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(2)" sheetId="1" state="visible" r:id="rId3"/>
    <sheet name="Total" sheetId="2" state="visible" r:id="rId4"/>
    <sheet name="Market Information" sheetId="3" state="visible" r:id="rId5"/>
    <sheet name="DIRECTIONS" sheetId="4" state="visible" r:id="rId6"/>
    <sheet name="PivotTable" sheetId="5" state="visible" r:id="rId7"/>
    <sheet name="Peak MW" sheetId="6" state="visible" r:id="rId8"/>
    <sheet name="Peak Price" sheetId="7" state="visible" r:id="rId9"/>
    <sheet name="Off-Peak MW" sheetId="8" state="visible" r:id="rId10"/>
    <sheet name="Off-Peak Price" sheetId="9" state="visible" r:id="rId11"/>
    <sheet name="Running Total" sheetId="10" state="hidden" r:id="rId12"/>
    <sheet name="DPCache" sheetId="11" state="visible" r:id="rId13"/>
  </sheets>
  <externalReferences>
    <externalReference r:id="rId14"/>
    <externalReference r:id="rId15"/>
  </externalReferences>
  <definedNames>
    <definedName function="false" hidden="false" localSheetId="4" name="_xlnm.Print_Area" vbProcedure="false">PivotTable!$E$1:$F$22</definedName>
    <definedName function="false" hidden="false" localSheetId="9" name="_xlnm.Print_Area" vbProcedure="false">'Running Total'!$A$1:$D$56</definedName>
    <definedName function="false" hidden="false" name="cCols" vbProcedure="false">COUNTA([1]Market!$A$1:$XFD$1)</definedName>
    <definedName function="false" hidden="false" name="cRows" vbProcedure="false">COUNTA(#REF!)</definedName>
    <definedName function="false" hidden="false" name="CurrDate" vbProcedure="false">[2]Top!$A$1029</definedName>
    <definedName function="false" hidden="false" name="fhydro" vbProcedure="false">#REF!</definedName>
    <definedName function="false" hidden="false" name="fStart" vbProcedure="false">#REF!</definedName>
    <definedName function="false" hidden="false" name="fstartPX" vbProcedure="false">#REF!</definedName>
    <definedName function="false" hidden="false" name="PriorDate" vbProcedure="false">[2]Top!$A$1286</definedName>
    <definedName function="false" hidden="false" name="TotData" vbProcedure="false">OFFSET(fStart,0,0,cRows,cCols)</definedName>
    <definedName function="false" hidden="false" localSheetId="0" name="cCols" vbProcedure="false">COUNTA(#REF!)</definedName>
    <definedName function="false" hidden="false" localSheetId="0" name="cRows" vbProcedure="false">COUNTA('Total (2)'!$A:$A)</definedName>
    <definedName function="false" hidden="false" localSheetId="0" name="Excel_BuiltIn_Print_Area" vbProcedure="false">#REF!</definedName>
    <definedName function="false" hidden="false" localSheetId="0" name="Excel_BuiltIn__FilterDatabase" vbProcedure="false">'Total (2)'!$A$4:$Z$18</definedName>
    <definedName function="false" hidden="false" localSheetId="0" name="fStart" vbProcedure="false">#REF!</definedName>
    <definedName function="false" hidden="false" localSheetId="0" name="TotData" vbProcedure="false">OFFSET(fStart,0,0,cRows,cCols)</definedName>
    <definedName function="false" hidden="false" localSheetId="1" name="cCols" vbProcedure="false">COUNTA(#REF!)</definedName>
    <definedName function="false" hidden="false" localSheetId="1" name="cRows" vbProcedure="false">COUNTA(Total!$A:$A)</definedName>
    <definedName function="false" hidden="false" localSheetId="1" name="Excel_BuiltIn_Print_Area" vbProcedure="false">#REF!</definedName>
    <definedName function="false" hidden="false" localSheetId="1" name="Excel_BuiltIn__FilterDatabase" vbProcedure="false">Total!$A$3:$Z$17</definedName>
    <definedName function="false" hidden="false" localSheetId="1" name="fStart" vbProcedure="false">#REF!</definedName>
    <definedName function="false" hidden="false" localSheetId="1" name="TotData" vbProcedure="false">OFFSET(Total!fStart,0,0,Total!cRows,Total!cCols)</definedName>
  </definedNames>
  <calcPr iterateCount="100" refMode="A1" iterate="false" iterateDelta="0.001"/>
  <pivotCaches>
    <pivotCache cacheId="1" r:id="rId1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<sst xmlns="http://schemas.openxmlformats.org/spreadsheetml/2006/main" count="7983" uniqueCount="699">
  <si>
    <t xml:space="preserve">MWhs</t>
  </si>
  <si>
    <t xml:space="preserve">Price</t>
  </si>
  <si>
    <t xml:space="preserve">Value</t>
  </si>
  <si>
    <t xml:space="preserve">Weighted Average</t>
  </si>
  <si>
    <t xml:space="preserve">Total</t>
  </si>
  <si>
    <t xml:space="preserve">Peak</t>
  </si>
  <si>
    <t xml:space="preserve">Off-Peak</t>
  </si>
  <si>
    <t xml:space="preserve">Customer</t>
  </si>
  <si>
    <t xml:space="preserve">Type of Deal</t>
  </si>
  <si>
    <t xml:space="preserve">Volume (MW/MMBtu)</t>
  </si>
  <si>
    <t xml:space="preserve">Start Date</t>
  </si>
  <si>
    <t xml:space="preserve">End Date</t>
  </si>
  <si>
    <t xml:space="preserve">Originator</t>
  </si>
  <si>
    <t xml:space="preserve">Week</t>
  </si>
  <si>
    <t xml:space="preserve">Sat</t>
  </si>
  <si>
    <t xml:space="preserve">Sun</t>
  </si>
  <si>
    <t xml:space="preserve">Hol</t>
  </si>
  <si>
    <t xml:space="preserve">Peak MWhs</t>
  </si>
  <si>
    <t xml:space="preserve">Off-Peak MWhs</t>
  </si>
  <si>
    <t xml:space="preserve">Roseville </t>
  </si>
  <si>
    <t xml:space="preserve">Flat</t>
  </si>
  <si>
    <t xml:space="preserve">Ward/Rosman</t>
  </si>
  <si>
    <t xml:space="preserve">Roseville</t>
  </si>
  <si>
    <t xml:space="preserve">Shasta Lake</t>
  </si>
  <si>
    <t xml:space="preserve">Choi/Rosman</t>
  </si>
  <si>
    <t xml:space="preserve">NCPA</t>
  </si>
  <si>
    <t xml:space="preserve">Rosman</t>
  </si>
  <si>
    <t xml:space="preserve">Santa Clara</t>
  </si>
  <si>
    <t xml:space="preserve">Choi</t>
  </si>
  <si>
    <t xml:space="preserve">Redding</t>
  </si>
  <si>
    <t xml:space="preserve">PG&amp;E</t>
  </si>
  <si>
    <t xml:space="preserve">Foster</t>
  </si>
  <si>
    <t xml:space="preserve">Azusa</t>
  </si>
  <si>
    <t xml:space="preserve">Modesto</t>
  </si>
  <si>
    <t xml:space="preserve">Merced</t>
  </si>
  <si>
    <t xml:space="preserve">Riverside</t>
  </si>
  <si>
    <t xml:space="preserve">Vernon</t>
  </si>
  <si>
    <t xml:space="preserve">Ward</t>
  </si>
  <si>
    <t xml:space="preserve">Rosman/Wolfe</t>
  </si>
  <si>
    <t xml:space="preserve">Off Peak</t>
  </si>
  <si>
    <t xml:space="preserve">MWD</t>
  </si>
  <si>
    <t xml:space="preserve"> </t>
  </si>
  <si>
    <t xml:space="preserve">Weekdays</t>
  </si>
  <si>
    <t xml:space="preserve">Info Source</t>
  </si>
  <si>
    <t xml:space="preserve">Market Info</t>
  </si>
  <si>
    <t xml:space="preserve">Date</t>
  </si>
  <si>
    <t xml:space="preserve">Region</t>
  </si>
  <si>
    <t xml:space="preserve">Book</t>
  </si>
  <si>
    <t xml:space="preserve">Bonneville Power Administration</t>
  </si>
  <si>
    <t xml:space="preserve">Q4 01 and 02 Mid C trading $2 over previous, told Mike and he sold 150 MW. </t>
  </si>
  <si>
    <t xml:space="preserve">Krebs</t>
  </si>
  <si>
    <t xml:space="preserve">Northwest</t>
  </si>
  <si>
    <t xml:space="preserve">Swerzbin</t>
  </si>
  <si>
    <t xml:space="preserve">Glendale</t>
  </si>
  <si>
    <t xml:space="preserve">IPP up by 6:00 Sunday May7th, PV unit up by Sunday</t>
  </si>
  <si>
    <t xml:space="preserve">SW</t>
  </si>
  <si>
    <t xml:space="preserve">Badeer/Motley</t>
  </si>
  <si>
    <t xml:space="preserve">San Juan #3 Down on Fri</t>
  </si>
  <si>
    <t xml:space="preserve">Floor</t>
  </si>
  <si>
    <t xml:space="preserve">CSU</t>
  </si>
  <si>
    <t xml:space="preserve">forcasted load for summer - jun=669pk,616avg, jul=720pk, 661avg., aug=715pk, 648 avg., sep=683pk, 633avg.</t>
  </si>
  <si>
    <t xml:space="preserve">Rockies</t>
  </si>
  <si>
    <t xml:space="preserve">Alonso/Motley</t>
  </si>
  <si>
    <t xml:space="preserve">CSU/WAPA</t>
  </si>
  <si>
    <t xml:space="preserve">CSU received 50 MW of firm Trans from San Juan to Midway for June-Sept.  We will be able to use what they don't use - 1st look.</t>
  </si>
  <si>
    <t xml:space="preserve">Alonso/Fisher</t>
  </si>
  <si>
    <t xml:space="preserve">APS</t>
  </si>
  <si>
    <t xml:space="preserve">W. Phx expansion - #4 - 125 capacity ETA summer 2001;phase 2 - #5 - new build 2 CC's for 500 MW, constr. Started, expected online 2002; can move turbines betwee #5 and gas fired PV expansion which is fully permitted for 1000 MW want 2000 between 2003&amp;2007.</t>
  </si>
  <si>
    <t xml:space="preserve">Nixon tripped 5/23/00 - </t>
  </si>
  <si>
    <t xml:space="preserve">Passed on that WNP2 is expected down until Mid July instead of 6/30/00. Also BPA short by approx 800 July 1-15.</t>
  </si>
  <si>
    <t xml:space="preserve">Swerzbin/Crandall</t>
  </si>
  <si>
    <t xml:space="preserve">Told me that the volume forecast was going down apprx. 3 maf and that the corps report had old data and that the change in generation was minus 1000 MW-mo.  This was of extreme interest to Tim H and trading.  </t>
  </si>
  <si>
    <t xml:space="preserve">El Paso Electric</t>
  </si>
  <si>
    <t xml:space="preserve">Confirmed PV outage from Oct '01 to Nov '01, 1240 MW is affected</t>
  </si>
  <si>
    <t xml:space="preserve">WAPA/CRC</t>
  </si>
  <si>
    <t xml:space="preserve">Calpine and Duke have bought more than 500 MWs of transmission capacity from WestWing to Mead</t>
  </si>
  <si>
    <t xml:space="preserve">Glendale got an out of market request on July 24th</t>
  </si>
  <si>
    <t xml:space="preserve">California</t>
  </si>
  <si>
    <t xml:space="preserve">Roseville in June saw total demand increase from 87 gigs to 92/power costs increased from 4cents to 12 cents</t>
  </si>
  <si>
    <t xml:space="preserve">BPA buying Balance of Aug and September to cover WNP2 outage</t>
  </si>
  <si>
    <t xml:space="preserve">Crandall/Swerzbin</t>
  </si>
  <si>
    <t xml:space="preserve">Rags/NCPA</t>
  </si>
  <si>
    <t xml:space="preserve">ABAG is buying power from Calpine's Geyser Green Energy for BOY and 2001 at a fixed price</t>
  </si>
  <si>
    <t xml:space="preserve">Badeer/Swerzbin</t>
  </si>
  <si>
    <t xml:space="preserve">Confirmed that no PV units tripped to offset rumors, sold BOM markets on that information</t>
  </si>
  <si>
    <t xml:space="preserve">SMUD</t>
  </si>
  <si>
    <t xml:space="preserve">Bought '01-'03 Flat at low 50's from a Marketer</t>
  </si>
  <si>
    <t xml:space="preserve">NW</t>
  </si>
  <si>
    <t xml:space="preserve">Swezbin</t>
  </si>
  <si>
    <t xml:space="preserve">BPA indicated that they have been buying unit contingent power for this 02-06 term at $45-46/MWh and that they are going to try to load these costs onto slice purchasers. </t>
  </si>
  <si>
    <t xml:space="preserve">MIDDLE MARKET TRANSACTION SUMMARY</t>
  </si>
  <si>
    <t xml:space="preserve">DIRECTIONS:</t>
  </si>
  <si>
    <t xml:space="preserve">1) TOTAL SHEET</t>
  </si>
  <si>
    <t xml:space="preserve">ENTER EACH DEAL MADE AT THE END OF THE SPREADSHEET - NEXT AVAILABLE LINE </t>
  </si>
  <si>
    <r>
      <rPr>
        <sz val="10"/>
        <rFont val="Arial"/>
        <family val="0"/>
      </rPr>
      <t xml:space="preserve">(Make sure to </t>
    </r>
    <r>
      <rPr>
        <b val="true"/>
        <i val="true"/>
        <u val="single"/>
        <sz val="12"/>
        <color rgb="FF000080"/>
        <rFont val="Arial"/>
        <family val="2"/>
      </rPr>
      <t xml:space="preserve">'REFRESH DATA'</t>
    </r>
    <r>
      <rPr>
        <b val="true"/>
        <i val="true"/>
        <u val="single"/>
        <sz val="12"/>
        <color rgb="FFFF0000"/>
        <rFont val="Arial"/>
        <family val="2"/>
      </rPr>
      <t xml:space="preserve"> </t>
    </r>
    <r>
      <rPr>
        <sz val="10"/>
        <rFont val="Arial"/>
        <family val="0"/>
      </rPr>
      <t xml:space="preserve">in the Pivot Table</t>
    </r>
  </si>
  <si>
    <t xml:space="preserve">2) PIVOT TABLE SHEET</t>
  </si>
  <si>
    <r>
      <rPr>
        <sz val="10"/>
        <rFont val="Arial"/>
        <family val="2"/>
      </rPr>
      <t xml:space="preserve">THE </t>
    </r>
    <r>
      <rPr>
        <b val="true"/>
        <sz val="12"/>
        <rFont val="Arial"/>
        <family val="2"/>
      </rPr>
      <t xml:space="preserve">1ST </t>
    </r>
    <r>
      <rPr>
        <sz val="10"/>
        <rFont val="Arial"/>
        <family val="2"/>
      </rPr>
      <t xml:space="preserve">PIVOT TABLE ENABLES THE USER TO DRILL DOWN BY ORIGINATOR, CUSTOMER, OR INCEPTION MONTH</t>
    </r>
  </si>
  <si>
    <r>
      <rPr>
        <sz val="10"/>
        <rFont val="Arial"/>
        <family val="2"/>
      </rPr>
      <t xml:space="preserve">THE </t>
    </r>
    <r>
      <rPr>
        <b val="true"/>
        <sz val="12"/>
        <rFont val="Arial"/>
        <family val="2"/>
      </rPr>
      <t xml:space="preserve">2ND</t>
    </r>
    <r>
      <rPr>
        <sz val="10"/>
        <rFont val="Arial"/>
        <family val="2"/>
      </rPr>
      <t xml:space="preserve"> PIVOT TABLE SHOWS TOTAL </t>
    </r>
    <r>
      <rPr>
        <b val="true"/>
        <sz val="12"/>
        <color rgb="FFFF0000"/>
        <rFont val="Arial"/>
        <family val="2"/>
      </rPr>
      <t xml:space="preserve">$$$</t>
    </r>
    <r>
      <rPr>
        <sz val="12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BY ORIGINATOR UP TO DATE</t>
    </r>
  </si>
  <si>
    <r>
      <rPr>
        <sz val="10"/>
        <rFont val="Arial"/>
        <family val="2"/>
      </rPr>
      <t xml:space="preserve">THE </t>
    </r>
    <r>
      <rPr>
        <b val="true"/>
        <sz val="12"/>
        <rFont val="Arial"/>
        <family val="2"/>
      </rPr>
      <t xml:space="preserve">3RD</t>
    </r>
    <r>
      <rPr>
        <sz val="10"/>
        <rFont val="Arial"/>
        <family val="2"/>
      </rPr>
      <t xml:space="preserve"> PIVOT TABLE SHOWS ORIGINATOR'S CUSTOMERS &amp;</t>
    </r>
    <r>
      <rPr>
        <sz val="10"/>
        <color rgb="FFFF0000"/>
        <rFont val="Arial"/>
        <family val="2"/>
      </rPr>
      <t xml:space="preserve"> </t>
    </r>
    <r>
      <rPr>
        <b val="true"/>
        <sz val="12"/>
        <color rgb="FFFF0000"/>
        <rFont val="Arial"/>
        <family val="2"/>
      </rPr>
      <t xml:space="preserve">$$$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UP TO DATE</t>
    </r>
  </si>
  <si>
    <t xml:space="preserve">3) REFRESH DATA</t>
  </si>
  <si>
    <r>
      <rPr>
        <sz val="10"/>
        <rFont val="Arial"/>
        <family val="0"/>
      </rPr>
      <t xml:space="preserve">SELECT THE PIVOT TABLE - </t>
    </r>
    <r>
      <rPr>
        <i val="true"/>
        <sz val="10"/>
        <rFont val="Arial"/>
        <family val="2"/>
      </rPr>
      <t xml:space="preserve">RIGHT CLICK</t>
    </r>
    <r>
      <rPr>
        <sz val="10"/>
        <rFont val="Arial"/>
        <family val="0"/>
      </rPr>
      <t xml:space="preserve"> AND CHOOSE </t>
    </r>
    <r>
      <rPr>
        <u val="single"/>
        <sz val="10"/>
        <rFont val="Arial"/>
        <family val="2"/>
      </rPr>
      <t xml:space="preserve">REFRESH DATA</t>
    </r>
  </si>
  <si>
    <t xml:space="preserve">…. THIS WILL UPDATE DEALS THAT WERE ENTERED INTO THE TOTAL SHEET TAB</t>
  </si>
  <si>
    <t xml:space="preserve">(All)</t>
  </si>
  <si>
    <t xml:space="preserve">Data</t>
  </si>
  <si>
    <t xml:space="preserve">Anaheim</t>
  </si>
  <si>
    <t xml:space="preserve">Sum of Value </t>
  </si>
  <si>
    <t xml:space="preserve">Count of Value</t>
  </si>
  <si>
    <t xml:space="preserve">Count of Value </t>
  </si>
  <si>
    <t xml:space="preserve">APX</t>
  </si>
  <si>
    <t xml:space="preserve">Wolfe</t>
  </si>
  <si>
    <t xml:space="preserve">Arizona Public Service</t>
  </si>
  <si>
    <t xml:space="preserve">Ash Grove Cement</t>
  </si>
  <si>
    <t xml:space="preserve">Malowney</t>
  </si>
  <si>
    <t xml:space="preserve">Avista </t>
  </si>
  <si>
    <t xml:space="preserve">Krebs/Wolfe</t>
  </si>
  <si>
    <t xml:space="preserve">Krebs/Rosman</t>
  </si>
  <si>
    <t xml:space="preserve">Calpine</t>
  </si>
  <si>
    <t xml:space="preserve">CDWR</t>
  </si>
  <si>
    <t xml:space="preserve">Citizens Utilities</t>
  </si>
  <si>
    <t xml:space="preserve">Choi/Scholtes</t>
  </si>
  <si>
    <t xml:space="preserve">Colorado Springs Utilities</t>
  </si>
  <si>
    <t xml:space="preserve">Cominco LTD</t>
  </si>
  <si>
    <t xml:space="preserve">Krebs/Scholtes</t>
  </si>
  <si>
    <t xml:space="preserve">Conoco Pipeline</t>
  </si>
  <si>
    <t xml:space="preserve">Conoco Power Marketing</t>
  </si>
  <si>
    <t xml:space="preserve">Etringer</t>
  </si>
  <si>
    <t xml:space="preserve">CRC</t>
  </si>
  <si>
    <t xml:space="preserve">Choi/Ward</t>
  </si>
  <si>
    <t xml:space="preserve">CRC </t>
  </si>
  <si>
    <t xml:space="preserve">Wolfe/Etringer</t>
  </si>
  <si>
    <t xml:space="preserve">Delano Energy Company</t>
  </si>
  <si>
    <t xml:space="preserve">Rosman/Foster</t>
  </si>
  <si>
    <t xml:space="preserve">Deseret</t>
  </si>
  <si>
    <t xml:space="preserve">Ward/Foster</t>
  </si>
  <si>
    <t xml:space="preserve">Energy West Resources</t>
  </si>
  <si>
    <t xml:space="preserve">Krebs/Foster</t>
  </si>
  <si>
    <t xml:space="preserve">Enron Energy Services</t>
  </si>
  <si>
    <t xml:space="preserve">Ward/Rosman/Foster</t>
  </si>
  <si>
    <t xml:space="preserve">Enron Wind Corp</t>
  </si>
  <si>
    <t xml:space="preserve">Rosman/Foster/Krebs</t>
  </si>
  <si>
    <t xml:space="preserve">Eugene Water and Electric Board</t>
  </si>
  <si>
    <t xml:space="preserve">Ward/Krebs</t>
  </si>
  <si>
    <t xml:space="preserve">Rawson</t>
  </si>
  <si>
    <t xml:space="preserve">Grant County PUD</t>
  </si>
  <si>
    <t xml:space="preserve">Malowney/Krebs</t>
  </si>
  <si>
    <t xml:space="preserve">Hinson Power</t>
  </si>
  <si>
    <t xml:space="preserve">Krebs/Scholtes/Williams</t>
  </si>
  <si>
    <t xml:space="preserve">Idaho Power Company</t>
  </si>
  <si>
    <t xml:space="preserve">Total Sum of Value </t>
  </si>
  <si>
    <t xml:space="preserve">Total Count of Value </t>
  </si>
  <si>
    <t xml:space="preserve">Kaiser</t>
  </si>
  <si>
    <t xml:space="preserve">LADWP</t>
  </si>
  <si>
    <t xml:space="preserve">Louisiana-Pacific</t>
  </si>
  <si>
    <t xml:space="preserve">Luzenac America</t>
  </si>
  <si>
    <t xml:space="preserve">McMinnville</t>
  </si>
  <si>
    <t xml:space="preserve">Montana Power Company</t>
  </si>
  <si>
    <t xml:space="preserve">Nevada Power</t>
  </si>
  <si>
    <t xml:space="preserve">Pacificorp</t>
  </si>
  <si>
    <t xml:space="preserve">Pasadena</t>
  </si>
  <si>
    <t xml:space="preserve">Plains Electric</t>
  </si>
  <si>
    <t xml:space="preserve">PNM</t>
  </si>
  <si>
    <t xml:space="preserve">Portland General</t>
  </si>
  <si>
    <t xml:space="preserve">Powerex</t>
  </si>
  <si>
    <t xml:space="preserve">Public Service Company of Colorado</t>
  </si>
  <si>
    <t xml:space="preserve">Public Service Company of New Mexico</t>
  </si>
  <si>
    <t xml:space="preserve">Puget Sound Energy</t>
  </si>
  <si>
    <t xml:space="preserve">Salt River Project Transmission</t>
  </si>
  <si>
    <t xml:space="preserve">San Francisco</t>
  </si>
  <si>
    <t xml:space="preserve">Seattle City Light</t>
  </si>
  <si>
    <t xml:space="preserve">Sempra Development</t>
  </si>
  <si>
    <t xml:space="preserve">Sempra Trading</t>
  </si>
  <si>
    <t xml:space="preserve">Smurfit-Stone</t>
  </si>
  <si>
    <t xml:space="preserve">Snohomish County PUD </t>
  </si>
  <si>
    <t xml:space="preserve">SoCal Edison</t>
  </si>
  <si>
    <t xml:space="preserve">Tacoma </t>
  </si>
  <si>
    <t xml:space="preserve">Tacoma City Light</t>
  </si>
  <si>
    <t xml:space="preserve">Tillamook PUD</t>
  </si>
  <si>
    <t xml:space="preserve">TransAlta</t>
  </si>
  <si>
    <t xml:space="preserve">Tri-States G&amp;T</t>
  </si>
  <si>
    <t xml:space="preserve">Tucson</t>
  </si>
  <si>
    <t xml:space="preserve">Tucson/WAPA-LC</t>
  </si>
  <si>
    <t xml:space="preserve">Turlock Irrigation District</t>
  </si>
  <si>
    <t xml:space="preserve">Valley Electric</t>
  </si>
  <si>
    <t xml:space="preserve">WALC</t>
  </si>
  <si>
    <t xml:space="preserve">WAPA</t>
  </si>
  <si>
    <t xml:space="preserve">WAPA </t>
  </si>
  <si>
    <t xml:space="preserve">WAPA-CRSP</t>
  </si>
  <si>
    <t xml:space="preserve">WAPA-Lower Colorado</t>
  </si>
  <si>
    <t xml:space="preserve">Washington Water Power</t>
  </si>
  <si>
    <t xml:space="preserve">Wheelabrator Martell</t>
  </si>
  <si>
    <t xml:space="preserve">Wheelabrator Shasta</t>
  </si>
  <si>
    <t xml:space="preserve">Total Count of Value</t>
  </si>
  <si>
    <t xml:space="preserve">Middle Market Running Total</t>
  </si>
  <si>
    <t xml:space="preserve">Week Ending:</t>
  </si>
  <si>
    <t xml:space="preserve">Actual</t>
  </si>
  <si>
    <t xml:space="preserve">Actual/Target</t>
  </si>
  <si>
    <t xml:space="preserve">Target Flat</t>
  </si>
  <si>
    <t xml:space="preserve">Percent</t>
  </si>
  <si>
    <t xml:space="preserve">Mackey</t>
  </si>
  <si>
    <t xml:space="preserve">Power / Gas</t>
  </si>
  <si>
    <t xml:space="preserve">Deal Date</t>
  </si>
  <si>
    <t xml:space="preserve">Deal Type (Services/Conventional)</t>
  </si>
  <si>
    <t xml:space="preserve">Status C/Complete Date</t>
  </si>
  <si>
    <t xml:space="preserve">ECT Buy/Sell</t>
  </si>
  <si>
    <t xml:space="preserve">Physical / Financial</t>
  </si>
  <si>
    <t xml:space="preserve">Delivery Point</t>
  </si>
  <si>
    <t xml:space="preserve">Value </t>
  </si>
  <si>
    <t xml:space="preserve">BOOK</t>
  </si>
  <si>
    <t xml:space="preserve">Customer Type</t>
  </si>
  <si>
    <t xml:space="preserve">Comments</t>
  </si>
  <si>
    <t xml:space="preserve">Gas</t>
  </si>
  <si>
    <t xml:space="preserve">Commodity</t>
  </si>
  <si>
    <t xml:space="preserve">Complete</t>
  </si>
  <si>
    <t xml:space="preserve">Sell</t>
  </si>
  <si>
    <t xml:space="preserve">Physical</t>
  </si>
  <si>
    <t xml:space="preserve">Full Requirements</t>
  </si>
  <si>
    <t xml:space="preserve">San Juan/Citygate</t>
  </si>
  <si>
    <t xml:space="preserve">35,000 MMBtu/d Avg.</t>
  </si>
  <si>
    <t xml:space="preserve">Index less $.012</t>
  </si>
  <si>
    <t xml:space="preserve">Allen</t>
  </si>
  <si>
    <t xml:space="preserve">IOU</t>
  </si>
  <si>
    <t xml:space="preserve">Power</t>
  </si>
  <si>
    <t xml:space="preserve">Buy</t>
  </si>
  <si>
    <t xml:space="preserve">Financial</t>
  </si>
  <si>
    <t xml:space="preserve">Firm</t>
  </si>
  <si>
    <t xml:space="preserve">SP-15</t>
  </si>
  <si>
    <t xml:space="preserve">25 MW</t>
  </si>
  <si>
    <t xml:space="preserve">McGowan</t>
  </si>
  <si>
    <t xml:space="preserve">Co-op</t>
  </si>
  <si>
    <t xml:space="preserve">MPC System</t>
  </si>
  <si>
    <t xml:space="preserve">3MW</t>
  </si>
  <si>
    <t xml:space="preserve">$26.95 HLH, MC + $.35 On-Peak Sundays</t>
  </si>
  <si>
    <t xml:space="preserve">Marketer</t>
  </si>
  <si>
    <t xml:space="preserve">35MW</t>
  </si>
  <si>
    <t xml:space="preserve">MC + $.10</t>
  </si>
  <si>
    <t xml:space="preserve">Q1,Q3, &amp; Q4</t>
  </si>
  <si>
    <t xml:space="preserve">Utility</t>
  </si>
  <si>
    <t xml:space="preserve">Firm &amp; Flat</t>
  </si>
  <si>
    <t xml:space="preserve">7MW</t>
  </si>
  <si>
    <t xml:space="preserve">MC + $.75</t>
  </si>
  <si>
    <t xml:space="preserve">Industrial</t>
  </si>
  <si>
    <t xml:space="preserve">Mid C</t>
  </si>
  <si>
    <t xml:space="preserve">BPA</t>
  </si>
  <si>
    <t xml:space="preserve">Spread</t>
  </si>
  <si>
    <t xml:space="preserve">Buy/Sell</t>
  </si>
  <si>
    <t xml:space="preserve">SP-15/PV</t>
  </si>
  <si>
    <t xml:space="preserve">Richter</t>
  </si>
  <si>
    <t xml:space="preserve">Public</t>
  </si>
  <si>
    <t xml:space="preserve">Big Eddy</t>
  </si>
  <si>
    <t xml:space="preserve">50 MW</t>
  </si>
  <si>
    <t xml:space="preserve">Option</t>
  </si>
  <si>
    <t xml:space="preserve">Option Peak</t>
  </si>
  <si>
    <t xml:space="preserve">5.50 prem., 31 strike</t>
  </si>
  <si>
    <t xml:space="preserve">Mc Gowan</t>
  </si>
  <si>
    <t xml:space="preserve">#.50 prem, 35 strike</t>
  </si>
  <si>
    <t xml:space="preserve">Q3-Q2+14.50</t>
  </si>
  <si>
    <t xml:space="preserve">COB</t>
  </si>
  <si>
    <t xml:space="preserve">YellowTail</t>
  </si>
  <si>
    <t xml:space="preserve">Mid-C</t>
  </si>
  <si>
    <t xml:space="preserve">Commodity Option</t>
  </si>
  <si>
    <t xml:space="preserve">PV</t>
  </si>
  <si>
    <t xml:space="preserve">NP-15</t>
  </si>
  <si>
    <t xml:space="preserve">Private</t>
  </si>
  <si>
    <t xml:space="preserve">Services</t>
  </si>
  <si>
    <t xml:space="preserve">Mead 230</t>
  </si>
  <si>
    <t xml:space="preserve">Varies</t>
  </si>
  <si>
    <t xml:space="preserve">LC1 - $0.30</t>
  </si>
  <si>
    <t xml:space="preserve">Four Corners</t>
  </si>
  <si>
    <t xml:space="preserve">20 MW</t>
  </si>
  <si>
    <t xml:space="preserve">Mid C +.05</t>
  </si>
  <si>
    <t xml:space="preserve">PV - SP-15</t>
  </si>
  <si>
    <t xml:space="preserve">HE 10-16</t>
  </si>
  <si>
    <t xml:space="preserve">LC1 - $0.25</t>
  </si>
  <si>
    <t xml:space="preserve">1MW</t>
  </si>
  <si>
    <t xml:space="preserve">Q3-Q4+14.10</t>
  </si>
  <si>
    <t xml:space="preserve">Q3-Q4+18.85</t>
  </si>
  <si>
    <t xml:space="preserve">Trans/Spread</t>
  </si>
  <si>
    <t xml:space="preserve">PV-Mead 230</t>
  </si>
  <si>
    <t xml:space="preserve">Public/IOU</t>
  </si>
  <si>
    <t xml:space="preserve">Public </t>
  </si>
  <si>
    <t xml:space="preserve">Put Option Flat</t>
  </si>
  <si>
    <t xml:space="preserve">.01 prem, $28 strike</t>
  </si>
  <si>
    <t xml:space="preserve">Swerzbin/Belden</t>
  </si>
  <si>
    <t xml:space="preserve">7x8 OP</t>
  </si>
  <si>
    <t xml:space="preserve">65 MW</t>
  </si>
  <si>
    <t xml:space="preserve">7x8 OP Call</t>
  </si>
  <si>
    <t xml:space="preserve">ESP</t>
  </si>
  <si>
    <t xml:space="preserve">Transmission</t>
  </si>
  <si>
    <t xml:space="preserve">COB-Mead</t>
  </si>
  <si>
    <t xml:space="preserve">45 MW</t>
  </si>
  <si>
    <t xml:space="preserve">3.210 kw-mo</t>
  </si>
  <si>
    <t xml:space="preserve">10 MW</t>
  </si>
  <si>
    <t xml:space="preserve">5x6 super peak</t>
  </si>
  <si>
    <t xml:space="preserve">NOB</t>
  </si>
  <si>
    <t xml:space="preserve">6 MW</t>
  </si>
  <si>
    <t xml:space="preserve">5x14,5x15</t>
  </si>
  <si>
    <t xml:space="preserve">Belden</t>
  </si>
  <si>
    <t xml:space="preserve">15 MW</t>
  </si>
  <si>
    <t xml:space="preserve">Big Eddy/John Day</t>
  </si>
  <si>
    <t xml:space="preserve">19 MW</t>
  </si>
  <si>
    <t xml:space="preserve">Badeer</t>
  </si>
  <si>
    <t xml:space="preserve">5 MW</t>
  </si>
  <si>
    <t xml:space="preserve">NW Del</t>
  </si>
  <si>
    <t xml:space="preserve">$3.10 prem, $42 strike</t>
  </si>
  <si>
    <t xml:space="preserve">HLH</t>
  </si>
  <si>
    <t xml:space="preserve">2MW</t>
  </si>
  <si>
    <t xml:space="preserve">Crandell</t>
  </si>
  <si>
    <t xml:space="preserve">Hydro to support PG&amp;E sale.</t>
  </si>
  <si>
    <t xml:space="preserve">Baselaod</t>
  </si>
  <si>
    <t xml:space="preserve">San Juan</t>
  </si>
  <si>
    <t xml:space="preserve">2,783 MMBtu/d</t>
  </si>
  <si>
    <t xml:space="preserve">Peak Spread</t>
  </si>
  <si>
    <t xml:space="preserve">HE 13-24</t>
  </si>
  <si>
    <t xml:space="preserve">On Peak</t>
  </si>
  <si>
    <t xml:space="preserve">Fisher/Alonso</t>
  </si>
  <si>
    <t xml:space="preserve">5MW</t>
  </si>
  <si>
    <t xml:space="preserve">Flat Spread</t>
  </si>
  <si>
    <t xml:space="preserve">Mid C-NWDel</t>
  </si>
  <si>
    <t xml:space="preserve">.50/MWh</t>
  </si>
  <si>
    <t xml:space="preserve">Mid C-Busbar</t>
  </si>
  <si>
    <t xml:space="preserve">95 MW</t>
  </si>
  <si>
    <t xml:space="preserve">Index +10</t>
  </si>
  <si>
    <t xml:space="preserve">Peak Option</t>
  </si>
  <si>
    <t xml:space="preserve">$4.50 prem., 80 strike</t>
  </si>
  <si>
    <t xml:space="preserve">$1.40 prem.,55 strike</t>
  </si>
  <si>
    <t xml:space="preserve">RTC</t>
  </si>
  <si>
    <t xml:space="preserve">100 MW</t>
  </si>
  <si>
    <t xml:space="preserve">6MW</t>
  </si>
  <si>
    <t xml:space="preserve">Got last look at price on this deal</t>
  </si>
  <si>
    <t xml:space="preserve">MC + $.50/MWh</t>
  </si>
  <si>
    <t xml:space="preserve">$.25 on 1216 MWhrs</t>
  </si>
  <si>
    <t xml:space="preserve">75 MW</t>
  </si>
  <si>
    <t xml:space="preserve">Did a buy/resell with TEP to get from PV to Westwin for $1 and then Brought WAPA Trans. From Westwing to Mead.</t>
  </si>
  <si>
    <t xml:space="preserve">Sold</t>
  </si>
  <si>
    <t xml:space="preserve">0.5/MWh disc.</t>
  </si>
  <si>
    <t xml:space="preserve">2 days, HLH only</t>
  </si>
  <si>
    <t xml:space="preserve">Purchase </t>
  </si>
  <si>
    <t xml:space="preserve">Colstrip 3&amp;4</t>
  </si>
  <si>
    <t xml:space="preserve">50MW</t>
  </si>
  <si>
    <t xml:space="preserve">$24.00/MWh</t>
  </si>
  <si>
    <t xml:space="preserve">John Day</t>
  </si>
  <si>
    <t xml:space="preserve">On-Peak</t>
  </si>
  <si>
    <t xml:space="preserve">7MW (6x16) 4MW Sundays</t>
  </si>
  <si>
    <t xml:space="preserve">MC + $.75/MWh</t>
  </si>
  <si>
    <t xml:space="preserve">Crandall</t>
  </si>
  <si>
    <t xml:space="preserve">Peakl</t>
  </si>
  <si>
    <t xml:space="preserve">Mid C-Big Eddy</t>
  </si>
  <si>
    <t xml:space="preserve">50-100 MW</t>
  </si>
  <si>
    <t xml:space="preserve">$1/MWh</t>
  </si>
  <si>
    <t xml:space="preserve">Index + $.20</t>
  </si>
  <si>
    <t xml:space="preserve">125 MW</t>
  </si>
  <si>
    <t xml:space="preserve">ZP-26</t>
  </si>
  <si>
    <t xml:space="preserve">8 MW</t>
  </si>
  <si>
    <t xml:space="preserve">$1/Mwh</t>
  </si>
  <si>
    <t xml:space="preserve">Motley</t>
  </si>
  <si>
    <t xml:space="preserve">PGE System</t>
  </si>
  <si>
    <t xml:space="preserve">Index + $.25</t>
  </si>
  <si>
    <t xml:space="preserve">Hot Springs</t>
  </si>
  <si>
    <t xml:space="preserve">19 MW/pk,15 MW,off</t>
  </si>
  <si>
    <t xml:space="preserve">MC Ind+&gt;50/MWh</t>
  </si>
  <si>
    <t xml:space="preserve">Mid C/Busbar</t>
  </si>
  <si>
    <t xml:space="preserve">.50/Mwh</t>
  </si>
  <si>
    <t xml:space="preserve">Busbar</t>
  </si>
  <si>
    <t xml:space="preserve">28,728 MWh</t>
  </si>
  <si>
    <t xml:space="preserve">RT+$1, MC+$.75</t>
  </si>
  <si>
    <t xml:space="preserve">RT &amp; Crandell</t>
  </si>
  <si>
    <t xml:space="preserve">COB-Mid C</t>
  </si>
  <si>
    <t xml:space="preserve">$4.15/MWh</t>
  </si>
  <si>
    <t xml:space="preserve">1.85 prem, 29 strike</t>
  </si>
  <si>
    <t xml:space="preserve">Mid C to Busbar</t>
  </si>
  <si>
    <t xml:space="preserve">Nordstrom Green Deal.  Booked green premium at $4.25</t>
  </si>
  <si>
    <t xml:space="preserve">SP-15/NP-15</t>
  </si>
  <si>
    <t xml:space="preserve">Various Quantities</t>
  </si>
  <si>
    <t xml:space="preserve">Index + $.15</t>
  </si>
  <si>
    <t xml:space="preserve">PV/Midway w/Put</t>
  </si>
  <si>
    <t xml:space="preserve">$1spread/DJPV-$3(put)</t>
  </si>
  <si>
    <t xml:space="preserve">PV/San Juan option</t>
  </si>
  <si>
    <t xml:space="preserve">$27.75-$32.00</t>
  </si>
  <si>
    <t xml:space="preserve">Tacoma's System</t>
  </si>
  <si>
    <t xml:space="preserve">MC+1.95</t>
  </si>
  <si>
    <t xml:space="preserve">Of Peak</t>
  </si>
  <si>
    <t xml:space="preserve">Brought 45 MW of Trans. On LADWP's system to fill Valley Electric Position and also to take a spec positon.  Holly was able to convince PowerEx to match Enron bid.</t>
  </si>
  <si>
    <t xml:space="preserve">12/32/04</t>
  </si>
  <si>
    <t xml:space="preserve">San Juan Basin</t>
  </si>
  <si>
    <t xml:space="preserve">2,710 MMBtu/Month</t>
  </si>
  <si>
    <t xml:space="preserve">Mike sold this for .05/MWh same strike with a 5/24 expiration. Value to book of 87,600. </t>
  </si>
  <si>
    <t xml:space="preserve">Green Energy Off Peak</t>
  </si>
  <si>
    <t xml:space="preserve">400 MWhrs/Month</t>
  </si>
  <si>
    <t xml:space="preserve">Avista/Mid Columbia</t>
  </si>
  <si>
    <t xml:space="preserve">MC + $.25</t>
  </si>
  <si>
    <t xml:space="preserve">Trans</t>
  </si>
  <si>
    <t xml:space="preserve">Transmission </t>
  </si>
  <si>
    <t xml:space="preserve">NOB-Mead</t>
  </si>
  <si>
    <t xml:space="preserve">1.45 kw-mo.</t>
  </si>
  <si>
    <t xml:space="preserve">Trans Book</t>
  </si>
  <si>
    <t xml:space="preserve">Transmission option</t>
  </si>
  <si>
    <t xml:space="preserve">FC345/San Juan option</t>
  </si>
  <si>
    <t xml:space="preserve">SP-15/NP-15 Spread</t>
  </si>
  <si>
    <t xml:space="preserve">39 MW</t>
  </si>
  <si>
    <t xml:space="preserve">sold 13/buy 13.1</t>
  </si>
  <si>
    <t xml:space="preserve">PV - SP15</t>
  </si>
  <si>
    <t xml:space="preserve">4/31/00</t>
  </si>
  <si>
    <t xml:space="preserve">7 MW</t>
  </si>
  <si>
    <t xml:space="preserve">Year 2000 losses on NOB transmission, with assist from Mary H. </t>
  </si>
  <si>
    <t xml:space="preserve">all hours</t>
  </si>
  <si>
    <t xml:space="preserve">5 on, 3 off</t>
  </si>
  <si>
    <t xml:space="preserve">Index +1.95</t>
  </si>
  <si>
    <t xml:space="preserve">1 MW</t>
  </si>
  <si>
    <t xml:space="preserve">27.70/hlh, 13 llh</t>
  </si>
  <si>
    <t xml:space="preserve">Craig</t>
  </si>
  <si>
    <t xml:space="preserve">Bought $6 below bid$264,960 if no Force Majuere</t>
  </si>
  <si>
    <t xml:space="preserve">Off Peak 4x8</t>
  </si>
  <si>
    <t xml:space="preserve">60 MW</t>
  </si>
  <si>
    <t xml:space="preserve">Midway</t>
  </si>
  <si>
    <t xml:space="preserve">3-10 MW</t>
  </si>
  <si>
    <t xml:space="preserve">4 MW on peak, 5 MW off</t>
  </si>
  <si>
    <t xml:space="preserve">MC (+) $.75</t>
  </si>
  <si>
    <t xml:space="preserve">COB/NP-15</t>
  </si>
  <si>
    <t xml:space="preserve">00 NP-15/'01 NP-15</t>
  </si>
  <si>
    <t xml:space="preserve">Green Energy </t>
  </si>
  <si>
    <t xml:space="preserve"> Sell NP-15/Buy COB</t>
  </si>
  <si>
    <t xml:space="preserve">sell NP-15 '01/buy NP-15 '00</t>
  </si>
  <si>
    <t xml:space="preserve">Q3 '00</t>
  </si>
  <si>
    <t xml:space="preserve">Q3 '01</t>
  </si>
  <si>
    <t xml:space="preserve">4 HLH, 5 LLH</t>
  </si>
  <si>
    <t xml:space="preserve">30.25 on, 21 off</t>
  </si>
  <si>
    <t xml:space="preserve">LLH</t>
  </si>
  <si>
    <t xml:space="preserve">2 MW</t>
  </si>
  <si>
    <t xml:space="preserve">Green Tags</t>
  </si>
  <si>
    <t xml:space="preserve">65,000 MWhrs</t>
  </si>
  <si>
    <t xml:space="preserve">IPP</t>
  </si>
  <si>
    <t xml:space="preserve">SP-16</t>
  </si>
  <si>
    <t xml:space="preserve">3.55/2.50</t>
  </si>
  <si>
    <t xml:space="preserve">3 MW</t>
  </si>
  <si>
    <t xml:space="preserve">Sun/Holidays</t>
  </si>
  <si>
    <t xml:space="preserve">N/A</t>
  </si>
  <si>
    <t xml:space="preserve">Average $36.81</t>
  </si>
  <si>
    <t xml:space="preserve">Put Option</t>
  </si>
  <si>
    <t xml:space="preserve">75.5 strike, $5 prem</t>
  </si>
  <si>
    <t xml:space="preserve">Trader</t>
  </si>
  <si>
    <t xml:space="preserve">30 MW</t>
  </si>
  <si>
    <t xml:space="preserve">Palo Verde</t>
  </si>
  <si>
    <t xml:space="preserve">PV/Craig spread</t>
  </si>
  <si>
    <t xml:space="preserve">6 cheapest Hrs</t>
  </si>
  <si>
    <t xml:space="preserve">Midway/FC345</t>
  </si>
  <si>
    <t xml:space="preserve">PV/SJ buy-resell</t>
  </si>
  <si>
    <t xml:space="preserve">$0 prem/$1.50 when used</t>
  </si>
  <si>
    <t xml:space="preserve">Sun/On Peak</t>
  </si>
  <si>
    <t xml:space="preserve">Pinnacle Peak</t>
  </si>
  <si>
    <t xml:space="preserve">Gov</t>
  </si>
  <si>
    <t xml:space="preserve">PV/WW&amp;WW/Pinn Peak</t>
  </si>
  <si>
    <t xml:space="preserve">$1/$2</t>
  </si>
  <si>
    <t xml:space="preserve">Public/Gov</t>
  </si>
  <si>
    <t xml:space="preserve">7.25/100 strike</t>
  </si>
  <si>
    <t xml:space="preserve">Coop</t>
  </si>
  <si>
    <t xml:space="preserve">28 MW</t>
  </si>
  <si>
    <t xml:space="preserve">7x24</t>
  </si>
  <si>
    <t xml:space="preserve">MC Index +$2</t>
  </si>
  <si>
    <t xml:space="preserve">Meade</t>
  </si>
  <si>
    <t xml:space="preserve">6x16</t>
  </si>
  <si>
    <t xml:space="preserve">41 MW</t>
  </si>
  <si>
    <t xml:space="preserve">MC "flat"</t>
  </si>
  <si>
    <t xml:space="preserve">7X8</t>
  </si>
  <si>
    <t xml:space="preserve">off peak</t>
  </si>
  <si>
    <t xml:space="preserve">Cob</t>
  </si>
  <si>
    <t xml:space="preserve">$4.00 prem/$500 strike</t>
  </si>
  <si>
    <t xml:space="preserve">Load Factoring</t>
  </si>
  <si>
    <t xml:space="preserve">$30 /MWh</t>
  </si>
  <si>
    <t xml:space="preserve">Peak spread</t>
  </si>
  <si>
    <t xml:space="preserve">COB Mid C</t>
  </si>
  <si>
    <t xml:space="preserve">4.00/MWH</t>
  </si>
  <si>
    <t xml:space="preserve">3,500 MMBtu/month</t>
  </si>
  <si>
    <t xml:space="preserve">Yellowtail</t>
  </si>
  <si>
    <t xml:space="preserve">MC Index</t>
  </si>
  <si>
    <t xml:space="preserve">Restrucutre</t>
  </si>
  <si>
    <t xml:space="preserve">NA</t>
  </si>
  <si>
    <t xml:space="preserve">DSI</t>
  </si>
  <si>
    <t xml:space="preserve">Monetization</t>
  </si>
  <si>
    <t xml:space="preserve">Origination</t>
  </si>
  <si>
    <t xml:space="preserve">Mead</t>
  </si>
  <si>
    <t xml:space="preserve">6 HLH,30 LLH</t>
  </si>
  <si>
    <t xml:space="preserve">6 HLH, 30 LLH</t>
  </si>
  <si>
    <t xml:space="preserve">MC Index +$1.95</t>
  </si>
  <si>
    <t xml:space="preserve">4MW</t>
  </si>
  <si>
    <t xml:space="preserve">EFP</t>
  </si>
  <si>
    <t xml:space="preserve">SP/PV</t>
  </si>
  <si>
    <t xml:space="preserve">Motley/Badeer</t>
  </si>
  <si>
    <t xml:space="preserve">Generator</t>
  </si>
  <si>
    <t xml:space="preserve">Bought $5 below bid to cover our risk of providing liability cap.   Booking $2.50/Mwhr as the unit had no problems.</t>
  </si>
  <si>
    <t xml:space="preserve">flat</t>
  </si>
  <si>
    <t xml:space="preserve">HE 23:00 7/15</t>
  </si>
  <si>
    <t xml:space="preserve">Busbar/Mid C</t>
  </si>
  <si>
    <t xml:space="preserve">.12/MWh</t>
  </si>
  <si>
    <t xml:space="preserve">Mid C - Busbar</t>
  </si>
  <si>
    <t xml:space="preserve">1.15/MWH</t>
  </si>
  <si>
    <t xml:space="preserve">$27/$27.10</t>
  </si>
  <si>
    <t xml:space="preserve">$160.5 HLH, $75.5/LLH</t>
  </si>
  <si>
    <t xml:space="preserve">2a MW Sunday/Off Peak</t>
  </si>
  <si>
    <t xml:space="preserve">Fischer/Alonzo</t>
  </si>
  <si>
    <t xml:space="preserve">Parking</t>
  </si>
  <si>
    <t xml:space="preserve">FC, PV</t>
  </si>
  <si>
    <t xml:space="preserve">Badeer/Forney</t>
  </si>
  <si>
    <t xml:space="preserve">25% sharing</t>
  </si>
  <si>
    <t xml:space="preserve"> Financial</t>
  </si>
  <si>
    <t xml:space="preserve">23 MW</t>
  </si>
  <si>
    <t xml:space="preserve">24 Hour</t>
  </si>
  <si>
    <t xml:space="preserve">30-40 MW</t>
  </si>
  <si>
    <t xml:space="preserve">PX + $50</t>
  </si>
  <si>
    <t xml:space="preserve">1 Year Strip</t>
  </si>
  <si>
    <t xml:space="preserve">3,500/Month</t>
  </si>
  <si>
    <t xml:space="preserve">MC + $.35</t>
  </si>
  <si>
    <t xml:space="preserve">$6.05 prem, 100 strike</t>
  </si>
  <si>
    <t xml:space="preserve">SP_15</t>
  </si>
  <si>
    <t xml:space="preserve">Super Peak HE 15-20</t>
  </si>
  <si>
    <t xml:space="preserve">Super Peak HE 15-21</t>
  </si>
  <si>
    <t xml:space="preserve">Super Peak HE 15-22</t>
  </si>
  <si>
    <t xml:space="preserve">Real Time</t>
  </si>
  <si>
    <t xml:space="preserve">Forney</t>
  </si>
  <si>
    <t xml:space="preserve">COB S-N</t>
  </si>
  <si>
    <t xml:space="preserve">Aug - Dec</t>
  </si>
  <si>
    <t xml:space="preserve">Average of 15,000/Month</t>
  </si>
  <si>
    <t xml:space="preserve">3.62-3.80</t>
  </si>
  <si>
    <t xml:space="preserve">MC (+) $1.00</t>
  </si>
  <si>
    <t xml:space="preserve">PV or Cob index - $3</t>
  </si>
  <si>
    <t xml:space="preserve">4 MW</t>
  </si>
  <si>
    <t xml:space="preserve">LLH Spread</t>
  </si>
  <si>
    <t xml:space="preserve">Mid C/COB</t>
  </si>
  <si>
    <t xml:space="preserve">25 mw</t>
  </si>
  <si>
    <t xml:space="preserve">$2.00/MWh(43/45)</t>
  </si>
  <si>
    <t xml:space="preserve">MC (+) $.35</t>
  </si>
  <si>
    <t xml:space="preserve">SP15</t>
  </si>
  <si>
    <t xml:space="preserve">Flat Option</t>
  </si>
  <si>
    <t xml:space="preserve">Big Eddy/Busbar</t>
  </si>
  <si>
    <t xml:space="preserve">25 MW </t>
  </si>
  <si>
    <t xml:space="preserve">Free</t>
  </si>
  <si>
    <t xml:space="preserve">NW Del/Big Eddy</t>
  </si>
  <si>
    <t xml:space="preserve">75 MW Pk</t>
  </si>
  <si>
    <t xml:space="preserve">shaped call </t>
  </si>
  <si>
    <t xml:space="preserve">CSU System</t>
  </si>
  <si>
    <t xml:space="preserve">up to 30 MW</t>
  </si>
  <si>
    <t xml:space="preserve">DJ PV index or daily fixed price</t>
  </si>
  <si>
    <t xml:space="preserve">Muni</t>
  </si>
  <si>
    <t xml:space="preserve">Colstrip</t>
  </si>
  <si>
    <t xml:space="preserve">Cash settlement of $.15/MWh</t>
  </si>
  <si>
    <t xml:space="preserve">75 pk, 50 LLH</t>
  </si>
  <si>
    <t xml:space="preserve"> 75 pk, 50 LLH</t>
  </si>
  <si>
    <t xml:space="preserve">1.15/mwh</t>
  </si>
  <si>
    <t xml:space="preserve">Peak Monthly Option</t>
  </si>
  <si>
    <t xml:space="preserve">$3.50 prem., 70 strike</t>
  </si>
  <si>
    <t xml:space="preserve">Service</t>
  </si>
  <si>
    <t xml:space="preserve">Managing Daily Call</t>
  </si>
  <si>
    <t xml:space="preserve">Real Time Deal</t>
  </si>
  <si>
    <t xml:space="preserve">$4.75 prem, $95 strike</t>
  </si>
  <si>
    <t xml:space="preserve">100 MW </t>
  </si>
  <si>
    <t xml:space="preserve">200 MW</t>
  </si>
  <si>
    <t xml:space="preserve">Mid C-Delivered</t>
  </si>
  <si>
    <t xml:space="preserve">13 MW</t>
  </si>
  <si>
    <t xml:space="preserve">$3.15/MWhr</t>
  </si>
  <si>
    <t xml:space="preserve">$3.00/MWhr</t>
  </si>
  <si>
    <t xml:space="preserve">QF/IPP</t>
  </si>
  <si>
    <t xml:space="preserve">FC230</t>
  </si>
  <si>
    <t xml:space="preserve">Fischer/Alonso</t>
  </si>
  <si>
    <t xml:space="preserve">Peak Asian Look Back Put</t>
  </si>
  <si>
    <t xml:space="preserve">Prem: 14.95/Strike 128</t>
  </si>
  <si>
    <t xml:space="preserve">Swerzbin/Badeer</t>
  </si>
  <si>
    <t xml:space="preserve">Pending</t>
  </si>
  <si>
    <t xml:space="preserve">varies</t>
  </si>
  <si>
    <t xml:space="preserve">BPA not charging us for take or pay energy we couldn't take at Big Eddy May through Aug.</t>
  </si>
  <si>
    <t xml:space="preserve">10/0/100</t>
  </si>
  <si>
    <t xml:space="preserve">NW Delivered</t>
  </si>
  <si>
    <t xml:space="preserve">exchange</t>
  </si>
  <si>
    <t xml:space="preserve">Offpeak</t>
  </si>
  <si>
    <t xml:space="preserve">Mid C/PGE</t>
  </si>
  <si>
    <t xml:space="preserve">140 MW</t>
  </si>
  <si>
    <t xml:space="preserve">$95-$130</t>
  </si>
  <si>
    <t xml:space="preserve">25,000 MMBtu/month</t>
  </si>
  <si>
    <t xml:space="preserve">Trgeer Deal:  Set Basis</t>
  </si>
  <si>
    <t xml:space="preserve">Sell </t>
  </si>
  <si>
    <t xml:space="preserve">FC345/San Juan</t>
  </si>
  <si>
    <t xml:space="preserve">Mid C for Busbar</t>
  </si>
  <si>
    <t xml:space="preserve">14 MW</t>
  </si>
  <si>
    <t xml:space="preserve">$120 on,$ 85 off</t>
  </si>
  <si>
    <t xml:space="preserve">Busbar for Mid C</t>
  </si>
  <si>
    <t xml:space="preserve">$1.15/MWh</t>
  </si>
  <si>
    <t xml:space="preserve">$44 escalating to $52.98</t>
  </si>
  <si>
    <t xml:space="preserve">7.50 prem, 80 Strike</t>
  </si>
  <si>
    <t xml:space="preserve">18,630 MWh's</t>
  </si>
  <si>
    <t xml:space="preserve">Assisted by Mary Hain</t>
  </si>
  <si>
    <t xml:space="preserve">Base Load</t>
  </si>
  <si>
    <t xml:space="preserve">400 MMBtu/d</t>
  </si>
  <si>
    <t xml:space="preserve">$190.25 HLH, $1.15 LLH</t>
  </si>
  <si>
    <t xml:space="preserve">9938 MWhrs</t>
  </si>
  <si>
    <t xml:space="preserve">21 MW Sunday/Off Peak</t>
  </si>
  <si>
    <t xml:space="preserve">Index plus $23.00</t>
  </si>
  <si>
    <t xml:space="preserve">Index plus $20.00</t>
  </si>
  <si>
    <t xml:space="preserve">Index plus $26.00</t>
  </si>
  <si>
    <t xml:space="preserve">Brown Energy</t>
  </si>
  <si>
    <t xml:space="preserve">NW DEL</t>
  </si>
  <si>
    <t xml:space="preserve">MC Index-$1</t>
  </si>
  <si>
    <t xml:space="preserve">Commodity/Finance</t>
  </si>
  <si>
    <t xml:space="preserve">-</t>
  </si>
  <si>
    <t xml:space="preserve">Exchange Enron delivers July 01, Grant delivers July 06 plus pays $4,700,000 July 1, 05</t>
  </si>
  <si>
    <t xml:space="preserve">PV/SJ</t>
  </si>
  <si>
    <t xml:space="preserve">Flat excluding Q3s</t>
  </si>
  <si>
    <t xml:space="preserve">$48.00/MWh</t>
  </si>
  <si>
    <t xml:space="preserve">shaped up to 50 MW</t>
  </si>
  <si>
    <t xml:space="preserve">$4; DJ PV + higher of $5/5%</t>
  </si>
  <si>
    <t xml:space="preserve">WestWing-Mead 230</t>
  </si>
  <si>
    <t xml:space="preserve">3.47/Mwh</t>
  </si>
  <si>
    <t xml:space="preserve">Motley/Fischer/Alonso</t>
  </si>
  <si>
    <t xml:space="preserve">58 MW</t>
  </si>
  <si>
    <t xml:space="preserve">100 MW pk, 50 MW off pk</t>
  </si>
  <si>
    <t xml:space="preserve">$.80/MWh off, $1.15/MWh on</t>
  </si>
  <si>
    <t xml:space="preserve">$112.25/MWh</t>
  </si>
  <si>
    <t xml:space="preserve">Exchange Enron delivers May and June 01, Grant delivers May and June 06 plus pays $5,700,000 July 1, 06</t>
  </si>
  <si>
    <t xml:space="preserve">Physical Option</t>
  </si>
  <si>
    <t xml:space="preserve">15.75 prem, 85 strike</t>
  </si>
  <si>
    <t xml:space="preserve">Big Eddy to Mid C</t>
  </si>
  <si>
    <t xml:space="preserve">1.25/MWh</t>
  </si>
  <si>
    <t xml:space="preserve">7X16</t>
  </si>
  <si>
    <t xml:space="preserve">4C</t>
  </si>
  <si>
    <t xml:space="preserve">19.75 prem, 96 strike</t>
  </si>
  <si>
    <t xml:space="preserve">Financial AP Option</t>
  </si>
  <si>
    <t xml:space="preserve">13.00 prem, 96 strike</t>
  </si>
  <si>
    <t xml:space="preserve">CSP-15</t>
  </si>
  <si>
    <t xml:space="preserve">51 MW</t>
  </si>
  <si>
    <t xml:space="preserve">10MW</t>
  </si>
  <si>
    <t xml:space="preserve">$17 prem, $90 strike </t>
  </si>
  <si>
    <t xml:space="preserve">8268 MWhrs</t>
  </si>
  <si>
    <t xml:space="preserve">892 MWhrs</t>
  </si>
  <si>
    <t xml:space="preserve">9160 MWhrs</t>
  </si>
  <si>
    <t xml:space="preserve">200 pk, 100 off</t>
  </si>
  <si>
    <t xml:space="preserve">200 pk 100 off</t>
  </si>
  <si>
    <t xml:space="preserve">$.90/MWh off, $1.15/MWh on</t>
  </si>
  <si>
    <t xml:space="preserve">Peak/Off Peak</t>
  </si>
  <si>
    <t xml:space="preserve">Tacoma System</t>
  </si>
  <si>
    <t xml:space="preserve">2 MW On/5 MW Off</t>
  </si>
  <si>
    <t xml:space="preserve">$86/$81</t>
  </si>
  <si>
    <t xml:space="preserve">assist from structuring</t>
  </si>
  <si>
    <t xml:space="preserve">Mid C/Palo</t>
  </si>
  <si>
    <t xml:space="preserve">$90.25 On -- $77.25 Off</t>
  </si>
  <si>
    <t xml:space="preserve">PV/Mead</t>
  </si>
  <si>
    <t xml:space="preserve">100,000 MWhrs</t>
  </si>
  <si>
    <t xml:space="preserve">NW Busbar</t>
  </si>
  <si>
    <t xml:space="preserve">This is the split of the $3.00</t>
  </si>
  <si>
    <t xml:space="preserve">Bought</t>
  </si>
  <si>
    <t xml:space="preserve">Mike said this had twice this value but only gave me half.</t>
  </si>
  <si>
    <t xml:space="preserve">25,347 MWhrs</t>
  </si>
  <si>
    <t xml:space="preserve">25,984 MWhrs</t>
  </si>
  <si>
    <t xml:space="preserve">51,331 MWhrs</t>
  </si>
  <si>
    <t xml:space="preserve">8138 MWhrs</t>
  </si>
  <si>
    <t xml:space="preserve">1262 MWhrs</t>
  </si>
  <si>
    <t xml:space="preserve">NP-15/SP-15</t>
  </si>
  <si>
    <t xml:space="preserve">9400 MWhrs</t>
  </si>
  <si>
    <t xml:space="preserve">Swerzbin/Motley</t>
  </si>
  <si>
    <t xml:space="preserve">Assisted on a broker deal</t>
  </si>
  <si>
    <t xml:space="preserve">This deal is not complete on the credit side - orig is still being decided</t>
  </si>
  <si>
    <t xml:space="preserve">MC ind + $3..50</t>
  </si>
  <si>
    <t xml:space="preserve">PV/FC345/ or San Juan shaped</t>
  </si>
  <si>
    <t xml:space="preserve">delivery point flex shaped</t>
  </si>
  <si>
    <t xml:space="preserve">230 pk, 175 off</t>
  </si>
  <si>
    <t xml:space="preserve">5x16</t>
  </si>
  <si>
    <t xml:space="preserve">COB Index + 0</t>
  </si>
  <si>
    <t xml:space="preserve">PV/West Wing</t>
  </si>
  <si>
    <t xml:space="preserve">1.85 + losses</t>
  </si>
  <si>
    <t xml:space="preserve">MC + $4.00/MWh</t>
  </si>
  <si>
    <t xml:space="preserve">SJ/Midway</t>
  </si>
  <si>
    <t xml:space="preserve">25 Dec Bal/50 Jan</t>
  </si>
  <si>
    <t xml:space="preserve">NP-15/COB S-N</t>
  </si>
  <si>
    <t xml:space="preserve">Belden/Crandall/Swerzbin</t>
  </si>
  <si>
    <t xml:space="preserve">FC230/shiprock</t>
  </si>
  <si>
    <t xml:space="preserve">Shiprock/Midway</t>
  </si>
  <si>
    <t xml:space="preserve">Swerzbin, Belden, Crandall, Badeer, Motley</t>
  </si>
  <si>
    <t xml:space="preserve">Off peak</t>
  </si>
  <si>
    <t xml:space="preserve">COB n-s</t>
  </si>
  <si>
    <t xml:space="preserve">NP-15/COB SN</t>
  </si>
  <si>
    <t xml:space="preserve">650 Peak/475 Off Peak</t>
  </si>
  <si>
    <t xml:space="preserve">Crandall/Scholtes</t>
  </si>
  <si>
    <t xml:space="preserve">service arrangement</t>
  </si>
  <si>
    <t xml:space="preserve">Crandall/Richter</t>
  </si>
  <si>
    <t xml:space="preserve">Fourney</t>
  </si>
  <si>
    <t xml:space="preserve">Commoduty</t>
  </si>
  <si>
    <t xml:space="preserve">MC minus (-) $4.50/MWh</t>
  </si>
  <si>
    <t xml:space="preserve">400 pk, </t>
  </si>
  <si>
    <t xml:space="preserve">12 MW</t>
  </si>
  <si>
    <t xml:space="preserve">40 MW</t>
  </si>
  <si>
    <t xml:space="preserve">34 MW</t>
  </si>
  <si>
    <t xml:space="preserve">West Tranny</t>
  </si>
  <si>
    <t xml:space="preserve">490 pk, 430 off</t>
  </si>
  <si>
    <t xml:space="preserve">1182 MW</t>
  </si>
  <si>
    <t xml:space="preserve">1.50/MWhr</t>
  </si>
  <si>
    <t xml:space="preserve">7823 MW</t>
  </si>
  <si>
    <t xml:space="preserve">19,445 MW</t>
  </si>
  <si>
    <t xml:space="preserve">1.61/MWhr</t>
  </si>
  <si>
    <t xml:space="preserve">28,450 MW</t>
  </si>
  <si>
    <t xml:space="preserve">1.65/MWhr</t>
  </si>
  <si>
    <t xml:space="preserve">NP-15 - COB</t>
  </si>
  <si>
    <t xml:space="preserve">1.9 Million MWhrs</t>
  </si>
  <si>
    <t xml:space="preserve">216/MWhr</t>
  </si>
</sst>
</file>

<file path=xl/styles.xml><?xml version="1.0" encoding="utf-8"?>
<styleSheet xmlns="http://schemas.openxmlformats.org/spreadsheetml/2006/main">
  <numFmts count="42">
    <numFmt numFmtId="164" formatCode="General"/>
    <numFmt numFmtId="165" formatCode="_(* #,##0_);_(* \(#,##0\);_(* \-_);_(@_)"/>
    <numFmt numFmtId="166" formatCode="[$-409]#,##0_);[RED]\(#,##0\)"/>
    <numFmt numFmtId="167" formatCode="\$#,##0.0_);[RED]&quot;($&quot;#,##0.0\)"/>
    <numFmt numFmtId="168" formatCode="#,##0.0000_);\(#,##0.0000\);_ &quot;-  &quot;"/>
    <numFmt numFmtId="169" formatCode="_-* #,##0_-;\-* #,##0_-;_-* \-_-;_-@_-"/>
    <numFmt numFmtId="170" formatCode="_(* #,##0.00_);_(* \(#,##0.00\);_(* \-??_);_(@_)"/>
    <numFmt numFmtId="171" formatCode="_-* #,##0.00_-;\-* #,##0.00_-;_-* \-??_-;_-@_-"/>
    <numFmt numFmtId="172" formatCode="[$-409]#,##0.00_);[RED]\(#,##0.00\)"/>
    <numFmt numFmtId="173" formatCode="&quot;$  &quot;#,##0.0_);[RED]&quot;($  &quot;#,##0.0\)"/>
    <numFmt numFmtId="174" formatCode="0.0%_;\(0\.0\)%;&quot; -   &quot;"/>
    <numFmt numFmtId="175" formatCode="#,##0.00"/>
    <numFmt numFmtId="176" formatCode="_(\$* #,##0_);_(\$* \(#,##0\);_(\$* \-_);_(@_)"/>
    <numFmt numFmtId="177" formatCode="\$#,##0;[RED]&quot;-$&quot;#,##0"/>
    <numFmt numFmtId="178" formatCode="\$#,##0_);[RED]&quot;($&quot;#,##0\)"/>
    <numFmt numFmtId="179" formatCode="\£#,##0;[RED]&quot;-£&quot;#,##0"/>
    <numFmt numFmtId="180" formatCode="_-\£* #,##0_-;&quot;-£&quot;* #,##0_-;_-\£* \-_-;_-@_-"/>
    <numFmt numFmtId="181" formatCode="_(* #,##0.0_);_(* \(#,##0.0\);_(* \-_);_(@_)"/>
    <numFmt numFmtId="182" formatCode="#,##0_);[RED]\(#,##0\);\-"/>
    <numFmt numFmtId="183" formatCode="_-\$* #,##0_-;&quot;-$&quot;* #,##0_-;_-\$* \-_-;_-@_-"/>
    <numFmt numFmtId="184" formatCode="_(\$* #,##0.00_);_(\$* \(#,##0.00\);_(\$* \-??_);_(@_)"/>
    <numFmt numFmtId="185" formatCode="\$#,##0.00;[RED]&quot;-$&quot;#,##0.00"/>
    <numFmt numFmtId="186" formatCode="\$#,##0.00_);[RED]&quot;($&quot;#,##0.00\)"/>
    <numFmt numFmtId="187" formatCode="\£#,##0.00;[RED]&quot;-£&quot;#,##0.00"/>
    <numFmt numFmtId="188" formatCode="_-\£* #,##0.00_-;&quot;-£&quot;* #,##0.00_-;_-\£* \-??_-;_-@_-"/>
    <numFmt numFmtId="189" formatCode="0.0_%;\(0.0\)%;&quot; -   &quot;"/>
    <numFmt numFmtId="190" formatCode="&quot;$  &quot;#,##0_);[RED]&quot;($  &quot;#,##0\)"/>
    <numFmt numFmtId="191" formatCode="_-\$* #,##0.00_-;&quot;-$&quot;* #,##0.00_-;_-\$* \-??_-;_-@_-"/>
    <numFmt numFmtId="192" formatCode="\$#,##0;&quot;-$&quot;#,##0"/>
    <numFmt numFmtId="193" formatCode="0.00_)"/>
    <numFmt numFmtId="194" formatCode="[$-409]#,##0_);\(#,##0\)"/>
    <numFmt numFmtId="195" formatCode="#,##0"/>
    <numFmt numFmtId="196" formatCode="General_)"/>
    <numFmt numFmtId="197" formatCode="0.00%"/>
    <numFmt numFmtId="198" formatCode="0%"/>
    <numFmt numFmtId="199" formatCode="0.000"/>
    <numFmt numFmtId="200" formatCode="mm/dd/yy"/>
    <numFmt numFmtId="201" formatCode="0"/>
    <numFmt numFmtId="202" formatCode="[$-409]m/d/yyyy"/>
    <numFmt numFmtId="203" formatCode="[$-409]mmm\-yy"/>
    <numFmt numFmtId="204" formatCode="_(* #,##0_);_(* \(#,##0\);_(* \-??_);_(@_)"/>
    <numFmt numFmtId="205" formatCode="_(\$* #,##0_);_(\$* \(#,##0\);_(\$* \-??_);_(@_)"/>
  </numFmts>
  <fonts count="4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.5"/>
      <name val="Courier New"/>
      <family val="0"/>
    </font>
    <font>
      <sz val="10"/>
      <name val="MS Sans Serif"/>
      <family val="0"/>
    </font>
    <font>
      <sz val="10"/>
      <name val="MS Sans Serif"/>
      <family val="2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0"/>
    </font>
    <font>
      <sz val="10"/>
      <name val="Times New Roman"/>
      <family val="1"/>
    </font>
    <font>
      <sz val="11"/>
      <name val="Arial"/>
      <family val="0"/>
    </font>
    <font>
      <sz val="12"/>
      <name val="Century Schoolbook"/>
      <family val="0"/>
    </font>
    <font>
      <sz val="10"/>
      <name val="Univers (W1)"/>
      <family val="0"/>
    </font>
    <font>
      <sz val="12"/>
      <name val="Times New Roman"/>
      <family val="0"/>
    </font>
    <font>
      <sz val="10"/>
      <name val="Times New Roman"/>
      <family val="0"/>
    </font>
    <font>
      <sz val="10"/>
      <name val="Geneva"/>
      <family val="0"/>
    </font>
    <font>
      <sz val="12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9.85"/>
      <name val="Times New Roman"/>
      <family val="0"/>
    </font>
    <font>
      <sz val="10"/>
      <color rgb="FF00008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b val="true"/>
      <sz val="8"/>
      <color rgb="FF000080"/>
      <name val="Arial"/>
      <family val="2"/>
    </font>
    <font>
      <b val="true"/>
      <sz val="8"/>
      <name val="Arial"/>
      <family val="2"/>
    </font>
    <font>
      <b val="true"/>
      <sz val="8"/>
      <color rgb="FFFF0000"/>
      <name val="Arial"/>
      <family val="2"/>
    </font>
    <font>
      <b val="true"/>
      <sz val="10"/>
      <name val="Arial"/>
      <family val="0"/>
    </font>
    <font>
      <b val="true"/>
      <i val="true"/>
      <sz val="14"/>
      <color rgb="FF000080"/>
      <name val="Arial"/>
      <family val="2"/>
    </font>
    <font>
      <b val="true"/>
      <u val="single"/>
      <sz val="12"/>
      <name val="Arial"/>
      <family val="2"/>
    </font>
    <font>
      <b val="true"/>
      <sz val="12"/>
      <color rgb="FF000080"/>
      <name val="Arial"/>
      <family val="2"/>
    </font>
    <font>
      <sz val="10"/>
      <name val="Arial"/>
      <family val="2"/>
    </font>
    <font>
      <b val="true"/>
      <sz val="10"/>
      <color rgb="FF000080"/>
      <name val="Arial"/>
      <family val="2"/>
    </font>
    <font>
      <b val="true"/>
      <i val="true"/>
      <u val="single"/>
      <sz val="12"/>
      <color rgb="FF000080"/>
      <name val="Arial"/>
      <family val="2"/>
    </font>
    <font>
      <b val="true"/>
      <i val="true"/>
      <u val="single"/>
      <sz val="12"/>
      <color rgb="FFFF0000"/>
      <name val="Arial"/>
      <family val="2"/>
    </font>
    <font>
      <b val="true"/>
      <sz val="12"/>
      <color rgb="FFFF0000"/>
      <name val="Arial"/>
      <family val="2"/>
    </font>
    <font>
      <sz val="12"/>
      <color rgb="FFFF0000"/>
      <name val="Arial"/>
      <family val="2"/>
    </font>
    <font>
      <i val="true"/>
      <sz val="10"/>
      <name val="Arial"/>
      <family val="2"/>
    </font>
    <font>
      <u val="singl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A6CAF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</borders>
  <cellStyleXfs count="44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6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9" fillId="2" borderId="0" applyFont="true" applyBorder="false" applyAlignment="false" applyProtection="false"/>
    <xf numFmtId="164" fontId="10" fillId="0" borderId="1" applyFont="true" applyBorder="true" applyAlignment="false" applyProtection="false"/>
    <xf numFmtId="164" fontId="10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0" applyFont="true" applyBorder="false" applyAlignment="false" applyProtection="false"/>
    <xf numFmtId="193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0" fillId="0" borderId="0" applyFont="true" applyBorder="false" applyAlignment="false" applyProtection="false"/>
    <xf numFmtId="175" fontId="2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8" fontId="0" fillId="0" borderId="0" applyFont="true" applyBorder="false" applyAlignment="false" applyProtection="false"/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0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9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2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01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01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27" fillId="4" borderId="1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00" fontId="27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4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201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1" fontId="2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1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03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3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4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2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02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5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5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9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9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9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9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25" fillId="4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43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12~3SO2" xfId="20"/>
    <cellStyle name="Comma [0]_29" xfId="21"/>
    <cellStyle name="Comma [0]_CCOCPX" xfId="22"/>
    <cellStyle name="Comma [0]_Channel Table" xfId="23"/>
    <cellStyle name="Comma [0]_Cur 5100" xfId="24"/>
    <cellStyle name="Comma [0]_E&amp;ONW1" xfId="25"/>
    <cellStyle name="Comma [0]_E&amp;ONW2" xfId="26"/>
    <cellStyle name="Comma [0]_E&amp;OOCPX" xfId="27"/>
    <cellStyle name="Comma [0]_F&amp;COCPX" xfId="28"/>
    <cellStyle name="Comma [0]_Full Year FY96" xfId="29"/>
    <cellStyle name="Comma [0]_groups" xfId="30"/>
    <cellStyle name="Comma [0]_Inputs" xfId="31"/>
    <cellStyle name="Comma [0]_ITOCPX" xfId="32"/>
    <cellStyle name="Comma [0]_laroux" xfId="33"/>
    <cellStyle name="Comma [0]_laroux_1" xfId="34"/>
    <cellStyle name="Comma [0]_laroux_12~3SO2" xfId="35"/>
    <cellStyle name="Comma [0]_laroux_1_12~3SO2" xfId="36"/>
    <cellStyle name="Comma [0]_laroux_1_pldt" xfId="37"/>
    <cellStyle name="Comma [0]_laroux_2" xfId="38"/>
    <cellStyle name="Comma [0]_laroux_2_12~3SO2" xfId="39"/>
    <cellStyle name="Comma [0]_laroux_2_pldt" xfId="40"/>
    <cellStyle name="Comma [0]_laroux_3" xfId="41"/>
    <cellStyle name="Comma [0]_laroux_MATERAL2" xfId="42"/>
    <cellStyle name="Comma [0]_laroux_MATERAL2_pldt" xfId="43"/>
    <cellStyle name="Comma [0]_laroux_mud plant bolted" xfId="44"/>
    <cellStyle name="Comma [0]_MACRO1.XLM" xfId="45"/>
    <cellStyle name="Comma [0]_MATERAL2" xfId="46"/>
    <cellStyle name="Comma [0]_MKGOCPX" xfId="47"/>
    <cellStyle name="Comma [0]_MOBCPX" xfId="48"/>
    <cellStyle name="Comma [0]_mud plant bolted" xfId="49"/>
    <cellStyle name="Comma [0]_mud plant bolted_pldt" xfId="50"/>
    <cellStyle name="Comma [0]_OSMOCPX" xfId="51"/>
    <cellStyle name="Comma [0]_P&amp;L" xfId="52"/>
    <cellStyle name="Comma [0]_PGMKOCPX" xfId="53"/>
    <cellStyle name="Comma [0]_PGNW1" xfId="54"/>
    <cellStyle name="Comma [0]_PGNW2" xfId="55"/>
    <cellStyle name="Comma [0]_PGNWOCPX" xfId="56"/>
    <cellStyle name="Comma [0]_PLDT" xfId="57"/>
    <cellStyle name="Comma [0]_pldt_1" xfId="58"/>
    <cellStyle name="Comma [0]_Q1 FY96" xfId="59"/>
    <cellStyle name="Comma [0]_Q2 FY96" xfId="60"/>
    <cellStyle name="Comma [0]_Q3 FY96" xfId="61"/>
    <cellStyle name="Comma [0]_Q4 FY96" xfId="62"/>
    <cellStyle name="Comma [0]_QTR94_95" xfId="63"/>
    <cellStyle name="Comma [0]_r1" xfId="64"/>
    <cellStyle name="Comma [0]_RQSTFRM" xfId="65"/>
    <cellStyle name="Comma [0]_SATOCPX" xfId="66"/>
    <cellStyle name="Comma [0]_Sheet1" xfId="67"/>
    <cellStyle name="Comma [0]_Sheet1_laroux" xfId="68"/>
    <cellStyle name="Comma [0]_Sheet4" xfId="69"/>
    <cellStyle name="Comma [0]_Sheet4_pldt" xfId="70"/>
    <cellStyle name="Comma [0]_Shipped" xfId="71"/>
    <cellStyle name="Comma [0]_stats" xfId="72"/>
    <cellStyle name="Comma [0]_Terms Defined" xfId="73"/>
    <cellStyle name="Comma [0]_TMSNW1" xfId="74"/>
    <cellStyle name="Comma [0]_TMSNW2" xfId="75"/>
    <cellStyle name="Comma [0]_TMSOCPX" xfId="76"/>
    <cellStyle name="Comma [0]_WIP Chart" xfId="77"/>
    <cellStyle name="Comma_12~3SO2" xfId="78"/>
    <cellStyle name="Comma_29" xfId="79"/>
    <cellStyle name="Comma_C-Cap intensity" xfId="80"/>
    <cellStyle name="Comma_C-Capex%rev" xfId="81"/>
    <cellStyle name="Comma_C-Line per Staff" xfId="82"/>
    <cellStyle name="Comma_C-lines distribution" xfId="83"/>
    <cellStyle name="Comma_C-Orig PLDT lines" xfId="84"/>
    <cellStyle name="Comma_C-Ret on Rev" xfId="85"/>
    <cellStyle name="Comma_C-ROACE" xfId="86"/>
    <cellStyle name="Comma_Capex" xfId="87"/>
    <cellStyle name="Comma_Capex per line" xfId="88"/>
    <cellStyle name="Comma_Capex%rev" xfId="89"/>
    <cellStyle name="Comma_CCOCPX" xfId="90"/>
    <cellStyle name="Comma_Channel Table" xfId="91"/>
    <cellStyle name="Comma_Cht-Capex per line" xfId="92"/>
    <cellStyle name="Comma_Cht-Cum Real Opr Cf" xfId="93"/>
    <cellStyle name="Comma_Cht-Dep%Rev" xfId="94"/>
    <cellStyle name="Comma_Cht-Real Opr Cf" xfId="95"/>
    <cellStyle name="Comma_Cht-Rev dist" xfId="96"/>
    <cellStyle name="Comma_Cht-Rev p line" xfId="97"/>
    <cellStyle name="Comma_Cht-Rev per Staff" xfId="98"/>
    <cellStyle name="Comma_Cht-Staff cost%revenue" xfId="99"/>
    <cellStyle name="Comma_CROCF" xfId="100"/>
    <cellStyle name="Comma_Cum Real Opr Cf" xfId="101"/>
    <cellStyle name="Comma_Cur 5100" xfId="102"/>
    <cellStyle name="Comma_Demand Fcst." xfId="103"/>
    <cellStyle name="Comma_Dep%Rev" xfId="104"/>
    <cellStyle name="Comma_E&amp;ONW1" xfId="105"/>
    <cellStyle name="Comma_E&amp;ONW2" xfId="106"/>
    <cellStyle name="Comma_E&amp;OOCPX" xfId="107"/>
    <cellStyle name="Comma_EPS" xfId="108"/>
    <cellStyle name="Comma_F&amp;COCPX" xfId="109"/>
    <cellStyle name="Comma_Full Year FY96" xfId="110"/>
    <cellStyle name="Comma_groups" xfId="111"/>
    <cellStyle name="Comma_Inputs" xfId="112"/>
    <cellStyle name="Comma_IRR" xfId="113"/>
    <cellStyle name="Comma_ITOCPX" xfId="114"/>
    <cellStyle name="Comma_laroux" xfId="115"/>
    <cellStyle name="Comma_laroux_1" xfId="116"/>
    <cellStyle name="Comma_laroux_12~3SO2" xfId="117"/>
    <cellStyle name="Comma_laroux_1_12~3SO2" xfId="118"/>
    <cellStyle name="Comma_laroux_1_pldt" xfId="119"/>
    <cellStyle name="Comma_laroux_1_pldt_1" xfId="120"/>
    <cellStyle name="Comma_laroux_2" xfId="121"/>
    <cellStyle name="Comma_laroux_2_12~3SO2" xfId="122"/>
    <cellStyle name="Comma_laroux_2_pldt" xfId="123"/>
    <cellStyle name="Comma_laroux_2_pldt_1" xfId="124"/>
    <cellStyle name="Comma_laroux_3" xfId="125"/>
    <cellStyle name="Comma_laroux_pldt" xfId="126"/>
    <cellStyle name="Comma_Line Inst." xfId="127"/>
    <cellStyle name="Comma_MACRO1.XLM" xfId="128"/>
    <cellStyle name="Comma_MATERAL2" xfId="129"/>
    <cellStyle name="Comma_MKGOCPX" xfId="130"/>
    <cellStyle name="Comma_Mkt Shr" xfId="131"/>
    <cellStyle name="Comma_MOBCPX" xfId="132"/>
    <cellStyle name="Comma_mud plant bolted" xfId="133"/>
    <cellStyle name="Comma_NCR-C&amp;W Val" xfId="134"/>
    <cellStyle name="Comma_NCR-Cap intensity" xfId="135"/>
    <cellStyle name="Comma_NCR-Line per Staff" xfId="136"/>
    <cellStyle name="Comma_NCR-Rev dist" xfId="137"/>
    <cellStyle name="Comma_Op Cost Break" xfId="138"/>
    <cellStyle name="Comma_OSMOCPX" xfId="139"/>
    <cellStyle name="Comma_P&amp;L" xfId="140"/>
    <cellStyle name="Comma_PGMKOCPX" xfId="141"/>
    <cellStyle name="Comma_PGNW1" xfId="142"/>
    <cellStyle name="Comma_PGNW2" xfId="143"/>
    <cellStyle name="Comma_PGNWOCPX" xfId="144"/>
    <cellStyle name="Comma_PLDT" xfId="145"/>
    <cellStyle name="Comma_pldt_1" xfId="146"/>
    <cellStyle name="Comma_pldt_2" xfId="147"/>
    <cellStyle name="Comma_Q1 FY96" xfId="148"/>
    <cellStyle name="Comma_Q2 FY96" xfId="149"/>
    <cellStyle name="Comma_Q3 FY96" xfId="150"/>
    <cellStyle name="Comma_Q4 FY96" xfId="151"/>
    <cellStyle name="Comma_QTR94_95" xfId="152"/>
    <cellStyle name="Comma_r1" xfId="153"/>
    <cellStyle name="Comma_Real Opr Cf" xfId="154"/>
    <cellStyle name="Comma_Real Rev per Staff (1)" xfId="155"/>
    <cellStyle name="Comma_Real Rev per Staff (2)" xfId="156"/>
    <cellStyle name="Comma_Region 2-C&amp;W" xfId="157"/>
    <cellStyle name="Comma_Return on Rev" xfId="158"/>
    <cellStyle name="Comma_Rev p line" xfId="159"/>
    <cellStyle name="Comma_ROACE" xfId="160"/>
    <cellStyle name="Comma_ROCF (Tot)" xfId="161"/>
    <cellStyle name="Comma_RQSTFRM" xfId="162"/>
    <cellStyle name="Comma_SATOCPX" xfId="163"/>
    <cellStyle name="Comma_Sheet1" xfId="164"/>
    <cellStyle name="Comma_Sheet1_laroux" xfId="165"/>
    <cellStyle name="Comma_Sheet4" xfId="166"/>
    <cellStyle name="Comma_Sheet4_pldt" xfId="167"/>
    <cellStyle name="Comma_Shipped" xfId="168"/>
    <cellStyle name="Comma_Staff cost%rev" xfId="169"/>
    <cellStyle name="Comma_stats" xfId="170"/>
    <cellStyle name="Comma_Terms Defined" xfId="171"/>
    <cellStyle name="Comma_TMSNW1" xfId="172"/>
    <cellStyle name="Comma_TMSNW2" xfId="173"/>
    <cellStyle name="Comma_TMSOCPX" xfId="174"/>
    <cellStyle name="Comma_Total-Rev dist." xfId="175"/>
    <cellStyle name="Comma_WIP Chart" xfId="176"/>
    <cellStyle name="Currency [0]_12~3SO2" xfId="177"/>
    <cellStyle name="Currency [0]_29" xfId="178"/>
    <cellStyle name="Currency [0]_CCOCPX" xfId="179"/>
    <cellStyle name="Currency [0]_Channel Table" xfId="180"/>
    <cellStyle name="Currency [0]_Cur 5100" xfId="181"/>
    <cellStyle name="Currency [0]_E&amp;ONW1" xfId="182"/>
    <cellStyle name="Currency [0]_E&amp;ONW2" xfId="183"/>
    <cellStyle name="Currency [0]_E&amp;OOCPX" xfId="184"/>
    <cellStyle name="Currency [0]_F&amp;COCPX" xfId="185"/>
    <cellStyle name="Currency [0]_Full Year FY96" xfId="186"/>
    <cellStyle name="Currency [0]_groups" xfId="187"/>
    <cellStyle name="Currency [0]_Inputs" xfId="188"/>
    <cellStyle name="Currency [0]_ITOCPX" xfId="189"/>
    <cellStyle name="Currency [0]_laroux" xfId="190"/>
    <cellStyle name="Currency [0]_laroux_1" xfId="191"/>
    <cellStyle name="Currency [0]_laroux_12~3SO2" xfId="192"/>
    <cellStyle name="Currency [0]_laroux_1_12~3SO2" xfId="193"/>
    <cellStyle name="Currency [0]_laroux_1_pldt" xfId="194"/>
    <cellStyle name="Currency [0]_laroux_2" xfId="195"/>
    <cellStyle name="Currency [0]_laroux_2_12~3SO2" xfId="196"/>
    <cellStyle name="Currency [0]_laroux_2_pldt" xfId="197"/>
    <cellStyle name="Currency [0]_laroux_3" xfId="198"/>
    <cellStyle name="Currency [0]_laroux_3_12~3SO2" xfId="199"/>
    <cellStyle name="Currency [0]_laroux_4" xfId="200"/>
    <cellStyle name="Currency [0]_laroux_MATERAL2" xfId="201"/>
    <cellStyle name="Currency [0]_laroux_MATERAL2_pldt" xfId="202"/>
    <cellStyle name="Currency [0]_laroux_mud plant bolted" xfId="203"/>
    <cellStyle name="Currency [0]_laroux_pldt" xfId="204"/>
    <cellStyle name="Currency [0]_MACRO1.XLM" xfId="205"/>
    <cellStyle name="Currency [0]_MATERAL2" xfId="206"/>
    <cellStyle name="Currency [0]_MKGOCPX" xfId="207"/>
    <cellStyle name="Currency [0]_MOBCPX" xfId="208"/>
    <cellStyle name="Currency [0]_mud plant bolted" xfId="209"/>
    <cellStyle name="Currency [0]_mud plant bolted_pldt" xfId="210"/>
    <cellStyle name="Currency [0]_OSMOCPX" xfId="211"/>
    <cellStyle name="Currency [0]_P&amp;L" xfId="212"/>
    <cellStyle name="Currency [0]_PGMKOCPX" xfId="213"/>
    <cellStyle name="Currency [0]_PGNW1" xfId="214"/>
    <cellStyle name="Currency [0]_PGNW2" xfId="215"/>
    <cellStyle name="Currency [0]_PGNWOCPX" xfId="216"/>
    <cellStyle name="Currency [0]_PLDT" xfId="217"/>
    <cellStyle name="Currency [0]_pldt_1" xfId="218"/>
    <cellStyle name="Currency [0]_pldt_2" xfId="219"/>
    <cellStyle name="Currency [0]_Q1 FY96" xfId="220"/>
    <cellStyle name="Currency [0]_Q2 FY96" xfId="221"/>
    <cellStyle name="Currency [0]_Q3 FY96" xfId="222"/>
    <cellStyle name="Currency [0]_Q4 FY96" xfId="223"/>
    <cellStyle name="Currency [0]_QTR94_95" xfId="224"/>
    <cellStyle name="Currency [0]_r1" xfId="225"/>
    <cellStyle name="Currency [0]_RQSTFRM" xfId="226"/>
    <cellStyle name="Currency [0]_SATOCPX" xfId="227"/>
    <cellStyle name="Currency [0]_Sheet1" xfId="228"/>
    <cellStyle name="Currency [0]_Sheet1_laroux" xfId="229"/>
    <cellStyle name="Currency [0]_Sheet4" xfId="230"/>
    <cellStyle name="Currency [0]_Sheet4_pldt" xfId="231"/>
    <cellStyle name="Currency [0]_Shipped" xfId="232"/>
    <cellStyle name="Currency [0]_stats" xfId="233"/>
    <cellStyle name="Currency [0]_Terms Defined" xfId="234"/>
    <cellStyle name="Currency [0]_TMSNW1" xfId="235"/>
    <cellStyle name="Currency [0]_TMSNW2" xfId="236"/>
    <cellStyle name="Currency [0]_TMSOCPX" xfId="237"/>
    <cellStyle name="Currency [0]_WIP Chart" xfId="238"/>
    <cellStyle name="Currency_12~3SO2" xfId="239"/>
    <cellStyle name="Currency_29" xfId="240"/>
    <cellStyle name="Currency_CCOCPX" xfId="241"/>
    <cellStyle name="Currency_Channel Table" xfId="242"/>
    <cellStyle name="Currency_Cur 5100" xfId="243"/>
    <cellStyle name="Currency_E&amp;ONW1" xfId="244"/>
    <cellStyle name="Currency_E&amp;ONW2" xfId="245"/>
    <cellStyle name="Currency_E&amp;OOCPX" xfId="246"/>
    <cellStyle name="Currency_F&amp;COCPX" xfId="247"/>
    <cellStyle name="Currency_Full Year FY96" xfId="248"/>
    <cellStyle name="Currency_groups" xfId="249"/>
    <cellStyle name="Currency_Inputs" xfId="250"/>
    <cellStyle name="Currency_ITOCPX" xfId="251"/>
    <cellStyle name="Currency_laroux" xfId="252"/>
    <cellStyle name="Currency_laroux_1" xfId="253"/>
    <cellStyle name="Currency_laroux_12~3SO2" xfId="254"/>
    <cellStyle name="Currency_laroux_1_12~3SO2" xfId="255"/>
    <cellStyle name="Currency_laroux_1_pldt" xfId="256"/>
    <cellStyle name="Currency_laroux_2" xfId="257"/>
    <cellStyle name="Currency_laroux_2_12~3SO2" xfId="258"/>
    <cellStyle name="Currency_laroux_2_pldt" xfId="259"/>
    <cellStyle name="Currency_laroux_3" xfId="260"/>
    <cellStyle name="Currency_laroux_3_12~3SO2" xfId="261"/>
    <cellStyle name="Currency_laroux_4" xfId="262"/>
    <cellStyle name="Currency_laroux_pldt" xfId="263"/>
    <cellStyle name="Currency_MACRO1.XLM" xfId="264"/>
    <cellStyle name="Currency_MATERAL2" xfId="265"/>
    <cellStyle name="Currency_MKGOCPX" xfId="266"/>
    <cellStyle name="Currency_MOBCPX" xfId="267"/>
    <cellStyle name="Currency_mud plant bolted" xfId="268"/>
    <cellStyle name="Currency_OSMOCPX" xfId="269"/>
    <cellStyle name="Currency_P&amp;L" xfId="270"/>
    <cellStyle name="Currency_PGMKOCPX" xfId="271"/>
    <cellStyle name="Currency_PGNW1" xfId="272"/>
    <cellStyle name="Currency_PGNW2" xfId="273"/>
    <cellStyle name="Currency_PGNWOCPX" xfId="274"/>
    <cellStyle name="Currency_PLDT" xfId="275"/>
    <cellStyle name="Currency_pldt_1" xfId="276"/>
    <cellStyle name="Currency_pldt_2" xfId="277"/>
    <cellStyle name="Currency_Q1 FY96" xfId="278"/>
    <cellStyle name="Currency_Q2 FY96" xfId="279"/>
    <cellStyle name="Currency_Q3 FY96" xfId="280"/>
    <cellStyle name="Currency_Q4 FY96" xfId="281"/>
    <cellStyle name="Currency_QTR94_95" xfId="282"/>
    <cellStyle name="Currency_r1" xfId="283"/>
    <cellStyle name="Currency_RQSTFRM" xfId="284"/>
    <cellStyle name="Currency_SATOCPX" xfId="285"/>
    <cellStyle name="Currency_Sheet1" xfId="286"/>
    <cellStyle name="Currency_Sheet1_laroux" xfId="287"/>
    <cellStyle name="Currency_Sheet4" xfId="288"/>
    <cellStyle name="Currency_Sheet4_pldt" xfId="289"/>
    <cellStyle name="Currency_Shipped" xfId="290"/>
    <cellStyle name="Currency_stats" xfId="291"/>
    <cellStyle name="Currency_Terms Defined" xfId="292"/>
    <cellStyle name="Currency_TMSNW1" xfId="293"/>
    <cellStyle name="Currency_TMSNW2" xfId="294"/>
    <cellStyle name="Currency_TMSOCPX" xfId="295"/>
    <cellStyle name="Currency_WIP Chart" xfId="296"/>
    <cellStyle name="Grey" xfId="297"/>
    <cellStyle name="Header1" xfId="298"/>
    <cellStyle name="Header2" xfId="299"/>
    <cellStyle name="Input [yellow]" xfId="300"/>
    <cellStyle name="Normal - Style1" xfId="301"/>
    <cellStyle name="Normal_12" xfId="302"/>
    <cellStyle name="Normal_12~3SO2" xfId="303"/>
    <cellStyle name="Normal_29" xfId="304"/>
    <cellStyle name="Normal_C-Cap intensity" xfId="305"/>
    <cellStyle name="Normal_C-Capex%rev" xfId="306"/>
    <cellStyle name="Normal_C-Line per Staff" xfId="307"/>
    <cellStyle name="Normal_C-lines distribution" xfId="308"/>
    <cellStyle name="Normal_C-Orig PLDT lines" xfId="309"/>
    <cellStyle name="Normal_C-Ret on Rev" xfId="310"/>
    <cellStyle name="Normal_C-ROACE" xfId="311"/>
    <cellStyle name="Normal_Capex" xfId="312"/>
    <cellStyle name="Normal_Capex per line" xfId="313"/>
    <cellStyle name="Normal_Capex%rev" xfId="314"/>
    <cellStyle name="Normal_CCOCPX" xfId="315"/>
    <cellStyle name="Normal_Certs Q2" xfId="316"/>
    <cellStyle name="Normal_Certs Q2 (2)" xfId="317"/>
    <cellStyle name="Normal_Channel Table" xfId="318"/>
    <cellStyle name="Normal_Channel Table_1" xfId="319"/>
    <cellStyle name="Normal_Channel Table_1_Macro2" xfId="320"/>
    <cellStyle name="Normal_Channel Table_1_Module1" xfId="321"/>
    <cellStyle name="Normal_Channel Table_2" xfId="322"/>
    <cellStyle name="Normal_Channel Table_Channel Table" xfId="323"/>
    <cellStyle name="Normal_Channel Table_Macro2" xfId="324"/>
    <cellStyle name="Normal_Channel Table_Module1" xfId="325"/>
    <cellStyle name="Normal_Cht-Capex per line" xfId="326"/>
    <cellStyle name="Normal_Cht-Cum Real Opr Cf" xfId="327"/>
    <cellStyle name="Normal_Cht-Dep%Rev" xfId="328"/>
    <cellStyle name="Normal_Cht-Real Opr Cf" xfId="329"/>
    <cellStyle name="Normal_Cht-Rev dist" xfId="330"/>
    <cellStyle name="Normal_Cht-Rev p line" xfId="331"/>
    <cellStyle name="Normal_Cht-Rev per Staff" xfId="332"/>
    <cellStyle name="Normal_Cht-Staff cost%revenue" xfId="333"/>
    <cellStyle name="Normal_Co-wide Monthly" xfId="334"/>
    <cellStyle name="Normal_Cost Summ" xfId="335"/>
    <cellStyle name="Normal_CROCF" xfId="336"/>
    <cellStyle name="Normal_Cum Real Opr Cf" xfId="337"/>
    <cellStyle name="Normal_Cur 5100" xfId="338"/>
    <cellStyle name="Normal_Demand Fcst." xfId="339"/>
    <cellStyle name="Normal_Dep%Rev" xfId="340"/>
    <cellStyle name="Normal_E&amp;ONW1" xfId="341"/>
    <cellStyle name="Normal_E&amp;ONW2" xfId="342"/>
    <cellStyle name="Normal_E&amp;OOCPX" xfId="343"/>
    <cellStyle name="Normal_ELS WIP" xfId="344"/>
    <cellStyle name="Normal_EPS" xfId="345"/>
    <cellStyle name="Normal_F&amp;COCPX" xfId="346"/>
    <cellStyle name="Normal_Full Year FY96" xfId="347"/>
    <cellStyle name="Normal_groups" xfId="348"/>
    <cellStyle name="Normal_Inputs" xfId="349"/>
    <cellStyle name="Normal_IRR" xfId="350"/>
    <cellStyle name="Normal_ITOCPX" xfId="351"/>
    <cellStyle name="Normal_laroux" xfId="352"/>
    <cellStyle name="Normal_laroux_1" xfId="353"/>
    <cellStyle name="Normal_laroux_12~3SO2" xfId="354"/>
    <cellStyle name="Normal_laroux_1_12~3SO2" xfId="355"/>
    <cellStyle name="Normal_laroux_1_pldt" xfId="356"/>
    <cellStyle name="Normal_laroux_1_pldt_1" xfId="357"/>
    <cellStyle name="Normal_laroux_2" xfId="358"/>
    <cellStyle name="Normal_laroux_2_pldt" xfId="359"/>
    <cellStyle name="Normal_laroux_2_pldt_1" xfId="360"/>
    <cellStyle name="Normal_laroux_3" xfId="361"/>
    <cellStyle name="Normal_laroux_3_pldt" xfId="362"/>
    <cellStyle name="Normal_laroux_4" xfId="363"/>
    <cellStyle name="Normal_laroux_4_pldt" xfId="364"/>
    <cellStyle name="Normal_laroux_5" xfId="365"/>
    <cellStyle name="Normal_laroux_5_pldt" xfId="366"/>
    <cellStyle name="Normal_laroux_6" xfId="367"/>
    <cellStyle name="Normal_laroux_6_pldt" xfId="368"/>
    <cellStyle name="Normal_laroux_7" xfId="369"/>
    <cellStyle name="Normal_laroux_8" xfId="370"/>
    <cellStyle name="Normal_laroux_pldt" xfId="371"/>
    <cellStyle name="Normal_laroux_pldt_1" xfId="372"/>
    <cellStyle name="Normal_Line Inst." xfId="373"/>
    <cellStyle name="Normal_MACRO1.XLM" xfId="374"/>
    <cellStyle name="Normal_Macro2" xfId="375"/>
    <cellStyle name="Normal_MATERAL2" xfId="376"/>
    <cellStyle name="Normal_Material List NEW" xfId="377"/>
    <cellStyle name="Normal_MKGOCPX" xfId="378"/>
    <cellStyle name="Normal_Mkt Shr" xfId="379"/>
    <cellStyle name="Normal_MOBCPX" xfId="380"/>
    <cellStyle name="Normal_Module1" xfId="381"/>
    <cellStyle name="Normal_Module1_1" xfId="382"/>
    <cellStyle name="Normal_Module5" xfId="383"/>
    <cellStyle name="Normal_mud plant bolted" xfId="384"/>
    <cellStyle name="Normal_NCR-C&amp;W Val" xfId="385"/>
    <cellStyle name="Normal_NCR-Cap intensity" xfId="386"/>
    <cellStyle name="Normal_NCR-Line per Staff" xfId="387"/>
    <cellStyle name="Normal_NCR-Rev dist" xfId="388"/>
    <cellStyle name="Normal_Op Cost Break" xfId="389"/>
    <cellStyle name="Normal_OSMOCPX" xfId="390"/>
    <cellStyle name="Normal_P&amp;L" xfId="391"/>
    <cellStyle name="Normal_PG5.XLS" xfId="392"/>
    <cellStyle name="Normal_PGMKOCPX" xfId="393"/>
    <cellStyle name="Normal_PGNW1" xfId="394"/>
    <cellStyle name="Normal_PGNW2" xfId="395"/>
    <cellStyle name="Normal_PGNWOCPX" xfId="396"/>
    <cellStyle name="Normal_pldt" xfId="397"/>
    <cellStyle name="Normal_PLDT_1" xfId="398"/>
    <cellStyle name="Normal_PLDT_2" xfId="399"/>
    <cellStyle name="Normal_pldt_3" xfId="400"/>
    <cellStyle name="Normal_pldt_4" xfId="401"/>
    <cellStyle name="Normal_pldt_5" xfId="402"/>
    <cellStyle name="Normal_PROD SALES" xfId="403"/>
    <cellStyle name="Normal_PROD SALES by Region Pg 2" xfId="404"/>
    <cellStyle name="Normal_PRODUCT" xfId="405"/>
    <cellStyle name="Normal_Q1 FY96" xfId="406"/>
    <cellStyle name="Normal_Q2 FY96" xfId="407"/>
    <cellStyle name="Normal_Q3 FY96" xfId="408"/>
    <cellStyle name="Normal_Q4 FY96" xfId="409"/>
    <cellStyle name="Normal_QTR94_95" xfId="410"/>
    <cellStyle name="Normal_r1" xfId="411"/>
    <cellStyle name="Normal_Real Opr Cf" xfId="412"/>
    <cellStyle name="Normal_Real Rev per Staff (1)" xfId="413"/>
    <cellStyle name="Normal_Real Rev per Staff (2)" xfId="414"/>
    <cellStyle name="Normal_Region 2-C&amp;W" xfId="415"/>
    <cellStyle name="Normal_Req Summ" xfId="416"/>
    <cellStyle name="Normal_Return on Rev" xfId="417"/>
    <cellStyle name="Normal_Rev p line" xfId="418"/>
    <cellStyle name="Normal_ROACE" xfId="419"/>
    <cellStyle name="Normal_ROCF (Tot)" xfId="420"/>
    <cellStyle name="Normal_RQSTFRM" xfId="421"/>
    <cellStyle name="Normal_SATOCPX" xfId="422"/>
    <cellStyle name="Normal_Sheet1" xfId="423"/>
    <cellStyle name="Normal_Sheet1_laroux" xfId="424"/>
    <cellStyle name="Normal_Sheet4" xfId="425"/>
    <cellStyle name="Normal_Sheet4_pldt" xfId="426"/>
    <cellStyle name="Normal_Shipped" xfId="427"/>
    <cellStyle name="Normal_Staff cost%rev" xfId="428"/>
    <cellStyle name="Normal_stats" xfId="429"/>
    <cellStyle name="Normal_Summary" xfId="430"/>
    <cellStyle name="Normal_Terms Defined" xfId="431"/>
    <cellStyle name="Normal_TMSNW1" xfId="432"/>
    <cellStyle name="Normal_TMSNW2" xfId="433"/>
    <cellStyle name="Normal_TMSOCPX" xfId="434"/>
    <cellStyle name="Normal_Total-Rev dist." xfId="435"/>
    <cellStyle name="Normal_Whole-ECT Europe" xfId="436"/>
    <cellStyle name="Normal_Whole-ECT No Am" xfId="437"/>
    <cellStyle name="Normal_Whole-EES" xfId="438"/>
    <cellStyle name="Normal_Whole-Intl" xfId="439"/>
    <cellStyle name="Normal_WIP Chart" xfId="440"/>
    <cellStyle name="Percent [2]" xfId="441"/>
    <cellStyle name="Percent_12~3SO2" xfId="442"/>
    <cellStyle name="Percent_laroux" xfId="44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Peak Power Sent to CA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Total!$O$13:$O$173</c:f>
              <c:strCache>
                <c:ptCount val="161"/>
                <c:pt idx="0">
                  <c:v>Jun-01</c:v>
                </c:pt>
                <c:pt idx="1">
                  <c:v>Jul-01</c:v>
                </c:pt>
                <c:pt idx="2">
                  <c:v>Aug-01</c:v>
                </c:pt>
                <c:pt idx="3">
                  <c:v>Sep-01</c:v>
                </c:pt>
                <c:pt idx="4">
                  <c:v>Oct-01</c:v>
                </c:pt>
                <c:pt idx="5">
                  <c:v>Nov-01</c:v>
                </c:pt>
                <c:pt idx="6">
                  <c:v>Dec-01</c:v>
                </c:pt>
                <c:pt idx="7">
                  <c:v>Jan-02</c:v>
                </c:pt>
                <c:pt idx="8">
                  <c:v>Feb-02</c:v>
                </c:pt>
                <c:pt idx="9">
                  <c:v>Mar-02</c:v>
                </c:pt>
                <c:pt idx="10">
                  <c:v>Apr-02</c:v>
                </c:pt>
                <c:pt idx="11">
                  <c:v>May-02</c:v>
                </c:pt>
                <c:pt idx="12">
                  <c:v>Jun-02</c:v>
                </c:pt>
                <c:pt idx="13">
                  <c:v>Jul-02</c:v>
                </c:pt>
                <c:pt idx="14">
                  <c:v>Aug-02</c:v>
                </c:pt>
                <c:pt idx="15">
                  <c:v>Sep-02</c:v>
                </c:pt>
                <c:pt idx="16">
                  <c:v>Oct-02</c:v>
                </c:pt>
                <c:pt idx="17">
                  <c:v>Nov-02</c:v>
                </c:pt>
                <c:pt idx="18">
                  <c:v>Dec-02</c:v>
                </c:pt>
                <c:pt idx="19">
                  <c:v>Jan-03</c:v>
                </c:pt>
                <c:pt idx="20">
                  <c:v>Feb-03</c:v>
                </c:pt>
                <c:pt idx="21">
                  <c:v>Mar-03</c:v>
                </c:pt>
                <c:pt idx="22">
                  <c:v>Apr-03</c:v>
                </c:pt>
                <c:pt idx="23">
                  <c:v>May-03</c:v>
                </c:pt>
                <c:pt idx="24">
                  <c:v>Jun-03</c:v>
                </c:pt>
                <c:pt idx="25">
                  <c:v>Jul-03</c:v>
                </c:pt>
                <c:pt idx="26">
                  <c:v>Aug-03</c:v>
                </c:pt>
                <c:pt idx="27">
                  <c:v>Sep-03</c:v>
                </c:pt>
                <c:pt idx="28">
                  <c:v>Oct-03</c:v>
                </c:pt>
                <c:pt idx="29">
                  <c:v>Nov-03</c:v>
                </c:pt>
                <c:pt idx="30">
                  <c:v>Dec-03</c:v>
                </c:pt>
                <c:pt idx="31">
                  <c:v>Jan-04</c:v>
                </c:pt>
                <c:pt idx="32">
                  <c:v>Feb-04</c:v>
                </c:pt>
                <c:pt idx="33">
                  <c:v>Mar-04</c:v>
                </c:pt>
                <c:pt idx="34">
                  <c:v>Apr-04</c:v>
                </c:pt>
                <c:pt idx="35">
                  <c:v>May-04</c:v>
                </c:pt>
                <c:pt idx="36">
                  <c:v>Jun-04</c:v>
                </c:pt>
                <c:pt idx="37">
                  <c:v>Jul-04</c:v>
                </c:pt>
                <c:pt idx="38">
                  <c:v>Aug-04</c:v>
                </c:pt>
                <c:pt idx="39">
                  <c:v>Sep-04</c:v>
                </c:pt>
                <c:pt idx="40">
                  <c:v>Oct-04</c:v>
                </c:pt>
                <c:pt idx="41">
                  <c:v>Nov-04</c:v>
                </c:pt>
                <c:pt idx="42">
                  <c:v>Dec-04</c:v>
                </c:pt>
                <c:pt idx="43">
                  <c:v>Jan-05</c:v>
                </c:pt>
                <c:pt idx="44">
                  <c:v>Feb-05</c:v>
                </c:pt>
                <c:pt idx="45">
                  <c:v>Mar-05</c:v>
                </c:pt>
                <c:pt idx="46">
                  <c:v>Apr-05</c:v>
                </c:pt>
                <c:pt idx="47">
                  <c:v>May-05</c:v>
                </c:pt>
                <c:pt idx="48">
                  <c:v>Jun-05</c:v>
                </c:pt>
                <c:pt idx="49">
                  <c:v>Jul-05</c:v>
                </c:pt>
                <c:pt idx="50">
                  <c:v>Aug-05</c:v>
                </c:pt>
                <c:pt idx="51">
                  <c:v>Sep-05</c:v>
                </c:pt>
                <c:pt idx="52">
                  <c:v>Oct-05</c:v>
                </c:pt>
                <c:pt idx="53">
                  <c:v>Nov-05</c:v>
                </c:pt>
                <c:pt idx="54">
                  <c:v>Dec-05</c:v>
                </c:pt>
                <c:pt idx="55">
                  <c:v>Jan-06</c:v>
                </c:pt>
                <c:pt idx="56">
                  <c:v>Feb-06</c:v>
                </c:pt>
                <c:pt idx="57">
                  <c:v>Mar-06</c:v>
                </c:pt>
                <c:pt idx="58">
                  <c:v>Apr-06</c:v>
                </c:pt>
                <c:pt idx="59">
                  <c:v>May-06</c:v>
                </c:pt>
                <c:pt idx="60">
                  <c:v>Jun-06</c:v>
                </c:pt>
                <c:pt idx="61">
                  <c:v>Jul-06</c:v>
                </c:pt>
                <c:pt idx="62">
                  <c:v>Aug-06</c:v>
                </c:pt>
                <c:pt idx="63">
                  <c:v>Sep-06</c:v>
                </c:pt>
                <c:pt idx="64">
                  <c:v>Oct-06</c:v>
                </c:pt>
                <c:pt idx="65">
                  <c:v>Nov-06</c:v>
                </c:pt>
                <c:pt idx="66">
                  <c:v>Dec-06</c:v>
                </c:pt>
                <c:pt idx="67">
                  <c:v>Jan-07</c:v>
                </c:pt>
                <c:pt idx="68">
                  <c:v>Feb-07</c:v>
                </c:pt>
                <c:pt idx="69">
                  <c:v>Mar-07</c:v>
                </c:pt>
                <c:pt idx="70">
                  <c:v>Apr-07</c:v>
                </c:pt>
                <c:pt idx="71">
                  <c:v>May-07</c:v>
                </c:pt>
                <c:pt idx="72">
                  <c:v>Jun-07</c:v>
                </c:pt>
                <c:pt idx="73">
                  <c:v>Jul-07</c:v>
                </c:pt>
                <c:pt idx="74">
                  <c:v>Aug-07</c:v>
                </c:pt>
                <c:pt idx="75">
                  <c:v>Sep-07</c:v>
                </c:pt>
                <c:pt idx="76">
                  <c:v>Oct-07</c:v>
                </c:pt>
                <c:pt idx="77">
                  <c:v>Nov-07</c:v>
                </c:pt>
                <c:pt idx="78">
                  <c:v>Dec-07</c:v>
                </c:pt>
                <c:pt idx="79">
                  <c:v>Jan-08</c:v>
                </c:pt>
                <c:pt idx="80">
                  <c:v>Feb-08</c:v>
                </c:pt>
                <c:pt idx="81">
                  <c:v>Mar-08</c:v>
                </c:pt>
                <c:pt idx="82">
                  <c:v>Apr-08</c:v>
                </c:pt>
                <c:pt idx="83">
                  <c:v>May-08</c:v>
                </c:pt>
                <c:pt idx="84">
                  <c:v>Jun-08</c:v>
                </c:pt>
                <c:pt idx="85">
                  <c:v>Jul-08</c:v>
                </c:pt>
                <c:pt idx="86">
                  <c:v>Aug-08</c:v>
                </c:pt>
                <c:pt idx="87">
                  <c:v>Sep-08</c:v>
                </c:pt>
                <c:pt idx="88">
                  <c:v>Oct-08</c:v>
                </c:pt>
                <c:pt idx="89">
                  <c:v>Nov-08</c:v>
                </c:pt>
                <c:pt idx="90">
                  <c:v>Dec-08</c:v>
                </c:pt>
                <c:pt idx="91">
                  <c:v>Jan-09</c:v>
                </c:pt>
                <c:pt idx="92">
                  <c:v>Feb-09</c:v>
                </c:pt>
                <c:pt idx="93">
                  <c:v>Mar-09</c:v>
                </c:pt>
                <c:pt idx="94">
                  <c:v>Apr-09</c:v>
                </c:pt>
                <c:pt idx="95">
                  <c:v>May-09</c:v>
                </c:pt>
                <c:pt idx="96">
                  <c:v>Jun-09</c:v>
                </c:pt>
                <c:pt idx="97">
                  <c:v>Jul-09</c:v>
                </c:pt>
                <c:pt idx="98">
                  <c:v>Aug-09</c:v>
                </c:pt>
                <c:pt idx="99">
                  <c:v>Sep-09</c:v>
                </c:pt>
                <c:pt idx="100">
                  <c:v>Oct-09</c:v>
                </c:pt>
                <c:pt idx="101">
                  <c:v>Nov-09</c:v>
                </c:pt>
                <c:pt idx="102">
                  <c:v>Dec-09</c:v>
                </c:pt>
                <c:pt idx="103">
                  <c:v>Jan-10</c:v>
                </c:pt>
                <c:pt idx="104">
                  <c:v>Feb-10</c:v>
                </c:pt>
                <c:pt idx="105">
                  <c:v>Mar-10</c:v>
                </c:pt>
                <c:pt idx="106">
                  <c:v>Apr-10</c:v>
                </c:pt>
                <c:pt idx="107">
                  <c:v>May-10</c:v>
                </c:pt>
                <c:pt idx="108">
                  <c:v>Jun-10</c:v>
                </c:pt>
                <c:pt idx="109">
                  <c:v>Jul-10</c:v>
                </c:pt>
                <c:pt idx="110">
                  <c:v>Aug-10</c:v>
                </c:pt>
                <c:pt idx="111">
                  <c:v>Sep-10</c:v>
                </c:pt>
                <c:pt idx="112">
                  <c:v>Oct-10</c:v>
                </c:pt>
                <c:pt idx="113">
                  <c:v>Nov-10</c:v>
                </c:pt>
                <c:pt idx="114">
                  <c:v>Dec-10</c:v>
                </c:pt>
                <c:pt idx="115">
                  <c:v>Jan-11</c:v>
                </c:pt>
                <c:pt idx="116">
                  <c:v>Feb-11</c:v>
                </c:pt>
                <c:pt idx="117">
                  <c:v>Mar-11</c:v>
                </c:pt>
                <c:pt idx="118">
                  <c:v>Apr-11</c:v>
                </c:pt>
                <c:pt idx="119">
                  <c:v>May-11</c:v>
                </c:pt>
                <c:pt idx="120">
                  <c:v>Jun-11</c:v>
                </c:pt>
                <c:pt idx="121">
                  <c:v>Jul-11</c:v>
                </c:pt>
                <c:pt idx="122">
                  <c:v>Aug-11</c:v>
                </c:pt>
                <c:pt idx="123">
                  <c:v>Sep-11</c:v>
                </c:pt>
                <c:pt idx="124">
                  <c:v>Oct-11</c:v>
                </c:pt>
                <c:pt idx="125">
                  <c:v>Nov-11</c:v>
                </c:pt>
                <c:pt idx="126">
                  <c:v>Dec-11</c:v>
                </c:pt>
                <c:pt idx="127">
                  <c:v>Jan-12</c:v>
                </c:pt>
                <c:pt idx="128">
                  <c:v>Feb-12</c:v>
                </c:pt>
                <c:pt idx="129">
                  <c:v>Mar-12</c:v>
                </c:pt>
                <c:pt idx="130">
                  <c:v>Apr-12</c:v>
                </c:pt>
                <c:pt idx="131">
                  <c:v>May-12</c:v>
                </c:pt>
                <c:pt idx="132">
                  <c:v>Jun-12</c:v>
                </c:pt>
                <c:pt idx="133">
                  <c:v>Jul-12</c:v>
                </c:pt>
                <c:pt idx="134">
                  <c:v>Aug-12</c:v>
                </c:pt>
                <c:pt idx="135">
                  <c:v>Sep-12</c:v>
                </c:pt>
                <c:pt idx="136">
                  <c:v>Oct-12</c:v>
                </c:pt>
                <c:pt idx="137">
                  <c:v>Nov-12</c:v>
                </c:pt>
                <c:pt idx="138">
                  <c:v>Dec-12</c:v>
                </c:pt>
                <c:pt idx="139">
                  <c:v>Jan-13</c:v>
                </c:pt>
                <c:pt idx="140">
                  <c:v>Feb-13</c:v>
                </c:pt>
                <c:pt idx="141">
                  <c:v>Mar-13</c:v>
                </c:pt>
                <c:pt idx="142">
                  <c:v>Apr-13</c:v>
                </c:pt>
                <c:pt idx="143">
                  <c:v>May-13</c:v>
                </c:pt>
                <c:pt idx="144">
                  <c:v>Jun-13</c:v>
                </c:pt>
                <c:pt idx="145">
                  <c:v>Jul-13</c:v>
                </c:pt>
                <c:pt idx="146">
                  <c:v>Aug-13</c:v>
                </c:pt>
                <c:pt idx="147">
                  <c:v>Sep-13</c:v>
                </c:pt>
                <c:pt idx="148">
                  <c:v>Oct-13</c:v>
                </c:pt>
                <c:pt idx="149">
                  <c:v>Nov-13</c:v>
                </c:pt>
                <c:pt idx="150">
                  <c:v>Dec-13</c:v>
                </c:pt>
                <c:pt idx="151">
                  <c:v>Jan-14</c:v>
                </c:pt>
                <c:pt idx="152">
                  <c:v>Feb-14</c:v>
                </c:pt>
                <c:pt idx="153">
                  <c:v>Mar-14</c:v>
                </c:pt>
                <c:pt idx="154">
                  <c:v>Apr-14</c:v>
                </c:pt>
                <c:pt idx="155">
                  <c:v>May-14</c:v>
                </c:pt>
                <c:pt idx="156">
                  <c:v>Jun-14</c:v>
                </c:pt>
                <c:pt idx="157">
                  <c:v>Jul-14</c:v>
                </c:pt>
                <c:pt idx="158">
                  <c:v>Aug-14</c:v>
                </c:pt>
                <c:pt idx="159">
                  <c:v>Sep-14</c:v>
                </c:pt>
                <c:pt idx="160">
                  <c:v>Oct-14</c:v>
                </c:pt>
              </c:strCache>
            </c:strRef>
          </c:cat>
          <c:val>
            <c:numRef>
              <c:f>Total!$AY$13:$AY$173</c:f>
              <c:numCache>
                <c:formatCode>_(* #,##0.00_);_(* \(#,##0.00\);_(* \-??_);_(@_)</c:formatCode>
                <c:ptCount val="161"/>
                <c:pt idx="0">
                  <c:v>406</c:v>
                </c:pt>
                <c:pt idx="1">
                  <c:v>496</c:v>
                </c:pt>
                <c:pt idx="2">
                  <c:v>496</c:v>
                </c:pt>
                <c:pt idx="3">
                  <c:v>421</c:v>
                </c:pt>
                <c:pt idx="4">
                  <c:v>336</c:v>
                </c:pt>
                <c:pt idx="5">
                  <c:v>311</c:v>
                </c:pt>
                <c:pt idx="6">
                  <c:v>311</c:v>
                </c:pt>
                <c:pt idx="7">
                  <c:v>346</c:v>
                </c:pt>
                <c:pt idx="8">
                  <c:v>346</c:v>
                </c:pt>
                <c:pt idx="9">
                  <c:v>346</c:v>
                </c:pt>
                <c:pt idx="10">
                  <c:v>346</c:v>
                </c:pt>
                <c:pt idx="11">
                  <c:v>346</c:v>
                </c:pt>
                <c:pt idx="12">
                  <c:v>396</c:v>
                </c:pt>
                <c:pt idx="13">
                  <c:v>421</c:v>
                </c:pt>
                <c:pt idx="14">
                  <c:v>421</c:v>
                </c:pt>
                <c:pt idx="15">
                  <c:v>421</c:v>
                </c:pt>
                <c:pt idx="16">
                  <c:v>396</c:v>
                </c:pt>
                <c:pt idx="17">
                  <c:v>396</c:v>
                </c:pt>
                <c:pt idx="18">
                  <c:v>396</c:v>
                </c:pt>
                <c:pt idx="19">
                  <c:v>336</c:v>
                </c:pt>
                <c:pt idx="20">
                  <c:v>336</c:v>
                </c:pt>
                <c:pt idx="21">
                  <c:v>336</c:v>
                </c:pt>
                <c:pt idx="22">
                  <c:v>336</c:v>
                </c:pt>
                <c:pt idx="23">
                  <c:v>336</c:v>
                </c:pt>
                <c:pt idx="24">
                  <c:v>361</c:v>
                </c:pt>
                <c:pt idx="25">
                  <c:v>311</c:v>
                </c:pt>
                <c:pt idx="26">
                  <c:v>311</c:v>
                </c:pt>
                <c:pt idx="27">
                  <c:v>311</c:v>
                </c:pt>
                <c:pt idx="28">
                  <c:v>286</c:v>
                </c:pt>
                <c:pt idx="29">
                  <c:v>286</c:v>
                </c:pt>
                <c:pt idx="30">
                  <c:v>286</c:v>
                </c:pt>
                <c:pt idx="31">
                  <c:v>286</c:v>
                </c:pt>
                <c:pt idx="32">
                  <c:v>286</c:v>
                </c:pt>
                <c:pt idx="33">
                  <c:v>286</c:v>
                </c:pt>
                <c:pt idx="34">
                  <c:v>286</c:v>
                </c:pt>
                <c:pt idx="35">
                  <c:v>286</c:v>
                </c:pt>
                <c:pt idx="36">
                  <c:v>286</c:v>
                </c:pt>
                <c:pt idx="37">
                  <c:v>286</c:v>
                </c:pt>
                <c:pt idx="38">
                  <c:v>286</c:v>
                </c:pt>
                <c:pt idx="39">
                  <c:v>286</c:v>
                </c:pt>
                <c:pt idx="40">
                  <c:v>286</c:v>
                </c:pt>
                <c:pt idx="41">
                  <c:v>311</c:v>
                </c:pt>
                <c:pt idx="42">
                  <c:v>311</c:v>
                </c:pt>
                <c:pt idx="43">
                  <c:v>301</c:v>
                </c:pt>
                <c:pt idx="44">
                  <c:v>301</c:v>
                </c:pt>
                <c:pt idx="45">
                  <c:v>301</c:v>
                </c:pt>
                <c:pt idx="46">
                  <c:v>301</c:v>
                </c:pt>
                <c:pt idx="47">
                  <c:v>301</c:v>
                </c:pt>
                <c:pt idx="48">
                  <c:v>301</c:v>
                </c:pt>
                <c:pt idx="49">
                  <c:v>301</c:v>
                </c:pt>
                <c:pt idx="50">
                  <c:v>301</c:v>
                </c:pt>
                <c:pt idx="51">
                  <c:v>301</c:v>
                </c:pt>
                <c:pt idx="52">
                  <c:v>301</c:v>
                </c:pt>
                <c:pt idx="53">
                  <c:v>301</c:v>
                </c:pt>
                <c:pt idx="54">
                  <c:v>301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0182369"/>
        <c:axId val="63260611"/>
      </c:lineChart>
      <c:catAx>
        <c:axId val="90182369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260611"/>
        <c:crossesAt val="0"/>
        <c:auto val="1"/>
        <c:lblAlgn val="ctr"/>
        <c:lblOffset val="100"/>
        <c:noMultiLvlLbl val="0"/>
      </c:catAx>
      <c:valAx>
        <c:axId val="632606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(MW)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182369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Weighted Average Peak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(2)'!$CK$14:$CK$174</c:f>
              <c:strCache>
                <c:ptCount val="161"/>
                <c:pt idx="0">
                  <c:v>Jun-01</c:v>
                </c:pt>
                <c:pt idx="1">
                  <c:v>Jul-01</c:v>
                </c:pt>
                <c:pt idx="2">
                  <c:v>Aug-01</c:v>
                </c:pt>
                <c:pt idx="3">
                  <c:v>Sep-01</c:v>
                </c:pt>
                <c:pt idx="4">
                  <c:v>Oct-01</c:v>
                </c:pt>
                <c:pt idx="5">
                  <c:v>Nov-01</c:v>
                </c:pt>
                <c:pt idx="6">
                  <c:v>Dec-01</c:v>
                </c:pt>
                <c:pt idx="7">
                  <c:v>Jan-02</c:v>
                </c:pt>
                <c:pt idx="8">
                  <c:v>Feb-02</c:v>
                </c:pt>
                <c:pt idx="9">
                  <c:v>Mar-02</c:v>
                </c:pt>
                <c:pt idx="10">
                  <c:v>Apr-02</c:v>
                </c:pt>
                <c:pt idx="11">
                  <c:v>May-02</c:v>
                </c:pt>
                <c:pt idx="12">
                  <c:v>Jun-02</c:v>
                </c:pt>
                <c:pt idx="13">
                  <c:v>Jul-02</c:v>
                </c:pt>
                <c:pt idx="14">
                  <c:v>Aug-02</c:v>
                </c:pt>
                <c:pt idx="15">
                  <c:v>Sep-02</c:v>
                </c:pt>
                <c:pt idx="16">
                  <c:v>Oct-02</c:v>
                </c:pt>
                <c:pt idx="17">
                  <c:v>Nov-02</c:v>
                </c:pt>
                <c:pt idx="18">
                  <c:v>Dec-02</c:v>
                </c:pt>
                <c:pt idx="19">
                  <c:v>Jan-03</c:v>
                </c:pt>
                <c:pt idx="20">
                  <c:v>Feb-03</c:v>
                </c:pt>
                <c:pt idx="21">
                  <c:v>Mar-03</c:v>
                </c:pt>
                <c:pt idx="22">
                  <c:v>Apr-03</c:v>
                </c:pt>
                <c:pt idx="23">
                  <c:v>May-03</c:v>
                </c:pt>
                <c:pt idx="24">
                  <c:v>Jun-03</c:v>
                </c:pt>
                <c:pt idx="25">
                  <c:v>Jul-03</c:v>
                </c:pt>
                <c:pt idx="26">
                  <c:v>Aug-03</c:v>
                </c:pt>
                <c:pt idx="27">
                  <c:v>Sep-03</c:v>
                </c:pt>
                <c:pt idx="28">
                  <c:v>Oct-03</c:v>
                </c:pt>
                <c:pt idx="29">
                  <c:v>Nov-03</c:v>
                </c:pt>
                <c:pt idx="30">
                  <c:v>Dec-03</c:v>
                </c:pt>
                <c:pt idx="31">
                  <c:v>Jan-04</c:v>
                </c:pt>
                <c:pt idx="32">
                  <c:v>Feb-04</c:v>
                </c:pt>
                <c:pt idx="33">
                  <c:v>Mar-04</c:v>
                </c:pt>
                <c:pt idx="34">
                  <c:v>Apr-04</c:v>
                </c:pt>
                <c:pt idx="35">
                  <c:v>May-04</c:v>
                </c:pt>
                <c:pt idx="36">
                  <c:v>Jun-04</c:v>
                </c:pt>
                <c:pt idx="37">
                  <c:v>Jul-04</c:v>
                </c:pt>
                <c:pt idx="38">
                  <c:v>Aug-04</c:v>
                </c:pt>
                <c:pt idx="39">
                  <c:v>Sep-04</c:v>
                </c:pt>
                <c:pt idx="40">
                  <c:v>Oct-04</c:v>
                </c:pt>
                <c:pt idx="41">
                  <c:v>Nov-04</c:v>
                </c:pt>
                <c:pt idx="42">
                  <c:v>Dec-04</c:v>
                </c:pt>
                <c:pt idx="43">
                  <c:v>Jan-05</c:v>
                </c:pt>
                <c:pt idx="44">
                  <c:v>Feb-05</c:v>
                </c:pt>
                <c:pt idx="45">
                  <c:v>Mar-05</c:v>
                </c:pt>
                <c:pt idx="46">
                  <c:v>Apr-05</c:v>
                </c:pt>
                <c:pt idx="47">
                  <c:v>May-05</c:v>
                </c:pt>
                <c:pt idx="48">
                  <c:v>Jun-05</c:v>
                </c:pt>
                <c:pt idx="49">
                  <c:v>Jul-05</c:v>
                </c:pt>
                <c:pt idx="50">
                  <c:v>Aug-05</c:v>
                </c:pt>
                <c:pt idx="51">
                  <c:v>Sep-05</c:v>
                </c:pt>
                <c:pt idx="52">
                  <c:v>Oct-05</c:v>
                </c:pt>
                <c:pt idx="53">
                  <c:v>Nov-05</c:v>
                </c:pt>
                <c:pt idx="54">
                  <c:v>Dec-05</c:v>
                </c:pt>
                <c:pt idx="55">
                  <c:v>Jan-06</c:v>
                </c:pt>
                <c:pt idx="56">
                  <c:v>Feb-06</c:v>
                </c:pt>
                <c:pt idx="57">
                  <c:v>Mar-06</c:v>
                </c:pt>
                <c:pt idx="58">
                  <c:v>Apr-06</c:v>
                </c:pt>
                <c:pt idx="59">
                  <c:v>May-06</c:v>
                </c:pt>
                <c:pt idx="60">
                  <c:v>Jun-06</c:v>
                </c:pt>
                <c:pt idx="61">
                  <c:v>Jul-06</c:v>
                </c:pt>
                <c:pt idx="62">
                  <c:v>Aug-06</c:v>
                </c:pt>
                <c:pt idx="63">
                  <c:v>Sep-06</c:v>
                </c:pt>
                <c:pt idx="64">
                  <c:v>Oct-06</c:v>
                </c:pt>
                <c:pt idx="65">
                  <c:v>Nov-06</c:v>
                </c:pt>
                <c:pt idx="66">
                  <c:v>Dec-06</c:v>
                </c:pt>
                <c:pt idx="67">
                  <c:v>Jan-07</c:v>
                </c:pt>
                <c:pt idx="68">
                  <c:v>Feb-07</c:v>
                </c:pt>
                <c:pt idx="69">
                  <c:v>Mar-07</c:v>
                </c:pt>
                <c:pt idx="70">
                  <c:v>Apr-07</c:v>
                </c:pt>
                <c:pt idx="71">
                  <c:v>May-07</c:v>
                </c:pt>
                <c:pt idx="72">
                  <c:v>Jun-07</c:v>
                </c:pt>
                <c:pt idx="73">
                  <c:v>Jul-07</c:v>
                </c:pt>
                <c:pt idx="74">
                  <c:v>Aug-07</c:v>
                </c:pt>
                <c:pt idx="75">
                  <c:v>Sep-07</c:v>
                </c:pt>
                <c:pt idx="76">
                  <c:v>Oct-07</c:v>
                </c:pt>
                <c:pt idx="77">
                  <c:v>Nov-07</c:v>
                </c:pt>
                <c:pt idx="78">
                  <c:v>Dec-07</c:v>
                </c:pt>
                <c:pt idx="79">
                  <c:v>Jan-08</c:v>
                </c:pt>
                <c:pt idx="80">
                  <c:v>Feb-08</c:v>
                </c:pt>
                <c:pt idx="81">
                  <c:v>Mar-08</c:v>
                </c:pt>
                <c:pt idx="82">
                  <c:v>Apr-08</c:v>
                </c:pt>
                <c:pt idx="83">
                  <c:v>May-08</c:v>
                </c:pt>
                <c:pt idx="84">
                  <c:v>Jun-08</c:v>
                </c:pt>
                <c:pt idx="85">
                  <c:v>Jul-08</c:v>
                </c:pt>
                <c:pt idx="86">
                  <c:v>Aug-08</c:v>
                </c:pt>
                <c:pt idx="87">
                  <c:v>Sep-08</c:v>
                </c:pt>
                <c:pt idx="88">
                  <c:v>Oct-08</c:v>
                </c:pt>
                <c:pt idx="89">
                  <c:v>Nov-08</c:v>
                </c:pt>
                <c:pt idx="90">
                  <c:v>Dec-08</c:v>
                </c:pt>
                <c:pt idx="91">
                  <c:v>Jan-09</c:v>
                </c:pt>
                <c:pt idx="92">
                  <c:v>Feb-09</c:v>
                </c:pt>
                <c:pt idx="93">
                  <c:v>Mar-09</c:v>
                </c:pt>
                <c:pt idx="94">
                  <c:v>Apr-09</c:v>
                </c:pt>
                <c:pt idx="95">
                  <c:v>May-09</c:v>
                </c:pt>
                <c:pt idx="96">
                  <c:v>Jun-09</c:v>
                </c:pt>
                <c:pt idx="97">
                  <c:v>Jul-09</c:v>
                </c:pt>
                <c:pt idx="98">
                  <c:v>Aug-09</c:v>
                </c:pt>
                <c:pt idx="99">
                  <c:v>Sep-09</c:v>
                </c:pt>
                <c:pt idx="100">
                  <c:v>Oct-09</c:v>
                </c:pt>
                <c:pt idx="101">
                  <c:v>Nov-09</c:v>
                </c:pt>
                <c:pt idx="102">
                  <c:v>Dec-09</c:v>
                </c:pt>
                <c:pt idx="103">
                  <c:v>Jan-10</c:v>
                </c:pt>
                <c:pt idx="104">
                  <c:v>Feb-10</c:v>
                </c:pt>
                <c:pt idx="105">
                  <c:v>Mar-10</c:v>
                </c:pt>
                <c:pt idx="106">
                  <c:v>Apr-10</c:v>
                </c:pt>
                <c:pt idx="107">
                  <c:v>May-10</c:v>
                </c:pt>
                <c:pt idx="108">
                  <c:v>Jun-10</c:v>
                </c:pt>
                <c:pt idx="109">
                  <c:v>Jul-10</c:v>
                </c:pt>
                <c:pt idx="110">
                  <c:v>Aug-10</c:v>
                </c:pt>
                <c:pt idx="111">
                  <c:v>Sep-10</c:v>
                </c:pt>
                <c:pt idx="112">
                  <c:v>Oct-10</c:v>
                </c:pt>
                <c:pt idx="113">
                  <c:v>Nov-10</c:v>
                </c:pt>
                <c:pt idx="114">
                  <c:v>Dec-10</c:v>
                </c:pt>
                <c:pt idx="115">
                  <c:v>Jan-11</c:v>
                </c:pt>
                <c:pt idx="116">
                  <c:v>Feb-11</c:v>
                </c:pt>
                <c:pt idx="117">
                  <c:v>Mar-11</c:v>
                </c:pt>
                <c:pt idx="118">
                  <c:v>Apr-11</c:v>
                </c:pt>
                <c:pt idx="119">
                  <c:v>May-11</c:v>
                </c:pt>
                <c:pt idx="120">
                  <c:v>Jun-11</c:v>
                </c:pt>
                <c:pt idx="121">
                  <c:v>Jul-11</c:v>
                </c:pt>
                <c:pt idx="122">
                  <c:v>Aug-11</c:v>
                </c:pt>
                <c:pt idx="123">
                  <c:v>Sep-11</c:v>
                </c:pt>
                <c:pt idx="124">
                  <c:v>Oct-11</c:v>
                </c:pt>
                <c:pt idx="125">
                  <c:v>Nov-11</c:v>
                </c:pt>
                <c:pt idx="126">
                  <c:v>Dec-11</c:v>
                </c:pt>
                <c:pt idx="127">
                  <c:v>Jan-12</c:v>
                </c:pt>
                <c:pt idx="128">
                  <c:v>Feb-12</c:v>
                </c:pt>
                <c:pt idx="129">
                  <c:v>Mar-12</c:v>
                </c:pt>
                <c:pt idx="130">
                  <c:v>Apr-12</c:v>
                </c:pt>
                <c:pt idx="131">
                  <c:v>May-12</c:v>
                </c:pt>
                <c:pt idx="132">
                  <c:v>Jun-12</c:v>
                </c:pt>
                <c:pt idx="133">
                  <c:v>Jul-12</c:v>
                </c:pt>
                <c:pt idx="134">
                  <c:v>Aug-12</c:v>
                </c:pt>
                <c:pt idx="135">
                  <c:v>Sep-12</c:v>
                </c:pt>
                <c:pt idx="136">
                  <c:v>Oct-12</c:v>
                </c:pt>
                <c:pt idx="137">
                  <c:v>Nov-12</c:v>
                </c:pt>
                <c:pt idx="138">
                  <c:v>Dec-12</c:v>
                </c:pt>
                <c:pt idx="139">
                  <c:v>Jan-13</c:v>
                </c:pt>
                <c:pt idx="140">
                  <c:v>Feb-13</c:v>
                </c:pt>
                <c:pt idx="141">
                  <c:v>Mar-13</c:v>
                </c:pt>
                <c:pt idx="142">
                  <c:v>Apr-13</c:v>
                </c:pt>
                <c:pt idx="143">
                  <c:v>May-13</c:v>
                </c:pt>
                <c:pt idx="144">
                  <c:v>Jun-13</c:v>
                </c:pt>
                <c:pt idx="145">
                  <c:v>Jul-13</c:v>
                </c:pt>
                <c:pt idx="146">
                  <c:v>Aug-13</c:v>
                </c:pt>
                <c:pt idx="147">
                  <c:v>Sep-13</c:v>
                </c:pt>
                <c:pt idx="148">
                  <c:v>Oct-13</c:v>
                </c:pt>
                <c:pt idx="149">
                  <c:v>Nov-13</c:v>
                </c:pt>
                <c:pt idx="150">
                  <c:v>Dec-13</c:v>
                </c:pt>
                <c:pt idx="151">
                  <c:v>Jan-14</c:v>
                </c:pt>
                <c:pt idx="152">
                  <c:v>Feb-14</c:v>
                </c:pt>
                <c:pt idx="153">
                  <c:v>Mar-14</c:v>
                </c:pt>
                <c:pt idx="154">
                  <c:v>Apr-14</c:v>
                </c:pt>
                <c:pt idx="155">
                  <c:v>May-14</c:v>
                </c:pt>
                <c:pt idx="156">
                  <c:v>Jun-14</c:v>
                </c:pt>
                <c:pt idx="157">
                  <c:v>Jul-14</c:v>
                </c:pt>
                <c:pt idx="158">
                  <c:v>Aug-14</c:v>
                </c:pt>
                <c:pt idx="159">
                  <c:v>Sep-14</c:v>
                </c:pt>
                <c:pt idx="160">
                  <c:v>Oct-14</c:v>
                </c:pt>
              </c:strCache>
            </c:strRef>
          </c:cat>
          <c:val>
            <c:numRef>
              <c:f>'Total (2)'!$DT$14:$DT$174</c:f>
              <c:numCache>
                <c:formatCode>_(* #,##0.00_);_(* \(#,##0.00\);_(* \-??_);_(@_)</c:formatCode>
                <c:ptCount val="161"/>
                <c:pt idx="0">
                  <c:v>69.0191908428434</c:v>
                </c:pt>
                <c:pt idx="1">
                  <c:v>78.0674711794265</c:v>
                </c:pt>
                <c:pt idx="2">
                  <c:v>80.3064033281867</c:v>
                </c:pt>
                <c:pt idx="3">
                  <c:v>73.458546920215</c:v>
                </c:pt>
                <c:pt idx="4">
                  <c:v>64.2662964228754</c:v>
                </c:pt>
                <c:pt idx="5">
                  <c:v>63.0397286012526</c:v>
                </c:pt>
                <c:pt idx="6">
                  <c:v>63.070486167616</c:v>
                </c:pt>
                <c:pt idx="7">
                  <c:v>53.0751984204559</c:v>
                </c:pt>
                <c:pt idx="8">
                  <c:v>53.1310211449201</c:v>
                </c:pt>
                <c:pt idx="9">
                  <c:v>53.0751984204559</c:v>
                </c:pt>
                <c:pt idx="10">
                  <c:v>53.1595515945968</c:v>
                </c:pt>
                <c:pt idx="11">
                  <c:v>53.0751984204559</c:v>
                </c:pt>
                <c:pt idx="12">
                  <c:v>55.2201838235294</c:v>
                </c:pt>
                <c:pt idx="13">
                  <c:v>54.8205159955219</c:v>
                </c:pt>
                <c:pt idx="14">
                  <c:v>54.9431082840829</c:v>
                </c:pt>
                <c:pt idx="15">
                  <c:v>54.6681213810851</c:v>
                </c:pt>
                <c:pt idx="16">
                  <c:v>52.5329959089479</c:v>
                </c:pt>
                <c:pt idx="17">
                  <c:v>52.4467463235294</c:v>
                </c:pt>
                <c:pt idx="18">
                  <c:v>52.3832660781841</c:v>
                </c:pt>
                <c:pt idx="19">
                  <c:v>50.9184798659057</c:v>
                </c:pt>
                <c:pt idx="20">
                  <c:v>50.9431542917325</c:v>
                </c:pt>
                <c:pt idx="21">
                  <c:v>50.9184798659057</c:v>
                </c:pt>
                <c:pt idx="22">
                  <c:v>50.9557709574729</c:v>
                </c:pt>
                <c:pt idx="23">
                  <c:v>50.9184798659057</c:v>
                </c:pt>
                <c:pt idx="24">
                  <c:v>53.3713752455796</c:v>
                </c:pt>
                <c:pt idx="25">
                  <c:v>54.1534852885465</c:v>
                </c:pt>
                <c:pt idx="26">
                  <c:v>54.1534852885465</c:v>
                </c:pt>
                <c:pt idx="27">
                  <c:v>54.1307843137255</c:v>
                </c:pt>
                <c:pt idx="28">
                  <c:v>51.5049715344896</c:v>
                </c:pt>
                <c:pt idx="29">
                  <c:v>51.3640664247837</c:v>
                </c:pt>
                <c:pt idx="30">
                  <c:v>51.44161508661</c:v>
                </c:pt>
                <c:pt idx="31">
                  <c:v>51.44161508661</c:v>
                </c:pt>
                <c:pt idx="32">
                  <c:v>51.419502936542</c:v>
                </c:pt>
                <c:pt idx="33">
                  <c:v>51.5049715344896</c:v>
                </c:pt>
                <c:pt idx="34">
                  <c:v>51.4965893525705</c:v>
                </c:pt>
                <c:pt idx="35">
                  <c:v>51.3771085149405</c:v>
                </c:pt>
                <c:pt idx="36">
                  <c:v>51.4965893525705</c:v>
                </c:pt>
                <c:pt idx="37">
                  <c:v>51.44161508661</c:v>
                </c:pt>
                <c:pt idx="38">
                  <c:v>51.44161508661</c:v>
                </c:pt>
                <c:pt idx="39">
                  <c:v>51.4309447004608</c:v>
                </c:pt>
                <c:pt idx="40">
                  <c:v>51.44161508661</c:v>
                </c:pt>
                <c:pt idx="41">
                  <c:v>50.8314822546973</c:v>
                </c:pt>
                <c:pt idx="42">
                  <c:v>50.8419659430232</c:v>
                </c:pt>
                <c:pt idx="43">
                  <c:v>49.7903805496829</c:v>
                </c:pt>
                <c:pt idx="44">
                  <c:v>49.9063747228381</c:v>
                </c:pt>
                <c:pt idx="45">
                  <c:v>49.9374781741083</c:v>
                </c:pt>
                <c:pt idx="46">
                  <c:v>49.9278255633924</c:v>
                </c:pt>
                <c:pt idx="47">
                  <c:v>49.7903805496829</c:v>
                </c:pt>
                <c:pt idx="48">
                  <c:v>49.9278255633924</c:v>
                </c:pt>
                <c:pt idx="49">
                  <c:v>49.7903805496829</c:v>
                </c:pt>
                <c:pt idx="50">
                  <c:v>49.9374781741083</c:v>
                </c:pt>
                <c:pt idx="51">
                  <c:v>49.8522776572668</c:v>
                </c:pt>
                <c:pt idx="52">
                  <c:v>49.864552238806</c:v>
                </c:pt>
                <c:pt idx="53">
                  <c:v>49.8522776572668</c:v>
                </c:pt>
                <c:pt idx="54">
                  <c:v>49.864552238806</c:v>
                </c:pt>
                <c:pt idx="55">
                  <c:v>45.825</c:v>
                </c:pt>
                <c:pt idx="56">
                  <c:v>45.825</c:v>
                </c:pt>
                <c:pt idx="57">
                  <c:v>45.825</c:v>
                </c:pt>
                <c:pt idx="58">
                  <c:v>45.825</c:v>
                </c:pt>
                <c:pt idx="59">
                  <c:v>45.825</c:v>
                </c:pt>
                <c:pt idx="60">
                  <c:v>45.825</c:v>
                </c:pt>
                <c:pt idx="61">
                  <c:v>45.825</c:v>
                </c:pt>
                <c:pt idx="62">
                  <c:v>45.825</c:v>
                </c:pt>
                <c:pt idx="63">
                  <c:v>45.825</c:v>
                </c:pt>
                <c:pt idx="64">
                  <c:v>45.825</c:v>
                </c:pt>
                <c:pt idx="65">
                  <c:v>45.825</c:v>
                </c:pt>
                <c:pt idx="66">
                  <c:v>45.825</c:v>
                </c:pt>
                <c:pt idx="67">
                  <c:v>45.825</c:v>
                </c:pt>
                <c:pt idx="68">
                  <c:v>45.825</c:v>
                </c:pt>
                <c:pt idx="69">
                  <c:v>45.825</c:v>
                </c:pt>
                <c:pt idx="70">
                  <c:v>45.825</c:v>
                </c:pt>
                <c:pt idx="71">
                  <c:v>45.825</c:v>
                </c:pt>
                <c:pt idx="72">
                  <c:v>45.825</c:v>
                </c:pt>
                <c:pt idx="73">
                  <c:v>45.825</c:v>
                </c:pt>
                <c:pt idx="74">
                  <c:v>45.825</c:v>
                </c:pt>
                <c:pt idx="75">
                  <c:v>45.825</c:v>
                </c:pt>
                <c:pt idx="76">
                  <c:v>45.825</c:v>
                </c:pt>
                <c:pt idx="77">
                  <c:v>45.825</c:v>
                </c:pt>
                <c:pt idx="78">
                  <c:v>45.825</c:v>
                </c:pt>
                <c:pt idx="79">
                  <c:v>45.825</c:v>
                </c:pt>
                <c:pt idx="80">
                  <c:v>45.825</c:v>
                </c:pt>
                <c:pt idx="81">
                  <c:v>45.825</c:v>
                </c:pt>
                <c:pt idx="82">
                  <c:v>45.825</c:v>
                </c:pt>
                <c:pt idx="83">
                  <c:v>45.825</c:v>
                </c:pt>
                <c:pt idx="84">
                  <c:v>45.825</c:v>
                </c:pt>
                <c:pt idx="85">
                  <c:v>45.825</c:v>
                </c:pt>
                <c:pt idx="86">
                  <c:v>45.825</c:v>
                </c:pt>
                <c:pt idx="87">
                  <c:v>45.825</c:v>
                </c:pt>
                <c:pt idx="88">
                  <c:v>45.825</c:v>
                </c:pt>
                <c:pt idx="89">
                  <c:v>45.825</c:v>
                </c:pt>
                <c:pt idx="90">
                  <c:v>45.825</c:v>
                </c:pt>
                <c:pt idx="91">
                  <c:v>45.825</c:v>
                </c:pt>
                <c:pt idx="92">
                  <c:v>45.825</c:v>
                </c:pt>
                <c:pt idx="93">
                  <c:v>45.825</c:v>
                </c:pt>
                <c:pt idx="94">
                  <c:v>45.825</c:v>
                </c:pt>
                <c:pt idx="95">
                  <c:v>45.825</c:v>
                </c:pt>
                <c:pt idx="96">
                  <c:v>45.825</c:v>
                </c:pt>
                <c:pt idx="97">
                  <c:v>45.825</c:v>
                </c:pt>
                <c:pt idx="98">
                  <c:v>45.825</c:v>
                </c:pt>
                <c:pt idx="99">
                  <c:v>45.825</c:v>
                </c:pt>
                <c:pt idx="100">
                  <c:v>45.825</c:v>
                </c:pt>
                <c:pt idx="101">
                  <c:v>45.825</c:v>
                </c:pt>
                <c:pt idx="102">
                  <c:v>45.825</c:v>
                </c:pt>
                <c:pt idx="103">
                  <c:v>45.05</c:v>
                </c:pt>
                <c:pt idx="104">
                  <c:v>45.05</c:v>
                </c:pt>
                <c:pt idx="105">
                  <c:v>45.05</c:v>
                </c:pt>
                <c:pt idx="106">
                  <c:v>45.05</c:v>
                </c:pt>
                <c:pt idx="107">
                  <c:v>45.05</c:v>
                </c:pt>
                <c:pt idx="108">
                  <c:v>45.05</c:v>
                </c:pt>
                <c:pt idx="109">
                  <c:v>45.05</c:v>
                </c:pt>
                <c:pt idx="110">
                  <c:v>45.05</c:v>
                </c:pt>
                <c:pt idx="111">
                  <c:v>45.05</c:v>
                </c:pt>
                <c:pt idx="112">
                  <c:v>45.05</c:v>
                </c:pt>
                <c:pt idx="113">
                  <c:v>45.05</c:v>
                </c:pt>
                <c:pt idx="114">
                  <c:v>45.05</c:v>
                </c:pt>
                <c:pt idx="115">
                  <c:v>45.05</c:v>
                </c:pt>
                <c:pt idx="116">
                  <c:v>45.05</c:v>
                </c:pt>
                <c:pt idx="117">
                  <c:v>45.05</c:v>
                </c:pt>
                <c:pt idx="118">
                  <c:v>45.05</c:v>
                </c:pt>
                <c:pt idx="119">
                  <c:v>45.05</c:v>
                </c:pt>
                <c:pt idx="120">
                  <c:v>45.05</c:v>
                </c:pt>
                <c:pt idx="121">
                  <c:v>45.05</c:v>
                </c:pt>
                <c:pt idx="122">
                  <c:v>45.05</c:v>
                </c:pt>
                <c:pt idx="123">
                  <c:v>45.05</c:v>
                </c:pt>
                <c:pt idx="124">
                  <c:v>45.05</c:v>
                </c:pt>
                <c:pt idx="125">
                  <c:v>45.05</c:v>
                </c:pt>
                <c:pt idx="126">
                  <c:v>45.05</c:v>
                </c:pt>
                <c:pt idx="127">
                  <c:v>45.05</c:v>
                </c:pt>
                <c:pt idx="128">
                  <c:v>45.05</c:v>
                </c:pt>
                <c:pt idx="129">
                  <c:v>45.05</c:v>
                </c:pt>
                <c:pt idx="130">
                  <c:v>45.05</c:v>
                </c:pt>
                <c:pt idx="131">
                  <c:v>45.05</c:v>
                </c:pt>
                <c:pt idx="132">
                  <c:v>45.05</c:v>
                </c:pt>
                <c:pt idx="133">
                  <c:v>45.05</c:v>
                </c:pt>
                <c:pt idx="134">
                  <c:v>45.05</c:v>
                </c:pt>
                <c:pt idx="135">
                  <c:v>45.05</c:v>
                </c:pt>
                <c:pt idx="136">
                  <c:v>45.05</c:v>
                </c:pt>
                <c:pt idx="137">
                  <c:v>45.05</c:v>
                </c:pt>
                <c:pt idx="138">
                  <c:v>45.05</c:v>
                </c:pt>
                <c:pt idx="139">
                  <c:v>45.05</c:v>
                </c:pt>
                <c:pt idx="140">
                  <c:v>45.05</c:v>
                </c:pt>
                <c:pt idx="141">
                  <c:v>45.05</c:v>
                </c:pt>
                <c:pt idx="142">
                  <c:v>45.05</c:v>
                </c:pt>
                <c:pt idx="143">
                  <c:v>45.05</c:v>
                </c:pt>
                <c:pt idx="144">
                  <c:v>45.05</c:v>
                </c:pt>
                <c:pt idx="145">
                  <c:v>45.05</c:v>
                </c:pt>
                <c:pt idx="146">
                  <c:v>45.05</c:v>
                </c:pt>
                <c:pt idx="147">
                  <c:v>45.05</c:v>
                </c:pt>
                <c:pt idx="148">
                  <c:v>45.05</c:v>
                </c:pt>
                <c:pt idx="149">
                  <c:v>45.05</c:v>
                </c:pt>
                <c:pt idx="150">
                  <c:v>45.05</c:v>
                </c:pt>
                <c:pt idx="151">
                  <c:v>45.05</c:v>
                </c:pt>
                <c:pt idx="152">
                  <c:v>45.05</c:v>
                </c:pt>
                <c:pt idx="153">
                  <c:v>45.05</c:v>
                </c:pt>
                <c:pt idx="154">
                  <c:v>45.05</c:v>
                </c:pt>
                <c:pt idx="155">
                  <c:v>45.05</c:v>
                </c:pt>
                <c:pt idx="156">
                  <c:v>45.05</c:v>
                </c:pt>
                <c:pt idx="157">
                  <c:v>45.05</c:v>
                </c:pt>
                <c:pt idx="158">
                  <c:v>45.05</c:v>
                </c:pt>
                <c:pt idx="159">
                  <c:v>45.05</c:v>
                </c:pt>
                <c:pt idx="160">
                  <c:v>45.05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2047069"/>
        <c:axId val="92511538"/>
      </c:lineChart>
      <c:catAx>
        <c:axId val="92047069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511538"/>
        <c:crossesAt val="0"/>
        <c:auto val="1"/>
        <c:lblAlgn val="ctr"/>
        <c:lblOffset val="100"/>
        <c:noMultiLvlLbl val="0"/>
      </c:catAx>
      <c:valAx>
        <c:axId val="925115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47069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Off-Peak Power Sent to CA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Total!$O$13:$O$173</c:f>
              <c:strCache>
                <c:ptCount val="161"/>
                <c:pt idx="0">
                  <c:v>Jun-01</c:v>
                </c:pt>
                <c:pt idx="1">
                  <c:v>Jul-01</c:v>
                </c:pt>
                <c:pt idx="2">
                  <c:v>Aug-01</c:v>
                </c:pt>
                <c:pt idx="3">
                  <c:v>Sep-01</c:v>
                </c:pt>
                <c:pt idx="4">
                  <c:v>Oct-01</c:v>
                </c:pt>
                <c:pt idx="5">
                  <c:v>Nov-01</c:v>
                </c:pt>
                <c:pt idx="6">
                  <c:v>Dec-01</c:v>
                </c:pt>
                <c:pt idx="7">
                  <c:v>Jan-02</c:v>
                </c:pt>
                <c:pt idx="8">
                  <c:v>Feb-02</c:v>
                </c:pt>
                <c:pt idx="9">
                  <c:v>Mar-02</c:v>
                </c:pt>
                <c:pt idx="10">
                  <c:v>Apr-02</c:v>
                </c:pt>
                <c:pt idx="11">
                  <c:v>May-02</c:v>
                </c:pt>
                <c:pt idx="12">
                  <c:v>Jun-02</c:v>
                </c:pt>
                <c:pt idx="13">
                  <c:v>Jul-02</c:v>
                </c:pt>
                <c:pt idx="14">
                  <c:v>Aug-02</c:v>
                </c:pt>
                <c:pt idx="15">
                  <c:v>Sep-02</c:v>
                </c:pt>
                <c:pt idx="16">
                  <c:v>Oct-02</c:v>
                </c:pt>
                <c:pt idx="17">
                  <c:v>Nov-02</c:v>
                </c:pt>
                <c:pt idx="18">
                  <c:v>Dec-02</c:v>
                </c:pt>
                <c:pt idx="19">
                  <c:v>Jan-03</c:v>
                </c:pt>
                <c:pt idx="20">
                  <c:v>Feb-03</c:v>
                </c:pt>
                <c:pt idx="21">
                  <c:v>Mar-03</c:v>
                </c:pt>
                <c:pt idx="22">
                  <c:v>Apr-03</c:v>
                </c:pt>
                <c:pt idx="23">
                  <c:v>May-03</c:v>
                </c:pt>
                <c:pt idx="24">
                  <c:v>Jun-03</c:v>
                </c:pt>
                <c:pt idx="25">
                  <c:v>Jul-03</c:v>
                </c:pt>
                <c:pt idx="26">
                  <c:v>Aug-03</c:v>
                </c:pt>
                <c:pt idx="27">
                  <c:v>Sep-03</c:v>
                </c:pt>
                <c:pt idx="28">
                  <c:v>Oct-03</c:v>
                </c:pt>
                <c:pt idx="29">
                  <c:v>Nov-03</c:v>
                </c:pt>
                <c:pt idx="30">
                  <c:v>Dec-03</c:v>
                </c:pt>
                <c:pt idx="31">
                  <c:v>Jan-04</c:v>
                </c:pt>
                <c:pt idx="32">
                  <c:v>Feb-04</c:v>
                </c:pt>
                <c:pt idx="33">
                  <c:v>Mar-04</c:v>
                </c:pt>
                <c:pt idx="34">
                  <c:v>Apr-04</c:v>
                </c:pt>
                <c:pt idx="35">
                  <c:v>May-04</c:v>
                </c:pt>
                <c:pt idx="36">
                  <c:v>Jun-04</c:v>
                </c:pt>
                <c:pt idx="37">
                  <c:v>Jul-04</c:v>
                </c:pt>
                <c:pt idx="38">
                  <c:v>Aug-04</c:v>
                </c:pt>
                <c:pt idx="39">
                  <c:v>Sep-04</c:v>
                </c:pt>
                <c:pt idx="40">
                  <c:v>Oct-04</c:v>
                </c:pt>
                <c:pt idx="41">
                  <c:v>Nov-04</c:v>
                </c:pt>
                <c:pt idx="42">
                  <c:v>Dec-04</c:v>
                </c:pt>
                <c:pt idx="43">
                  <c:v>Jan-05</c:v>
                </c:pt>
                <c:pt idx="44">
                  <c:v>Feb-05</c:v>
                </c:pt>
                <c:pt idx="45">
                  <c:v>Mar-05</c:v>
                </c:pt>
                <c:pt idx="46">
                  <c:v>Apr-05</c:v>
                </c:pt>
                <c:pt idx="47">
                  <c:v>May-05</c:v>
                </c:pt>
                <c:pt idx="48">
                  <c:v>Jun-05</c:v>
                </c:pt>
                <c:pt idx="49">
                  <c:v>Jul-05</c:v>
                </c:pt>
                <c:pt idx="50">
                  <c:v>Aug-05</c:v>
                </c:pt>
                <c:pt idx="51">
                  <c:v>Sep-05</c:v>
                </c:pt>
                <c:pt idx="52">
                  <c:v>Oct-05</c:v>
                </c:pt>
                <c:pt idx="53">
                  <c:v>Nov-05</c:v>
                </c:pt>
                <c:pt idx="54">
                  <c:v>Dec-05</c:v>
                </c:pt>
                <c:pt idx="55">
                  <c:v>Jan-06</c:v>
                </c:pt>
                <c:pt idx="56">
                  <c:v>Feb-06</c:v>
                </c:pt>
                <c:pt idx="57">
                  <c:v>Mar-06</c:v>
                </c:pt>
                <c:pt idx="58">
                  <c:v>Apr-06</c:v>
                </c:pt>
                <c:pt idx="59">
                  <c:v>May-06</c:v>
                </c:pt>
                <c:pt idx="60">
                  <c:v>Jun-06</c:v>
                </c:pt>
                <c:pt idx="61">
                  <c:v>Jul-06</c:v>
                </c:pt>
                <c:pt idx="62">
                  <c:v>Aug-06</c:v>
                </c:pt>
                <c:pt idx="63">
                  <c:v>Sep-06</c:v>
                </c:pt>
                <c:pt idx="64">
                  <c:v>Oct-06</c:v>
                </c:pt>
                <c:pt idx="65">
                  <c:v>Nov-06</c:v>
                </c:pt>
                <c:pt idx="66">
                  <c:v>Dec-06</c:v>
                </c:pt>
                <c:pt idx="67">
                  <c:v>Jan-07</c:v>
                </c:pt>
                <c:pt idx="68">
                  <c:v>Feb-07</c:v>
                </c:pt>
                <c:pt idx="69">
                  <c:v>Mar-07</c:v>
                </c:pt>
                <c:pt idx="70">
                  <c:v>Apr-07</c:v>
                </c:pt>
                <c:pt idx="71">
                  <c:v>May-07</c:v>
                </c:pt>
                <c:pt idx="72">
                  <c:v>Jun-07</c:v>
                </c:pt>
                <c:pt idx="73">
                  <c:v>Jul-07</c:v>
                </c:pt>
                <c:pt idx="74">
                  <c:v>Aug-07</c:v>
                </c:pt>
                <c:pt idx="75">
                  <c:v>Sep-07</c:v>
                </c:pt>
                <c:pt idx="76">
                  <c:v>Oct-07</c:v>
                </c:pt>
                <c:pt idx="77">
                  <c:v>Nov-07</c:v>
                </c:pt>
                <c:pt idx="78">
                  <c:v>Dec-07</c:v>
                </c:pt>
                <c:pt idx="79">
                  <c:v>Jan-08</c:v>
                </c:pt>
                <c:pt idx="80">
                  <c:v>Feb-08</c:v>
                </c:pt>
                <c:pt idx="81">
                  <c:v>Mar-08</c:v>
                </c:pt>
                <c:pt idx="82">
                  <c:v>Apr-08</c:v>
                </c:pt>
                <c:pt idx="83">
                  <c:v>May-08</c:v>
                </c:pt>
                <c:pt idx="84">
                  <c:v>Jun-08</c:v>
                </c:pt>
                <c:pt idx="85">
                  <c:v>Jul-08</c:v>
                </c:pt>
                <c:pt idx="86">
                  <c:v>Aug-08</c:v>
                </c:pt>
                <c:pt idx="87">
                  <c:v>Sep-08</c:v>
                </c:pt>
                <c:pt idx="88">
                  <c:v>Oct-08</c:v>
                </c:pt>
                <c:pt idx="89">
                  <c:v>Nov-08</c:v>
                </c:pt>
                <c:pt idx="90">
                  <c:v>Dec-08</c:v>
                </c:pt>
                <c:pt idx="91">
                  <c:v>Jan-09</c:v>
                </c:pt>
                <c:pt idx="92">
                  <c:v>Feb-09</c:v>
                </c:pt>
                <c:pt idx="93">
                  <c:v>Mar-09</c:v>
                </c:pt>
                <c:pt idx="94">
                  <c:v>Apr-09</c:v>
                </c:pt>
                <c:pt idx="95">
                  <c:v>May-09</c:v>
                </c:pt>
                <c:pt idx="96">
                  <c:v>Jun-09</c:v>
                </c:pt>
                <c:pt idx="97">
                  <c:v>Jul-09</c:v>
                </c:pt>
                <c:pt idx="98">
                  <c:v>Aug-09</c:v>
                </c:pt>
                <c:pt idx="99">
                  <c:v>Sep-09</c:v>
                </c:pt>
                <c:pt idx="100">
                  <c:v>Oct-09</c:v>
                </c:pt>
                <c:pt idx="101">
                  <c:v>Nov-09</c:v>
                </c:pt>
                <c:pt idx="102">
                  <c:v>Dec-09</c:v>
                </c:pt>
                <c:pt idx="103">
                  <c:v>Jan-10</c:v>
                </c:pt>
                <c:pt idx="104">
                  <c:v>Feb-10</c:v>
                </c:pt>
                <c:pt idx="105">
                  <c:v>Mar-10</c:v>
                </c:pt>
                <c:pt idx="106">
                  <c:v>Apr-10</c:v>
                </c:pt>
                <c:pt idx="107">
                  <c:v>May-10</c:v>
                </c:pt>
                <c:pt idx="108">
                  <c:v>Jun-10</c:v>
                </c:pt>
                <c:pt idx="109">
                  <c:v>Jul-10</c:v>
                </c:pt>
                <c:pt idx="110">
                  <c:v>Aug-10</c:v>
                </c:pt>
                <c:pt idx="111">
                  <c:v>Sep-10</c:v>
                </c:pt>
                <c:pt idx="112">
                  <c:v>Oct-10</c:v>
                </c:pt>
                <c:pt idx="113">
                  <c:v>Nov-10</c:v>
                </c:pt>
                <c:pt idx="114">
                  <c:v>Dec-10</c:v>
                </c:pt>
                <c:pt idx="115">
                  <c:v>Jan-11</c:v>
                </c:pt>
                <c:pt idx="116">
                  <c:v>Feb-11</c:v>
                </c:pt>
                <c:pt idx="117">
                  <c:v>Mar-11</c:v>
                </c:pt>
                <c:pt idx="118">
                  <c:v>Apr-11</c:v>
                </c:pt>
                <c:pt idx="119">
                  <c:v>May-11</c:v>
                </c:pt>
                <c:pt idx="120">
                  <c:v>Jun-11</c:v>
                </c:pt>
                <c:pt idx="121">
                  <c:v>Jul-11</c:v>
                </c:pt>
                <c:pt idx="122">
                  <c:v>Aug-11</c:v>
                </c:pt>
                <c:pt idx="123">
                  <c:v>Sep-11</c:v>
                </c:pt>
                <c:pt idx="124">
                  <c:v>Oct-11</c:v>
                </c:pt>
                <c:pt idx="125">
                  <c:v>Nov-11</c:v>
                </c:pt>
                <c:pt idx="126">
                  <c:v>Dec-11</c:v>
                </c:pt>
                <c:pt idx="127">
                  <c:v>Jan-12</c:v>
                </c:pt>
                <c:pt idx="128">
                  <c:v>Feb-12</c:v>
                </c:pt>
                <c:pt idx="129">
                  <c:v>Mar-12</c:v>
                </c:pt>
                <c:pt idx="130">
                  <c:v>Apr-12</c:v>
                </c:pt>
                <c:pt idx="131">
                  <c:v>May-12</c:v>
                </c:pt>
                <c:pt idx="132">
                  <c:v>Jun-12</c:v>
                </c:pt>
                <c:pt idx="133">
                  <c:v>Jul-12</c:v>
                </c:pt>
                <c:pt idx="134">
                  <c:v>Aug-12</c:v>
                </c:pt>
                <c:pt idx="135">
                  <c:v>Sep-12</c:v>
                </c:pt>
                <c:pt idx="136">
                  <c:v>Oct-12</c:v>
                </c:pt>
                <c:pt idx="137">
                  <c:v>Nov-12</c:v>
                </c:pt>
                <c:pt idx="138">
                  <c:v>Dec-12</c:v>
                </c:pt>
                <c:pt idx="139">
                  <c:v>Jan-13</c:v>
                </c:pt>
                <c:pt idx="140">
                  <c:v>Feb-13</c:v>
                </c:pt>
                <c:pt idx="141">
                  <c:v>Mar-13</c:v>
                </c:pt>
                <c:pt idx="142">
                  <c:v>Apr-13</c:v>
                </c:pt>
                <c:pt idx="143">
                  <c:v>May-13</c:v>
                </c:pt>
                <c:pt idx="144">
                  <c:v>Jun-13</c:v>
                </c:pt>
                <c:pt idx="145">
                  <c:v>Jul-13</c:v>
                </c:pt>
                <c:pt idx="146">
                  <c:v>Aug-13</c:v>
                </c:pt>
                <c:pt idx="147">
                  <c:v>Sep-13</c:v>
                </c:pt>
                <c:pt idx="148">
                  <c:v>Oct-13</c:v>
                </c:pt>
                <c:pt idx="149">
                  <c:v>Nov-13</c:v>
                </c:pt>
                <c:pt idx="150">
                  <c:v>Dec-13</c:v>
                </c:pt>
                <c:pt idx="151">
                  <c:v>Jan-14</c:v>
                </c:pt>
                <c:pt idx="152">
                  <c:v>Feb-14</c:v>
                </c:pt>
                <c:pt idx="153">
                  <c:v>Mar-14</c:v>
                </c:pt>
                <c:pt idx="154">
                  <c:v>Apr-14</c:v>
                </c:pt>
                <c:pt idx="155">
                  <c:v>May-14</c:v>
                </c:pt>
                <c:pt idx="156">
                  <c:v>Jun-14</c:v>
                </c:pt>
                <c:pt idx="157">
                  <c:v>Jul-14</c:v>
                </c:pt>
                <c:pt idx="158">
                  <c:v>Aug-14</c:v>
                </c:pt>
                <c:pt idx="159">
                  <c:v>Sep-14</c:v>
                </c:pt>
                <c:pt idx="160">
                  <c:v>Oct-14</c:v>
                </c:pt>
              </c:strCache>
            </c:strRef>
          </c:cat>
          <c:val>
            <c:numRef>
              <c:f>Total!$AZ$13:$AZ$173</c:f>
              <c:numCache>
                <c:formatCode>_(* #,##0.00_);_(* \(#,##0.00\);_(* \-??_);_(@_)</c:formatCode>
                <c:ptCount val="161"/>
                <c:pt idx="0">
                  <c:v>222</c:v>
                </c:pt>
                <c:pt idx="1">
                  <c:v>222</c:v>
                </c:pt>
                <c:pt idx="2">
                  <c:v>222</c:v>
                </c:pt>
                <c:pt idx="3">
                  <c:v>270</c:v>
                </c:pt>
                <c:pt idx="4">
                  <c:v>272</c:v>
                </c:pt>
                <c:pt idx="5">
                  <c:v>272</c:v>
                </c:pt>
                <c:pt idx="6">
                  <c:v>272</c:v>
                </c:pt>
                <c:pt idx="7">
                  <c:v>185</c:v>
                </c:pt>
                <c:pt idx="8">
                  <c:v>185</c:v>
                </c:pt>
                <c:pt idx="9">
                  <c:v>185</c:v>
                </c:pt>
                <c:pt idx="10">
                  <c:v>185</c:v>
                </c:pt>
                <c:pt idx="11">
                  <c:v>185</c:v>
                </c:pt>
                <c:pt idx="12">
                  <c:v>185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185</c:v>
                </c:pt>
                <c:pt idx="17">
                  <c:v>185</c:v>
                </c:pt>
                <c:pt idx="18">
                  <c:v>185</c:v>
                </c:pt>
                <c:pt idx="19">
                  <c:v>185</c:v>
                </c:pt>
                <c:pt idx="20">
                  <c:v>185</c:v>
                </c:pt>
                <c:pt idx="21">
                  <c:v>185</c:v>
                </c:pt>
                <c:pt idx="22">
                  <c:v>185</c:v>
                </c:pt>
                <c:pt idx="23">
                  <c:v>185</c:v>
                </c:pt>
                <c:pt idx="24">
                  <c:v>185</c:v>
                </c:pt>
                <c:pt idx="25">
                  <c:v>185</c:v>
                </c:pt>
                <c:pt idx="26">
                  <c:v>185</c:v>
                </c:pt>
                <c:pt idx="27">
                  <c:v>185</c:v>
                </c:pt>
                <c:pt idx="28">
                  <c:v>185</c:v>
                </c:pt>
                <c:pt idx="29">
                  <c:v>185</c:v>
                </c:pt>
                <c:pt idx="30">
                  <c:v>185</c:v>
                </c:pt>
                <c:pt idx="31">
                  <c:v>185</c:v>
                </c:pt>
                <c:pt idx="32">
                  <c:v>185</c:v>
                </c:pt>
                <c:pt idx="33">
                  <c:v>185</c:v>
                </c:pt>
                <c:pt idx="34">
                  <c:v>185</c:v>
                </c:pt>
                <c:pt idx="35">
                  <c:v>185</c:v>
                </c:pt>
                <c:pt idx="36">
                  <c:v>185</c:v>
                </c:pt>
                <c:pt idx="37">
                  <c:v>185</c:v>
                </c:pt>
                <c:pt idx="38">
                  <c:v>185</c:v>
                </c:pt>
                <c:pt idx="39">
                  <c:v>185</c:v>
                </c:pt>
                <c:pt idx="40">
                  <c:v>185</c:v>
                </c:pt>
                <c:pt idx="41">
                  <c:v>210</c:v>
                </c:pt>
                <c:pt idx="42">
                  <c:v>210</c:v>
                </c:pt>
                <c:pt idx="43">
                  <c:v>200</c:v>
                </c:pt>
                <c:pt idx="44">
                  <c:v>200</c:v>
                </c:pt>
                <c:pt idx="45">
                  <c:v>200</c:v>
                </c:pt>
                <c:pt idx="46">
                  <c:v>200</c:v>
                </c:pt>
                <c:pt idx="47">
                  <c:v>200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200</c:v>
                </c:pt>
                <c:pt idx="54">
                  <c:v>200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554569"/>
        <c:axId val="8309103"/>
      </c:lineChart>
      <c:catAx>
        <c:axId val="85554569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9103"/>
        <c:crossesAt val="0"/>
        <c:auto val="1"/>
        <c:lblAlgn val="ctr"/>
        <c:lblOffset val="100"/>
        <c:noMultiLvlLbl val="0"/>
      </c:catAx>
      <c:valAx>
        <c:axId val="83091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(MW)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554569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Weighted Average Off-Peak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(2)'!$CK$14:$CK$174</c:f>
              <c:strCache>
                <c:ptCount val="161"/>
                <c:pt idx="0">
                  <c:v>Jun-01</c:v>
                </c:pt>
                <c:pt idx="1">
                  <c:v>Jul-01</c:v>
                </c:pt>
                <c:pt idx="2">
                  <c:v>Aug-01</c:v>
                </c:pt>
                <c:pt idx="3">
                  <c:v>Sep-01</c:v>
                </c:pt>
                <c:pt idx="4">
                  <c:v>Oct-01</c:v>
                </c:pt>
                <c:pt idx="5">
                  <c:v>Nov-01</c:v>
                </c:pt>
                <c:pt idx="6">
                  <c:v>Dec-01</c:v>
                </c:pt>
                <c:pt idx="7">
                  <c:v>Jan-02</c:v>
                </c:pt>
                <c:pt idx="8">
                  <c:v>Feb-02</c:v>
                </c:pt>
                <c:pt idx="9">
                  <c:v>Mar-02</c:v>
                </c:pt>
                <c:pt idx="10">
                  <c:v>Apr-02</c:v>
                </c:pt>
                <c:pt idx="11">
                  <c:v>May-02</c:v>
                </c:pt>
                <c:pt idx="12">
                  <c:v>Jun-02</c:v>
                </c:pt>
                <c:pt idx="13">
                  <c:v>Jul-02</c:v>
                </c:pt>
                <c:pt idx="14">
                  <c:v>Aug-02</c:v>
                </c:pt>
                <c:pt idx="15">
                  <c:v>Sep-02</c:v>
                </c:pt>
                <c:pt idx="16">
                  <c:v>Oct-02</c:v>
                </c:pt>
                <c:pt idx="17">
                  <c:v>Nov-02</c:v>
                </c:pt>
                <c:pt idx="18">
                  <c:v>Dec-02</c:v>
                </c:pt>
                <c:pt idx="19">
                  <c:v>Jan-03</c:v>
                </c:pt>
                <c:pt idx="20">
                  <c:v>Feb-03</c:v>
                </c:pt>
                <c:pt idx="21">
                  <c:v>Mar-03</c:v>
                </c:pt>
                <c:pt idx="22">
                  <c:v>Apr-03</c:v>
                </c:pt>
                <c:pt idx="23">
                  <c:v>May-03</c:v>
                </c:pt>
                <c:pt idx="24">
                  <c:v>Jun-03</c:v>
                </c:pt>
                <c:pt idx="25">
                  <c:v>Jul-03</c:v>
                </c:pt>
                <c:pt idx="26">
                  <c:v>Aug-03</c:v>
                </c:pt>
                <c:pt idx="27">
                  <c:v>Sep-03</c:v>
                </c:pt>
                <c:pt idx="28">
                  <c:v>Oct-03</c:v>
                </c:pt>
                <c:pt idx="29">
                  <c:v>Nov-03</c:v>
                </c:pt>
                <c:pt idx="30">
                  <c:v>Dec-03</c:v>
                </c:pt>
                <c:pt idx="31">
                  <c:v>Jan-04</c:v>
                </c:pt>
                <c:pt idx="32">
                  <c:v>Feb-04</c:v>
                </c:pt>
                <c:pt idx="33">
                  <c:v>Mar-04</c:v>
                </c:pt>
                <c:pt idx="34">
                  <c:v>Apr-04</c:v>
                </c:pt>
                <c:pt idx="35">
                  <c:v>May-04</c:v>
                </c:pt>
                <c:pt idx="36">
                  <c:v>Jun-04</c:v>
                </c:pt>
                <c:pt idx="37">
                  <c:v>Jul-04</c:v>
                </c:pt>
                <c:pt idx="38">
                  <c:v>Aug-04</c:v>
                </c:pt>
                <c:pt idx="39">
                  <c:v>Sep-04</c:v>
                </c:pt>
                <c:pt idx="40">
                  <c:v>Oct-04</c:v>
                </c:pt>
                <c:pt idx="41">
                  <c:v>Nov-04</c:v>
                </c:pt>
                <c:pt idx="42">
                  <c:v>Dec-04</c:v>
                </c:pt>
                <c:pt idx="43">
                  <c:v>Jan-05</c:v>
                </c:pt>
                <c:pt idx="44">
                  <c:v>Feb-05</c:v>
                </c:pt>
                <c:pt idx="45">
                  <c:v>Mar-05</c:v>
                </c:pt>
                <c:pt idx="46">
                  <c:v>Apr-05</c:v>
                </c:pt>
                <c:pt idx="47">
                  <c:v>May-05</c:v>
                </c:pt>
                <c:pt idx="48">
                  <c:v>Jun-05</c:v>
                </c:pt>
                <c:pt idx="49">
                  <c:v>Jul-05</c:v>
                </c:pt>
                <c:pt idx="50">
                  <c:v>Aug-05</c:v>
                </c:pt>
                <c:pt idx="51">
                  <c:v>Sep-05</c:v>
                </c:pt>
                <c:pt idx="52">
                  <c:v>Oct-05</c:v>
                </c:pt>
                <c:pt idx="53">
                  <c:v>Nov-05</c:v>
                </c:pt>
                <c:pt idx="54">
                  <c:v>Dec-05</c:v>
                </c:pt>
                <c:pt idx="55">
                  <c:v>Jan-06</c:v>
                </c:pt>
                <c:pt idx="56">
                  <c:v>Feb-06</c:v>
                </c:pt>
                <c:pt idx="57">
                  <c:v>Mar-06</c:v>
                </c:pt>
                <c:pt idx="58">
                  <c:v>Apr-06</c:v>
                </c:pt>
                <c:pt idx="59">
                  <c:v>May-06</c:v>
                </c:pt>
                <c:pt idx="60">
                  <c:v>Jun-06</c:v>
                </c:pt>
                <c:pt idx="61">
                  <c:v>Jul-06</c:v>
                </c:pt>
                <c:pt idx="62">
                  <c:v>Aug-06</c:v>
                </c:pt>
                <c:pt idx="63">
                  <c:v>Sep-06</c:v>
                </c:pt>
                <c:pt idx="64">
                  <c:v>Oct-06</c:v>
                </c:pt>
                <c:pt idx="65">
                  <c:v>Nov-06</c:v>
                </c:pt>
                <c:pt idx="66">
                  <c:v>Dec-06</c:v>
                </c:pt>
                <c:pt idx="67">
                  <c:v>Jan-07</c:v>
                </c:pt>
                <c:pt idx="68">
                  <c:v>Feb-07</c:v>
                </c:pt>
                <c:pt idx="69">
                  <c:v>Mar-07</c:v>
                </c:pt>
                <c:pt idx="70">
                  <c:v>Apr-07</c:v>
                </c:pt>
                <c:pt idx="71">
                  <c:v>May-07</c:v>
                </c:pt>
                <c:pt idx="72">
                  <c:v>Jun-07</c:v>
                </c:pt>
                <c:pt idx="73">
                  <c:v>Jul-07</c:v>
                </c:pt>
                <c:pt idx="74">
                  <c:v>Aug-07</c:v>
                </c:pt>
                <c:pt idx="75">
                  <c:v>Sep-07</c:v>
                </c:pt>
                <c:pt idx="76">
                  <c:v>Oct-07</c:v>
                </c:pt>
                <c:pt idx="77">
                  <c:v>Nov-07</c:v>
                </c:pt>
                <c:pt idx="78">
                  <c:v>Dec-07</c:v>
                </c:pt>
                <c:pt idx="79">
                  <c:v>Jan-08</c:v>
                </c:pt>
                <c:pt idx="80">
                  <c:v>Feb-08</c:v>
                </c:pt>
                <c:pt idx="81">
                  <c:v>Mar-08</c:v>
                </c:pt>
                <c:pt idx="82">
                  <c:v>Apr-08</c:v>
                </c:pt>
                <c:pt idx="83">
                  <c:v>May-08</c:v>
                </c:pt>
                <c:pt idx="84">
                  <c:v>Jun-08</c:v>
                </c:pt>
                <c:pt idx="85">
                  <c:v>Jul-08</c:v>
                </c:pt>
                <c:pt idx="86">
                  <c:v>Aug-08</c:v>
                </c:pt>
                <c:pt idx="87">
                  <c:v>Sep-08</c:v>
                </c:pt>
                <c:pt idx="88">
                  <c:v>Oct-08</c:v>
                </c:pt>
                <c:pt idx="89">
                  <c:v>Nov-08</c:v>
                </c:pt>
                <c:pt idx="90">
                  <c:v>Dec-08</c:v>
                </c:pt>
                <c:pt idx="91">
                  <c:v>Jan-09</c:v>
                </c:pt>
                <c:pt idx="92">
                  <c:v>Feb-09</c:v>
                </c:pt>
                <c:pt idx="93">
                  <c:v>Mar-09</c:v>
                </c:pt>
                <c:pt idx="94">
                  <c:v>Apr-09</c:v>
                </c:pt>
                <c:pt idx="95">
                  <c:v>May-09</c:v>
                </c:pt>
                <c:pt idx="96">
                  <c:v>Jun-09</c:v>
                </c:pt>
                <c:pt idx="97">
                  <c:v>Jul-09</c:v>
                </c:pt>
                <c:pt idx="98">
                  <c:v>Aug-09</c:v>
                </c:pt>
                <c:pt idx="99">
                  <c:v>Sep-09</c:v>
                </c:pt>
                <c:pt idx="100">
                  <c:v>Oct-09</c:v>
                </c:pt>
                <c:pt idx="101">
                  <c:v>Nov-09</c:v>
                </c:pt>
                <c:pt idx="102">
                  <c:v>Dec-09</c:v>
                </c:pt>
                <c:pt idx="103">
                  <c:v>Jan-10</c:v>
                </c:pt>
                <c:pt idx="104">
                  <c:v>Feb-10</c:v>
                </c:pt>
                <c:pt idx="105">
                  <c:v>Mar-10</c:v>
                </c:pt>
                <c:pt idx="106">
                  <c:v>Apr-10</c:v>
                </c:pt>
                <c:pt idx="107">
                  <c:v>May-10</c:v>
                </c:pt>
                <c:pt idx="108">
                  <c:v>Jun-10</c:v>
                </c:pt>
                <c:pt idx="109">
                  <c:v>Jul-10</c:v>
                </c:pt>
                <c:pt idx="110">
                  <c:v>Aug-10</c:v>
                </c:pt>
                <c:pt idx="111">
                  <c:v>Sep-10</c:v>
                </c:pt>
                <c:pt idx="112">
                  <c:v>Oct-10</c:v>
                </c:pt>
                <c:pt idx="113">
                  <c:v>Nov-10</c:v>
                </c:pt>
                <c:pt idx="114">
                  <c:v>Dec-10</c:v>
                </c:pt>
                <c:pt idx="115">
                  <c:v>Jan-11</c:v>
                </c:pt>
                <c:pt idx="116">
                  <c:v>Feb-11</c:v>
                </c:pt>
                <c:pt idx="117">
                  <c:v>Mar-11</c:v>
                </c:pt>
                <c:pt idx="118">
                  <c:v>Apr-11</c:v>
                </c:pt>
                <c:pt idx="119">
                  <c:v>May-11</c:v>
                </c:pt>
                <c:pt idx="120">
                  <c:v>Jun-11</c:v>
                </c:pt>
                <c:pt idx="121">
                  <c:v>Jul-11</c:v>
                </c:pt>
                <c:pt idx="122">
                  <c:v>Aug-11</c:v>
                </c:pt>
                <c:pt idx="123">
                  <c:v>Sep-11</c:v>
                </c:pt>
                <c:pt idx="124">
                  <c:v>Oct-11</c:v>
                </c:pt>
                <c:pt idx="125">
                  <c:v>Nov-11</c:v>
                </c:pt>
                <c:pt idx="126">
                  <c:v>Dec-11</c:v>
                </c:pt>
                <c:pt idx="127">
                  <c:v>Jan-12</c:v>
                </c:pt>
                <c:pt idx="128">
                  <c:v>Feb-12</c:v>
                </c:pt>
                <c:pt idx="129">
                  <c:v>Mar-12</c:v>
                </c:pt>
                <c:pt idx="130">
                  <c:v>Apr-12</c:v>
                </c:pt>
                <c:pt idx="131">
                  <c:v>May-12</c:v>
                </c:pt>
                <c:pt idx="132">
                  <c:v>Jun-12</c:v>
                </c:pt>
                <c:pt idx="133">
                  <c:v>Jul-12</c:v>
                </c:pt>
                <c:pt idx="134">
                  <c:v>Aug-12</c:v>
                </c:pt>
                <c:pt idx="135">
                  <c:v>Sep-12</c:v>
                </c:pt>
                <c:pt idx="136">
                  <c:v>Oct-12</c:v>
                </c:pt>
                <c:pt idx="137">
                  <c:v>Nov-12</c:v>
                </c:pt>
                <c:pt idx="138">
                  <c:v>Dec-12</c:v>
                </c:pt>
                <c:pt idx="139">
                  <c:v>Jan-13</c:v>
                </c:pt>
                <c:pt idx="140">
                  <c:v>Feb-13</c:v>
                </c:pt>
                <c:pt idx="141">
                  <c:v>Mar-13</c:v>
                </c:pt>
                <c:pt idx="142">
                  <c:v>Apr-13</c:v>
                </c:pt>
                <c:pt idx="143">
                  <c:v>May-13</c:v>
                </c:pt>
                <c:pt idx="144">
                  <c:v>Jun-13</c:v>
                </c:pt>
                <c:pt idx="145">
                  <c:v>Jul-13</c:v>
                </c:pt>
                <c:pt idx="146">
                  <c:v>Aug-13</c:v>
                </c:pt>
                <c:pt idx="147">
                  <c:v>Sep-13</c:v>
                </c:pt>
                <c:pt idx="148">
                  <c:v>Oct-13</c:v>
                </c:pt>
                <c:pt idx="149">
                  <c:v>Nov-13</c:v>
                </c:pt>
                <c:pt idx="150">
                  <c:v>Dec-13</c:v>
                </c:pt>
                <c:pt idx="151">
                  <c:v>Jan-14</c:v>
                </c:pt>
                <c:pt idx="152">
                  <c:v>Feb-14</c:v>
                </c:pt>
                <c:pt idx="153">
                  <c:v>Mar-14</c:v>
                </c:pt>
                <c:pt idx="154">
                  <c:v>Apr-14</c:v>
                </c:pt>
                <c:pt idx="155">
                  <c:v>May-14</c:v>
                </c:pt>
                <c:pt idx="156">
                  <c:v>Jun-14</c:v>
                </c:pt>
                <c:pt idx="157">
                  <c:v>Jul-14</c:v>
                </c:pt>
                <c:pt idx="158">
                  <c:v>Aug-14</c:v>
                </c:pt>
                <c:pt idx="159">
                  <c:v>Sep-14</c:v>
                </c:pt>
                <c:pt idx="160">
                  <c:v>Oct-14</c:v>
                </c:pt>
              </c:strCache>
            </c:strRef>
          </c:cat>
          <c:val>
            <c:numRef>
              <c:f>'Total (2)'!$DU$14:$DU$174</c:f>
              <c:numCache>
                <c:formatCode>_(* #,##0.00_);_(* \(#,##0.00\);_(* \-??_);_(@_)</c:formatCode>
                <c:ptCount val="161"/>
                <c:pt idx="0">
                  <c:v>65.5533942963422</c:v>
                </c:pt>
                <c:pt idx="1">
                  <c:v>65.6750748278958</c:v>
                </c:pt>
                <c:pt idx="2">
                  <c:v>65.5446819681968</c:v>
                </c:pt>
                <c:pt idx="3">
                  <c:v>77.388025210084</c:v>
                </c:pt>
                <c:pt idx="4">
                  <c:v>69.760914434117</c:v>
                </c:pt>
                <c:pt idx="5">
                  <c:v>70.052923292797</c:v>
                </c:pt>
                <c:pt idx="6">
                  <c:v>70.2591705712741</c:v>
                </c:pt>
                <c:pt idx="7">
                  <c:v>49.2721621621622</c:v>
                </c:pt>
                <c:pt idx="8">
                  <c:v>49.2721621621622</c:v>
                </c:pt>
                <c:pt idx="9">
                  <c:v>49.2721621621622</c:v>
                </c:pt>
                <c:pt idx="10">
                  <c:v>49.2721621621622</c:v>
                </c:pt>
                <c:pt idx="11">
                  <c:v>49.2721621621622</c:v>
                </c:pt>
                <c:pt idx="12">
                  <c:v>49.2721621621622</c:v>
                </c:pt>
                <c:pt idx="13">
                  <c:v>53.2489056500274</c:v>
                </c:pt>
                <c:pt idx="14">
                  <c:v>53.0653217821782</c:v>
                </c:pt>
                <c:pt idx="15">
                  <c:v>53.4678813559322</c:v>
                </c:pt>
                <c:pt idx="16">
                  <c:v>49.2721621621622</c:v>
                </c:pt>
                <c:pt idx="17">
                  <c:v>49.2721621621622</c:v>
                </c:pt>
                <c:pt idx="18">
                  <c:v>49.2721621621622</c:v>
                </c:pt>
                <c:pt idx="19">
                  <c:v>49.2721621621622</c:v>
                </c:pt>
                <c:pt idx="20">
                  <c:v>49.2721621621622</c:v>
                </c:pt>
                <c:pt idx="21">
                  <c:v>49.2721621621622</c:v>
                </c:pt>
                <c:pt idx="22">
                  <c:v>49.2721621621622</c:v>
                </c:pt>
                <c:pt idx="23">
                  <c:v>49.2721621621622</c:v>
                </c:pt>
                <c:pt idx="24">
                  <c:v>49.2721621621622</c:v>
                </c:pt>
                <c:pt idx="25">
                  <c:v>49.2721621621622</c:v>
                </c:pt>
                <c:pt idx="26">
                  <c:v>49.2721621621622</c:v>
                </c:pt>
                <c:pt idx="27">
                  <c:v>49.2721621621622</c:v>
                </c:pt>
                <c:pt idx="28">
                  <c:v>49.2721621621622</c:v>
                </c:pt>
                <c:pt idx="29">
                  <c:v>49.2721621621622</c:v>
                </c:pt>
                <c:pt idx="30">
                  <c:v>49.2721621621622</c:v>
                </c:pt>
                <c:pt idx="31">
                  <c:v>49.2721621621622</c:v>
                </c:pt>
                <c:pt idx="32">
                  <c:v>49.2721621621622</c:v>
                </c:pt>
                <c:pt idx="33">
                  <c:v>49.2721621621622</c:v>
                </c:pt>
                <c:pt idx="34">
                  <c:v>49.2721621621622</c:v>
                </c:pt>
                <c:pt idx="35">
                  <c:v>49.2721621621622</c:v>
                </c:pt>
                <c:pt idx="36">
                  <c:v>49.2721621621622</c:v>
                </c:pt>
                <c:pt idx="37">
                  <c:v>49.2721621621622</c:v>
                </c:pt>
                <c:pt idx="38">
                  <c:v>49.2721621621622</c:v>
                </c:pt>
                <c:pt idx="39">
                  <c:v>49.2721621621622</c:v>
                </c:pt>
                <c:pt idx="40">
                  <c:v>49.2721621621622</c:v>
                </c:pt>
                <c:pt idx="41">
                  <c:v>48.7695238095238</c:v>
                </c:pt>
                <c:pt idx="42">
                  <c:v>48.7695238095238</c:v>
                </c:pt>
                <c:pt idx="43">
                  <c:v>47.4125</c:v>
                </c:pt>
                <c:pt idx="44">
                  <c:v>47.4125</c:v>
                </c:pt>
                <c:pt idx="45">
                  <c:v>47.4125</c:v>
                </c:pt>
                <c:pt idx="46">
                  <c:v>47.4125</c:v>
                </c:pt>
                <c:pt idx="47">
                  <c:v>47.4125</c:v>
                </c:pt>
                <c:pt idx="48">
                  <c:v>47.4125</c:v>
                </c:pt>
                <c:pt idx="49">
                  <c:v>47.4125</c:v>
                </c:pt>
                <c:pt idx="50">
                  <c:v>47.4125</c:v>
                </c:pt>
                <c:pt idx="51">
                  <c:v>47.4125</c:v>
                </c:pt>
                <c:pt idx="52">
                  <c:v>47.4125</c:v>
                </c:pt>
                <c:pt idx="53">
                  <c:v>47.4125</c:v>
                </c:pt>
                <c:pt idx="54">
                  <c:v>47.4125</c:v>
                </c:pt>
                <c:pt idx="55">
                  <c:v>45.825</c:v>
                </c:pt>
                <c:pt idx="56">
                  <c:v>45.825</c:v>
                </c:pt>
                <c:pt idx="57">
                  <c:v>45.825</c:v>
                </c:pt>
                <c:pt idx="58">
                  <c:v>45.825</c:v>
                </c:pt>
                <c:pt idx="59">
                  <c:v>45.825</c:v>
                </c:pt>
                <c:pt idx="60">
                  <c:v>45.825</c:v>
                </c:pt>
                <c:pt idx="61">
                  <c:v>45.825</c:v>
                </c:pt>
                <c:pt idx="62">
                  <c:v>45.825</c:v>
                </c:pt>
                <c:pt idx="63">
                  <c:v>45.825</c:v>
                </c:pt>
                <c:pt idx="64">
                  <c:v>45.825</c:v>
                </c:pt>
                <c:pt idx="65">
                  <c:v>45.825</c:v>
                </c:pt>
                <c:pt idx="66">
                  <c:v>45.825</c:v>
                </c:pt>
                <c:pt idx="67">
                  <c:v>45.825</c:v>
                </c:pt>
                <c:pt idx="68">
                  <c:v>45.825</c:v>
                </c:pt>
                <c:pt idx="69">
                  <c:v>45.825</c:v>
                </c:pt>
                <c:pt idx="70">
                  <c:v>45.825</c:v>
                </c:pt>
                <c:pt idx="71">
                  <c:v>45.825</c:v>
                </c:pt>
                <c:pt idx="72">
                  <c:v>45.825</c:v>
                </c:pt>
                <c:pt idx="73">
                  <c:v>45.825</c:v>
                </c:pt>
                <c:pt idx="74">
                  <c:v>45.825</c:v>
                </c:pt>
                <c:pt idx="75">
                  <c:v>45.825</c:v>
                </c:pt>
                <c:pt idx="76">
                  <c:v>45.825</c:v>
                </c:pt>
                <c:pt idx="77">
                  <c:v>45.825</c:v>
                </c:pt>
                <c:pt idx="78">
                  <c:v>45.825</c:v>
                </c:pt>
                <c:pt idx="79">
                  <c:v>45.825</c:v>
                </c:pt>
                <c:pt idx="80">
                  <c:v>45.825</c:v>
                </c:pt>
                <c:pt idx="81">
                  <c:v>45.825</c:v>
                </c:pt>
                <c:pt idx="82">
                  <c:v>45.825</c:v>
                </c:pt>
                <c:pt idx="83">
                  <c:v>45.825</c:v>
                </c:pt>
                <c:pt idx="84">
                  <c:v>45.825</c:v>
                </c:pt>
                <c:pt idx="85">
                  <c:v>45.825</c:v>
                </c:pt>
                <c:pt idx="86">
                  <c:v>45.825</c:v>
                </c:pt>
                <c:pt idx="87">
                  <c:v>45.825</c:v>
                </c:pt>
                <c:pt idx="88">
                  <c:v>45.825</c:v>
                </c:pt>
                <c:pt idx="89">
                  <c:v>45.825</c:v>
                </c:pt>
                <c:pt idx="90">
                  <c:v>45.825</c:v>
                </c:pt>
                <c:pt idx="91">
                  <c:v>45.825</c:v>
                </c:pt>
                <c:pt idx="92">
                  <c:v>45.825</c:v>
                </c:pt>
                <c:pt idx="93">
                  <c:v>45.825</c:v>
                </c:pt>
                <c:pt idx="94">
                  <c:v>45.825</c:v>
                </c:pt>
                <c:pt idx="95">
                  <c:v>45.825</c:v>
                </c:pt>
                <c:pt idx="96">
                  <c:v>45.825</c:v>
                </c:pt>
                <c:pt idx="97">
                  <c:v>45.825</c:v>
                </c:pt>
                <c:pt idx="98">
                  <c:v>45.825</c:v>
                </c:pt>
                <c:pt idx="99">
                  <c:v>45.825</c:v>
                </c:pt>
                <c:pt idx="100">
                  <c:v>45.825</c:v>
                </c:pt>
                <c:pt idx="101">
                  <c:v>45.825</c:v>
                </c:pt>
                <c:pt idx="102">
                  <c:v>45.825</c:v>
                </c:pt>
                <c:pt idx="103">
                  <c:v>45.05</c:v>
                </c:pt>
                <c:pt idx="104">
                  <c:v>45.05</c:v>
                </c:pt>
                <c:pt idx="105">
                  <c:v>45.05</c:v>
                </c:pt>
                <c:pt idx="106">
                  <c:v>45.05</c:v>
                </c:pt>
                <c:pt idx="107">
                  <c:v>45.05</c:v>
                </c:pt>
                <c:pt idx="108">
                  <c:v>45.05</c:v>
                </c:pt>
                <c:pt idx="109">
                  <c:v>45.05</c:v>
                </c:pt>
                <c:pt idx="110">
                  <c:v>45.05</c:v>
                </c:pt>
                <c:pt idx="111">
                  <c:v>45.05</c:v>
                </c:pt>
                <c:pt idx="112">
                  <c:v>45.05</c:v>
                </c:pt>
                <c:pt idx="113">
                  <c:v>45.05</c:v>
                </c:pt>
                <c:pt idx="114">
                  <c:v>45.05</c:v>
                </c:pt>
                <c:pt idx="115">
                  <c:v>45.05</c:v>
                </c:pt>
                <c:pt idx="116">
                  <c:v>45.05</c:v>
                </c:pt>
                <c:pt idx="117">
                  <c:v>45.05</c:v>
                </c:pt>
                <c:pt idx="118">
                  <c:v>45.05</c:v>
                </c:pt>
                <c:pt idx="119">
                  <c:v>45.05</c:v>
                </c:pt>
                <c:pt idx="120">
                  <c:v>45.05</c:v>
                </c:pt>
                <c:pt idx="121">
                  <c:v>45.05</c:v>
                </c:pt>
                <c:pt idx="122">
                  <c:v>45.05</c:v>
                </c:pt>
                <c:pt idx="123">
                  <c:v>45.05</c:v>
                </c:pt>
                <c:pt idx="124">
                  <c:v>45.05</c:v>
                </c:pt>
                <c:pt idx="125">
                  <c:v>45.05</c:v>
                </c:pt>
                <c:pt idx="126">
                  <c:v>45.05</c:v>
                </c:pt>
                <c:pt idx="127">
                  <c:v>45.05</c:v>
                </c:pt>
                <c:pt idx="128">
                  <c:v>45.05</c:v>
                </c:pt>
                <c:pt idx="129">
                  <c:v>45.05</c:v>
                </c:pt>
                <c:pt idx="130">
                  <c:v>45.05</c:v>
                </c:pt>
                <c:pt idx="131">
                  <c:v>45.05</c:v>
                </c:pt>
                <c:pt idx="132">
                  <c:v>45.05</c:v>
                </c:pt>
                <c:pt idx="133">
                  <c:v>45.05</c:v>
                </c:pt>
                <c:pt idx="134">
                  <c:v>45.05</c:v>
                </c:pt>
                <c:pt idx="135">
                  <c:v>45.05</c:v>
                </c:pt>
                <c:pt idx="136">
                  <c:v>45.05</c:v>
                </c:pt>
                <c:pt idx="137">
                  <c:v>45.05</c:v>
                </c:pt>
                <c:pt idx="138">
                  <c:v>45.05</c:v>
                </c:pt>
                <c:pt idx="139">
                  <c:v>45.05</c:v>
                </c:pt>
                <c:pt idx="140">
                  <c:v>45.05</c:v>
                </c:pt>
                <c:pt idx="141">
                  <c:v>45.05</c:v>
                </c:pt>
                <c:pt idx="142">
                  <c:v>45.05</c:v>
                </c:pt>
                <c:pt idx="143">
                  <c:v>45.05</c:v>
                </c:pt>
                <c:pt idx="144">
                  <c:v>45.05</c:v>
                </c:pt>
                <c:pt idx="145">
                  <c:v>45.05</c:v>
                </c:pt>
                <c:pt idx="146">
                  <c:v>45.05</c:v>
                </c:pt>
                <c:pt idx="147">
                  <c:v>45.05</c:v>
                </c:pt>
                <c:pt idx="148">
                  <c:v>45.05</c:v>
                </c:pt>
                <c:pt idx="149">
                  <c:v>45.05</c:v>
                </c:pt>
                <c:pt idx="150">
                  <c:v>45.05</c:v>
                </c:pt>
                <c:pt idx="151">
                  <c:v>45.05</c:v>
                </c:pt>
                <c:pt idx="152">
                  <c:v>45.05</c:v>
                </c:pt>
                <c:pt idx="153">
                  <c:v>45.05</c:v>
                </c:pt>
                <c:pt idx="154">
                  <c:v>45.05</c:v>
                </c:pt>
                <c:pt idx="155">
                  <c:v>45.05</c:v>
                </c:pt>
                <c:pt idx="156">
                  <c:v>45.05</c:v>
                </c:pt>
                <c:pt idx="157">
                  <c:v>45.05</c:v>
                </c:pt>
                <c:pt idx="158">
                  <c:v>45.05</c:v>
                </c:pt>
                <c:pt idx="159">
                  <c:v>45.05</c:v>
                </c:pt>
                <c:pt idx="160">
                  <c:v>45.05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1573220"/>
        <c:axId val="52975589"/>
      </c:lineChart>
      <c:catAx>
        <c:axId val="5157322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975589"/>
        <c:crossesAt val="0"/>
        <c:auto val="1"/>
        <c:lblAlgn val="ctr"/>
        <c:lblOffset val="100"/>
        <c:noMultiLvlLbl val="0"/>
      </c:catAx>
      <c:valAx>
        <c:axId val="529755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573220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Market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curve/new_sys/DATA/JIM/monthmw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rke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d"/>
      <sheetName val="Top"/>
      <sheetName val="TVA"/>
      <sheetName val="MWPosn"/>
      <sheetName val="Pivot"/>
      <sheetName val="Data"/>
      <sheetName val="MWh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592" createdVersion="3">
  <cacheSource type="worksheet">
    <worksheetSource ref="A1:R593" sheet="DPCache"/>
  </cacheSource>
  <cacheFields count="18">
    <cacheField name="Customer" numFmtId="0">
      <sharedItems count="79">
        <s v="Anaheim"/>
        <s v="APX"/>
        <s v="Arizona Public Service"/>
        <s v="Ash Grove Cement"/>
        <s v="Avista "/>
        <s v="Azusa"/>
        <s v="Bonneville Power Administration"/>
        <s v="Calpine"/>
        <s v="CDWR"/>
        <s v="Citizens Utilities"/>
        <s v="Colorado Springs Utilities"/>
        <s v="Cominco LTD"/>
        <s v="Conoco Pipeline"/>
        <s v="Conoco Power Marketing"/>
        <s v="CRC"/>
        <s v="CRC "/>
        <s v="Delano Energy Company"/>
        <s v="Deseret"/>
        <s v="El Paso Electric"/>
        <s v="Energy West Resources"/>
        <s v="Enron Energy Services"/>
        <s v="Enron Wind Corp"/>
        <s v="Eugene Water and Electric Board"/>
        <s v="Glendale"/>
        <s v="Grant County PUD"/>
        <s v="Hinson Power"/>
        <s v="Idaho Power Company"/>
        <s v="Kaiser"/>
        <s v="LADWP"/>
        <s v="Louisiana-Pacific"/>
        <s v="Luzenac America"/>
        <s v="McMinnville"/>
        <s v="Merced"/>
        <s v="Modesto"/>
        <s v="Montana Power Company"/>
        <s v="NCPA"/>
        <s v="Nevada Power"/>
        <s v="Pacificorp"/>
        <s v="Pasadena"/>
        <s v="PG&amp;E"/>
        <s v="Plains Electric"/>
        <s v="PNM"/>
        <s v="Portland General"/>
        <s v="Powerex"/>
        <s v="Public Service Company of Colorado"/>
        <s v="Public Service Company of New Mexico"/>
        <s v="Puget Sound Energy"/>
        <s v="Redding"/>
        <s v="Riverside"/>
        <s v="Roseville"/>
        <s v="Salt River Project Transmission"/>
        <s v="San Francisco"/>
        <s v="Santa Clara"/>
        <s v="Seattle City Light"/>
        <s v="Sempra Development"/>
        <s v="Sempra Trading"/>
        <s v="Shasta Lake"/>
        <s v="SMUD"/>
        <s v="Smurfit-Stone"/>
        <s v="Snohomish County PUD "/>
        <s v="SoCal Edison"/>
        <s v="Tacoma "/>
        <s v="Tacoma City Light"/>
        <s v="Tillamook PUD"/>
        <s v="TransAlta"/>
        <s v="Tri-States G&amp;T"/>
        <s v="Tucson"/>
        <s v="Tucson/WAPA-LC"/>
        <s v="Turlock Irrigation District"/>
        <s v="Valley Electric"/>
        <s v="Vernon"/>
        <s v="WALC"/>
        <s v="WAPA"/>
        <s v="WAPA "/>
        <s v="WAPA-CRSP"/>
        <s v="WAPA-Lower Colorado"/>
        <s v="Washington Water Power"/>
        <s v="Wheelabrator Martell"/>
        <s v="Wheelabrator Shasta"/>
      </sharedItems>
    </cacheField>
    <cacheField name="Power / Gas" numFmtId="0">
      <sharedItems count="6">
        <s v="Gas"/>
        <s v="Green Tags"/>
        <s v="Option"/>
        <s v="Power"/>
        <s v="Trans"/>
        <s v="Transmission"/>
      </sharedItems>
    </cacheField>
    <cacheField name="Deal Date" numFmtId="0">
      <sharedItems containsSemiMixedTypes="0" containsNonDate="0" containsDate="1" containsString="0" minDate="1999-01-31T00:00:00" maxDate="2000-12-24T00:00:00" count="191">
        <d v="1999-01-31T00:00:00"/>
        <d v="1999-12-21T00:00:00"/>
        <d v="1999-12-22T00:00:00"/>
        <d v="2000-01-01T00:00:00"/>
        <d v="2000-01-04T00:00:00"/>
        <d v="2000-01-05T00:00:00"/>
        <d v="2000-01-10T00:00:00"/>
        <d v="2000-01-12T00:00:00"/>
        <d v="2000-01-13T00:00:00"/>
        <d v="2000-01-15T00:00:00"/>
        <d v="2000-01-16T00:00:00"/>
        <d v="2000-01-19T00:00:00"/>
        <d v="2000-01-24T00:00:00"/>
        <d v="2000-01-25T00:00:00"/>
        <d v="2000-01-26T00:00:00"/>
        <d v="2000-01-27T00:00:00"/>
        <d v="2000-01-31T00:00:00"/>
        <d v="2000-02-01T00:00:00"/>
        <d v="2000-02-02T00:00:00"/>
        <d v="2000-02-07T00:00:00"/>
        <d v="2000-02-08T00:00:00"/>
        <d v="2000-02-09T00:00:00"/>
        <d v="2000-02-10T00:00:00"/>
        <d v="2000-02-11T00:00:00"/>
        <d v="2000-02-16T00:00:00"/>
        <d v="2000-02-17T00:00:00"/>
        <d v="2000-02-18T00:00:00"/>
        <d v="2000-02-22T00:00:00"/>
        <d v="2000-02-23T00:00:00"/>
        <d v="2000-02-24T00:00:00"/>
        <d v="2000-02-25T00:00:00"/>
        <d v="2000-02-28T00:00:00"/>
        <d v="2000-02-29T00:00:00"/>
        <d v="2000-03-01T00:00:00"/>
        <d v="2000-03-02T00:00:00"/>
        <d v="2000-03-03T00:00:00"/>
        <d v="2000-03-06T00:00:00"/>
        <d v="2000-03-07T00:00:00"/>
        <d v="2000-03-08T00:00:00"/>
        <d v="2000-03-09T00:00:00"/>
        <d v="2000-03-13T00:00:00"/>
        <d v="2000-03-14T00:00:00"/>
        <d v="2000-03-15T00:00:00"/>
        <d v="2000-03-16T00:00:00"/>
        <d v="2000-03-20T00:00:00"/>
        <d v="2000-03-21T00:00:00"/>
        <d v="2000-03-24T00:00:00"/>
        <d v="2000-03-25T00:00:00"/>
        <d v="2000-03-27T00:00:00"/>
        <d v="2000-03-28T00:00:00"/>
        <d v="2000-03-29T00:00:00"/>
        <d v="2000-03-30T00:00:00"/>
        <d v="2000-04-04T00:00:00"/>
        <d v="2000-04-05T00:00:00"/>
        <d v="2000-04-06T00:00:00"/>
        <d v="2000-04-10T00:00:00"/>
        <d v="2000-04-11T00:00:00"/>
        <d v="2000-04-12T00:00:00"/>
        <d v="2000-04-13T00:00:00"/>
        <d v="2000-04-14T00:00:00"/>
        <d v="2000-04-18T00:00:00"/>
        <d v="2000-04-19T00:00:00"/>
        <d v="2000-04-20T00:00:00"/>
        <d v="2000-04-25T00:00:00"/>
        <d v="2000-04-26T00:00:00"/>
        <d v="2000-04-27T00:00:00"/>
        <d v="2000-04-28T00:00:00"/>
        <d v="2000-05-01T00:00:00"/>
        <d v="2000-05-02T00:00:00"/>
        <d v="2000-05-03T00:00:00"/>
        <d v="2000-05-04T00:00:00"/>
        <d v="2000-05-05T00:00:00"/>
        <d v="2000-05-08T00:00:00"/>
        <d v="2000-05-10T00:00:00"/>
        <d v="2000-05-11T00:00:00"/>
        <d v="2000-05-12T00:00:00"/>
        <d v="2000-05-15T00:00:00"/>
        <d v="2000-05-16T00:00:00"/>
        <d v="2000-05-17T00:00:00"/>
        <d v="2000-05-19T00:00:00"/>
        <d v="2000-05-23T00:00:00"/>
        <d v="2000-05-24T00:00:00"/>
        <d v="2000-05-25T00:00:00"/>
        <d v="2000-05-26T00:00:00"/>
        <d v="2000-05-27T00:00:00"/>
        <d v="2000-05-31T00:00:00"/>
        <d v="2000-06-01T00:00:00"/>
        <d v="2000-06-05T00:00:00"/>
        <d v="2000-06-06T00:00:00"/>
        <d v="2000-06-07T00:00:00"/>
        <d v="2000-06-13T00:00:00"/>
        <d v="2000-06-14T00:00:00"/>
        <d v="2000-06-15T00:00:00"/>
        <d v="2000-06-16T00:00:00"/>
        <d v="2000-06-17T00:00:00"/>
        <d v="2000-06-19T00:00:00"/>
        <d v="2000-06-22T00:00:00"/>
        <d v="2000-06-23T00:00:00"/>
        <d v="2000-06-26T00:00:00"/>
        <d v="2000-06-27T00:00:00"/>
        <d v="2000-06-28T00:00:00"/>
        <d v="2000-06-29T00:00:00"/>
        <d v="2000-07-01T00:00:00"/>
        <d v="2000-07-07T00:00:00"/>
        <d v="2000-07-08T00:00:00"/>
        <d v="2000-07-10T00:00:00"/>
        <d v="2000-07-12T00:00:00"/>
        <d v="2000-07-13T00:00:00"/>
        <d v="2000-07-14T00:00:00"/>
        <d v="2000-07-17T00:00:00"/>
        <d v="2000-07-19T00:00:00"/>
        <d v="2000-07-20T00:00:00"/>
        <d v="2000-07-21T00:00:00"/>
        <d v="2000-07-24T00:00:00"/>
        <d v="2000-07-25T00:00:00"/>
        <d v="2000-07-26T00:00:00"/>
        <d v="2000-07-27T00:00:00"/>
        <d v="2000-07-28T00:00:00"/>
        <d v="2000-08-01T00:00:00"/>
        <d v="2000-08-02T00:00:00"/>
        <d v="2000-08-03T00:00:00"/>
        <d v="2000-08-04T00:00:00"/>
        <d v="2000-08-07T00:00:00"/>
        <d v="2000-08-08T00:00:00"/>
        <d v="2000-08-14T00:00:00"/>
        <d v="2000-08-15T00:00:00"/>
        <d v="2000-08-17T00:00:00"/>
        <d v="2000-08-18T00:00:00"/>
        <d v="2000-08-22T00:00:00"/>
        <d v="2000-08-23T00:00:00"/>
        <d v="2000-08-24T00:00:00"/>
        <d v="2000-08-25T00:00:00"/>
        <d v="2000-08-28T00:00:00"/>
        <d v="2000-08-29T00:00:00"/>
        <d v="2000-08-30T00:00:00"/>
        <d v="2000-08-31T00:00:00"/>
        <d v="2000-09-05T00:00:00"/>
        <d v="2000-09-06T00:00:00"/>
        <d v="2000-09-07T00:00:00"/>
        <d v="2000-09-11T00:00:00"/>
        <d v="2000-09-13T00:00:00"/>
        <d v="2000-09-14T00:00:00"/>
        <d v="2000-09-15T00:00:00"/>
        <d v="2000-09-18T00:00:00"/>
        <d v="2000-09-19T00:00:00"/>
        <d v="2000-09-20T00:00:00"/>
        <d v="2000-09-21T00:00:00"/>
        <d v="2000-09-25T00:00:00"/>
        <d v="2000-09-26T00:00:00"/>
        <d v="2000-09-27T00:00:00"/>
        <d v="2000-09-28T00:00:00"/>
        <d v="2000-09-29T00:00:00"/>
        <d v="2000-10-03T00:00:00"/>
        <d v="2000-10-11T00:00:00"/>
        <d v="2000-10-12T00:00:00"/>
        <d v="2000-10-13T00:00:00"/>
        <d v="2000-10-18T00:00:00"/>
        <d v="2000-10-19T00:00:00"/>
        <d v="2000-10-24T00:00:00"/>
        <d v="2000-10-25T00:00:00"/>
        <d v="2000-10-26T00:00:00"/>
        <d v="2000-10-27T00:00:00"/>
        <d v="2000-10-30T00:00:00"/>
        <d v="2000-10-31T00:00:00"/>
        <d v="2000-11-01T00:00:00"/>
        <d v="2000-11-07T00:00:00"/>
        <d v="2000-11-09T00:00:00"/>
        <d v="2000-11-13T00:00:00"/>
        <d v="2000-11-14T00:00:00"/>
        <d v="2000-11-15T00:00:00"/>
        <d v="2000-11-16T00:00:00"/>
        <d v="2000-11-20T00:00:00"/>
        <d v="2000-11-22T00:00:00"/>
        <d v="2000-11-27T00:00:00"/>
        <d v="2000-11-28T00:00:00"/>
        <d v="2000-11-29T00:00:00"/>
        <d v="2000-11-30T00:00:00"/>
        <d v="2000-12-04T00:00:00"/>
        <d v="2000-12-05T00:00:00"/>
        <d v="2000-12-06T00:00:00"/>
        <d v="2000-12-07T00:00:00"/>
        <d v="2000-12-08T00:00:00"/>
        <d v="2000-12-11T00:00:00"/>
        <d v="2000-12-12T00:00:00"/>
        <d v="2000-12-13T00:00:00"/>
        <d v="2000-12-14T00:00:00"/>
        <d v="2000-12-15T00:00:00"/>
        <d v="2000-12-19T00:00:00"/>
        <d v="2000-12-20T00:00:00"/>
        <d v="2000-12-22T00:00:00"/>
        <d v="2000-12-24T00:00:00"/>
      </sharedItems>
    </cacheField>
    <cacheField name="Deal Type (Services/Conventional)" numFmtId="0">
      <sharedItems count="15">
        <s v="Commodity"/>
        <s v="Commodity Option"/>
        <s v="Commodity/Finance"/>
        <s v="Commoduty"/>
        <s v="Financial"/>
        <s v="Monetization"/>
        <s v="Option"/>
        <s v="Parking"/>
        <s v="Put Option"/>
        <s v="Services"/>
        <s v="Spread"/>
        <s v="Trans/Spread"/>
        <s v="Transmission"/>
        <s v="Transmission "/>
        <s v="Transmission option"/>
      </sharedItems>
    </cacheField>
    <cacheField name="Status C/Complete Date" numFmtId="0">
      <sharedItems count="2">
        <s v="Complete"/>
        <s v="Pending"/>
      </sharedItems>
    </cacheField>
    <cacheField name="ECT Buy/Sell" numFmtId="0">
      <sharedItems containsBlank="1" count="12">
        <s v="Bought"/>
        <s v="Buy"/>
        <s v="Buy/Sell"/>
        <s v="exchange"/>
        <s v="Purchase "/>
        <s v="Restrucutre"/>
        <s v="Sell"/>
        <s v="Sell "/>
        <s v="Service"/>
        <s v="Sold"/>
        <s v="Spread"/>
        <m/>
      </sharedItems>
    </cacheField>
    <cacheField name="Physical / Financial" numFmtId="0">
      <sharedItems count="8">
        <s v=" Financial"/>
        <s v="EFP"/>
        <s v="Financial"/>
        <s v="Financial AP Option"/>
        <s v="Green Tags"/>
        <s v="Physical"/>
        <s v="Physical Option"/>
        <s v="Service"/>
      </sharedItems>
    </cacheField>
    <cacheField name="Type of Deal" numFmtId="0">
      <sharedItems count="63">
        <s v="1 Year Strip"/>
        <s v="24 Hour"/>
        <s v="5x14,5x15"/>
        <s v="5x16"/>
        <s v="5x6 super peak"/>
        <s v="6 cheapest Hrs"/>
        <s v="6 HLH,30 LLH"/>
        <s v="6x16"/>
        <s v="7X16"/>
        <s v="7x24"/>
        <s v="7X8"/>
        <s v="7x8 OP"/>
        <s v="7x8 OP Call"/>
        <s v="all hours"/>
        <s v="Aug - Dec"/>
        <s v="Base Load"/>
        <s v="Baselaod"/>
        <s v="Brown Energy"/>
        <s v="Firm"/>
        <s v="Firm &amp; Flat"/>
        <s v="Flat"/>
        <s v="Flat excluding Q3s"/>
        <s v="Flat Option"/>
        <s v="Flat Spread"/>
        <s v="Full Requirements"/>
        <s v="Gas"/>
        <s v="Green Energy "/>
        <s v="Green Energy Off Peak"/>
        <s v="Green Tags"/>
        <s v="HE 10-16"/>
        <s v="HE 13-24"/>
        <s v="HLH"/>
        <s v="LLH"/>
        <s v="LLH Spread"/>
        <s v="Load Factoring"/>
        <s v="Of Peak"/>
        <s v="Off Peak"/>
        <s v="Off Peak 4x8"/>
        <s v="Off-Peak"/>
        <s v="Offpeak"/>
        <s v="On Peak"/>
        <s v="On-Peak"/>
        <s v="Option"/>
        <s v="Option Peak"/>
        <s v="Peak"/>
        <s v="Peak Asian Look Back Put"/>
        <s v="Peak Monthly Option"/>
        <s v="Peak Option"/>
        <s v="Peak Spread"/>
        <s v="Peak/Off Peak"/>
        <s v="Peakl"/>
        <s v="Physical"/>
        <s v="Put Option Flat"/>
        <s v="Real Time"/>
        <s v="Real Time Deal"/>
        <s v="RTC"/>
        <s v="shaped call "/>
        <s v="Spread"/>
        <s v="Sun/Holidays"/>
        <s v="Sun/On Peak"/>
        <s v="Super Peak HE 15-20"/>
        <s v="Super Peak HE 15-21"/>
        <s v="Super Peak HE 15-22"/>
      </sharedItems>
    </cacheField>
    <cacheField name="Delivery Point" numFmtId="0">
      <sharedItems count="99">
        <s v=" Sell NP-15/Buy COB"/>
        <s v="00 NP-15/'01 NP-15"/>
        <s v="1.85 prem, 29 strike"/>
        <s v="4C"/>
        <s v="Avista/Mid Columbia"/>
        <s v="Big Eddy"/>
        <s v="Big Eddy to Mid C"/>
        <s v="Big Eddy/Busbar"/>
        <s v="Big Eddy/John Day"/>
        <s v="Busbar"/>
        <s v="Busbar for Mid C"/>
        <s v="Busbar/Mid C"/>
        <s v="COB"/>
        <s v="COB Mid C"/>
        <s v="COB n-s"/>
        <s v="COB S-N"/>
        <s v="COB-Mead"/>
        <s v="COB-Mid C"/>
        <s v="COB/NP-15"/>
        <s v="Colstrip"/>
        <s v="Colstrip 3&amp;4"/>
        <s v="Craig"/>
        <s v="CSP-15"/>
        <s v="CSU System"/>
        <s v="FC, PV"/>
        <s v="FC230"/>
        <s v="FC230/shiprock"/>
        <s v="FC345/San Juan"/>
        <s v="FC345/San Juan option"/>
        <s v="Four Corners"/>
        <s v="Hot Springs"/>
        <s v="John Day"/>
        <s v="Managing Daily Call"/>
        <s v="Mead"/>
        <s v="Mead 230"/>
        <s v="Meade"/>
        <s v="Mid C"/>
        <s v="Mid C - Busbar"/>
        <s v="Mid C for Busbar"/>
        <s v="Mid C to Busbar"/>
        <s v="Mid C-Big Eddy"/>
        <s v="Mid C-Busbar"/>
        <s v="Mid C-Delivered"/>
        <s v="Mid C-NWDel"/>
        <s v="Mid C/Busbar"/>
        <s v="Mid C/COB"/>
        <s v="Mid C/Palo"/>
        <s v="Mid C/PGE"/>
        <s v="Mid-C"/>
        <s v="Midway"/>
        <s v="Midway/FC345"/>
        <s v="MPC System"/>
        <s v="N/A"/>
        <s v="NOB"/>
        <s v="NOB-Mead"/>
        <s v="NP-15"/>
        <s v="NP-15 - COB"/>
        <s v="NP-15/COB S-N"/>
        <s v="NP-15/COB SN"/>
        <s v="NP-15/SP-15"/>
        <s v="NW Busbar"/>
        <s v="NW Del"/>
        <s v="NW Del/Big Eddy"/>
        <s v="NW Delivered"/>
        <s v="Palo Verde"/>
        <s v="PGE System"/>
        <s v="Pinnacle Peak"/>
        <s v="PV"/>
        <s v="PV - SP-15"/>
        <s v="PV - SP15"/>
        <s v="PV-Mead 230"/>
        <s v="PV/Craig spread"/>
        <s v="PV/FC345/ or San Juan shaped"/>
        <s v="PV/Mead"/>
        <s v="PV/Midway w/Put"/>
        <s v="PV/San Juan option"/>
        <s v="PV/SJ"/>
        <s v="PV/SJ buy-resell"/>
        <s v="PV/West Wing"/>
        <s v="PV/WW&amp;WW/Pinn Peak"/>
        <s v="San Juan"/>
        <s v="San Juan Basin"/>
        <s v="San Juan/Citygate"/>
        <s v="sell NP-15 '01/buy NP-15 '00"/>
        <s v="Shiprock/Midway"/>
        <s v="SJ/Midway"/>
        <s v="SP_15"/>
        <s v="SP-15"/>
        <s v="SP-15/NP-15"/>
        <s v="SP-15/NP-15 Spread"/>
        <s v="SP-15/PV"/>
        <s v="SP-16"/>
        <s v="SP/PV"/>
        <s v="SP15"/>
        <s v="Tacoma System"/>
        <s v="Tacoma's System"/>
        <s v="WestWing-Mead 230"/>
        <s v="YellowTail"/>
        <s v="ZP-26"/>
      </sharedItems>
    </cacheField>
    <cacheField name="Volume (MW/MMBtu)" numFmtId="0">
      <sharedItems containsMixedTypes="1" containsNumber="1" containsInteger="1" minValue="50" maxValue="150" count="102">
        <n v="50"/>
        <n v="75"/>
        <n v="125"/>
        <n v="150"/>
        <s v=" 75 pk, 50 LLH"/>
        <s v="1 MW"/>
        <s v="1.9 Million MWhrs"/>
        <s v="10 MW"/>
        <s v="100 MW"/>
        <s v="100 MW "/>
        <s v="100 MW pk, 50 MW off pk"/>
        <s v="100,000 MWhrs"/>
        <s v="10MW"/>
        <s v="1182 MW"/>
        <s v="12 MW"/>
        <s v="125 MW"/>
        <s v="1262 MWhrs"/>
        <s v="13 MW"/>
        <s v="14 MW"/>
        <s v="140 MW"/>
        <s v="15 MW"/>
        <s v="18,630 MWh's"/>
        <s v="19 MW"/>
        <s v="19 MW/pk,15 MW,off"/>
        <s v="19,445 MW"/>
        <s v="1MW"/>
        <s v="2 MW"/>
        <s v="2 MW On/5 MW Off"/>
        <s v="2,710 MMBtu/Month"/>
        <s v="2,783 MMBtu/d"/>
        <s v="20 MW"/>
        <s v="200 MW"/>
        <s v="200 pk 100 off"/>
        <s v="200 pk, 100 off"/>
        <s v="21 MW Sunday/Off Peak"/>
        <s v="23 MW"/>
        <s v="25 Dec Bal/50 Jan"/>
        <s v="25 MW"/>
        <s v="25 MW "/>
        <s v="25,000 MMBtu/month"/>
        <s v="25,347 MWhrs"/>
        <s v="25,984 MWhrs"/>
        <s v="28 MW"/>
        <s v="28,450 MW"/>
        <s v="28,728 MWh"/>
        <s v="2a MW Sunday/Off Peak"/>
        <s v="2MW"/>
        <s v="3 MW"/>
        <s v="3-10 MW"/>
        <s v="3,500 MMBtu/month"/>
        <s v="3,500/Month"/>
        <s v="30 MW"/>
        <s v="30-40 MW"/>
        <s v="34 MW"/>
        <s v="35,000 MMBtu/d Avg."/>
        <s v="35MW"/>
        <s v="39 MW"/>
        <s v="3MW"/>
        <s v="4 HLH, 5 LLH"/>
        <s v="4 MW"/>
        <s v="4 MW on peak, 5 MW off"/>
        <s v="40 MW"/>
        <s v="400 MMBtu/d"/>
        <s v="400 MWhrs/Month"/>
        <s v="41 MW"/>
        <s v="45 MW"/>
        <s v="4MW"/>
        <s v="5 MW"/>
        <s v="5 on, 3 off"/>
        <s v="50 MW"/>
        <s v="50-100 MW"/>
        <s v="50MW"/>
        <s v="51 MW"/>
        <s v="51,331 MWhrs"/>
        <s v="58 MW"/>
        <s v="5MW"/>
        <s v="6 HLH, 30 LLH"/>
        <s v="6 MW"/>
        <s v="60 MW"/>
        <s v="65 MW"/>
        <s v="65,000 MWhrs"/>
        <s v="6MW"/>
        <s v="7 MW"/>
        <s v="75 MW"/>
        <s v="75 MW Pk"/>
        <s v="75 pk, 50 LLH"/>
        <s v="7823 MW"/>
        <s v="7MW"/>
        <s v="7MW (6x16) 4MW Sundays"/>
        <s v="8 MW"/>
        <s v="8138 MWhrs"/>
        <s v="8268 MWhrs"/>
        <s v="892 MWhrs"/>
        <s v="9160 MWhrs"/>
        <s v="9400 MWhrs"/>
        <s v="95 MW"/>
        <s v="9938 MWhrs"/>
        <s v="Average of 15,000/Month"/>
        <s v="shaped up to 50 MW"/>
        <s v="up to 30 MW"/>
        <s v="Varies"/>
        <s v="Various Quantities"/>
      </sharedItems>
    </cacheField>
    <cacheField name="Price" numFmtId="0">
      <sharedItems containsBlank="1" containsMixedTypes="1" containsNumber="1" minValue="0" maxValue="7360000" count="441">
        <n v="0"/>
        <n v="0.6"/>
        <n v="1"/>
        <n v="1.25"/>
        <n v="1.49"/>
        <n v="1.5"/>
        <n v="1.57"/>
        <n v="1.65"/>
        <n v="1.75"/>
        <n v="1.85"/>
        <n v="2.46"/>
        <n v="2.58"/>
        <n v="2.65"/>
        <n v="2.83"/>
        <n v="2.99"/>
        <n v="3"/>
        <n v="3.15"/>
        <n v="3.5"/>
        <n v="3.61"/>
        <n v="3.75"/>
        <n v="3.8"/>
        <n v="3.88"/>
        <n v="4"/>
        <n v="4.65"/>
        <n v="4.71"/>
        <n v="5"/>
        <n v="5.5"/>
        <n v="7.5"/>
        <n v="13"/>
        <n v="13.75"/>
        <n v="14.5"/>
        <n v="15.5"/>
        <n v="16.25"/>
        <n v="16.75"/>
        <n v="16.8"/>
        <n v="17.55"/>
        <n v="17.7"/>
        <n v="18.75"/>
        <n v="18.85"/>
        <n v="19"/>
        <n v="19.5"/>
        <n v="20"/>
        <n v="20.28"/>
        <n v="20.85"/>
        <n v="21.25"/>
        <n v="21.5"/>
        <n v="21.75"/>
        <n v="22"/>
        <n v="22.25"/>
        <n v="22.5"/>
        <n v="22.8"/>
        <n v="23"/>
        <n v="23.25"/>
        <n v="23.9"/>
        <n v="23.95"/>
        <n v="24"/>
        <n v="24.25"/>
        <n v="24.5"/>
        <n v="24.6"/>
        <n v="24.75"/>
        <n v="25"/>
        <n v="25.25"/>
        <n v="25.5"/>
        <n v="26"/>
        <n v="26.25"/>
        <n v="27"/>
        <n v="27.15"/>
        <n v="27.25"/>
        <n v="27.3"/>
        <n v="27.7"/>
        <n v="28"/>
        <n v="28.2"/>
        <n v="28.29"/>
        <n v="28.5"/>
        <n v="28.75"/>
        <n v="29"/>
        <n v="29.05"/>
        <n v="29.25"/>
        <n v="29.35"/>
        <n v="29.5"/>
        <n v="29.75"/>
        <n v="29.8"/>
        <n v="29.9"/>
        <n v="30"/>
        <n v="30.35"/>
        <n v="30.6"/>
        <n v="30.65"/>
        <n v="31.25"/>
        <n v="31.35"/>
        <n v="31.5"/>
        <n v="31.75"/>
        <n v="31.85"/>
        <n v="31.9"/>
        <n v="32.5"/>
        <n v="32.85"/>
        <n v="33"/>
        <n v="33.8"/>
        <n v="33.85"/>
        <n v="34"/>
        <n v="34.08"/>
        <n v="34.25"/>
        <n v="34.5"/>
        <n v="34.65"/>
        <n v="34.8"/>
        <n v="35"/>
        <n v="35.2"/>
        <n v="35.25"/>
        <n v="35.45"/>
        <n v="35.75"/>
        <n v="36"/>
        <n v="36.25"/>
        <n v="36.45"/>
        <n v="36.5"/>
        <n v="37.25"/>
        <n v="37.5"/>
        <n v="37.75"/>
        <n v="38"/>
        <n v="38.1"/>
        <n v="39"/>
        <n v="39.65"/>
        <n v="39.75"/>
        <n v="40"/>
        <n v="40.35"/>
        <n v="40.65"/>
        <n v="40.7"/>
        <n v="41.25"/>
        <n v="41.5"/>
        <n v="42.25"/>
        <n v="42.5"/>
        <n v="42.55"/>
        <n v="42.9"/>
        <n v="43.1"/>
        <n v="43.25"/>
        <n v="43.5"/>
        <n v="43.75"/>
        <n v="43.95"/>
        <n v="44.4"/>
        <n v="44.5"/>
        <n v="45.05"/>
        <n v="45.5"/>
        <n v="46.4"/>
        <n v="47"/>
        <n v="47.15"/>
        <n v="47.8"/>
        <n v="48"/>
        <n v="48.29"/>
        <n v="48.45"/>
        <n v="48.5"/>
        <n v="49"/>
        <n v="49.45"/>
        <n v="50"/>
        <n v="50.4"/>
        <n v="51.2"/>
        <n v="51.5"/>
        <n v="52"/>
        <n v="53"/>
        <n v="53.8"/>
        <n v="53.9"/>
        <n v="54"/>
        <n v="54.65"/>
        <n v="54.75"/>
        <n v="55.25"/>
        <n v="55.5"/>
        <n v="56"/>
        <n v="56.5"/>
        <n v="57"/>
        <n v="57.3"/>
        <n v="58.4"/>
        <n v="58.7"/>
        <n v="58.75"/>
        <n v="58.85"/>
        <n v="59"/>
        <n v="59.35"/>
        <n v="59.48"/>
        <n v="59.5"/>
        <n v="60"/>
        <n v="60.75"/>
        <n v="61"/>
        <n v="61.6"/>
        <n v="61.75"/>
        <n v="61.8"/>
        <n v="61.99"/>
        <n v="62"/>
        <n v="62.1"/>
        <n v="62.5"/>
        <n v="62.55"/>
        <n v="62.65"/>
        <n v="63"/>
        <n v="63.25"/>
        <n v="63.75"/>
        <n v="64.65"/>
        <n v="64.74"/>
        <n v="65"/>
        <n v="65.5"/>
        <n v="65.7"/>
        <n v="65.85"/>
        <n v="66.25"/>
        <n v="66.8"/>
        <n v="67.25"/>
        <n v="67.5"/>
        <n v="68"/>
        <n v="68.25"/>
        <n v="68.3"/>
        <n v="69.25"/>
        <n v="69.8"/>
        <n v="70"/>
        <n v="70.25"/>
        <n v="70.33"/>
        <n v="70.65"/>
        <n v="72"/>
        <n v="72.25"/>
        <n v="72.65"/>
        <n v="73.25"/>
        <n v="73.5"/>
        <n v="74.5"/>
        <n v="74.75"/>
        <n v="74.9"/>
        <n v="75"/>
        <n v="75.91"/>
        <n v="76"/>
        <n v="77"/>
        <n v="77.5"/>
        <n v="78"/>
        <n v="78.3"/>
        <n v="79"/>
        <n v="79.7"/>
        <n v="79.75"/>
        <n v="80.5"/>
        <n v="81.25"/>
        <n v="81.5"/>
        <n v="81.75"/>
        <n v="82"/>
        <n v="84.5"/>
        <n v="85.5"/>
        <n v="85.65"/>
        <n v="85.75"/>
        <n v="86"/>
        <n v="87"/>
        <n v="87.75"/>
        <n v="88.5"/>
        <n v="89.3"/>
        <n v="90"/>
        <n v="91"/>
        <n v="92.45"/>
        <n v="94.5"/>
        <n v="95.5"/>
        <n v="96.5"/>
        <n v="96.8"/>
        <n v="98"/>
        <n v="99"/>
        <n v="100"/>
        <n v="101"/>
        <n v="102"/>
        <n v="102.25"/>
        <n v="104"/>
        <n v="104.5"/>
        <n v="105"/>
        <n v="106"/>
        <n v="107.75"/>
        <n v="108"/>
        <n v="110"/>
        <n v="110.9"/>
        <n v="114"/>
        <n v="114.65"/>
        <n v="115"/>
        <n v="116"/>
        <n v="117"/>
        <n v="118"/>
        <n v="120"/>
        <n v="122.83"/>
        <n v="123"/>
        <n v="123.5"/>
        <n v="125"/>
        <n v="126"/>
        <n v="127.75"/>
        <n v="128.65"/>
        <n v="131"/>
        <n v="132"/>
        <n v="135.5"/>
        <n v="140"/>
        <n v="141"/>
        <n v="141.5"/>
        <n v="141.75"/>
        <n v="145"/>
        <n v="150"/>
        <n v="153"/>
        <n v="155"/>
        <n v="156"/>
        <n v="158"/>
        <n v="160"/>
        <n v="162"/>
        <n v="164"/>
        <n v="165"/>
        <n v="173"/>
        <n v="175"/>
        <n v="182"/>
        <n v="185"/>
        <n v="191.5"/>
        <n v="197"/>
        <n v="200"/>
        <n v="205"/>
        <n v="215"/>
        <n v="216"/>
        <n v="220"/>
        <n v="240"/>
        <n v="245"/>
        <n v="250"/>
        <n v="260"/>
        <n v="275"/>
        <n v="330"/>
        <n v="350"/>
        <n v="400"/>
        <n v="425"/>
        <n v="437.5"/>
        <n v="450"/>
        <n v="475"/>
        <n v="510"/>
        <n v="625"/>
        <n v="725"/>
        <n v="900"/>
        <n v="1180"/>
        <n v="1200"/>
        <n v="102400"/>
        <n v="4970000"/>
        <n v="7360000"/>
        <s v="-"/>
        <s v=".01 prem, $28 strike"/>
        <s v=".12/MWh"/>
        <s v=".50/MWh"/>
        <s v="#.50 prem, 35 strike"/>
        <s v="$.80/MWh off, $1.15/MWh on"/>
        <s v="$.90/MWh off, $1.15/MWh on"/>
        <s v="$0 prem/$1.50 when used"/>
        <s v="$1.15/MWh"/>
        <s v="$1.40 prem.,55 strike"/>
        <s v="$1/$2"/>
        <s v="$1/MWh"/>
        <s v="$112.25/MWh"/>
        <s v="$120 on,$ 85 off"/>
        <s v="$160.5 HLH, $75.5/LLH"/>
        <s v="$17 prem, $90 strike "/>
        <s v="$190.25 HLH, $1.15 LLH"/>
        <s v="$1spread/DJPV-$3(put)"/>
        <s v="$2.00/MWh(43/45)"/>
        <s v="$24.00/MWh"/>
        <s v="$26.95 HLH, MC + $.35 On-Peak Sundays"/>
        <s v="$27.75-$32.00"/>
        <s v="$27/$27.10"/>
        <s v="$3.00/MWhr"/>
        <s v="$3.10 prem, $42 strike"/>
        <s v="$3.15/MWhr"/>
        <s v="$3.50 prem., 70 strike"/>
        <s v="$30 /MWh"/>
        <s v="$4; DJ PV + higher of $5/5%"/>
        <s v="$4.00 prem/$500 strike"/>
        <s v="$4.15/MWh"/>
        <s v="$4.50 prem., 80 strike"/>
        <s v="$4.75 prem, $95 strike"/>
        <s v="$44 escalating to $52.98"/>
        <s v="$48.00/MWh"/>
        <s v="$6.05 prem, 100 strike"/>
        <s v="$86/$81"/>
        <s v="$90.25 On -- $77.25 Off"/>
        <s v="$95-$130"/>
        <s v="0.5/MWh disc."/>
        <s v="1.15/MWH"/>
        <s v="1.25/MWh"/>
        <s v="1.45 kw-mo."/>
        <s v="1.50/MWhr"/>
        <s v="1.61/MWhr"/>
        <s v="1.65/MWhr"/>
        <s v="1.85 + losses"/>
        <s v="13.00 prem, 96 strike"/>
        <s v="15.75 prem, 85 strike"/>
        <s v="19.75 prem, 96 strike"/>
        <s v="216/MWhr"/>
        <s v="230 pk, 175 off"/>
        <s v="25% sharing"/>
        <s v="27.70/hlh, 13 llh"/>
        <s v="3.210 kw-mo"/>
        <s v="3.47/Mwh"/>
        <s v="3.55/2.50"/>
        <s v="3.62-3.80"/>
        <s v="30.25 on, 21 off"/>
        <s v="4.00/MWH"/>
        <s v="400 pk, "/>
        <s v="490 pk, 430 off"/>
        <s v="5.50 prem., 31 strike"/>
        <s v="650 Peak/475 Off Peak"/>
        <s v="7.25/100 strike"/>
        <s v="7.50 prem, 80 Strike"/>
        <s v="75.5 strike, $5 prem"/>
        <s v="Average $36.81"/>
        <s v="Cash settlement of $.15/MWh"/>
        <s v="COB Index + 0"/>
        <s v="DJ PV index or daily fixed price"/>
        <s v="Free"/>
        <s v="Index + $.15"/>
        <s v="Index + $.20"/>
        <s v="Index + $.25"/>
        <s v="Index +1.95"/>
        <s v="Index +10"/>
        <s v="Index less $.012"/>
        <s v="Index plus $20.00"/>
        <s v="Index plus $23.00"/>
        <s v="Index plus $26.00"/>
        <s v="LC1 - $0.25"/>
        <s v="LC1 - $0.30"/>
        <s v="MC &quot;flat&quot;"/>
        <s v="MC (+) $.35"/>
        <s v="MC (+) $.75"/>
        <s v="MC (+) $1.00"/>
        <s v="MC + $.10"/>
        <s v="MC + $.25"/>
        <s v="MC + $.35"/>
        <s v="MC + $.50/MWh"/>
        <s v="MC + $.75"/>
        <s v="MC + $.75/MWh"/>
        <s v="MC + $4.00/MWh"/>
        <s v="MC ind + $3..50"/>
        <s v="MC Ind+&gt;50/MWh"/>
        <s v="MC Index"/>
        <s v="MC Index +$1.95"/>
        <s v="MC Index +$2"/>
        <s v="MC Index-$1"/>
        <s v="MC minus (-) $4.50/MWh"/>
        <s v="MC+1.95"/>
        <s v="Mid C +.05"/>
        <s v="NA"/>
        <s v="Prem: 14.95/Strike 128"/>
        <s v="PV or Cob index - $3"/>
        <s v="PX + $50"/>
        <s v="Q3-Q2+14.50"/>
        <s v="Q3-Q4+14.10"/>
        <s v="Q3-Q4+18.85"/>
        <s v="RT+$1, MC+$.75"/>
        <s v="service arrangement"/>
        <s v="sold 13/buy 13.1"/>
        <s v="Trgeer Deal:  Set Basis"/>
        <s v="Varies"/>
        <m/>
      </sharedItems>
    </cacheField>
    <cacheField name="Start Date" numFmtId="0">
      <sharedItems containsDate="1" containsMixedTypes="1" minDate="1999-10-01T00:00:00" maxDate="2004-11-01T00:00:00" count="99">
        <d v="1999-10-01T00:00:00"/>
        <d v="1999-12-14T00:00:00"/>
        <d v="1999-12-21T00:00:00"/>
        <d v="2000-01-01T00:00:00"/>
        <d v="2000-02-01T00:00:00"/>
        <d v="2000-02-02T00:00:00"/>
        <d v="2000-02-05T00:00:00"/>
        <d v="2000-02-14T00:00:00"/>
        <d v="2000-02-19T00:00:00"/>
        <d v="2000-03-01T00:00:00"/>
        <d v="2000-03-05T00:00:00"/>
        <d v="2000-03-07T00:00:00"/>
        <d v="2000-03-16T00:00:00"/>
        <d v="2000-03-20T00:00:00"/>
        <d v="2000-03-28T00:00:00"/>
        <d v="2000-04-01T00:00:00"/>
        <d v="2000-04-14T00:00:00"/>
        <d v="2000-04-23T00:00:00"/>
        <d v="2000-04-24T00:00:00"/>
        <d v="2000-04-27T00:00:00"/>
        <d v="2000-05-01T00:00:00"/>
        <d v="2000-05-08T00:00:00"/>
        <d v="2000-05-15T00:00:00"/>
        <d v="2000-05-17T00:00:00"/>
        <d v="2000-05-22T00:00:00"/>
        <d v="2000-06-01T00:00:00"/>
        <d v="2000-06-02T00:00:00"/>
        <d v="2000-06-12T00:00:00"/>
        <d v="2000-06-14T00:00:00"/>
        <d v="2000-06-15T00:00:00"/>
        <d v="2000-06-20T00:00:00"/>
        <d v="2000-06-29T00:00:00"/>
        <d v="2000-07-01T00:00:00"/>
        <d v="2000-07-02T00:00:00"/>
        <d v="2000-07-08T00:00:00"/>
        <d v="2000-07-11T00:00:00"/>
        <d v="2000-07-12T00:00:00"/>
        <d v="2000-07-17T00:00:00"/>
        <d v="2000-07-24T00:00:00"/>
        <d v="2000-07-26T00:00:00"/>
        <d v="2000-08-01T00:00:00"/>
        <d v="2000-08-02T00:00:00"/>
        <d v="2000-08-04T00:00:00"/>
        <d v="2000-08-06T00:00:00"/>
        <d v="2000-08-09T00:00:00"/>
        <d v="2000-08-15T00:00:00"/>
        <d v="2000-08-24T00:00:00"/>
        <d v="2000-08-27T00:00:00"/>
        <d v="2000-09-01T00:00:00"/>
        <d v="2000-09-03T00:00:00"/>
        <d v="2000-09-05T00:00:00"/>
        <d v="2000-09-06T00:00:00"/>
        <d v="2000-09-09T00:00:00"/>
        <d v="2000-09-16T00:00:00"/>
        <d v="2000-09-17T00:00:00"/>
        <d v="2000-09-20T00:00:00"/>
        <d v="2000-09-22T00:00:00"/>
        <d v="2000-10-01T00:00:00"/>
        <d v="2000-10-03T00:00:00"/>
        <d v="2000-10-13T00:00:00"/>
        <d v="2000-10-19T00:00:00"/>
        <d v="2000-10-27T00:00:00"/>
        <d v="2000-11-01T00:00:00"/>
        <d v="2000-11-15T00:00:00"/>
        <d v="2000-11-18T00:00:00"/>
        <d v="2000-11-23T00:00:00"/>
        <d v="2000-11-29T00:00:00"/>
        <d v="2000-12-01T00:00:00"/>
        <d v="2000-12-06T00:00:00"/>
        <d v="2000-12-07T00:00:00"/>
        <d v="2000-12-08T00:00:00"/>
        <d v="2000-12-10T00:00:00"/>
        <d v="2000-12-11T00:00:00"/>
        <d v="2000-12-15T00:00:00"/>
        <d v="2000-12-18T00:00:00"/>
        <d v="2000-12-19T00:00:00"/>
        <d v="2000-12-21T00:00:00"/>
        <d v="2000-12-26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2-01-01T00:00:00"/>
        <d v="2002-06-01T00:00:00"/>
        <d v="2002-07-01T00:00:00"/>
        <d v="2002-10-01T00:00:00"/>
        <d v="2003-01-01T00:00:00"/>
        <d v="2003-06-01T00:00:00"/>
        <d v="2004-01-01T00:00:00"/>
        <d v="2004-11-01T00:00:00"/>
        <s v="10/0/100"/>
        <s v="Q1,Q3, &amp; Q4"/>
        <s v="Q3 '00"/>
      </sharedItems>
    </cacheField>
    <cacheField name="End Date" numFmtId="0">
      <sharedItems containsDate="1" containsBlank="1" containsMixedTypes="1" minDate="1999-09-30T00:00:00" maxDate="3100-08-31T00:00:00" count="89">
        <d v="1999-09-30T00:00:00"/>
        <d v="1999-12-31T00:00:00"/>
        <d v="2000-01-04T00:00:00"/>
        <d v="2000-01-30T00:00:00"/>
        <d v="2000-01-31T00:00:00"/>
        <d v="2000-02-28T00:00:00"/>
        <d v="2000-02-29T00:00:00"/>
        <d v="2000-03-13T00:00:00"/>
        <d v="2000-03-16T00:00:00"/>
        <d v="2000-03-31T00:00:00"/>
        <d v="2000-04-23T00:00:00"/>
        <d v="2000-04-30T00:00:00"/>
        <d v="2000-05-09T00:00:00"/>
        <d v="2000-05-23T00:00:00"/>
        <d v="2000-05-30T00:00:00"/>
        <d v="2000-05-31T00:00:00"/>
        <d v="2000-06-15T00:00:00"/>
        <d v="2000-06-30T00:00:00"/>
        <d v="2000-07-07T00:00:00"/>
        <d v="2000-07-08T00:00:00"/>
        <d v="2000-07-17T00:00:00"/>
        <d v="2000-07-30T00:00:00"/>
        <d v="2000-07-31T00:00:00"/>
        <d v="2000-08-02T00:00:00"/>
        <d v="2000-08-30T00:00:00"/>
        <d v="2000-08-31T00:00:00"/>
        <d v="2000-09-08T00:00:00"/>
        <d v="2000-09-15T00:00:00"/>
        <d v="2000-09-30T00:00:00"/>
        <d v="2000-10-11T00:00:00"/>
        <d v="2000-10-31T00:00:00"/>
        <d v="2000-11-01T00:00:00"/>
        <d v="2000-11-10T00:00:00"/>
        <d v="2000-11-15T00:00:00"/>
        <d v="2000-11-30T00:00:00"/>
        <d v="2000-12-03T00:00:00"/>
        <d v="2000-12-05T00:00:00"/>
        <d v="2000-12-06T00:00:00"/>
        <d v="2000-12-09T00:00:00"/>
        <d v="2000-12-11T00:00:00"/>
        <d v="2000-12-15T00:00:00"/>
        <d v="2000-12-18T00:00:00"/>
        <d v="2000-12-23T00:00:00"/>
        <d v="2000-12-30T00:00:00"/>
        <d v="2000-12-31T00:00:00"/>
        <d v="2001-01-31T00:00:00"/>
        <d v="2001-02-28T00:00:00"/>
        <d v="2001-03-01T00:00:00"/>
        <d v="2001-03-30T00:00:00"/>
        <d v="2001-03-31T00:00:00"/>
        <d v="2001-04-30T00:00:00"/>
        <d v="2001-05-31T00:00:00"/>
        <d v="2001-06-30T00:00:00"/>
        <d v="2001-07-01T00:00:00"/>
        <d v="2001-07-31T00:00:00"/>
        <d v="2001-08-30T00:00:00"/>
        <d v="2001-08-31T00:00:00"/>
        <d v="2001-09-01T00:00:00"/>
        <d v="2001-09-30T00:00:00"/>
        <d v="2001-10-31T00:00:00"/>
        <d v="2001-12-31T00:00:00"/>
        <d v="2002-03-31T00:00:00"/>
        <d v="2002-06-30T00:00:00"/>
        <d v="2002-09-30T00:00:00"/>
        <d v="2002-12-01T00:00:00"/>
        <d v="2002-12-31T00:00:00"/>
        <d v="2003-06-30T00:00:00"/>
        <d v="2003-08-31T00:00:00"/>
        <d v="2003-09-30T00:00:00"/>
        <d v="2003-10-31T00:00:00"/>
        <d v="2003-12-31T00:00:00"/>
        <d v="2004-12-31T00:00:00"/>
        <d v="2005-08-31T00:00:00"/>
        <d v="2005-12-31T00:00:00"/>
        <d v="2006-06-30T00:00:00"/>
        <d v="2006-07-01T00:00:00"/>
        <d v="2006-07-31T00:00:00"/>
        <d v="2006-09-30T00:00:00"/>
        <d v="2006-12-31T00:00:00"/>
        <d v="2009-12-31T00:00:00"/>
        <d v="2010-08-31T00:00:00"/>
        <d v="2010-12-31T00:00:00"/>
        <d v="2014-10-31T00:00:00"/>
        <d v="3100-08-31T00:00:00"/>
        <s v="12/32/04"/>
        <s v="4/31/00"/>
        <s v="HE 23:00 7/15"/>
        <s v="Q3 '01"/>
        <m/>
      </sharedItems>
    </cacheField>
    <cacheField name="Value " numFmtId="0">
      <sharedItems containsSemiMixedTypes="0" containsString="0" containsNumber="1" minValue="0" maxValue="32000000" count="297">
        <n v="0"/>
        <n v="16"/>
        <n v="62"/>
        <n v="72"/>
        <n v="132"/>
        <n v="134"/>
        <n v="135"/>
        <n v="144"/>
        <n v="150"/>
        <n v="240"/>
        <n v="312"/>
        <n v="336"/>
        <n v="350"/>
        <n v="360"/>
        <n v="372.5"/>
        <n v="424"/>
        <n v="428.333333333333"/>
        <n v="480"/>
        <n v="500"/>
        <n v="620"/>
        <n v="700"/>
        <n v="720"/>
        <n v="732"/>
        <n v="744"/>
        <n v="750"/>
        <n v="780"/>
        <n v="784"/>
        <n v="826"/>
        <n v="832"/>
        <n v="900"/>
        <n v="930"/>
        <n v="936"/>
        <n v="1000"/>
        <n v="1024"/>
        <n v="1040"/>
        <n v="1080"/>
        <n v="1104"/>
        <n v="1116"/>
        <n v="1144"/>
        <n v="1150"/>
        <n v="1160"/>
        <n v="1218"/>
        <n v="1240"/>
        <n v="1250"/>
        <n v="1260"/>
        <n v="1280"/>
        <n v="1290"/>
        <n v="1300"/>
        <n v="1302"/>
        <n v="1350"/>
        <n v="1400"/>
        <n v="1410"/>
        <n v="1420"/>
        <n v="1488"/>
        <n v="1490"/>
        <n v="1490.7"/>
        <n v="1500"/>
        <n v="1540"/>
        <n v="1600"/>
        <n v="1620"/>
        <n v="1700"/>
        <n v="1764"/>
        <n v="1800"/>
        <n v="1812"/>
        <n v="1842"/>
        <n v="2000"/>
        <n v="2072"/>
        <n v="2080"/>
        <n v="2150"/>
        <n v="2155.5"/>
        <n v="2156"/>
        <n v="2160"/>
        <n v="2300"/>
        <n v="2400"/>
        <n v="2484"/>
        <n v="2500"/>
        <n v="2520"/>
        <n v="2600"/>
        <n v="2621"/>
        <n v="2700"/>
        <n v="2715"/>
        <n v="2976"/>
        <n v="3000"/>
        <n v="3040"/>
        <n v="3080"/>
        <n v="3120"/>
        <n v="3200"/>
        <n v="3240"/>
        <n v="3260"/>
        <n v="3288"/>
        <n v="3300"/>
        <n v="3500"/>
        <n v="3687.5"/>
        <n v="3690"/>
        <n v="3700"/>
        <n v="3725"/>
        <n v="3800"/>
        <n v="3840"/>
        <n v="3900"/>
        <n v="4000"/>
        <n v="4100"/>
        <n v="4160"/>
        <n v="4300"/>
        <n v="4500"/>
        <n v="4560"/>
        <n v="4590"/>
        <n v="4600"/>
        <n v="4640"/>
        <n v="4650"/>
        <n v="4810"/>
        <n v="4960"/>
        <n v="5000"/>
        <n v="5124"/>
        <n v="5200"/>
        <n v="5400"/>
        <n v="5484"/>
        <n v="5580"/>
        <n v="6000"/>
        <n v="6080"/>
        <n v="6120"/>
        <n v="6155"/>
        <n v="6200"/>
        <n v="6250"/>
        <n v="6450"/>
        <n v="6500"/>
        <n v="6552"/>
        <n v="6600"/>
        <n v="7000"/>
        <n v="7335"/>
        <n v="7400"/>
        <n v="7500"/>
        <n v="7600"/>
        <n v="7699.65"/>
        <n v="7700"/>
        <n v="7712"/>
        <n v="8000"/>
        <n v="8200"/>
        <n v="8264.25"/>
        <n v="8512"/>
        <n v="8624"/>
        <n v="8879"/>
        <n v="9000"/>
        <n v="9240"/>
        <n v="9408"/>
        <n v="9486.4"/>
        <n v="9600"/>
        <n v="9620"/>
        <n v="10000"/>
        <n v="10200"/>
        <n v="10360"/>
        <n v="10400"/>
        <n v="10670"/>
        <n v="10750"/>
        <n v="10800"/>
        <n v="10950"/>
        <n v="11648"/>
        <n v="11900"/>
        <n v="12280"/>
        <n v="12320"/>
        <n v="12400"/>
        <n v="13350"/>
        <n v="13500"/>
        <n v="14200"/>
        <n v="15000"/>
        <n v="15200"/>
        <n v="15400"/>
        <n v="15450"/>
        <n v="15600"/>
        <n v="16000"/>
        <n v="16947.8"/>
        <n v="17280"/>
        <n v="17400"/>
        <n v="18500"/>
        <n v="18750"/>
        <n v="20000"/>
        <n v="20400"/>
        <n v="20800"/>
        <n v="21024"/>
        <n v="21600"/>
        <n v="22800"/>
        <n v="22995"/>
        <n v="23100"/>
        <n v="23400"/>
        <n v="23500"/>
        <n v="24050"/>
        <n v="24400"/>
        <n v="24840"/>
        <n v="25000"/>
        <n v="27000"/>
        <n v="27700"/>
        <n v="28860"/>
        <n v="29146"/>
        <n v="30000"/>
        <n v="30400"/>
        <n v="30700"/>
        <n v="30800"/>
        <n v="31200"/>
        <n v="32400"/>
        <n v="32850"/>
        <n v="33120"/>
        <n v="33670"/>
        <n v="33800"/>
        <n v="34800"/>
        <n v="35340"/>
        <n v="36000"/>
        <n v="36600"/>
        <n v="37200"/>
        <n v="37238.5"/>
        <n v="37350"/>
        <n v="38000"/>
        <n v="41200"/>
        <n v="42000"/>
        <n v="43800"/>
        <n v="44160"/>
        <n v="45000"/>
        <n v="46350"/>
        <n v="47431"/>
        <n v="49600"/>
        <n v="50000"/>
        <n v="51550.25"/>
        <n v="52000"/>
        <n v="52800"/>
        <n v="54000"/>
        <n v="54034"/>
        <n v="54740"/>
        <n v="55000"/>
        <n v="55620"/>
        <n v="55800"/>
        <n v="60000"/>
        <n v="61400"/>
        <n v="62000"/>
        <n v="63240"/>
        <n v="65520"/>
        <n v="69300"/>
        <n v="70788"/>
        <n v="72216"/>
        <n v="74000"/>
        <n v="77000"/>
        <n v="78732"/>
        <n v="87120"/>
        <n v="89700"/>
        <n v="90000"/>
        <n v="92345"/>
        <n v="96800"/>
        <n v="100000"/>
        <n v="105000"/>
        <n v="107360"/>
        <n v="109500"/>
        <n v="110400"/>
        <n v="111500"/>
        <n v="120000"/>
        <n v="138600"/>
        <n v="145800"/>
        <n v="150000"/>
        <n v="160000"/>
        <n v="173040"/>
        <n v="197100"/>
        <n v="200000"/>
        <n v="208000"/>
        <n v="210000"/>
        <n v="231000"/>
        <n v="232000"/>
        <n v="233329"/>
        <n v="237737"/>
        <n v="242637.38932828"/>
        <n v="250000"/>
        <n v="257345.75"/>
        <n v="260000"/>
        <n v="275000"/>
        <n v="280600"/>
        <n v="290627"/>
        <n v="300000"/>
        <n v="308000"/>
        <n v="325000"/>
        <n v="330221"/>
        <n v="338100"/>
        <n v="339813.36"/>
        <n v="380380"/>
        <n v="410000"/>
        <n v="413000"/>
        <n v="465000"/>
        <n v="493000"/>
        <n v="500000"/>
        <n v="520000"/>
        <n v="547500"/>
        <n v="595000"/>
        <n v="630000"/>
        <n v="665000"/>
        <n v="775000"/>
        <n v="796561"/>
        <n v="1188687"/>
        <n v="1500000"/>
        <n v="1525000"/>
        <n v="2500000"/>
        <n v="3500000"/>
        <n v="6000000"/>
        <n v="32000000"/>
      </sharedItems>
    </cacheField>
    <cacheField name="BOOK" numFmtId="0">
      <sharedItems count="31">
        <s v="Allen"/>
        <s v="Alonso/Fisher"/>
        <s v="Badeer"/>
        <s v="Badeer/Forney"/>
        <s v="Belden"/>
        <s v="Belden/Crandall/Swerzbin"/>
        <s v="Crandall"/>
        <s v="Crandall/Richter"/>
        <s v="Crandall/Scholtes"/>
        <s v="Crandell"/>
        <s v="Fischer/Alonso"/>
        <s v="Fischer/Alonzo"/>
        <s v="Fisher/Alonso"/>
        <s v="Forney"/>
        <s v="Fourney"/>
        <s v="Mc Gowan"/>
        <s v="McGowan"/>
        <s v="Motley"/>
        <s v="Motley/Badeer"/>
        <s v="Motley/Fischer/Alonso"/>
        <s v="Origination"/>
        <s v="Richter"/>
        <s v="RT &amp; Crandell"/>
        <s v="Swerzbin"/>
        <s v="Swerzbin, Belden, Crandall, Badeer, Motley"/>
        <s v="Swerzbin/Badeer"/>
        <s v="Swerzbin/Belden"/>
        <s v="Swerzbin/Motley"/>
        <s v="Swezbin"/>
        <s v="Trans Book"/>
        <s v="West Tranny"/>
      </sharedItems>
    </cacheField>
    <cacheField name="Originator" numFmtId="0">
      <sharedItems count="26">
        <s v="Choi"/>
        <s v="Choi/Rosman"/>
        <s v="Choi/Scholtes"/>
        <s v="Choi/Ward"/>
        <s v="Etringer"/>
        <s v="Foster"/>
        <s v="Krebs"/>
        <s v="Krebs/Foster"/>
        <s v="Krebs/Rosman"/>
        <s v="Krebs/Scholtes"/>
        <s v="Krebs/Scholtes/Williams"/>
        <s v="Krebs/Wolfe"/>
        <s v="Malowney"/>
        <s v="Malowney/Krebs"/>
        <s v="Rawson"/>
        <s v="Rosman"/>
        <s v="Rosman/Foster"/>
        <s v="Rosman/Foster/Krebs"/>
        <s v="Rosman/Wolfe"/>
        <s v="Ward"/>
        <s v="Ward/Foster"/>
        <s v="Ward/Krebs"/>
        <s v="Ward/Rosman"/>
        <s v="Ward/Rosman/Foster"/>
        <s v="Wolfe"/>
        <s v="Wolfe/Etringer"/>
      </sharedItems>
    </cacheField>
    <cacheField name="Customer Type" numFmtId="0">
      <sharedItems containsBlank="1" count="22">
        <s v="APX"/>
        <s v="BPA"/>
        <s v="Co-op"/>
        <s v="Coop"/>
        <s v="DSI"/>
        <s v="ESP"/>
        <s v="Generator"/>
        <s v="Gov"/>
        <s v="Industrial"/>
        <s v="IOU"/>
        <s v="IPP"/>
        <s v="Marketer"/>
        <s v="Muni"/>
        <s v="Private"/>
        <s v="Public"/>
        <s v="Public "/>
        <s v="Public/Gov"/>
        <s v="Public/IOU"/>
        <s v="QF/IPP"/>
        <s v="Trader"/>
        <s v="Utility"/>
        <m/>
      </sharedItems>
    </cacheField>
    <cacheField name="Comments" numFmtId="0">
      <sharedItems containsBlank="1" count="22">
        <s v="$.25 on 1216 MWhrs"/>
        <s v="2 days, HLH only"/>
        <s v="assist from structuring"/>
        <s v="Assisted by Mary Hain"/>
        <s v="Assisted on a broker deal"/>
        <s v="Bought $5 below bid to cover our risk of providing liability cap.   Booking $2.50/Mwhr as the unit had no problems."/>
        <s v="Bought $6 below bid$264,960 if no Force Majuere"/>
        <s v="BPA not charging us for take or pay energy we couldn't take at Big Eddy May through Aug."/>
        <s v="Brought 45 MW of Trans. On LADWP's system to fill Valley Electric Position and also to take a spec positon.  Holly was able to convince PowerEx to match Enron bid."/>
        <s v="delivery point flex shaped"/>
        <s v="Did a buy/resell with TEP to get from PV to Westwin for $1 and then Brought WAPA Trans. From Westwing to Mead."/>
        <s v="Exchange Enron delivers July 01, Grant delivers July 06 plus pays $4,700,000 July 1, 05"/>
        <s v="Exchange Enron delivers May and June 01, Grant delivers May and June 06 plus pays $5,700,000 July 1, 06"/>
        <s v="Got last look at price on this deal"/>
        <s v="Hydro to support PG&amp;E sale."/>
        <s v="Mike said this had twice this value but only gave me half."/>
        <s v="Mike sold this for .05/MWh same strike with a 5/24 expiration. Value to book of 87,600. "/>
        <s v="Nordstrom Green Deal.  Booked green premium at $4.25"/>
        <s v="This deal is not complete on the credit side - orig is still being decided"/>
        <s v="This is the split of the $3.00"/>
        <s v="Year 2000 losses on NOB transmission, with assist from Mary H. 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2">
  <r>
    <x v="9"/>
    <x v="0"/>
    <x v="0"/>
    <x v="0"/>
    <x v="0"/>
    <x v="6"/>
    <x v="5"/>
    <x v="24"/>
    <x v="82"/>
    <x v="54"/>
    <x v="402"/>
    <x v="0"/>
    <x v="69"/>
    <x v="276"/>
    <x v="0"/>
    <x v="5"/>
    <x v="9"/>
    <x v="21"/>
  </r>
  <r>
    <x v="17"/>
    <x v="3"/>
    <x v="1"/>
    <x v="0"/>
    <x v="0"/>
    <x v="1"/>
    <x v="2"/>
    <x v="18"/>
    <x v="87"/>
    <x v="37"/>
    <x v="101"/>
    <x v="3"/>
    <x v="44"/>
    <x v="258"/>
    <x v="16"/>
    <x v="4"/>
    <x v="2"/>
    <x v="21"/>
  </r>
  <r>
    <x v="19"/>
    <x v="3"/>
    <x v="1"/>
    <x v="0"/>
    <x v="0"/>
    <x v="6"/>
    <x v="5"/>
    <x v="18"/>
    <x v="51"/>
    <x v="57"/>
    <x v="345"/>
    <x v="2"/>
    <x v="6"/>
    <x v="22"/>
    <x v="23"/>
    <x v="12"/>
    <x v="11"/>
    <x v="21"/>
  </r>
  <r>
    <x v="34"/>
    <x v="3"/>
    <x v="2"/>
    <x v="0"/>
    <x v="0"/>
    <x v="1"/>
    <x v="5"/>
    <x v="18"/>
    <x v="51"/>
    <x v="55"/>
    <x v="412"/>
    <x v="97"/>
    <x v="44"/>
    <x v="224"/>
    <x v="23"/>
    <x v="12"/>
    <x v="20"/>
    <x v="21"/>
  </r>
  <r>
    <x v="12"/>
    <x v="3"/>
    <x v="3"/>
    <x v="0"/>
    <x v="0"/>
    <x v="6"/>
    <x v="5"/>
    <x v="19"/>
    <x v="51"/>
    <x v="87"/>
    <x v="416"/>
    <x v="3"/>
    <x v="4"/>
    <x v="48"/>
    <x v="23"/>
    <x v="12"/>
    <x v="8"/>
    <x v="21"/>
  </r>
  <r>
    <x v="6"/>
    <x v="3"/>
    <x v="4"/>
    <x v="0"/>
    <x v="0"/>
    <x v="1"/>
    <x v="5"/>
    <x v="44"/>
    <x v="36"/>
    <x v="37"/>
    <x v="48"/>
    <x v="9"/>
    <x v="9"/>
    <x v="79"/>
    <x v="23"/>
    <x v="6"/>
    <x v="1"/>
    <x v="21"/>
  </r>
  <r>
    <x v="5"/>
    <x v="3"/>
    <x v="5"/>
    <x v="10"/>
    <x v="0"/>
    <x v="2"/>
    <x v="5"/>
    <x v="44"/>
    <x v="90"/>
    <x v="37"/>
    <x v="7"/>
    <x v="4"/>
    <x v="6"/>
    <x v="56"/>
    <x v="21"/>
    <x v="15"/>
    <x v="14"/>
    <x v="21"/>
  </r>
  <r>
    <x v="6"/>
    <x v="3"/>
    <x v="5"/>
    <x v="0"/>
    <x v="0"/>
    <x v="1"/>
    <x v="5"/>
    <x v="44"/>
    <x v="5"/>
    <x v="37"/>
    <x v="43"/>
    <x v="20"/>
    <x v="17"/>
    <x v="175"/>
    <x v="23"/>
    <x v="6"/>
    <x v="1"/>
    <x v="21"/>
  </r>
  <r>
    <x v="6"/>
    <x v="3"/>
    <x v="5"/>
    <x v="0"/>
    <x v="0"/>
    <x v="1"/>
    <x v="5"/>
    <x v="44"/>
    <x v="5"/>
    <x v="69"/>
    <x v="41"/>
    <x v="20"/>
    <x v="15"/>
    <x v="174"/>
    <x v="23"/>
    <x v="6"/>
    <x v="1"/>
    <x v="21"/>
  </r>
  <r>
    <x v="76"/>
    <x v="3"/>
    <x v="5"/>
    <x v="6"/>
    <x v="0"/>
    <x v="1"/>
    <x v="5"/>
    <x v="43"/>
    <x v="36"/>
    <x v="37"/>
    <x v="387"/>
    <x v="32"/>
    <x v="22"/>
    <x v="113"/>
    <x v="15"/>
    <x v="6"/>
    <x v="9"/>
    <x v="21"/>
  </r>
  <r>
    <x v="76"/>
    <x v="3"/>
    <x v="5"/>
    <x v="6"/>
    <x v="0"/>
    <x v="1"/>
    <x v="5"/>
    <x v="43"/>
    <x v="36"/>
    <x v="69"/>
    <x v="329"/>
    <x v="40"/>
    <x v="28"/>
    <x v="148"/>
    <x v="23"/>
    <x v="6"/>
    <x v="9"/>
    <x v="21"/>
  </r>
  <r>
    <x v="24"/>
    <x v="3"/>
    <x v="6"/>
    <x v="0"/>
    <x v="0"/>
    <x v="6"/>
    <x v="5"/>
    <x v="44"/>
    <x v="36"/>
    <x v="37"/>
    <x v="432"/>
    <x v="32"/>
    <x v="22"/>
    <x v="113"/>
    <x v="23"/>
    <x v="6"/>
    <x v="14"/>
    <x v="21"/>
  </r>
  <r>
    <x v="57"/>
    <x v="3"/>
    <x v="7"/>
    <x v="0"/>
    <x v="0"/>
    <x v="6"/>
    <x v="5"/>
    <x v="44"/>
    <x v="12"/>
    <x v="37"/>
    <x v="60"/>
    <x v="25"/>
    <x v="17"/>
    <x v="34"/>
    <x v="23"/>
    <x v="15"/>
    <x v="14"/>
    <x v="21"/>
  </r>
  <r>
    <x v="57"/>
    <x v="3"/>
    <x v="7"/>
    <x v="0"/>
    <x v="0"/>
    <x v="6"/>
    <x v="5"/>
    <x v="44"/>
    <x v="12"/>
    <x v="37"/>
    <x v="119"/>
    <x v="32"/>
    <x v="22"/>
    <x v="34"/>
    <x v="23"/>
    <x v="15"/>
    <x v="14"/>
    <x v="21"/>
  </r>
  <r>
    <x v="57"/>
    <x v="3"/>
    <x v="7"/>
    <x v="0"/>
    <x v="0"/>
    <x v="6"/>
    <x v="5"/>
    <x v="44"/>
    <x v="12"/>
    <x v="37"/>
    <x v="146"/>
    <x v="48"/>
    <x v="28"/>
    <x v="34"/>
    <x v="23"/>
    <x v="15"/>
    <x v="14"/>
    <x v="21"/>
  </r>
  <r>
    <x v="57"/>
    <x v="3"/>
    <x v="7"/>
    <x v="0"/>
    <x v="0"/>
    <x v="6"/>
    <x v="5"/>
    <x v="44"/>
    <x v="12"/>
    <x v="37"/>
    <x v="107"/>
    <x v="57"/>
    <x v="30"/>
    <x v="34"/>
    <x v="23"/>
    <x v="15"/>
    <x v="14"/>
    <x v="21"/>
  </r>
  <r>
    <x v="57"/>
    <x v="3"/>
    <x v="7"/>
    <x v="0"/>
    <x v="0"/>
    <x v="6"/>
    <x v="5"/>
    <x v="44"/>
    <x v="12"/>
    <x v="37"/>
    <x v="98"/>
    <x v="62"/>
    <x v="34"/>
    <x v="34"/>
    <x v="23"/>
    <x v="15"/>
    <x v="14"/>
    <x v="21"/>
  </r>
  <r>
    <x v="57"/>
    <x v="3"/>
    <x v="7"/>
    <x v="0"/>
    <x v="0"/>
    <x v="6"/>
    <x v="5"/>
    <x v="44"/>
    <x v="12"/>
    <x v="37"/>
    <x v="111"/>
    <x v="67"/>
    <x v="44"/>
    <x v="34"/>
    <x v="23"/>
    <x v="15"/>
    <x v="14"/>
    <x v="21"/>
  </r>
  <r>
    <x v="44"/>
    <x v="3"/>
    <x v="8"/>
    <x v="0"/>
    <x v="0"/>
    <x v="1"/>
    <x v="5"/>
    <x v="20"/>
    <x v="97"/>
    <x v="69"/>
    <x v="52"/>
    <x v="4"/>
    <x v="6"/>
    <x v="171"/>
    <x v="23"/>
    <x v="4"/>
    <x v="9"/>
    <x v="21"/>
  </r>
  <r>
    <x v="44"/>
    <x v="3"/>
    <x v="8"/>
    <x v="0"/>
    <x v="0"/>
    <x v="1"/>
    <x v="5"/>
    <x v="36"/>
    <x v="97"/>
    <x v="69"/>
    <x v="45"/>
    <x v="4"/>
    <x v="6"/>
    <x v="129"/>
    <x v="23"/>
    <x v="4"/>
    <x v="9"/>
    <x v="21"/>
  </r>
  <r>
    <x v="6"/>
    <x v="3"/>
    <x v="9"/>
    <x v="0"/>
    <x v="0"/>
    <x v="6"/>
    <x v="5"/>
    <x v="20"/>
    <x v="48"/>
    <x v="0"/>
    <x v="86"/>
    <x v="87"/>
    <x v="77"/>
    <x v="279"/>
    <x v="23"/>
    <x v="24"/>
    <x v="1"/>
    <x v="21"/>
  </r>
  <r>
    <x v="6"/>
    <x v="3"/>
    <x v="9"/>
    <x v="1"/>
    <x v="0"/>
    <x v="1"/>
    <x v="5"/>
    <x v="20"/>
    <x v="48"/>
    <x v="0"/>
    <x v="0"/>
    <x v="87"/>
    <x v="77"/>
    <x v="257"/>
    <x v="23"/>
    <x v="24"/>
    <x v="1"/>
    <x v="21"/>
  </r>
  <r>
    <x v="18"/>
    <x v="3"/>
    <x v="10"/>
    <x v="0"/>
    <x v="0"/>
    <x v="1"/>
    <x v="5"/>
    <x v="36"/>
    <x v="67"/>
    <x v="37"/>
    <x v="35"/>
    <x v="4"/>
    <x v="9"/>
    <x v="160"/>
    <x v="15"/>
    <x v="0"/>
    <x v="9"/>
    <x v="21"/>
  </r>
  <r>
    <x v="18"/>
    <x v="3"/>
    <x v="10"/>
    <x v="0"/>
    <x v="0"/>
    <x v="1"/>
    <x v="5"/>
    <x v="36"/>
    <x v="67"/>
    <x v="69"/>
    <x v="42"/>
    <x v="15"/>
    <x v="44"/>
    <x v="252"/>
    <x v="15"/>
    <x v="0"/>
    <x v="9"/>
    <x v="21"/>
  </r>
  <r>
    <x v="46"/>
    <x v="3"/>
    <x v="11"/>
    <x v="0"/>
    <x v="0"/>
    <x v="1"/>
    <x v="2"/>
    <x v="20"/>
    <x v="36"/>
    <x v="69"/>
    <x v="58"/>
    <x v="4"/>
    <x v="28"/>
    <x v="239"/>
    <x v="23"/>
    <x v="6"/>
    <x v="9"/>
    <x v="21"/>
  </r>
  <r>
    <x v="57"/>
    <x v="3"/>
    <x v="11"/>
    <x v="0"/>
    <x v="0"/>
    <x v="6"/>
    <x v="5"/>
    <x v="44"/>
    <x v="12"/>
    <x v="37"/>
    <x v="110"/>
    <x v="57"/>
    <x v="30"/>
    <x v="77"/>
    <x v="23"/>
    <x v="15"/>
    <x v="14"/>
    <x v="21"/>
  </r>
  <r>
    <x v="57"/>
    <x v="3"/>
    <x v="11"/>
    <x v="0"/>
    <x v="0"/>
    <x v="6"/>
    <x v="5"/>
    <x v="44"/>
    <x v="12"/>
    <x v="37"/>
    <x v="106"/>
    <x v="62"/>
    <x v="34"/>
    <x v="77"/>
    <x v="23"/>
    <x v="15"/>
    <x v="14"/>
    <x v="21"/>
  </r>
  <r>
    <x v="57"/>
    <x v="3"/>
    <x v="11"/>
    <x v="0"/>
    <x v="0"/>
    <x v="6"/>
    <x v="5"/>
    <x v="44"/>
    <x v="12"/>
    <x v="37"/>
    <x v="112"/>
    <x v="67"/>
    <x v="44"/>
    <x v="77"/>
    <x v="23"/>
    <x v="15"/>
    <x v="14"/>
    <x v="21"/>
  </r>
  <r>
    <x v="7"/>
    <x v="3"/>
    <x v="12"/>
    <x v="0"/>
    <x v="0"/>
    <x v="1"/>
    <x v="5"/>
    <x v="20"/>
    <x v="55"/>
    <x v="69"/>
    <x v="75"/>
    <x v="4"/>
    <x v="6"/>
    <x v="249"/>
    <x v="21"/>
    <x v="15"/>
    <x v="13"/>
    <x v="21"/>
  </r>
  <r>
    <x v="12"/>
    <x v="3"/>
    <x v="12"/>
    <x v="0"/>
    <x v="0"/>
    <x v="6"/>
    <x v="5"/>
    <x v="19"/>
    <x v="51"/>
    <x v="87"/>
    <x v="416"/>
    <x v="4"/>
    <x v="6"/>
    <x v="41"/>
    <x v="23"/>
    <x v="12"/>
    <x v="8"/>
    <x v="21"/>
  </r>
  <r>
    <x v="14"/>
    <x v="3"/>
    <x v="12"/>
    <x v="9"/>
    <x v="0"/>
    <x v="1"/>
    <x v="5"/>
    <x v="44"/>
    <x v="34"/>
    <x v="100"/>
    <x v="407"/>
    <x v="0"/>
    <x v="1"/>
    <x v="115"/>
    <x v="21"/>
    <x v="0"/>
    <x v="14"/>
    <x v="21"/>
  </r>
  <r>
    <x v="40"/>
    <x v="3"/>
    <x v="12"/>
    <x v="9"/>
    <x v="0"/>
    <x v="1"/>
    <x v="5"/>
    <x v="20"/>
    <x v="29"/>
    <x v="30"/>
    <x v="439"/>
    <x v="1"/>
    <x v="2"/>
    <x v="80"/>
    <x v="21"/>
    <x v="0"/>
    <x v="14"/>
    <x v="21"/>
  </r>
  <r>
    <x v="34"/>
    <x v="3"/>
    <x v="13"/>
    <x v="0"/>
    <x v="0"/>
    <x v="1"/>
    <x v="5"/>
    <x v="20"/>
    <x v="36"/>
    <x v="37"/>
    <x v="427"/>
    <x v="4"/>
    <x v="6"/>
    <x v="23"/>
    <x v="23"/>
    <x v="6"/>
    <x v="9"/>
    <x v="21"/>
  </r>
  <r>
    <x v="6"/>
    <x v="3"/>
    <x v="14"/>
    <x v="0"/>
    <x v="0"/>
    <x v="1"/>
    <x v="5"/>
    <x v="44"/>
    <x v="36"/>
    <x v="37"/>
    <x v="53"/>
    <x v="9"/>
    <x v="9"/>
    <x v="71"/>
    <x v="23"/>
    <x v="6"/>
    <x v="1"/>
    <x v="21"/>
  </r>
  <r>
    <x v="6"/>
    <x v="3"/>
    <x v="14"/>
    <x v="0"/>
    <x v="0"/>
    <x v="1"/>
    <x v="5"/>
    <x v="44"/>
    <x v="36"/>
    <x v="37"/>
    <x v="55"/>
    <x v="9"/>
    <x v="9"/>
    <x v="35"/>
    <x v="23"/>
    <x v="6"/>
    <x v="1"/>
    <x v="21"/>
  </r>
  <r>
    <x v="6"/>
    <x v="3"/>
    <x v="14"/>
    <x v="0"/>
    <x v="0"/>
    <x v="1"/>
    <x v="5"/>
    <x v="44"/>
    <x v="36"/>
    <x v="37"/>
    <x v="41"/>
    <x v="20"/>
    <x v="15"/>
    <x v="0"/>
    <x v="23"/>
    <x v="6"/>
    <x v="1"/>
    <x v="21"/>
  </r>
  <r>
    <x v="48"/>
    <x v="3"/>
    <x v="14"/>
    <x v="0"/>
    <x v="0"/>
    <x v="1"/>
    <x v="5"/>
    <x v="44"/>
    <x v="68"/>
    <x v="37"/>
    <x v="5"/>
    <x v="4"/>
    <x v="5"/>
    <x v="172"/>
    <x v="16"/>
    <x v="15"/>
    <x v="14"/>
    <x v="21"/>
  </r>
  <r>
    <x v="2"/>
    <x v="3"/>
    <x v="15"/>
    <x v="0"/>
    <x v="0"/>
    <x v="1"/>
    <x v="5"/>
    <x v="29"/>
    <x v="34"/>
    <x v="69"/>
    <x v="406"/>
    <x v="4"/>
    <x v="6"/>
    <x v="65"/>
    <x v="16"/>
    <x v="19"/>
    <x v="14"/>
    <x v="21"/>
  </r>
  <r>
    <x v="19"/>
    <x v="3"/>
    <x v="15"/>
    <x v="0"/>
    <x v="0"/>
    <x v="6"/>
    <x v="5"/>
    <x v="20"/>
    <x v="51"/>
    <x v="25"/>
    <x v="54"/>
    <x v="4"/>
    <x v="17"/>
    <x v="140"/>
    <x v="23"/>
    <x v="12"/>
    <x v="11"/>
    <x v="21"/>
  </r>
  <r>
    <x v="24"/>
    <x v="3"/>
    <x v="15"/>
    <x v="0"/>
    <x v="0"/>
    <x v="6"/>
    <x v="5"/>
    <x v="44"/>
    <x v="36"/>
    <x v="37"/>
    <x v="433"/>
    <x v="20"/>
    <x v="15"/>
    <x v="101"/>
    <x v="23"/>
    <x v="6"/>
    <x v="14"/>
    <x v="21"/>
  </r>
  <r>
    <x v="24"/>
    <x v="3"/>
    <x v="15"/>
    <x v="0"/>
    <x v="0"/>
    <x v="6"/>
    <x v="5"/>
    <x v="44"/>
    <x v="36"/>
    <x v="37"/>
    <x v="434"/>
    <x v="15"/>
    <x v="11"/>
    <x v="111"/>
    <x v="23"/>
    <x v="6"/>
    <x v="14"/>
    <x v="21"/>
  </r>
  <r>
    <x v="67"/>
    <x v="3"/>
    <x v="15"/>
    <x v="11"/>
    <x v="0"/>
    <x v="1"/>
    <x v="5"/>
    <x v="44"/>
    <x v="70"/>
    <x v="69"/>
    <x v="11"/>
    <x v="32"/>
    <x v="28"/>
    <x v="165"/>
    <x v="23"/>
    <x v="3"/>
    <x v="17"/>
    <x v="21"/>
  </r>
  <r>
    <x v="6"/>
    <x v="3"/>
    <x v="16"/>
    <x v="0"/>
    <x v="0"/>
    <x v="1"/>
    <x v="5"/>
    <x v="44"/>
    <x v="36"/>
    <x v="69"/>
    <x v="41"/>
    <x v="20"/>
    <x v="15"/>
    <x v="147"/>
    <x v="23"/>
    <x v="6"/>
    <x v="1"/>
    <x v="21"/>
  </r>
  <r>
    <x v="6"/>
    <x v="3"/>
    <x v="16"/>
    <x v="0"/>
    <x v="0"/>
    <x v="1"/>
    <x v="5"/>
    <x v="36"/>
    <x v="36"/>
    <x v="69"/>
    <x v="29"/>
    <x v="15"/>
    <x v="17"/>
    <x v="142"/>
    <x v="23"/>
    <x v="6"/>
    <x v="1"/>
    <x v="21"/>
  </r>
  <r>
    <x v="19"/>
    <x v="3"/>
    <x v="16"/>
    <x v="0"/>
    <x v="0"/>
    <x v="6"/>
    <x v="5"/>
    <x v="20"/>
    <x v="51"/>
    <x v="25"/>
    <x v="48"/>
    <x v="5"/>
    <x v="17"/>
    <x v="63"/>
    <x v="23"/>
    <x v="12"/>
    <x v="11"/>
    <x v="21"/>
  </r>
  <r>
    <x v="43"/>
    <x v="3"/>
    <x v="16"/>
    <x v="0"/>
    <x v="0"/>
    <x v="1"/>
    <x v="5"/>
    <x v="44"/>
    <x v="36"/>
    <x v="37"/>
    <x v="59"/>
    <x v="9"/>
    <x v="9"/>
    <x v="59"/>
    <x v="23"/>
    <x v="6"/>
    <x v="15"/>
    <x v="21"/>
  </r>
  <r>
    <x v="6"/>
    <x v="3"/>
    <x v="17"/>
    <x v="0"/>
    <x v="0"/>
    <x v="1"/>
    <x v="5"/>
    <x v="52"/>
    <x v="36"/>
    <x v="69"/>
    <x v="326"/>
    <x v="88"/>
    <x v="78"/>
    <x v="198"/>
    <x v="26"/>
    <x v="6"/>
    <x v="1"/>
    <x v="21"/>
  </r>
  <r>
    <x v="14"/>
    <x v="3"/>
    <x v="17"/>
    <x v="0"/>
    <x v="0"/>
    <x v="6"/>
    <x v="5"/>
    <x v="20"/>
    <x v="34"/>
    <x v="37"/>
    <x v="67"/>
    <x v="15"/>
    <x v="11"/>
    <x v="103"/>
    <x v="15"/>
    <x v="3"/>
    <x v="14"/>
    <x v="21"/>
  </r>
  <r>
    <x v="72"/>
    <x v="3"/>
    <x v="17"/>
    <x v="0"/>
    <x v="0"/>
    <x v="6"/>
    <x v="5"/>
    <x v="11"/>
    <x v="12"/>
    <x v="79"/>
    <x v="30"/>
    <x v="15"/>
    <x v="17"/>
    <x v="162"/>
    <x v="23"/>
    <x v="15"/>
    <x v="14"/>
    <x v="21"/>
  </r>
  <r>
    <x v="72"/>
    <x v="3"/>
    <x v="17"/>
    <x v="0"/>
    <x v="0"/>
    <x v="1"/>
    <x v="5"/>
    <x v="12"/>
    <x v="12"/>
    <x v="79"/>
    <x v="37"/>
    <x v="15"/>
    <x v="17"/>
    <x v="162"/>
    <x v="23"/>
    <x v="15"/>
    <x v="14"/>
    <x v="21"/>
  </r>
  <r>
    <x v="20"/>
    <x v="3"/>
    <x v="18"/>
    <x v="0"/>
    <x v="0"/>
    <x v="6"/>
    <x v="5"/>
    <x v="20"/>
    <x v="87"/>
    <x v="37"/>
    <x v="91"/>
    <x v="78"/>
    <x v="71"/>
    <x v="212"/>
    <x v="23"/>
    <x v="7"/>
    <x v="5"/>
    <x v="21"/>
  </r>
  <r>
    <x v="28"/>
    <x v="5"/>
    <x v="18"/>
    <x v="12"/>
    <x v="0"/>
    <x v="1"/>
    <x v="5"/>
    <x v="20"/>
    <x v="16"/>
    <x v="65"/>
    <x v="379"/>
    <x v="6"/>
    <x v="30"/>
    <x v="218"/>
    <x v="16"/>
    <x v="0"/>
    <x v="1"/>
    <x v="21"/>
  </r>
  <r>
    <x v="5"/>
    <x v="3"/>
    <x v="19"/>
    <x v="0"/>
    <x v="0"/>
    <x v="6"/>
    <x v="5"/>
    <x v="44"/>
    <x v="87"/>
    <x v="7"/>
    <x v="173"/>
    <x v="32"/>
    <x v="28"/>
    <x v="84"/>
    <x v="23"/>
    <x v="15"/>
    <x v="14"/>
    <x v="21"/>
  </r>
  <r>
    <x v="5"/>
    <x v="3"/>
    <x v="19"/>
    <x v="0"/>
    <x v="0"/>
    <x v="1"/>
    <x v="5"/>
    <x v="4"/>
    <x v="53"/>
    <x v="77"/>
    <x v="191"/>
    <x v="25"/>
    <x v="28"/>
    <x v="216"/>
    <x v="23"/>
    <x v="15"/>
    <x v="14"/>
    <x v="21"/>
  </r>
  <r>
    <x v="5"/>
    <x v="3"/>
    <x v="19"/>
    <x v="0"/>
    <x v="0"/>
    <x v="1"/>
    <x v="5"/>
    <x v="2"/>
    <x v="53"/>
    <x v="77"/>
    <x v="145"/>
    <x v="25"/>
    <x v="28"/>
    <x v="0"/>
    <x v="23"/>
    <x v="15"/>
    <x v="14"/>
    <x v="21"/>
  </r>
  <r>
    <x v="6"/>
    <x v="3"/>
    <x v="19"/>
    <x v="0"/>
    <x v="0"/>
    <x v="1"/>
    <x v="5"/>
    <x v="52"/>
    <x v="36"/>
    <x v="69"/>
    <x v="326"/>
    <x v="88"/>
    <x v="78"/>
    <x v="212"/>
    <x v="4"/>
    <x v="6"/>
    <x v="1"/>
    <x v="21"/>
  </r>
  <r>
    <x v="6"/>
    <x v="3"/>
    <x v="20"/>
    <x v="0"/>
    <x v="0"/>
    <x v="1"/>
    <x v="5"/>
    <x v="44"/>
    <x v="12"/>
    <x v="37"/>
    <x v="149"/>
    <x v="32"/>
    <x v="28"/>
    <x v="57"/>
    <x v="23"/>
    <x v="6"/>
    <x v="1"/>
    <x v="21"/>
  </r>
  <r>
    <x v="6"/>
    <x v="3"/>
    <x v="20"/>
    <x v="0"/>
    <x v="0"/>
    <x v="1"/>
    <x v="5"/>
    <x v="44"/>
    <x v="12"/>
    <x v="37"/>
    <x v="71"/>
    <x v="9"/>
    <x v="9"/>
    <x v="0"/>
    <x v="23"/>
    <x v="6"/>
    <x v="1"/>
    <x v="21"/>
  </r>
  <r>
    <x v="57"/>
    <x v="3"/>
    <x v="20"/>
    <x v="0"/>
    <x v="0"/>
    <x v="6"/>
    <x v="5"/>
    <x v="36"/>
    <x v="12"/>
    <x v="69"/>
    <x v="33"/>
    <x v="25"/>
    <x v="17"/>
    <x v="96"/>
    <x v="23"/>
    <x v="6"/>
    <x v="1"/>
    <x v="21"/>
  </r>
  <r>
    <x v="57"/>
    <x v="3"/>
    <x v="20"/>
    <x v="0"/>
    <x v="0"/>
    <x v="6"/>
    <x v="5"/>
    <x v="36"/>
    <x v="12"/>
    <x v="69"/>
    <x v="55"/>
    <x v="32"/>
    <x v="22"/>
    <x v="102"/>
    <x v="23"/>
    <x v="6"/>
    <x v="1"/>
    <x v="21"/>
  </r>
  <r>
    <x v="57"/>
    <x v="3"/>
    <x v="20"/>
    <x v="0"/>
    <x v="0"/>
    <x v="6"/>
    <x v="5"/>
    <x v="36"/>
    <x v="12"/>
    <x v="69"/>
    <x v="79"/>
    <x v="40"/>
    <x v="25"/>
    <x v="98"/>
    <x v="23"/>
    <x v="6"/>
    <x v="1"/>
    <x v="21"/>
  </r>
  <r>
    <x v="57"/>
    <x v="3"/>
    <x v="20"/>
    <x v="0"/>
    <x v="0"/>
    <x v="6"/>
    <x v="5"/>
    <x v="36"/>
    <x v="12"/>
    <x v="69"/>
    <x v="77"/>
    <x v="48"/>
    <x v="28"/>
    <x v="99"/>
    <x v="23"/>
    <x v="6"/>
    <x v="1"/>
    <x v="21"/>
  </r>
  <r>
    <x v="57"/>
    <x v="3"/>
    <x v="20"/>
    <x v="0"/>
    <x v="0"/>
    <x v="6"/>
    <x v="5"/>
    <x v="36"/>
    <x v="12"/>
    <x v="69"/>
    <x v="80"/>
    <x v="57"/>
    <x v="30"/>
    <x v="100"/>
    <x v="23"/>
    <x v="6"/>
    <x v="1"/>
    <x v="21"/>
  </r>
  <r>
    <x v="57"/>
    <x v="3"/>
    <x v="20"/>
    <x v="0"/>
    <x v="0"/>
    <x v="6"/>
    <x v="5"/>
    <x v="36"/>
    <x v="12"/>
    <x v="69"/>
    <x v="73"/>
    <x v="62"/>
    <x v="34"/>
    <x v="99"/>
    <x v="23"/>
    <x v="6"/>
    <x v="1"/>
    <x v="21"/>
  </r>
  <r>
    <x v="57"/>
    <x v="3"/>
    <x v="20"/>
    <x v="0"/>
    <x v="0"/>
    <x v="6"/>
    <x v="5"/>
    <x v="36"/>
    <x v="12"/>
    <x v="69"/>
    <x v="70"/>
    <x v="67"/>
    <x v="44"/>
    <x v="102"/>
    <x v="23"/>
    <x v="6"/>
    <x v="1"/>
    <x v="21"/>
  </r>
  <r>
    <x v="5"/>
    <x v="3"/>
    <x v="21"/>
    <x v="0"/>
    <x v="0"/>
    <x v="6"/>
    <x v="5"/>
    <x v="44"/>
    <x v="67"/>
    <x v="20"/>
    <x v="172"/>
    <x v="32"/>
    <x v="28"/>
    <x v="142"/>
    <x v="16"/>
    <x v="15"/>
    <x v="14"/>
    <x v="21"/>
  </r>
  <r>
    <x v="22"/>
    <x v="3"/>
    <x v="21"/>
    <x v="0"/>
    <x v="0"/>
    <x v="1"/>
    <x v="5"/>
    <x v="44"/>
    <x v="8"/>
    <x v="37"/>
    <x v="55"/>
    <x v="15"/>
    <x v="17"/>
    <x v="181"/>
    <x v="23"/>
    <x v="6"/>
    <x v="14"/>
    <x v="21"/>
  </r>
  <r>
    <x v="23"/>
    <x v="3"/>
    <x v="22"/>
    <x v="0"/>
    <x v="0"/>
    <x v="6"/>
    <x v="5"/>
    <x v="44"/>
    <x v="67"/>
    <x v="22"/>
    <x v="88"/>
    <x v="7"/>
    <x v="6"/>
    <x v="0"/>
    <x v="2"/>
    <x v="15"/>
    <x v="14"/>
    <x v="21"/>
  </r>
  <r>
    <x v="5"/>
    <x v="3"/>
    <x v="23"/>
    <x v="0"/>
    <x v="0"/>
    <x v="6"/>
    <x v="5"/>
    <x v="44"/>
    <x v="12"/>
    <x v="67"/>
    <x v="151"/>
    <x v="32"/>
    <x v="28"/>
    <x v="56"/>
    <x v="23"/>
    <x v="15"/>
    <x v="14"/>
    <x v="21"/>
  </r>
  <r>
    <x v="6"/>
    <x v="3"/>
    <x v="24"/>
    <x v="0"/>
    <x v="0"/>
    <x v="1"/>
    <x v="5"/>
    <x v="36"/>
    <x v="61"/>
    <x v="37"/>
    <x v="32"/>
    <x v="15"/>
    <x v="17"/>
    <x v="156"/>
    <x v="23"/>
    <x v="6"/>
    <x v="1"/>
    <x v="21"/>
  </r>
  <r>
    <x v="6"/>
    <x v="3"/>
    <x v="24"/>
    <x v="0"/>
    <x v="0"/>
    <x v="1"/>
    <x v="5"/>
    <x v="43"/>
    <x v="36"/>
    <x v="37"/>
    <x v="349"/>
    <x v="32"/>
    <x v="22"/>
    <x v="99"/>
    <x v="4"/>
    <x v="6"/>
    <x v="1"/>
    <x v="21"/>
  </r>
  <r>
    <x v="18"/>
    <x v="3"/>
    <x v="24"/>
    <x v="0"/>
    <x v="0"/>
    <x v="1"/>
    <x v="5"/>
    <x v="44"/>
    <x v="67"/>
    <x v="37"/>
    <x v="99"/>
    <x v="57"/>
    <x v="44"/>
    <x v="179"/>
    <x v="16"/>
    <x v="0"/>
    <x v="9"/>
    <x v="21"/>
  </r>
  <r>
    <x v="19"/>
    <x v="3"/>
    <x v="24"/>
    <x v="0"/>
    <x v="0"/>
    <x v="6"/>
    <x v="5"/>
    <x v="31"/>
    <x v="51"/>
    <x v="46"/>
    <x v="416"/>
    <x v="8"/>
    <x v="6"/>
    <x v="3"/>
    <x v="9"/>
    <x v="12"/>
    <x v="11"/>
    <x v="14"/>
  </r>
  <r>
    <x v="28"/>
    <x v="3"/>
    <x v="24"/>
    <x v="0"/>
    <x v="0"/>
    <x v="1"/>
    <x v="5"/>
    <x v="44"/>
    <x v="34"/>
    <x v="69"/>
    <x v="110"/>
    <x v="15"/>
    <x v="17"/>
    <x v="158"/>
    <x v="16"/>
    <x v="0"/>
    <x v="9"/>
    <x v="21"/>
  </r>
  <r>
    <x v="38"/>
    <x v="0"/>
    <x v="24"/>
    <x v="0"/>
    <x v="0"/>
    <x v="6"/>
    <x v="5"/>
    <x v="16"/>
    <x v="80"/>
    <x v="29"/>
    <x v="10"/>
    <x v="32"/>
    <x v="28"/>
    <x v="0"/>
    <x v="0"/>
    <x v="5"/>
    <x v="14"/>
    <x v="21"/>
  </r>
  <r>
    <x v="36"/>
    <x v="3"/>
    <x v="25"/>
    <x v="0"/>
    <x v="0"/>
    <x v="6"/>
    <x v="5"/>
    <x v="44"/>
    <x v="34"/>
    <x v="37"/>
    <x v="171"/>
    <x v="25"/>
    <x v="25"/>
    <x v="187"/>
    <x v="16"/>
    <x v="0"/>
    <x v="9"/>
    <x v="21"/>
  </r>
  <r>
    <x v="5"/>
    <x v="3"/>
    <x v="26"/>
    <x v="0"/>
    <x v="0"/>
    <x v="1"/>
    <x v="5"/>
    <x v="48"/>
    <x v="67"/>
    <x v="20"/>
    <x v="179"/>
    <x v="32"/>
    <x v="28"/>
    <x v="94"/>
    <x v="4"/>
    <x v="15"/>
    <x v="14"/>
    <x v="21"/>
  </r>
  <r>
    <x v="5"/>
    <x v="3"/>
    <x v="26"/>
    <x v="0"/>
    <x v="0"/>
    <x v="6"/>
    <x v="5"/>
    <x v="48"/>
    <x v="87"/>
    <x v="20"/>
    <x v="185"/>
    <x v="32"/>
    <x v="28"/>
    <x v="0"/>
    <x v="4"/>
    <x v="15"/>
    <x v="14"/>
    <x v="21"/>
  </r>
  <r>
    <x v="14"/>
    <x v="3"/>
    <x v="26"/>
    <x v="0"/>
    <x v="0"/>
    <x v="1"/>
    <x v="5"/>
    <x v="30"/>
    <x v="34"/>
    <x v="37"/>
    <x v="221"/>
    <x v="32"/>
    <x v="25"/>
    <x v="182"/>
    <x v="16"/>
    <x v="0"/>
    <x v="14"/>
    <x v="21"/>
  </r>
  <r>
    <x v="36"/>
    <x v="3"/>
    <x v="26"/>
    <x v="0"/>
    <x v="0"/>
    <x v="6"/>
    <x v="5"/>
    <x v="30"/>
    <x v="34"/>
    <x v="37"/>
    <x v="224"/>
    <x v="32"/>
    <x v="25"/>
    <x v="0"/>
    <x v="16"/>
    <x v="0"/>
    <x v="9"/>
    <x v="21"/>
  </r>
  <r>
    <x v="36"/>
    <x v="3"/>
    <x v="26"/>
    <x v="0"/>
    <x v="0"/>
    <x v="6"/>
    <x v="5"/>
    <x v="40"/>
    <x v="34"/>
    <x v="37"/>
    <x v="134"/>
    <x v="25"/>
    <x v="17"/>
    <x v="111"/>
    <x v="12"/>
    <x v="0"/>
    <x v="14"/>
    <x v="21"/>
  </r>
  <r>
    <x v="5"/>
    <x v="3"/>
    <x v="27"/>
    <x v="0"/>
    <x v="0"/>
    <x v="1"/>
    <x v="5"/>
    <x v="44"/>
    <x v="12"/>
    <x v="67"/>
    <x v="152"/>
    <x v="32"/>
    <x v="28"/>
    <x v="19"/>
    <x v="23"/>
    <x v="15"/>
    <x v="14"/>
    <x v="21"/>
  </r>
  <r>
    <x v="5"/>
    <x v="3"/>
    <x v="27"/>
    <x v="0"/>
    <x v="0"/>
    <x v="1"/>
    <x v="5"/>
    <x v="48"/>
    <x v="67"/>
    <x v="20"/>
    <x v="98"/>
    <x v="15"/>
    <x v="17"/>
    <x v="94"/>
    <x v="4"/>
    <x v="15"/>
    <x v="14"/>
    <x v="21"/>
  </r>
  <r>
    <x v="5"/>
    <x v="3"/>
    <x v="27"/>
    <x v="0"/>
    <x v="0"/>
    <x v="6"/>
    <x v="5"/>
    <x v="48"/>
    <x v="87"/>
    <x v="20"/>
    <x v="101"/>
    <x v="15"/>
    <x v="17"/>
    <x v="0"/>
    <x v="4"/>
    <x v="15"/>
    <x v="14"/>
    <x v="21"/>
  </r>
  <r>
    <x v="48"/>
    <x v="3"/>
    <x v="27"/>
    <x v="0"/>
    <x v="0"/>
    <x v="1"/>
    <x v="5"/>
    <x v="44"/>
    <x v="87"/>
    <x v="37"/>
    <x v="103"/>
    <x v="20"/>
    <x v="17"/>
    <x v="101"/>
    <x v="16"/>
    <x v="15"/>
    <x v="14"/>
    <x v="21"/>
  </r>
  <r>
    <x v="12"/>
    <x v="3"/>
    <x v="27"/>
    <x v="0"/>
    <x v="0"/>
    <x v="6"/>
    <x v="5"/>
    <x v="19"/>
    <x v="51"/>
    <x v="75"/>
    <x v="416"/>
    <x v="9"/>
    <x v="9"/>
    <x v="30"/>
    <x v="23"/>
    <x v="12"/>
    <x v="8"/>
    <x v="21"/>
  </r>
  <r>
    <x v="6"/>
    <x v="3"/>
    <x v="28"/>
    <x v="0"/>
    <x v="0"/>
    <x v="1"/>
    <x v="5"/>
    <x v="23"/>
    <x v="43"/>
    <x v="37"/>
    <x v="328"/>
    <x v="9"/>
    <x v="9"/>
    <x v="108"/>
    <x v="23"/>
    <x v="6"/>
    <x v="1"/>
    <x v="21"/>
  </r>
  <r>
    <x v="6"/>
    <x v="3"/>
    <x v="28"/>
    <x v="0"/>
    <x v="0"/>
    <x v="6"/>
    <x v="5"/>
    <x v="23"/>
    <x v="41"/>
    <x v="95"/>
    <x v="328"/>
    <x v="9"/>
    <x v="9"/>
    <x v="203"/>
    <x v="23"/>
    <x v="6"/>
    <x v="1"/>
    <x v="21"/>
  </r>
  <r>
    <x v="7"/>
    <x v="3"/>
    <x v="28"/>
    <x v="0"/>
    <x v="0"/>
    <x v="1"/>
    <x v="5"/>
    <x v="36"/>
    <x v="55"/>
    <x v="69"/>
    <x v="51"/>
    <x v="9"/>
    <x v="9"/>
    <x v="98"/>
    <x v="21"/>
    <x v="15"/>
    <x v="13"/>
    <x v="21"/>
  </r>
  <r>
    <x v="7"/>
    <x v="3"/>
    <x v="28"/>
    <x v="0"/>
    <x v="0"/>
    <x v="1"/>
    <x v="5"/>
    <x v="44"/>
    <x v="55"/>
    <x v="69"/>
    <x v="401"/>
    <x v="9"/>
    <x v="9"/>
    <x v="32"/>
    <x v="21"/>
    <x v="15"/>
    <x v="13"/>
    <x v="21"/>
  </r>
  <r>
    <x v="57"/>
    <x v="3"/>
    <x v="28"/>
    <x v="0"/>
    <x v="0"/>
    <x v="6"/>
    <x v="5"/>
    <x v="44"/>
    <x v="12"/>
    <x v="69"/>
    <x v="125"/>
    <x v="32"/>
    <x v="22"/>
    <x v="111"/>
    <x v="23"/>
    <x v="15"/>
    <x v="14"/>
    <x v="21"/>
  </r>
  <r>
    <x v="57"/>
    <x v="3"/>
    <x v="28"/>
    <x v="0"/>
    <x v="0"/>
    <x v="6"/>
    <x v="5"/>
    <x v="44"/>
    <x v="12"/>
    <x v="69"/>
    <x v="114"/>
    <x v="67"/>
    <x v="44"/>
    <x v="65"/>
    <x v="23"/>
    <x v="15"/>
    <x v="14"/>
    <x v="21"/>
  </r>
  <r>
    <x v="6"/>
    <x v="3"/>
    <x v="29"/>
    <x v="0"/>
    <x v="0"/>
    <x v="1"/>
    <x v="5"/>
    <x v="47"/>
    <x v="12"/>
    <x v="37"/>
    <x v="356"/>
    <x v="32"/>
    <x v="28"/>
    <x v="165"/>
    <x v="23"/>
    <x v="6"/>
    <x v="1"/>
    <x v="21"/>
  </r>
  <r>
    <x v="6"/>
    <x v="3"/>
    <x v="29"/>
    <x v="0"/>
    <x v="0"/>
    <x v="1"/>
    <x v="5"/>
    <x v="47"/>
    <x v="12"/>
    <x v="37"/>
    <x v="334"/>
    <x v="32"/>
    <x v="28"/>
    <x v="134"/>
    <x v="23"/>
    <x v="6"/>
    <x v="1"/>
    <x v="21"/>
  </r>
  <r>
    <x v="48"/>
    <x v="3"/>
    <x v="29"/>
    <x v="0"/>
    <x v="0"/>
    <x v="1"/>
    <x v="5"/>
    <x v="36"/>
    <x v="87"/>
    <x v="69"/>
    <x v="39"/>
    <x v="20"/>
    <x v="14"/>
    <x v="99"/>
    <x v="23"/>
    <x v="15"/>
    <x v="14"/>
    <x v="21"/>
  </r>
  <r>
    <x v="20"/>
    <x v="3"/>
    <x v="29"/>
    <x v="0"/>
    <x v="0"/>
    <x v="1"/>
    <x v="5"/>
    <x v="55"/>
    <x v="55"/>
    <x v="8"/>
    <x v="143"/>
    <x v="48"/>
    <x v="28"/>
    <x v="153"/>
    <x v="23"/>
    <x v="7"/>
    <x v="5"/>
    <x v="21"/>
  </r>
  <r>
    <x v="22"/>
    <x v="3"/>
    <x v="30"/>
    <x v="0"/>
    <x v="0"/>
    <x v="1"/>
    <x v="5"/>
    <x v="44"/>
    <x v="5"/>
    <x v="37"/>
    <x v="98"/>
    <x v="32"/>
    <x v="28"/>
    <x v="130"/>
    <x v="23"/>
    <x v="6"/>
    <x v="14"/>
    <x v="21"/>
  </r>
  <r>
    <x v="6"/>
    <x v="3"/>
    <x v="31"/>
    <x v="0"/>
    <x v="0"/>
    <x v="1"/>
    <x v="5"/>
    <x v="44"/>
    <x v="5"/>
    <x v="37"/>
    <x v="101"/>
    <x v="32"/>
    <x v="22"/>
    <x v="130"/>
    <x v="23"/>
    <x v="6"/>
    <x v="1"/>
    <x v="21"/>
  </r>
  <r>
    <x v="6"/>
    <x v="3"/>
    <x v="31"/>
    <x v="0"/>
    <x v="0"/>
    <x v="1"/>
    <x v="5"/>
    <x v="44"/>
    <x v="5"/>
    <x v="37"/>
    <x v="158"/>
    <x v="40"/>
    <x v="25"/>
    <x v="161"/>
    <x v="28"/>
    <x v="6"/>
    <x v="1"/>
    <x v="21"/>
  </r>
  <r>
    <x v="14"/>
    <x v="3"/>
    <x v="31"/>
    <x v="0"/>
    <x v="0"/>
    <x v="1"/>
    <x v="5"/>
    <x v="36"/>
    <x v="34"/>
    <x v="67"/>
    <x v="46"/>
    <x v="9"/>
    <x v="9"/>
    <x v="25"/>
    <x v="16"/>
    <x v="0"/>
    <x v="14"/>
    <x v="21"/>
  </r>
  <r>
    <x v="6"/>
    <x v="3"/>
    <x v="32"/>
    <x v="0"/>
    <x v="0"/>
    <x v="1"/>
    <x v="5"/>
    <x v="44"/>
    <x v="12"/>
    <x v="69"/>
    <x v="117"/>
    <x v="57"/>
    <x v="44"/>
    <x v="158"/>
    <x v="23"/>
    <x v="6"/>
    <x v="1"/>
    <x v="21"/>
  </r>
  <r>
    <x v="6"/>
    <x v="3"/>
    <x v="32"/>
    <x v="0"/>
    <x v="0"/>
    <x v="6"/>
    <x v="5"/>
    <x v="44"/>
    <x v="12"/>
    <x v="37"/>
    <x v="156"/>
    <x v="32"/>
    <x v="28"/>
    <x v="0"/>
    <x v="23"/>
    <x v="6"/>
    <x v="1"/>
    <x v="21"/>
  </r>
  <r>
    <x v="19"/>
    <x v="3"/>
    <x v="32"/>
    <x v="0"/>
    <x v="0"/>
    <x v="6"/>
    <x v="5"/>
    <x v="31"/>
    <x v="51"/>
    <x v="81"/>
    <x v="416"/>
    <x v="9"/>
    <x v="8"/>
    <x v="10"/>
    <x v="23"/>
    <x v="12"/>
    <x v="11"/>
    <x v="21"/>
  </r>
  <r>
    <x v="20"/>
    <x v="3"/>
    <x v="32"/>
    <x v="0"/>
    <x v="0"/>
    <x v="1"/>
    <x v="5"/>
    <x v="36"/>
    <x v="55"/>
    <x v="8"/>
    <x v="89"/>
    <x v="48"/>
    <x v="28"/>
    <x v="135"/>
    <x v="23"/>
    <x v="5"/>
    <x v="21"/>
    <x v="21"/>
  </r>
  <r>
    <x v="20"/>
    <x v="3"/>
    <x v="33"/>
    <x v="0"/>
    <x v="0"/>
    <x v="1"/>
    <x v="5"/>
    <x v="44"/>
    <x v="87"/>
    <x v="1"/>
    <x v="90"/>
    <x v="78"/>
    <x v="49"/>
    <x v="179"/>
    <x v="23"/>
    <x v="5"/>
    <x v="5"/>
    <x v="21"/>
  </r>
  <r>
    <x v="19"/>
    <x v="3"/>
    <x v="34"/>
    <x v="0"/>
    <x v="0"/>
    <x v="6"/>
    <x v="5"/>
    <x v="31"/>
    <x v="51"/>
    <x v="46"/>
    <x v="416"/>
    <x v="10"/>
    <x v="7"/>
    <x v="1"/>
    <x v="9"/>
    <x v="12"/>
    <x v="11"/>
    <x v="21"/>
  </r>
  <r>
    <x v="57"/>
    <x v="3"/>
    <x v="34"/>
    <x v="0"/>
    <x v="0"/>
    <x v="6"/>
    <x v="5"/>
    <x v="36"/>
    <x v="12"/>
    <x v="69"/>
    <x v="80"/>
    <x v="40"/>
    <x v="25"/>
    <x v="98"/>
    <x v="23"/>
    <x v="15"/>
    <x v="14"/>
    <x v="13"/>
  </r>
  <r>
    <x v="57"/>
    <x v="3"/>
    <x v="34"/>
    <x v="0"/>
    <x v="0"/>
    <x v="6"/>
    <x v="5"/>
    <x v="36"/>
    <x v="12"/>
    <x v="69"/>
    <x v="83"/>
    <x v="48"/>
    <x v="28"/>
    <x v="99"/>
    <x v="23"/>
    <x v="15"/>
    <x v="14"/>
    <x v="21"/>
  </r>
  <r>
    <x v="57"/>
    <x v="3"/>
    <x v="34"/>
    <x v="0"/>
    <x v="0"/>
    <x v="6"/>
    <x v="5"/>
    <x v="36"/>
    <x v="12"/>
    <x v="69"/>
    <x v="83"/>
    <x v="57"/>
    <x v="30"/>
    <x v="100"/>
    <x v="23"/>
    <x v="15"/>
    <x v="14"/>
    <x v="21"/>
  </r>
  <r>
    <x v="57"/>
    <x v="3"/>
    <x v="34"/>
    <x v="0"/>
    <x v="0"/>
    <x v="6"/>
    <x v="5"/>
    <x v="36"/>
    <x v="12"/>
    <x v="69"/>
    <x v="79"/>
    <x v="62"/>
    <x v="34"/>
    <x v="99"/>
    <x v="23"/>
    <x v="15"/>
    <x v="14"/>
    <x v="21"/>
  </r>
  <r>
    <x v="57"/>
    <x v="3"/>
    <x v="34"/>
    <x v="0"/>
    <x v="0"/>
    <x v="6"/>
    <x v="5"/>
    <x v="36"/>
    <x v="12"/>
    <x v="69"/>
    <x v="79"/>
    <x v="67"/>
    <x v="44"/>
    <x v="102"/>
    <x v="23"/>
    <x v="15"/>
    <x v="14"/>
    <x v="21"/>
  </r>
  <r>
    <x v="17"/>
    <x v="3"/>
    <x v="35"/>
    <x v="0"/>
    <x v="0"/>
    <x v="1"/>
    <x v="2"/>
    <x v="18"/>
    <x v="67"/>
    <x v="37"/>
    <x v="183"/>
    <x v="32"/>
    <x v="28"/>
    <x v="165"/>
    <x v="16"/>
    <x v="4"/>
    <x v="2"/>
    <x v="21"/>
  </r>
  <r>
    <x v="6"/>
    <x v="3"/>
    <x v="36"/>
    <x v="0"/>
    <x v="0"/>
    <x v="1"/>
    <x v="5"/>
    <x v="44"/>
    <x v="5"/>
    <x v="37"/>
    <x v="104"/>
    <x v="32"/>
    <x v="22"/>
    <x v="116"/>
    <x v="23"/>
    <x v="6"/>
    <x v="1"/>
    <x v="21"/>
  </r>
  <r>
    <x v="6"/>
    <x v="3"/>
    <x v="36"/>
    <x v="0"/>
    <x v="0"/>
    <x v="1"/>
    <x v="5"/>
    <x v="36"/>
    <x v="5"/>
    <x v="37"/>
    <x v="62"/>
    <x v="32"/>
    <x v="22"/>
    <x v="116"/>
    <x v="23"/>
    <x v="6"/>
    <x v="1"/>
    <x v="21"/>
  </r>
  <r>
    <x v="12"/>
    <x v="3"/>
    <x v="36"/>
    <x v="0"/>
    <x v="0"/>
    <x v="1"/>
    <x v="5"/>
    <x v="20"/>
    <x v="51"/>
    <x v="75"/>
    <x v="415"/>
    <x v="11"/>
    <x v="9"/>
    <x v="24"/>
    <x v="9"/>
    <x v="12"/>
    <x v="8"/>
    <x v="0"/>
  </r>
  <r>
    <x v="20"/>
    <x v="3"/>
    <x v="36"/>
    <x v="0"/>
    <x v="0"/>
    <x v="1"/>
    <x v="5"/>
    <x v="36"/>
    <x v="87"/>
    <x v="83"/>
    <x v="57"/>
    <x v="67"/>
    <x v="44"/>
    <x v="46"/>
    <x v="23"/>
    <x v="5"/>
    <x v="5"/>
    <x v="21"/>
  </r>
  <r>
    <x v="20"/>
    <x v="3"/>
    <x v="36"/>
    <x v="0"/>
    <x v="0"/>
    <x v="1"/>
    <x v="5"/>
    <x v="44"/>
    <x v="55"/>
    <x v="69"/>
    <x v="184"/>
    <x v="48"/>
    <x v="28"/>
    <x v="32"/>
    <x v="23"/>
    <x v="5"/>
    <x v="5"/>
    <x v="10"/>
  </r>
  <r>
    <x v="20"/>
    <x v="3"/>
    <x v="36"/>
    <x v="0"/>
    <x v="0"/>
    <x v="9"/>
    <x v="5"/>
    <x v="44"/>
    <x v="55"/>
    <x v="69"/>
    <x v="196"/>
    <x v="86"/>
    <x v="58"/>
    <x v="32"/>
    <x v="23"/>
    <x v="5"/>
    <x v="5"/>
    <x v="21"/>
  </r>
  <r>
    <x v="20"/>
    <x v="3"/>
    <x v="36"/>
    <x v="0"/>
    <x v="0"/>
    <x v="1"/>
    <x v="5"/>
    <x v="44"/>
    <x v="55"/>
    <x v="69"/>
    <x v="184"/>
    <x v="40"/>
    <x v="24"/>
    <x v="32"/>
    <x v="23"/>
    <x v="5"/>
    <x v="5"/>
    <x v="21"/>
  </r>
  <r>
    <x v="20"/>
    <x v="3"/>
    <x v="36"/>
    <x v="0"/>
    <x v="0"/>
    <x v="9"/>
    <x v="5"/>
    <x v="44"/>
    <x v="55"/>
    <x v="69"/>
    <x v="199"/>
    <x v="48"/>
    <x v="28"/>
    <x v="32"/>
    <x v="23"/>
    <x v="5"/>
    <x v="5"/>
    <x v="21"/>
  </r>
  <r>
    <x v="6"/>
    <x v="3"/>
    <x v="37"/>
    <x v="0"/>
    <x v="0"/>
    <x v="6"/>
    <x v="5"/>
    <x v="23"/>
    <x v="41"/>
    <x v="8"/>
    <x v="364"/>
    <x v="15"/>
    <x v="11"/>
    <x v="204"/>
    <x v="23"/>
    <x v="6"/>
    <x v="1"/>
    <x v="1"/>
  </r>
  <r>
    <x v="6"/>
    <x v="3"/>
    <x v="37"/>
    <x v="0"/>
    <x v="0"/>
    <x v="6"/>
    <x v="5"/>
    <x v="44"/>
    <x v="12"/>
    <x v="37"/>
    <x v="157"/>
    <x v="32"/>
    <x v="0"/>
    <x v="57"/>
    <x v="23"/>
    <x v="6"/>
    <x v="1"/>
    <x v="21"/>
  </r>
  <r>
    <x v="69"/>
    <x v="3"/>
    <x v="37"/>
    <x v="0"/>
    <x v="0"/>
    <x v="6"/>
    <x v="5"/>
    <x v="20"/>
    <x v="34"/>
    <x v="7"/>
    <x v="155"/>
    <x v="32"/>
    <x v="28"/>
    <x v="147"/>
    <x v="16"/>
    <x v="0"/>
    <x v="5"/>
    <x v="21"/>
  </r>
  <r>
    <x v="20"/>
    <x v="3"/>
    <x v="38"/>
    <x v="0"/>
    <x v="0"/>
    <x v="6"/>
    <x v="5"/>
    <x v="44"/>
    <x v="55"/>
    <x v="37"/>
    <x v="188"/>
    <x v="84"/>
    <x v="58"/>
    <x v="57"/>
    <x v="23"/>
    <x v="16"/>
    <x v="5"/>
    <x v="21"/>
  </r>
  <r>
    <x v="34"/>
    <x v="3"/>
    <x v="38"/>
    <x v="0"/>
    <x v="0"/>
    <x v="4"/>
    <x v="5"/>
    <x v="20"/>
    <x v="20"/>
    <x v="71"/>
    <x v="344"/>
    <x v="15"/>
    <x v="11"/>
    <x v="188"/>
    <x v="23"/>
    <x v="12"/>
    <x v="9"/>
    <x v="21"/>
  </r>
  <r>
    <x v="6"/>
    <x v="3"/>
    <x v="39"/>
    <x v="0"/>
    <x v="0"/>
    <x v="6"/>
    <x v="5"/>
    <x v="44"/>
    <x v="12"/>
    <x v="37"/>
    <x v="161"/>
    <x v="32"/>
    <x v="28"/>
    <x v="57"/>
    <x v="23"/>
    <x v="6"/>
    <x v="14"/>
    <x v="21"/>
  </r>
  <r>
    <x v="20"/>
    <x v="3"/>
    <x v="39"/>
    <x v="0"/>
    <x v="0"/>
    <x v="6"/>
    <x v="5"/>
    <x v="44"/>
    <x v="67"/>
    <x v="37"/>
    <x v="124"/>
    <x v="88"/>
    <x v="78"/>
    <x v="194"/>
    <x v="28"/>
    <x v="16"/>
    <x v="5"/>
    <x v="21"/>
  </r>
  <r>
    <x v="53"/>
    <x v="3"/>
    <x v="39"/>
    <x v="0"/>
    <x v="0"/>
    <x v="1"/>
    <x v="5"/>
    <x v="44"/>
    <x v="31"/>
    <x v="37"/>
    <x v="63"/>
    <x v="15"/>
    <x v="11"/>
    <x v="32"/>
    <x v="9"/>
    <x v="6"/>
    <x v="14"/>
    <x v="21"/>
  </r>
  <r>
    <x v="53"/>
    <x v="3"/>
    <x v="39"/>
    <x v="0"/>
    <x v="0"/>
    <x v="6"/>
    <x v="5"/>
    <x v="44"/>
    <x v="36"/>
    <x v="37"/>
    <x v="61"/>
    <x v="15"/>
    <x v="11"/>
    <x v="0"/>
    <x v="9"/>
    <x v="6"/>
    <x v="14"/>
    <x v="21"/>
  </r>
  <r>
    <x v="53"/>
    <x v="3"/>
    <x v="39"/>
    <x v="0"/>
    <x v="0"/>
    <x v="1"/>
    <x v="5"/>
    <x v="44"/>
    <x v="5"/>
    <x v="37"/>
    <x v="64"/>
    <x v="20"/>
    <x v="15"/>
    <x v="150"/>
    <x v="23"/>
    <x v="6"/>
    <x v="14"/>
    <x v="21"/>
  </r>
  <r>
    <x v="53"/>
    <x v="3"/>
    <x v="39"/>
    <x v="0"/>
    <x v="0"/>
    <x v="6"/>
    <x v="5"/>
    <x v="44"/>
    <x v="36"/>
    <x v="37"/>
    <x v="60"/>
    <x v="20"/>
    <x v="15"/>
    <x v="0"/>
    <x v="23"/>
    <x v="6"/>
    <x v="14"/>
    <x v="21"/>
  </r>
  <r>
    <x v="19"/>
    <x v="3"/>
    <x v="40"/>
    <x v="0"/>
    <x v="0"/>
    <x v="6"/>
    <x v="5"/>
    <x v="41"/>
    <x v="51"/>
    <x v="88"/>
    <x v="417"/>
    <x v="12"/>
    <x v="9"/>
    <x v="15"/>
    <x v="6"/>
    <x v="12"/>
    <x v="11"/>
    <x v="21"/>
  </r>
  <r>
    <x v="5"/>
    <x v="3"/>
    <x v="41"/>
    <x v="0"/>
    <x v="0"/>
    <x v="1"/>
    <x v="5"/>
    <x v="50"/>
    <x v="87"/>
    <x v="7"/>
    <x v="200"/>
    <x v="32"/>
    <x v="28"/>
    <x v="82"/>
    <x v="23"/>
    <x v="15"/>
    <x v="14"/>
    <x v="21"/>
  </r>
  <r>
    <x v="6"/>
    <x v="3"/>
    <x v="41"/>
    <x v="0"/>
    <x v="0"/>
    <x v="1"/>
    <x v="5"/>
    <x v="44"/>
    <x v="5"/>
    <x v="69"/>
    <x v="163"/>
    <x v="40"/>
    <x v="25"/>
    <x v="197"/>
    <x v="23"/>
    <x v="6"/>
    <x v="1"/>
    <x v="21"/>
  </r>
  <r>
    <x v="6"/>
    <x v="3"/>
    <x v="41"/>
    <x v="0"/>
    <x v="0"/>
    <x v="1"/>
    <x v="5"/>
    <x v="36"/>
    <x v="36"/>
    <x v="37"/>
    <x v="44"/>
    <x v="15"/>
    <x v="11"/>
    <x v="65"/>
    <x v="23"/>
    <x v="6"/>
    <x v="1"/>
    <x v="21"/>
  </r>
  <r>
    <x v="6"/>
    <x v="3"/>
    <x v="41"/>
    <x v="0"/>
    <x v="0"/>
    <x v="6"/>
    <x v="5"/>
    <x v="44"/>
    <x v="12"/>
    <x v="37"/>
    <x v="166"/>
    <x v="32"/>
    <x v="28"/>
    <x v="0"/>
    <x v="23"/>
    <x v="6"/>
    <x v="1"/>
    <x v="21"/>
  </r>
  <r>
    <x v="8"/>
    <x v="3"/>
    <x v="41"/>
    <x v="0"/>
    <x v="0"/>
    <x v="1"/>
    <x v="5"/>
    <x v="44"/>
    <x v="87"/>
    <x v="69"/>
    <x v="95"/>
    <x v="12"/>
    <x v="9"/>
    <x v="82"/>
    <x v="21"/>
    <x v="15"/>
    <x v="14"/>
    <x v="21"/>
  </r>
  <r>
    <x v="8"/>
    <x v="3"/>
    <x v="41"/>
    <x v="0"/>
    <x v="0"/>
    <x v="1"/>
    <x v="5"/>
    <x v="36"/>
    <x v="87"/>
    <x v="69"/>
    <x v="44"/>
    <x v="12"/>
    <x v="9"/>
    <x v="147"/>
    <x v="21"/>
    <x v="15"/>
    <x v="14"/>
    <x v="21"/>
  </r>
  <r>
    <x v="8"/>
    <x v="3"/>
    <x v="41"/>
    <x v="0"/>
    <x v="0"/>
    <x v="1"/>
    <x v="5"/>
    <x v="36"/>
    <x v="87"/>
    <x v="69"/>
    <x v="47"/>
    <x v="15"/>
    <x v="11"/>
    <x v="99"/>
    <x v="21"/>
    <x v="15"/>
    <x v="14"/>
    <x v="21"/>
  </r>
  <r>
    <x v="5"/>
    <x v="3"/>
    <x v="42"/>
    <x v="0"/>
    <x v="0"/>
    <x v="1"/>
    <x v="5"/>
    <x v="44"/>
    <x v="67"/>
    <x v="67"/>
    <x v="202"/>
    <x v="32"/>
    <x v="28"/>
    <x v="70"/>
    <x v="4"/>
    <x v="15"/>
    <x v="14"/>
    <x v="21"/>
  </r>
  <r>
    <x v="5"/>
    <x v="3"/>
    <x v="42"/>
    <x v="0"/>
    <x v="0"/>
    <x v="6"/>
    <x v="5"/>
    <x v="44"/>
    <x v="12"/>
    <x v="67"/>
    <x v="167"/>
    <x v="32"/>
    <x v="28"/>
    <x v="0"/>
    <x v="4"/>
    <x v="15"/>
    <x v="14"/>
    <x v="21"/>
  </r>
  <r>
    <x v="6"/>
    <x v="3"/>
    <x v="43"/>
    <x v="0"/>
    <x v="0"/>
    <x v="1"/>
    <x v="5"/>
    <x v="57"/>
    <x v="40"/>
    <x v="70"/>
    <x v="336"/>
    <x v="25"/>
    <x v="52"/>
    <x v="259"/>
    <x v="23"/>
    <x v="6"/>
    <x v="1"/>
    <x v="21"/>
  </r>
  <r>
    <x v="19"/>
    <x v="3"/>
    <x v="43"/>
    <x v="0"/>
    <x v="0"/>
    <x v="6"/>
    <x v="5"/>
    <x v="20"/>
    <x v="51"/>
    <x v="25"/>
    <x v="417"/>
    <x v="13"/>
    <x v="9"/>
    <x v="3"/>
    <x v="9"/>
    <x v="12"/>
    <x v="11"/>
    <x v="21"/>
  </r>
  <r>
    <x v="20"/>
    <x v="3"/>
    <x v="43"/>
    <x v="0"/>
    <x v="0"/>
    <x v="6"/>
    <x v="5"/>
    <x v="55"/>
    <x v="87"/>
    <x v="8"/>
    <x v="398"/>
    <x v="15"/>
    <x v="11"/>
    <x v="16"/>
    <x v="21"/>
    <x v="5"/>
    <x v="5"/>
    <x v="21"/>
  </r>
  <r>
    <x v="20"/>
    <x v="3"/>
    <x v="43"/>
    <x v="0"/>
    <x v="0"/>
    <x v="6"/>
    <x v="5"/>
    <x v="55"/>
    <x v="55"/>
    <x v="15"/>
    <x v="398"/>
    <x v="15"/>
    <x v="11"/>
    <x v="16"/>
    <x v="21"/>
    <x v="5"/>
    <x v="5"/>
    <x v="21"/>
  </r>
  <r>
    <x v="20"/>
    <x v="3"/>
    <x v="43"/>
    <x v="0"/>
    <x v="0"/>
    <x v="6"/>
    <x v="5"/>
    <x v="55"/>
    <x v="98"/>
    <x v="89"/>
    <x v="398"/>
    <x v="15"/>
    <x v="11"/>
    <x v="16"/>
    <x v="21"/>
    <x v="5"/>
    <x v="5"/>
    <x v="21"/>
  </r>
  <r>
    <x v="53"/>
    <x v="3"/>
    <x v="44"/>
    <x v="0"/>
    <x v="0"/>
    <x v="1"/>
    <x v="5"/>
    <x v="36"/>
    <x v="12"/>
    <x v="37"/>
    <x v="336"/>
    <x v="20"/>
    <x v="15"/>
    <x v="136"/>
    <x v="23"/>
    <x v="11"/>
    <x v="14"/>
    <x v="21"/>
  </r>
  <r>
    <x v="5"/>
    <x v="3"/>
    <x v="45"/>
    <x v="0"/>
    <x v="0"/>
    <x v="6"/>
    <x v="5"/>
    <x v="44"/>
    <x v="67"/>
    <x v="7"/>
    <x v="201"/>
    <x v="84"/>
    <x v="58"/>
    <x v="82"/>
    <x v="17"/>
    <x v="15"/>
    <x v="14"/>
    <x v="21"/>
  </r>
  <r>
    <x v="6"/>
    <x v="3"/>
    <x v="45"/>
    <x v="0"/>
    <x v="0"/>
    <x v="1"/>
    <x v="5"/>
    <x v="57"/>
    <x v="40"/>
    <x v="69"/>
    <x v="336"/>
    <x v="20"/>
    <x v="17"/>
    <x v="183"/>
    <x v="23"/>
    <x v="6"/>
    <x v="1"/>
    <x v="21"/>
  </r>
  <r>
    <x v="6"/>
    <x v="3"/>
    <x v="45"/>
    <x v="0"/>
    <x v="0"/>
    <x v="1"/>
    <x v="5"/>
    <x v="44"/>
    <x v="5"/>
    <x v="69"/>
    <x v="113"/>
    <x v="32"/>
    <x v="22"/>
    <x v="163"/>
    <x v="23"/>
    <x v="6"/>
    <x v="1"/>
    <x v="21"/>
  </r>
  <r>
    <x v="6"/>
    <x v="3"/>
    <x v="45"/>
    <x v="0"/>
    <x v="0"/>
    <x v="6"/>
    <x v="5"/>
    <x v="44"/>
    <x v="36"/>
    <x v="37"/>
    <x v="114"/>
    <x v="57"/>
    <x v="44"/>
    <x v="0"/>
    <x v="23"/>
    <x v="6"/>
    <x v="1"/>
    <x v="21"/>
  </r>
  <r>
    <x v="42"/>
    <x v="3"/>
    <x v="46"/>
    <x v="0"/>
    <x v="0"/>
    <x v="1"/>
    <x v="5"/>
    <x v="55"/>
    <x v="65"/>
    <x v="67"/>
    <x v="399"/>
    <x v="15"/>
    <x v="17"/>
    <x v="78"/>
    <x v="9"/>
    <x v="5"/>
    <x v="9"/>
    <x v="21"/>
  </r>
  <r>
    <x v="6"/>
    <x v="3"/>
    <x v="47"/>
    <x v="0"/>
    <x v="0"/>
    <x v="6"/>
    <x v="5"/>
    <x v="20"/>
    <x v="48"/>
    <x v="3"/>
    <x v="415"/>
    <x v="15"/>
    <x v="11"/>
    <x v="222"/>
    <x v="23"/>
    <x v="25"/>
    <x v="1"/>
    <x v="21"/>
  </r>
  <r>
    <x v="4"/>
    <x v="3"/>
    <x v="48"/>
    <x v="0"/>
    <x v="0"/>
    <x v="1"/>
    <x v="5"/>
    <x v="20"/>
    <x v="30"/>
    <x v="23"/>
    <x v="420"/>
    <x v="15"/>
    <x v="11"/>
    <x v="87"/>
    <x v="23"/>
    <x v="6"/>
    <x v="9"/>
    <x v="21"/>
  </r>
  <r>
    <x v="6"/>
    <x v="3"/>
    <x v="48"/>
    <x v="0"/>
    <x v="0"/>
    <x v="6"/>
    <x v="5"/>
    <x v="57"/>
    <x v="44"/>
    <x v="69"/>
    <x v="328"/>
    <x v="15"/>
    <x v="11"/>
    <x v="147"/>
    <x v="23"/>
    <x v="6"/>
    <x v="1"/>
    <x v="21"/>
  </r>
  <r>
    <x v="6"/>
    <x v="3"/>
    <x v="48"/>
    <x v="0"/>
    <x v="0"/>
    <x v="1"/>
    <x v="5"/>
    <x v="44"/>
    <x v="36"/>
    <x v="37"/>
    <x v="82"/>
    <x v="15"/>
    <x v="11"/>
    <x v="0"/>
    <x v="6"/>
    <x v="6"/>
    <x v="1"/>
    <x v="21"/>
  </r>
  <r>
    <x v="6"/>
    <x v="3"/>
    <x v="48"/>
    <x v="0"/>
    <x v="0"/>
    <x v="1"/>
    <x v="5"/>
    <x v="40"/>
    <x v="9"/>
    <x v="30"/>
    <x v="80"/>
    <x v="15"/>
    <x v="11"/>
    <x v="65"/>
    <x v="23"/>
    <x v="6"/>
    <x v="1"/>
    <x v="21"/>
  </r>
  <r>
    <x v="6"/>
    <x v="3"/>
    <x v="48"/>
    <x v="0"/>
    <x v="0"/>
    <x v="1"/>
    <x v="5"/>
    <x v="20"/>
    <x v="36"/>
    <x v="44"/>
    <x v="50"/>
    <x v="20"/>
    <x v="28"/>
    <x v="270"/>
    <x v="23"/>
    <x v="6"/>
    <x v="1"/>
    <x v="21"/>
  </r>
  <r>
    <x v="12"/>
    <x v="3"/>
    <x v="49"/>
    <x v="0"/>
    <x v="0"/>
    <x v="6"/>
    <x v="5"/>
    <x v="20"/>
    <x v="51"/>
    <x v="75"/>
    <x v="417"/>
    <x v="15"/>
    <x v="11"/>
    <x v="29"/>
    <x v="23"/>
    <x v="12"/>
    <x v="8"/>
    <x v="21"/>
  </r>
  <r>
    <x v="12"/>
    <x v="3"/>
    <x v="49"/>
    <x v="0"/>
    <x v="0"/>
    <x v="6"/>
    <x v="5"/>
    <x v="20"/>
    <x v="51"/>
    <x v="57"/>
    <x v="435"/>
    <x v="14"/>
    <x v="9"/>
    <x v="2"/>
    <x v="22"/>
    <x v="12"/>
    <x v="8"/>
    <x v="21"/>
  </r>
  <r>
    <x v="26"/>
    <x v="3"/>
    <x v="49"/>
    <x v="0"/>
    <x v="0"/>
    <x v="6"/>
    <x v="5"/>
    <x v="57"/>
    <x v="17"/>
    <x v="69"/>
    <x v="355"/>
    <x v="15"/>
    <x v="11"/>
    <x v="32"/>
    <x v="23"/>
    <x v="6"/>
    <x v="9"/>
    <x v="21"/>
  </r>
  <r>
    <x v="34"/>
    <x v="3"/>
    <x v="49"/>
    <x v="0"/>
    <x v="0"/>
    <x v="1"/>
    <x v="5"/>
    <x v="20"/>
    <x v="51"/>
    <x v="71"/>
    <x v="49"/>
    <x v="20"/>
    <x v="17"/>
    <x v="205"/>
    <x v="23"/>
    <x v="12"/>
    <x v="9"/>
    <x v="21"/>
  </r>
  <r>
    <x v="35"/>
    <x v="3"/>
    <x v="49"/>
    <x v="0"/>
    <x v="0"/>
    <x v="1"/>
    <x v="5"/>
    <x v="36"/>
    <x v="55"/>
    <x v="7"/>
    <x v="62"/>
    <x v="15"/>
    <x v="11"/>
    <x v="65"/>
    <x v="23"/>
    <x v="15"/>
    <x v="14"/>
    <x v="21"/>
  </r>
  <r>
    <x v="2"/>
    <x v="3"/>
    <x v="50"/>
    <x v="0"/>
    <x v="0"/>
    <x v="6"/>
    <x v="5"/>
    <x v="43"/>
    <x v="2"/>
    <x v="37"/>
    <x v="9"/>
    <x v="15"/>
    <x v="11"/>
    <x v="56"/>
    <x v="23"/>
    <x v="6"/>
    <x v="9"/>
    <x v="21"/>
  </r>
  <r>
    <x v="2"/>
    <x v="3"/>
    <x v="50"/>
    <x v="0"/>
    <x v="0"/>
    <x v="1"/>
    <x v="5"/>
    <x v="44"/>
    <x v="29"/>
    <x v="37"/>
    <x v="108"/>
    <x v="15"/>
    <x v="11"/>
    <x v="32"/>
    <x v="2"/>
    <x v="6"/>
    <x v="9"/>
    <x v="21"/>
  </r>
  <r>
    <x v="6"/>
    <x v="3"/>
    <x v="50"/>
    <x v="0"/>
    <x v="0"/>
    <x v="1"/>
    <x v="5"/>
    <x v="31"/>
    <x v="61"/>
    <x v="89"/>
    <x v="89"/>
    <x v="15"/>
    <x v="11"/>
    <x v="58"/>
    <x v="23"/>
    <x v="6"/>
    <x v="1"/>
    <x v="21"/>
  </r>
  <r>
    <x v="6"/>
    <x v="3"/>
    <x v="50"/>
    <x v="0"/>
    <x v="0"/>
    <x v="6"/>
    <x v="5"/>
    <x v="57"/>
    <x v="39"/>
    <x v="69"/>
    <x v="328"/>
    <x v="15"/>
    <x v="11"/>
    <x v="135"/>
    <x v="23"/>
    <x v="6"/>
    <x v="1"/>
    <x v="17"/>
  </r>
  <r>
    <x v="20"/>
    <x v="3"/>
    <x v="50"/>
    <x v="0"/>
    <x v="0"/>
    <x v="6"/>
    <x v="5"/>
    <x v="44"/>
    <x v="88"/>
    <x v="101"/>
    <x v="397"/>
    <x v="15"/>
    <x v="11"/>
    <x v="18"/>
    <x v="21"/>
    <x v="5"/>
    <x v="5"/>
    <x v="21"/>
  </r>
  <r>
    <x v="44"/>
    <x v="3"/>
    <x v="50"/>
    <x v="0"/>
    <x v="0"/>
    <x v="2"/>
    <x v="5"/>
    <x v="41"/>
    <x v="74"/>
    <x v="37"/>
    <x v="342"/>
    <x v="15"/>
    <x v="11"/>
    <x v="75"/>
    <x v="2"/>
    <x v="19"/>
    <x v="9"/>
    <x v="21"/>
  </r>
  <r>
    <x v="45"/>
    <x v="3"/>
    <x v="50"/>
    <x v="0"/>
    <x v="0"/>
    <x v="2"/>
    <x v="5"/>
    <x v="41"/>
    <x v="75"/>
    <x v="37"/>
    <x v="328"/>
    <x v="15"/>
    <x v="11"/>
    <x v="75"/>
    <x v="2"/>
    <x v="19"/>
    <x v="9"/>
    <x v="21"/>
  </r>
  <r>
    <x v="57"/>
    <x v="3"/>
    <x v="50"/>
    <x v="0"/>
    <x v="0"/>
    <x v="6"/>
    <x v="5"/>
    <x v="36"/>
    <x v="12"/>
    <x v="69"/>
    <x v="346"/>
    <x v="32"/>
    <x v="30"/>
    <x v="88"/>
    <x v="23"/>
    <x v="16"/>
    <x v="14"/>
    <x v="21"/>
  </r>
  <r>
    <x v="62"/>
    <x v="3"/>
    <x v="50"/>
    <x v="0"/>
    <x v="0"/>
    <x v="6"/>
    <x v="5"/>
    <x v="20"/>
    <x v="95"/>
    <x v="67"/>
    <x v="426"/>
    <x v="15"/>
    <x v="10"/>
    <x v="17"/>
    <x v="6"/>
    <x v="6"/>
    <x v="14"/>
    <x v="21"/>
  </r>
  <r>
    <x v="20"/>
    <x v="3"/>
    <x v="51"/>
    <x v="0"/>
    <x v="0"/>
    <x v="6"/>
    <x v="5"/>
    <x v="35"/>
    <x v="88"/>
    <x v="101"/>
    <x v="426"/>
    <x v="15"/>
    <x v="11"/>
    <x v="18"/>
    <x v="21"/>
    <x v="5"/>
    <x v="5"/>
    <x v="8"/>
  </r>
  <r>
    <x v="20"/>
    <x v="3"/>
    <x v="51"/>
    <x v="0"/>
    <x v="0"/>
    <x v="6"/>
    <x v="5"/>
    <x v="44"/>
    <x v="87"/>
    <x v="69"/>
    <x v="129"/>
    <x v="92"/>
    <x v="84"/>
    <x v="64"/>
    <x v="17"/>
    <x v="5"/>
    <x v="5"/>
    <x v="21"/>
  </r>
  <r>
    <x v="20"/>
    <x v="3"/>
    <x v="51"/>
    <x v="0"/>
    <x v="0"/>
    <x v="1"/>
    <x v="5"/>
    <x v="44"/>
    <x v="67"/>
    <x v="69"/>
    <x v="126"/>
    <x v="92"/>
    <x v="71"/>
    <x v="0"/>
    <x v="17"/>
    <x v="5"/>
    <x v="5"/>
    <x v="21"/>
  </r>
  <r>
    <x v="24"/>
    <x v="3"/>
    <x v="51"/>
    <x v="0"/>
    <x v="0"/>
    <x v="6"/>
    <x v="5"/>
    <x v="40"/>
    <x v="36"/>
    <x v="37"/>
    <x v="440"/>
    <x v="20"/>
    <x v="15"/>
    <x v="34"/>
    <x v="23"/>
    <x v="6"/>
    <x v="14"/>
    <x v="21"/>
  </r>
  <r>
    <x v="9"/>
    <x v="0"/>
    <x v="52"/>
    <x v="0"/>
    <x v="0"/>
    <x v="6"/>
    <x v="5"/>
    <x v="25"/>
    <x v="81"/>
    <x v="28"/>
    <x v="13"/>
    <x v="15"/>
    <x v="49"/>
    <x v="24"/>
    <x v="0"/>
    <x v="5"/>
    <x v="9"/>
    <x v="21"/>
  </r>
  <r>
    <x v="20"/>
    <x v="3"/>
    <x v="52"/>
    <x v="0"/>
    <x v="0"/>
    <x v="6"/>
    <x v="5"/>
    <x v="44"/>
    <x v="55"/>
    <x v="37"/>
    <x v="131"/>
    <x v="57"/>
    <x v="44"/>
    <x v="131"/>
    <x v="23"/>
    <x v="5"/>
    <x v="5"/>
    <x v="16"/>
  </r>
  <r>
    <x v="53"/>
    <x v="3"/>
    <x v="52"/>
    <x v="0"/>
    <x v="0"/>
    <x v="6"/>
    <x v="5"/>
    <x v="27"/>
    <x v="87"/>
    <x v="63"/>
    <x v="100"/>
    <x v="15"/>
    <x v="49"/>
    <x v="175"/>
    <x v="4"/>
    <x v="7"/>
    <x v="9"/>
    <x v="21"/>
  </r>
  <r>
    <x v="4"/>
    <x v="3"/>
    <x v="53"/>
    <x v="0"/>
    <x v="0"/>
    <x v="6"/>
    <x v="5"/>
    <x v="20"/>
    <x v="4"/>
    <x v="71"/>
    <x v="413"/>
    <x v="57"/>
    <x v="58"/>
    <x v="247"/>
    <x v="23"/>
    <x v="12"/>
    <x v="9"/>
    <x v="21"/>
  </r>
  <r>
    <x v="28"/>
    <x v="4"/>
    <x v="54"/>
    <x v="13"/>
    <x v="0"/>
    <x v="1"/>
    <x v="5"/>
    <x v="20"/>
    <x v="54"/>
    <x v="37"/>
    <x v="367"/>
    <x v="20"/>
    <x v="31"/>
    <x v="0"/>
    <x v="29"/>
    <x v="0"/>
    <x v="9"/>
    <x v="21"/>
  </r>
  <r>
    <x v="45"/>
    <x v="3"/>
    <x v="54"/>
    <x v="14"/>
    <x v="0"/>
    <x v="2"/>
    <x v="5"/>
    <x v="41"/>
    <x v="28"/>
    <x v="69"/>
    <x v="328"/>
    <x v="32"/>
    <x v="28"/>
    <x v="241"/>
    <x v="17"/>
    <x v="19"/>
    <x v="9"/>
    <x v="21"/>
  </r>
  <r>
    <x v="74"/>
    <x v="3"/>
    <x v="54"/>
    <x v="0"/>
    <x v="0"/>
    <x v="6"/>
    <x v="5"/>
    <x v="41"/>
    <x v="34"/>
    <x v="69"/>
    <x v="210"/>
    <x v="32"/>
    <x v="28"/>
    <x v="165"/>
    <x v="17"/>
    <x v="19"/>
    <x v="14"/>
    <x v="21"/>
  </r>
  <r>
    <x v="74"/>
    <x v="3"/>
    <x v="54"/>
    <x v="0"/>
    <x v="0"/>
    <x v="6"/>
    <x v="5"/>
    <x v="41"/>
    <x v="34"/>
    <x v="69"/>
    <x v="128"/>
    <x v="25"/>
    <x v="17"/>
    <x v="106"/>
    <x v="17"/>
    <x v="19"/>
    <x v="14"/>
    <x v="21"/>
  </r>
  <r>
    <x v="20"/>
    <x v="3"/>
    <x v="55"/>
    <x v="0"/>
    <x v="0"/>
    <x v="2"/>
    <x v="5"/>
    <x v="44"/>
    <x v="89"/>
    <x v="37"/>
    <x v="23"/>
    <x v="32"/>
    <x v="28"/>
    <x v="158"/>
    <x v="17"/>
    <x v="5"/>
    <x v="5"/>
    <x v="21"/>
  </r>
  <r>
    <x v="24"/>
    <x v="3"/>
    <x v="55"/>
    <x v="0"/>
    <x v="0"/>
    <x v="2"/>
    <x v="5"/>
    <x v="27"/>
    <x v="36"/>
    <x v="56"/>
    <x v="437"/>
    <x v="25"/>
    <x v="17"/>
    <x v="151"/>
    <x v="4"/>
    <x v="6"/>
    <x v="14"/>
    <x v="21"/>
  </r>
  <r>
    <x v="5"/>
    <x v="3"/>
    <x v="56"/>
    <x v="0"/>
    <x v="0"/>
    <x v="1"/>
    <x v="5"/>
    <x v="44"/>
    <x v="87"/>
    <x v="7"/>
    <x v="96"/>
    <x v="20"/>
    <x v="15"/>
    <x v="34"/>
    <x v="17"/>
    <x v="15"/>
    <x v="14"/>
    <x v="21"/>
  </r>
  <r>
    <x v="5"/>
    <x v="3"/>
    <x v="56"/>
    <x v="0"/>
    <x v="0"/>
    <x v="1"/>
    <x v="5"/>
    <x v="44"/>
    <x v="87"/>
    <x v="7"/>
    <x v="118"/>
    <x v="25"/>
    <x v="17"/>
    <x v="34"/>
    <x v="17"/>
    <x v="15"/>
    <x v="14"/>
    <x v="21"/>
  </r>
  <r>
    <x v="5"/>
    <x v="3"/>
    <x v="56"/>
    <x v="0"/>
    <x v="0"/>
    <x v="6"/>
    <x v="5"/>
    <x v="44"/>
    <x v="12"/>
    <x v="67"/>
    <x v="76"/>
    <x v="20"/>
    <x v="15"/>
    <x v="18"/>
    <x v="23"/>
    <x v="15"/>
    <x v="14"/>
    <x v="21"/>
  </r>
  <r>
    <x v="5"/>
    <x v="3"/>
    <x v="56"/>
    <x v="0"/>
    <x v="0"/>
    <x v="6"/>
    <x v="5"/>
    <x v="44"/>
    <x v="12"/>
    <x v="67"/>
    <x v="87"/>
    <x v="25"/>
    <x v="17"/>
    <x v="18"/>
    <x v="23"/>
    <x v="15"/>
    <x v="14"/>
    <x v="21"/>
  </r>
  <r>
    <x v="5"/>
    <x v="3"/>
    <x v="56"/>
    <x v="0"/>
    <x v="0"/>
    <x v="1"/>
    <x v="5"/>
    <x v="31"/>
    <x v="12"/>
    <x v="67"/>
    <x v="199"/>
    <x v="32"/>
    <x v="28"/>
    <x v="43"/>
    <x v="17"/>
    <x v="15"/>
    <x v="14"/>
    <x v="21"/>
  </r>
  <r>
    <x v="5"/>
    <x v="3"/>
    <x v="56"/>
    <x v="0"/>
    <x v="0"/>
    <x v="6"/>
    <x v="5"/>
    <x v="31"/>
    <x v="67"/>
    <x v="67"/>
    <x v="219"/>
    <x v="32"/>
    <x v="28"/>
    <x v="0"/>
    <x v="17"/>
    <x v="15"/>
    <x v="14"/>
    <x v="21"/>
  </r>
  <r>
    <x v="5"/>
    <x v="3"/>
    <x v="56"/>
    <x v="0"/>
    <x v="0"/>
    <x v="6"/>
    <x v="5"/>
    <x v="31"/>
    <x v="67"/>
    <x v="7"/>
    <x v="123"/>
    <x v="57"/>
    <x v="44"/>
    <x v="75"/>
    <x v="17"/>
    <x v="15"/>
    <x v="14"/>
    <x v="21"/>
  </r>
  <r>
    <x v="28"/>
    <x v="3"/>
    <x v="56"/>
    <x v="0"/>
    <x v="0"/>
    <x v="6"/>
    <x v="5"/>
    <x v="44"/>
    <x v="54"/>
    <x v="37"/>
    <x v="181"/>
    <x v="32"/>
    <x v="28"/>
    <x v="165"/>
    <x v="23"/>
    <x v="15"/>
    <x v="14"/>
    <x v="21"/>
  </r>
  <r>
    <x v="57"/>
    <x v="3"/>
    <x v="56"/>
    <x v="0"/>
    <x v="0"/>
    <x v="6"/>
    <x v="5"/>
    <x v="44"/>
    <x v="12"/>
    <x v="37"/>
    <x v="127"/>
    <x v="57"/>
    <x v="30"/>
    <x v="77"/>
    <x v="23"/>
    <x v="15"/>
    <x v="14"/>
    <x v="21"/>
  </r>
  <r>
    <x v="20"/>
    <x v="3"/>
    <x v="57"/>
    <x v="0"/>
    <x v="0"/>
    <x v="6"/>
    <x v="5"/>
    <x v="44"/>
    <x v="69"/>
    <x v="37"/>
    <x v="1"/>
    <x v="32"/>
    <x v="28"/>
    <x v="57"/>
    <x v="17"/>
    <x v="16"/>
    <x v="5"/>
    <x v="21"/>
  </r>
  <r>
    <x v="33"/>
    <x v="3"/>
    <x v="57"/>
    <x v="0"/>
    <x v="0"/>
    <x v="6"/>
    <x v="5"/>
    <x v="44"/>
    <x v="55"/>
    <x v="30"/>
    <x v="178"/>
    <x v="32"/>
    <x v="28"/>
    <x v="139"/>
    <x v="23"/>
    <x v="15"/>
    <x v="14"/>
    <x v="21"/>
  </r>
  <r>
    <x v="57"/>
    <x v="3"/>
    <x v="57"/>
    <x v="0"/>
    <x v="0"/>
    <x v="6"/>
    <x v="5"/>
    <x v="44"/>
    <x v="12"/>
    <x v="69"/>
    <x v="139"/>
    <x v="32"/>
    <x v="21"/>
    <x v="82"/>
    <x v="23"/>
    <x v="15"/>
    <x v="14"/>
    <x v="21"/>
  </r>
  <r>
    <x v="62"/>
    <x v="3"/>
    <x v="57"/>
    <x v="0"/>
    <x v="0"/>
    <x v="6"/>
    <x v="5"/>
    <x v="44"/>
    <x v="95"/>
    <x v="67"/>
    <x v="69"/>
    <x v="16"/>
    <x v="85"/>
    <x v="36"/>
    <x v="6"/>
    <x v="6"/>
    <x v="14"/>
    <x v="21"/>
  </r>
  <r>
    <x v="62"/>
    <x v="3"/>
    <x v="57"/>
    <x v="0"/>
    <x v="0"/>
    <x v="6"/>
    <x v="5"/>
    <x v="36"/>
    <x v="95"/>
    <x v="67"/>
    <x v="36"/>
    <x v="16"/>
    <x v="85"/>
    <x v="26"/>
    <x v="6"/>
    <x v="6"/>
    <x v="14"/>
    <x v="21"/>
  </r>
  <r>
    <x v="63"/>
    <x v="3"/>
    <x v="57"/>
    <x v="0"/>
    <x v="0"/>
    <x v="6"/>
    <x v="5"/>
    <x v="20"/>
    <x v="9"/>
    <x v="82"/>
    <x v="74"/>
    <x v="57"/>
    <x v="52"/>
    <x v="180"/>
    <x v="23"/>
    <x v="6"/>
    <x v="14"/>
    <x v="21"/>
  </r>
  <r>
    <x v="20"/>
    <x v="3"/>
    <x v="58"/>
    <x v="0"/>
    <x v="0"/>
    <x v="6"/>
    <x v="5"/>
    <x v="36"/>
    <x v="12"/>
    <x v="37"/>
    <x v="66"/>
    <x v="88"/>
    <x v="70"/>
    <x v="190"/>
    <x v="23"/>
    <x v="16"/>
    <x v="5"/>
    <x v="21"/>
  </r>
  <r>
    <x v="20"/>
    <x v="3"/>
    <x v="58"/>
    <x v="0"/>
    <x v="0"/>
    <x v="6"/>
    <x v="5"/>
    <x v="36"/>
    <x v="12"/>
    <x v="37"/>
    <x v="72"/>
    <x v="94"/>
    <x v="81"/>
    <x v="200"/>
    <x v="23"/>
    <x v="16"/>
    <x v="5"/>
    <x v="21"/>
  </r>
  <r>
    <x v="22"/>
    <x v="3"/>
    <x v="58"/>
    <x v="0"/>
    <x v="0"/>
    <x v="1"/>
    <x v="5"/>
    <x v="36"/>
    <x v="5"/>
    <x v="37"/>
    <x v="56"/>
    <x v="32"/>
    <x v="22"/>
    <x v="123"/>
    <x v="23"/>
    <x v="6"/>
    <x v="14"/>
    <x v="21"/>
  </r>
  <r>
    <x v="6"/>
    <x v="3"/>
    <x v="59"/>
    <x v="0"/>
    <x v="0"/>
    <x v="6"/>
    <x v="5"/>
    <x v="20"/>
    <x v="48"/>
    <x v="3"/>
    <x v="415"/>
    <x v="20"/>
    <x v="15"/>
    <x v="227"/>
    <x v="23"/>
    <x v="25"/>
    <x v="1"/>
    <x v="21"/>
  </r>
  <r>
    <x v="57"/>
    <x v="3"/>
    <x v="60"/>
    <x v="0"/>
    <x v="0"/>
    <x v="6"/>
    <x v="5"/>
    <x v="36"/>
    <x v="12"/>
    <x v="69"/>
    <x v="38"/>
    <x v="25"/>
    <x v="17"/>
    <x v="72"/>
    <x v="23"/>
    <x v="15"/>
    <x v="14"/>
    <x v="20"/>
  </r>
  <r>
    <x v="57"/>
    <x v="3"/>
    <x v="60"/>
    <x v="0"/>
    <x v="0"/>
    <x v="6"/>
    <x v="5"/>
    <x v="36"/>
    <x v="12"/>
    <x v="69"/>
    <x v="78"/>
    <x v="32"/>
    <x v="22"/>
    <x v="77"/>
    <x v="23"/>
    <x v="15"/>
    <x v="14"/>
    <x v="21"/>
  </r>
  <r>
    <x v="57"/>
    <x v="3"/>
    <x v="60"/>
    <x v="0"/>
    <x v="0"/>
    <x v="6"/>
    <x v="5"/>
    <x v="36"/>
    <x v="12"/>
    <x v="69"/>
    <x v="91"/>
    <x v="40"/>
    <x v="25"/>
    <x v="73"/>
    <x v="23"/>
    <x v="15"/>
    <x v="14"/>
    <x v="21"/>
  </r>
  <r>
    <x v="57"/>
    <x v="3"/>
    <x v="60"/>
    <x v="0"/>
    <x v="0"/>
    <x v="6"/>
    <x v="5"/>
    <x v="36"/>
    <x v="12"/>
    <x v="69"/>
    <x v="88"/>
    <x v="48"/>
    <x v="28"/>
    <x v="73"/>
    <x v="23"/>
    <x v="15"/>
    <x v="14"/>
    <x v="21"/>
  </r>
  <r>
    <x v="57"/>
    <x v="3"/>
    <x v="60"/>
    <x v="0"/>
    <x v="0"/>
    <x v="6"/>
    <x v="5"/>
    <x v="36"/>
    <x v="12"/>
    <x v="69"/>
    <x v="88"/>
    <x v="57"/>
    <x v="30"/>
    <x v="75"/>
    <x v="23"/>
    <x v="15"/>
    <x v="14"/>
    <x v="21"/>
  </r>
  <r>
    <x v="57"/>
    <x v="3"/>
    <x v="60"/>
    <x v="0"/>
    <x v="0"/>
    <x v="6"/>
    <x v="5"/>
    <x v="36"/>
    <x v="12"/>
    <x v="69"/>
    <x v="85"/>
    <x v="62"/>
    <x v="34"/>
    <x v="73"/>
    <x v="23"/>
    <x v="15"/>
    <x v="14"/>
    <x v="21"/>
  </r>
  <r>
    <x v="57"/>
    <x v="3"/>
    <x v="60"/>
    <x v="0"/>
    <x v="0"/>
    <x v="6"/>
    <x v="5"/>
    <x v="36"/>
    <x v="12"/>
    <x v="69"/>
    <x v="84"/>
    <x v="67"/>
    <x v="44"/>
    <x v="77"/>
    <x v="23"/>
    <x v="15"/>
    <x v="14"/>
    <x v="21"/>
  </r>
  <r>
    <x v="22"/>
    <x v="3"/>
    <x v="61"/>
    <x v="0"/>
    <x v="0"/>
    <x v="6"/>
    <x v="5"/>
    <x v="36"/>
    <x v="9"/>
    <x v="69"/>
    <x v="34"/>
    <x v="81"/>
    <x v="52"/>
    <x v="156"/>
    <x v="23"/>
    <x v="6"/>
    <x v="14"/>
    <x v="21"/>
  </r>
  <r>
    <x v="22"/>
    <x v="3"/>
    <x v="61"/>
    <x v="0"/>
    <x v="0"/>
    <x v="6"/>
    <x v="5"/>
    <x v="36"/>
    <x v="9"/>
    <x v="69"/>
    <x v="81"/>
    <x v="84"/>
    <x v="58"/>
    <x v="159"/>
    <x v="23"/>
    <x v="6"/>
    <x v="14"/>
    <x v="21"/>
  </r>
  <r>
    <x v="6"/>
    <x v="3"/>
    <x v="62"/>
    <x v="0"/>
    <x v="0"/>
    <x v="1"/>
    <x v="5"/>
    <x v="40"/>
    <x v="12"/>
    <x v="37"/>
    <x v="169"/>
    <x v="32"/>
    <x v="22"/>
    <x v="75"/>
    <x v="23"/>
    <x v="6"/>
    <x v="1"/>
    <x v="21"/>
  </r>
  <r>
    <x v="6"/>
    <x v="3"/>
    <x v="62"/>
    <x v="0"/>
    <x v="0"/>
    <x v="6"/>
    <x v="5"/>
    <x v="40"/>
    <x v="12"/>
    <x v="37"/>
    <x v="197"/>
    <x v="40"/>
    <x v="56"/>
    <x v="0"/>
    <x v="23"/>
    <x v="6"/>
    <x v="1"/>
    <x v="21"/>
  </r>
  <r>
    <x v="6"/>
    <x v="3"/>
    <x v="62"/>
    <x v="0"/>
    <x v="0"/>
    <x v="6"/>
    <x v="5"/>
    <x v="40"/>
    <x v="12"/>
    <x v="37"/>
    <x v="180"/>
    <x v="48"/>
    <x v="28"/>
    <x v="0"/>
    <x v="23"/>
    <x v="6"/>
    <x v="1"/>
    <x v="21"/>
  </r>
  <r>
    <x v="62"/>
    <x v="3"/>
    <x v="62"/>
    <x v="0"/>
    <x v="0"/>
    <x v="6"/>
    <x v="5"/>
    <x v="13"/>
    <x v="95"/>
    <x v="68"/>
    <x v="400"/>
    <x v="18"/>
    <x v="11"/>
    <x v="6"/>
    <x v="6"/>
    <x v="6"/>
    <x v="14"/>
    <x v="21"/>
  </r>
  <r>
    <x v="62"/>
    <x v="3"/>
    <x v="62"/>
    <x v="0"/>
    <x v="0"/>
    <x v="6"/>
    <x v="5"/>
    <x v="20"/>
    <x v="95"/>
    <x v="5"/>
    <x v="378"/>
    <x v="17"/>
    <x v="11"/>
    <x v="8"/>
    <x v="6"/>
    <x v="6"/>
    <x v="14"/>
    <x v="21"/>
  </r>
  <r>
    <x v="44"/>
    <x v="3"/>
    <x v="63"/>
    <x v="0"/>
    <x v="0"/>
    <x v="1"/>
    <x v="5"/>
    <x v="40"/>
    <x v="21"/>
    <x v="37"/>
    <x v="101"/>
    <x v="20"/>
    <x v="14"/>
    <x v="77"/>
    <x v="12"/>
    <x v="19"/>
    <x v="14"/>
    <x v="6"/>
  </r>
  <r>
    <x v="72"/>
    <x v="3"/>
    <x v="63"/>
    <x v="0"/>
    <x v="0"/>
    <x v="6"/>
    <x v="5"/>
    <x v="37"/>
    <x v="12"/>
    <x v="69"/>
    <x v="28"/>
    <x v="19"/>
    <x v="11"/>
    <x v="58"/>
    <x v="6"/>
    <x v="15"/>
    <x v="14"/>
    <x v="21"/>
  </r>
  <r>
    <x v="7"/>
    <x v="3"/>
    <x v="64"/>
    <x v="0"/>
    <x v="0"/>
    <x v="1"/>
    <x v="5"/>
    <x v="44"/>
    <x v="55"/>
    <x v="78"/>
    <x v="94"/>
    <x v="20"/>
    <x v="15"/>
    <x v="117"/>
    <x v="21"/>
    <x v="15"/>
    <x v="13"/>
    <x v="21"/>
  </r>
  <r>
    <x v="44"/>
    <x v="3"/>
    <x v="64"/>
    <x v="0"/>
    <x v="0"/>
    <x v="1"/>
    <x v="5"/>
    <x v="40"/>
    <x v="49"/>
    <x v="37"/>
    <x v="115"/>
    <x v="20"/>
    <x v="14"/>
    <x v="77"/>
    <x v="12"/>
    <x v="19"/>
    <x v="14"/>
    <x v="21"/>
  </r>
  <r>
    <x v="63"/>
    <x v="3"/>
    <x v="64"/>
    <x v="0"/>
    <x v="0"/>
    <x v="6"/>
    <x v="5"/>
    <x v="20"/>
    <x v="9"/>
    <x v="48"/>
    <x v="92"/>
    <x v="57"/>
    <x v="28"/>
    <x v="234"/>
    <x v="23"/>
    <x v="6"/>
    <x v="14"/>
    <x v="21"/>
  </r>
  <r>
    <x v="6"/>
    <x v="3"/>
    <x v="65"/>
    <x v="0"/>
    <x v="0"/>
    <x v="1"/>
    <x v="5"/>
    <x v="40"/>
    <x v="36"/>
    <x v="37"/>
    <x v="97"/>
    <x v="78"/>
    <x v="49"/>
    <x v="84"/>
    <x v="23"/>
    <x v="6"/>
    <x v="1"/>
    <x v="21"/>
  </r>
  <r>
    <x v="20"/>
    <x v="3"/>
    <x v="65"/>
    <x v="0"/>
    <x v="0"/>
    <x v="6"/>
    <x v="5"/>
    <x v="36"/>
    <x v="12"/>
    <x v="69"/>
    <x v="65"/>
    <x v="78"/>
    <x v="60"/>
    <x v="146"/>
    <x v="23"/>
    <x v="5"/>
    <x v="5"/>
    <x v="21"/>
  </r>
  <r>
    <x v="20"/>
    <x v="3"/>
    <x v="65"/>
    <x v="0"/>
    <x v="0"/>
    <x v="6"/>
    <x v="5"/>
    <x v="20"/>
    <x v="12"/>
    <x v="37"/>
    <x v="105"/>
    <x v="78"/>
    <x v="60"/>
    <x v="154"/>
    <x v="23"/>
    <x v="5"/>
    <x v="5"/>
    <x v="21"/>
  </r>
  <r>
    <x v="20"/>
    <x v="3"/>
    <x v="65"/>
    <x v="0"/>
    <x v="0"/>
    <x v="6"/>
    <x v="5"/>
    <x v="40"/>
    <x v="67"/>
    <x v="69"/>
    <x v="136"/>
    <x v="78"/>
    <x v="60"/>
    <x v="157"/>
    <x v="23"/>
    <x v="5"/>
    <x v="5"/>
    <x v="21"/>
  </r>
  <r>
    <x v="20"/>
    <x v="3"/>
    <x v="65"/>
    <x v="0"/>
    <x v="0"/>
    <x v="6"/>
    <x v="5"/>
    <x v="36"/>
    <x v="12"/>
    <x v="37"/>
    <x v="68"/>
    <x v="88"/>
    <x v="65"/>
    <x v="109"/>
    <x v="23"/>
    <x v="5"/>
    <x v="5"/>
    <x v="21"/>
  </r>
  <r>
    <x v="62"/>
    <x v="3"/>
    <x v="65"/>
    <x v="0"/>
    <x v="0"/>
    <x v="6"/>
    <x v="5"/>
    <x v="20"/>
    <x v="95"/>
    <x v="60"/>
    <x v="440"/>
    <x v="20"/>
    <x v="15"/>
    <x v="27"/>
    <x v="6"/>
    <x v="6"/>
    <x v="14"/>
    <x v="21"/>
  </r>
  <r>
    <x v="12"/>
    <x v="3"/>
    <x v="66"/>
    <x v="0"/>
    <x v="0"/>
    <x v="6"/>
    <x v="5"/>
    <x v="20"/>
    <x v="51"/>
    <x v="81"/>
    <x v="410"/>
    <x v="20"/>
    <x v="15"/>
    <x v="37"/>
    <x v="23"/>
    <x v="12"/>
    <x v="8"/>
    <x v="21"/>
  </r>
  <r>
    <x v="20"/>
    <x v="3"/>
    <x v="66"/>
    <x v="0"/>
    <x v="0"/>
    <x v="2"/>
    <x v="5"/>
    <x v="40"/>
    <x v="18"/>
    <x v="69"/>
    <x v="26"/>
    <x v="84"/>
    <x v="53"/>
    <x v="84"/>
    <x v="23"/>
    <x v="5"/>
    <x v="5"/>
    <x v="21"/>
  </r>
  <r>
    <x v="20"/>
    <x v="3"/>
    <x v="66"/>
    <x v="0"/>
    <x v="0"/>
    <x v="2"/>
    <x v="5"/>
    <x v="40"/>
    <x v="1"/>
    <x v="69"/>
    <x v="12"/>
    <x v="32"/>
    <x v="57"/>
    <x v="83"/>
    <x v="23"/>
    <x v="5"/>
    <x v="5"/>
    <x v="21"/>
  </r>
  <r>
    <x v="28"/>
    <x v="3"/>
    <x v="66"/>
    <x v="0"/>
    <x v="0"/>
    <x v="6"/>
    <x v="5"/>
    <x v="26"/>
    <x v="67"/>
    <x v="5"/>
    <x v="17"/>
    <x v="20"/>
    <x v="17"/>
    <x v="112"/>
    <x v="21"/>
    <x v="5"/>
    <x v="14"/>
    <x v="21"/>
  </r>
  <r>
    <x v="6"/>
    <x v="3"/>
    <x v="67"/>
    <x v="0"/>
    <x v="0"/>
    <x v="6"/>
    <x v="5"/>
    <x v="40"/>
    <x v="12"/>
    <x v="37"/>
    <x v="161"/>
    <x v="32"/>
    <x v="22"/>
    <x v="32"/>
    <x v="23"/>
    <x v="6"/>
    <x v="1"/>
    <x v="21"/>
  </r>
  <r>
    <x v="6"/>
    <x v="3"/>
    <x v="67"/>
    <x v="0"/>
    <x v="0"/>
    <x v="6"/>
    <x v="5"/>
    <x v="40"/>
    <x v="12"/>
    <x v="37"/>
    <x v="193"/>
    <x v="32"/>
    <x v="28"/>
    <x v="57"/>
    <x v="23"/>
    <x v="6"/>
    <x v="1"/>
    <x v="21"/>
  </r>
  <r>
    <x v="6"/>
    <x v="3"/>
    <x v="67"/>
    <x v="0"/>
    <x v="0"/>
    <x v="6"/>
    <x v="5"/>
    <x v="40"/>
    <x v="12"/>
    <x v="37"/>
    <x v="194"/>
    <x v="32"/>
    <x v="28"/>
    <x v="57"/>
    <x v="23"/>
    <x v="6"/>
    <x v="1"/>
    <x v="21"/>
  </r>
  <r>
    <x v="20"/>
    <x v="3"/>
    <x v="67"/>
    <x v="0"/>
    <x v="0"/>
    <x v="2"/>
    <x v="5"/>
    <x v="40"/>
    <x v="0"/>
    <x v="8"/>
    <x v="26"/>
    <x v="84"/>
    <x v="58"/>
    <x v="120"/>
    <x v="23"/>
    <x v="15"/>
    <x v="5"/>
    <x v="21"/>
  </r>
  <r>
    <x v="20"/>
    <x v="3"/>
    <x v="67"/>
    <x v="0"/>
    <x v="0"/>
    <x v="2"/>
    <x v="5"/>
    <x v="40"/>
    <x v="83"/>
    <x v="83"/>
    <x v="12"/>
    <x v="98"/>
    <x v="87"/>
    <x v="104"/>
    <x v="23"/>
    <x v="15"/>
    <x v="5"/>
    <x v="21"/>
  </r>
  <r>
    <x v="22"/>
    <x v="3"/>
    <x v="68"/>
    <x v="0"/>
    <x v="0"/>
    <x v="1"/>
    <x v="5"/>
    <x v="44"/>
    <x v="8"/>
    <x v="37"/>
    <x v="65"/>
    <x v="32"/>
    <x v="22"/>
    <x v="102"/>
    <x v="23"/>
    <x v="6"/>
    <x v="14"/>
    <x v="21"/>
  </r>
  <r>
    <x v="70"/>
    <x v="3"/>
    <x v="69"/>
    <x v="0"/>
    <x v="0"/>
    <x v="6"/>
    <x v="5"/>
    <x v="44"/>
    <x v="87"/>
    <x v="69"/>
    <x v="140"/>
    <x v="90"/>
    <x v="66"/>
    <x v="244"/>
    <x v="17"/>
    <x v="18"/>
    <x v="14"/>
    <x v="21"/>
  </r>
  <r>
    <x v="31"/>
    <x v="3"/>
    <x v="70"/>
    <x v="0"/>
    <x v="0"/>
    <x v="6"/>
    <x v="5"/>
    <x v="20"/>
    <x v="9"/>
    <x v="77"/>
    <x v="102"/>
    <x v="57"/>
    <x v="58"/>
    <x v="177"/>
    <x v="23"/>
    <x v="6"/>
    <x v="14"/>
    <x v="21"/>
  </r>
  <r>
    <x v="62"/>
    <x v="3"/>
    <x v="70"/>
    <x v="0"/>
    <x v="0"/>
    <x v="1"/>
    <x v="5"/>
    <x v="20"/>
    <x v="95"/>
    <x v="58"/>
    <x v="383"/>
    <x v="22"/>
    <x v="15"/>
    <x v="74"/>
    <x v="6"/>
    <x v="6"/>
    <x v="14"/>
    <x v="21"/>
  </r>
  <r>
    <x v="63"/>
    <x v="3"/>
    <x v="70"/>
    <x v="0"/>
    <x v="0"/>
    <x v="6"/>
    <x v="5"/>
    <x v="32"/>
    <x v="9"/>
    <x v="26"/>
    <x v="92"/>
    <x v="57"/>
    <x v="51"/>
    <x v="33"/>
    <x v="23"/>
    <x v="6"/>
    <x v="14"/>
    <x v="21"/>
  </r>
  <r>
    <x v="18"/>
    <x v="3"/>
    <x v="71"/>
    <x v="0"/>
    <x v="0"/>
    <x v="6"/>
    <x v="2"/>
    <x v="44"/>
    <x v="67"/>
    <x v="37"/>
    <x v="216"/>
    <x v="32"/>
    <x v="28"/>
    <x v="179"/>
    <x v="17"/>
    <x v="1"/>
    <x v="9"/>
    <x v="21"/>
  </r>
  <r>
    <x v="16"/>
    <x v="3"/>
    <x v="72"/>
    <x v="0"/>
    <x v="0"/>
    <x v="1"/>
    <x v="5"/>
    <x v="28"/>
    <x v="87"/>
    <x v="80"/>
    <x v="20"/>
    <x v="21"/>
    <x v="12"/>
    <x v="152"/>
    <x v="21"/>
    <x v="5"/>
    <x v="10"/>
    <x v="21"/>
  </r>
  <r>
    <x v="18"/>
    <x v="3"/>
    <x v="72"/>
    <x v="0"/>
    <x v="0"/>
    <x v="6"/>
    <x v="5"/>
    <x v="44"/>
    <x v="67"/>
    <x v="37"/>
    <x v="193"/>
    <x v="25"/>
    <x v="25"/>
    <x v="221"/>
    <x v="17"/>
    <x v="0"/>
    <x v="9"/>
    <x v="21"/>
  </r>
  <r>
    <x v="18"/>
    <x v="3"/>
    <x v="72"/>
    <x v="0"/>
    <x v="0"/>
    <x v="1"/>
    <x v="5"/>
    <x v="36"/>
    <x v="67"/>
    <x v="69"/>
    <x v="93"/>
    <x v="32"/>
    <x v="28"/>
    <x v="185"/>
    <x v="17"/>
    <x v="0"/>
    <x v="9"/>
    <x v="21"/>
  </r>
  <r>
    <x v="20"/>
    <x v="3"/>
    <x v="72"/>
    <x v="0"/>
    <x v="0"/>
    <x v="6"/>
    <x v="5"/>
    <x v="28"/>
    <x v="91"/>
    <x v="80"/>
    <x v="381"/>
    <x v="21"/>
    <x v="12"/>
    <x v="152"/>
    <x v="21"/>
    <x v="5"/>
    <x v="5"/>
    <x v="21"/>
  </r>
  <r>
    <x v="32"/>
    <x v="3"/>
    <x v="73"/>
    <x v="0"/>
    <x v="0"/>
    <x v="6"/>
    <x v="2"/>
    <x v="44"/>
    <x v="12"/>
    <x v="47"/>
    <x v="195"/>
    <x v="21"/>
    <x v="12"/>
    <x v="0"/>
    <x v="23"/>
    <x v="15"/>
    <x v="14"/>
    <x v="21"/>
  </r>
  <r>
    <x v="32"/>
    <x v="3"/>
    <x v="73"/>
    <x v="0"/>
    <x v="0"/>
    <x v="6"/>
    <x v="2"/>
    <x v="44"/>
    <x v="67"/>
    <x v="26"/>
    <x v="212"/>
    <x v="21"/>
    <x v="12"/>
    <x v="0"/>
    <x v="17"/>
    <x v="15"/>
    <x v="14"/>
    <x v="21"/>
  </r>
  <r>
    <x v="48"/>
    <x v="3"/>
    <x v="73"/>
    <x v="0"/>
    <x v="0"/>
    <x v="6"/>
    <x v="5"/>
    <x v="58"/>
    <x v="87"/>
    <x v="37"/>
    <x v="153"/>
    <x v="21"/>
    <x v="12"/>
    <x v="32"/>
    <x v="2"/>
    <x v="15"/>
    <x v="14"/>
    <x v="21"/>
  </r>
  <r>
    <x v="4"/>
    <x v="3"/>
    <x v="74"/>
    <x v="4"/>
    <x v="0"/>
    <x v="6"/>
    <x v="2"/>
    <x v="20"/>
    <x v="52"/>
    <x v="71"/>
    <x v="392"/>
    <x v="57"/>
    <x v="58"/>
    <x v="256"/>
    <x v="23"/>
    <x v="12"/>
    <x v="9"/>
    <x v="21"/>
  </r>
  <r>
    <x v="6"/>
    <x v="3"/>
    <x v="74"/>
    <x v="0"/>
    <x v="0"/>
    <x v="1"/>
    <x v="5"/>
    <x v="32"/>
    <x v="36"/>
    <x v="37"/>
    <x v="70"/>
    <x v="78"/>
    <x v="48"/>
    <x v="40"/>
    <x v="23"/>
    <x v="6"/>
    <x v="1"/>
    <x v="21"/>
  </r>
  <r>
    <x v="6"/>
    <x v="3"/>
    <x v="74"/>
    <x v="0"/>
    <x v="0"/>
    <x v="1"/>
    <x v="5"/>
    <x v="31"/>
    <x v="36"/>
    <x v="37"/>
    <x v="109"/>
    <x v="78"/>
    <x v="48"/>
    <x v="57"/>
    <x v="23"/>
    <x v="6"/>
    <x v="1"/>
    <x v="21"/>
  </r>
  <r>
    <x v="55"/>
    <x v="3"/>
    <x v="75"/>
    <x v="8"/>
    <x v="0"/>
    <x v="6"/>
    <x v="2"/>
    <x v="31"/>
    <x v="67"/>
    <x v="37"/>
    <x v="391"/>
    <x v="85"/>
    <x v="56"/>
    <x v="114"/>
    <x v="17"/>
    <x v="20"/>
    <x v="19"/>
    <x v="21"/>
  </r>
  <r>
    <x v="6"/>
    <x v="3"/>
    <x v="76"/>
    <x v="0"/>
    <x v="0"/>
    <x v="6"/>
    <x v="5"/>
    <x v="31"/>
    <x v="36"/>
    <x v="69"/>
    <x v="203"/>
    <x v="40"/>
    <x v="25"/>
    <x v="153"/>
    <x v="23"/>
    <x v="6"/>
    <x v="1"/>
    <x v="21"/>
  </r>
  <r>
    <x v="6"/>
    <x v="3"/>
    <x v="76"/>
    <x v="0"/>
    <x v="0"/>
    <x v="6"/>
    <x v="5"/>
    <x v="31"/>
    <x v="36"/>
    <x v="69"/>
    <x v="198"/>
    <x v="48"/>
    <x v="28"/>
    <x v="147"/>
    <x v="23"/>
    <x v="6"/>
    <x v="1"/>
    <x v="21"/>
  </r>
  <r>
    <x v="58"/>
    <x v="3"/>
    <x v="76"/>
    <x v="0"/>
    <x v="0"/>
    <x v="6"/>
    <x v="5"/>
    <x v="20"/>
    <x v="51"/>
    <x v="75"/>
    <x v="413"/>
    <x v="23"/>
    <x v="17"/>
    <x v="49"/>
    <x v="23"/>
    <x v="12"/>
    <x v="8"/>
    <x v="21"/>
  </r>
  <r>
    <x v="20"/>
    <x v="3"/>
    <x v="77"/>
    <x v="0"/>
    <x v="0"/>
    <x v="1"/>
    <x v="5"/>
    <x v="44"/>
    <x v="87"/>
    <x v="69"/>
    <x v="223"/>
    <x v="84"/>
    <x v="58"/>
    <x v="164"/>
    <x v="4"/>
    <x v="5"/>
    <x v="5"/>
    <x v="21"/>
  </r>
  <r>
    <x v="1"/>
    <x v="3"/>
    <x v="78"/>
    <x v="0"/>
    <x v="0"/>
    <x v="1"/>
    <x v="5"/>
    <x v="44"/>
    <x v="55"/>
    <x v="51"/>
    <x v="139"/>
    <x v="24"/>
    <x v="13"/>
    <x v="145"/>
    <x v="21"/>
    <x v="5"/>
    <x v="10"/>
    <x v="21"/>
  </r>
  <r>
    <x v="1"/>
    <x v="3"/>
    <x v="78"/>
    <x v="0"/>
    <x v="0"/>
    <x v="1"/>
    <x v="5"/>
    <x v="44"/>
    <x v="55"/>
    <x v="51"/>
    <x v="148"/>
    <x v="24"/>
    <x v="13"/>
    <x v="145"/>
    <x v="21"/>
    <x v="5"/>
    <x v="10"/>
    <x v="21"/>
  </r>
  <r>
    <x v="5"/>
    <x v="3"/>
    <x v="78"/>
    <x v="0"/>
    <x v="0"/>
    <x v="1"/>
    <x v="5"/>
    <x v="44"/>
    <x v="64"/>
    <x v="67"/>
    <x v="228"/>
    <x v="48"/>
    <x v="28"/>
    <x v="24"/>
    <x v="2"/>
    <x v="15"/>
    <x v="14"/>
    <x v="21"/>
  </r>
  <r>
    <x v="44"/>
    <x v="3"/>
    <x v="78"/>
    <x v="0"/>
    <x v="0"/>
    <x v="6"/>
    <x v="5"/>
    <x v="40"/>
    <x v="71"/>
    <x v="37"/>
    <x v="22"/>
    <x v="25"/>
    <x v="17"/>
    <x v="77"/>
    <x v="12"/>
    <x v="19"/>
    <x v="14"/>
    <x v="21"/>
  </r>
  <r>
    <x v="48"/>
    <x v="3"/>
    <x v="78"/>
    <x v="0"/>
    <x v="0"/>
    <x v="6"/>
    <x v="5"/>
    <x v="44"/>
    <x v="87"/>
    <x v="7"/>
    <x v="234"/>
    <x v="32"/>
    <x v="28"/>
    <x v="82"/>
    <x v="2"/>
    <x v="15"/>
    <x v="14"/>
    <x v="21"/>
  </r>
  <r>
    <x v="14"/>
    <x v="3"/>
    <x v="79"/>
    <x v="0"/>
    <x v="0"/>
    <x v="1"/>
    <x v="5"/>
    <x v="20"/>
    <x v="34"/>
    <x v="69"/>
    <x v="128"/>
    <x v="78"/>
    <x v="60"/>
    <x v="268"/>
    <x v="17"/>
    <x v="0"/>
    <x v="14"/>
    <x v="21"/>
  </r>
  <r>
    <x v="14"/>
    <x v="3"/>
    <x v="79"/>
    <x v="0"/>
    <x v="0"/>
    <x v="6"/>
    <x v="5"/>
    <x v="5"/>
    <x v="34"/>
    <x v="69"/>
    <x v="40"/>
    <x v="78"/>
    <x v="49"/>
    <x v="0"/>
    <x v="17"/>
    <x v="0"/>
    <x v="14"/>
    <x v="21"/>
  </r>
  <r>
    <x v="14"/>
    <x v="3"/>
    <x v="79"/>
    <x v="0"/>
    <x v="0"/>
    <x v="6"/>
    <x v="5"/>
    <x v="5"/>
    <x v="34"/>
    <x v="69"/>
    <x v="40"/>
    <x v="83"/>
    <x v="60"/>
    <x v="0"/>
    <x v="17"/>
    <x v="0"/>
    <x v="14"/>
    <x v="21"/>
  </r>
  <r>
    <x v="44"/>
    <x v="3"/>
    <x v="80"/>
    <x v="0"/>
    <x v="0"/>
    <x v="6"/>
    <x v="5"/>
    <x v="40"/>
    <x v="50"/>
    <x v="37"/>
    <x v="25"/>
    <x v="25"/>
    <x v="17"/>
    <x v="113"/>
    <x v="12"/>
    <x v="19"/>
    <x v="14"/>
    <x v="21"/>
  </r>
  <r>
    <x v="66"/>
    <x v="3"/>
    <x v="80"/>
    <x v="0"/>
    <x v="0"/>
    <x v="1"/>
    <x v="5"/>
    <x v="40"/>
    <x v="77"/>
    <x v="37"/>
    <x v="332"/>
    <x v="25"/>
    <x v="17"/>
    <x v="0"/>
    <x v="12"/>
    <x v="19"/>
    <x v="14"/>
    <x v="21"/>
  </r>
  <r>
    <x v="72"/>
    <x v="3"/>
    <x v="80"/>
    <x v="0"/>
    <x v="0"/>
    <x v="6"/>
    <x v="5"/>
    <x v="59"/>
    <x v="66"/>
    <x v="69"/>
    <x v="217"/>
    <x v="25"/>
    <x v="17"/>
    <x v="86"/>
    <x v="12"/>
    <x v="19"/>
    <x v="7"/>
    <x v="21"/>
  </r>
  <r>
    <x v="6"/>
    <x v="3"/>
    <x v="81"/>
    <x v="0"/>
    <x v="0"/>
    <x v="6"/>
    <x v="5"/>
    <x v="31"/>
    <x v="36"/>
    <x v="37"/>
    <x v="220"/>
    <x v="32"/>
    <x v="28"/>
    <x v="164"/>
    <x v="23"/>
    <x v="6"/>
    <x v="1"/>
    <x v="21"/>
  </r>
  <r>
    <x v="67"/>
    <x v="5"/>
    <x v="81"/>
    <x v="0"/>
    <x v="0"/>
    <x v="1"/>
    <x v="5"/>
    <x v="59"/>
    <x v="79"/>
    <x v="69"/>
    <x v="335"/>
    <x v="25"/>
    <x v="17"/>
    <x v="73"/>
    <x v="12"/>
    <x v="19"/>
    <x v="16"/>
    <x v="21"/>
  </r>
  <r>
    <x v="12"/>
    <x v="3"/>
    <x v="82"/>
    <x v="0"/>
    <x v="0"/>
    <x v="6"/>
    <x v="5"/>
    <x v="20"/>
    <x v="51"/>
    <x v="77"/>
    <x v="417"/>
    <x v="25"/>
    <x v="17"/>
    <x v="35"/>
    <x v="23"/>
    <x v="12"/>
    <x v="8"/>
    <x v="21"/>
  </r>
  <r>
    <x v="17"/>
    <x v="2"/>
    <x v="82"/>
    <x v="1"/>
    <x v="0"/>
    <x v="6"/>
    <x v="2"/>
    <x v="31"/>
    <x v="67"/>
    <x v="69"/>
    <x v="389"/>
    <x v="25"/>
    <x v="17"/>
    <x v="174"/>
    <x v="17"/>
    <x v="19"/>
    <x v="3"/>
    <x v="21"/>
  </r>
  <r>
    <x v="18"/>
    <x v="2"/>
    <x v="82"/>
    <x v="4"/>
    <x v="0"/>
    <x v="6"/>
    <x v="5"/>
    <x v="44"/>
    <x v="67"/>
    <x v="42"/>
    <x v="229"/>
    <x v="25"/>
    <x v="17"/>
    <x v="155"/>
    <x v="17"/>
    <x v="0"/>
    <x v="9"/>
    <x v="21"/>
  </r>
  <r>
    <x v="62"/>
    <x v="3"/>
    <x v="82"/>
    <x v="0"/>
    <x v="0"/>
    <x v="6"/>
    <x v="5"/>
    <x v="9"/>
    <x v="95"/>
    <x v="26"/>
    <x v="423"/>
    <x v="25"/>
    <x v="17"/>
    <x v="13"/>
    <x v="6"/>
    <x v="6"/>
    <x v="14"/>
    <x v="21"/>
  </r>
  <r>
    <x v="0"/>
    <x v="3"/>
    <x v="83"/>
    <x v="0"/>
    <x v="0"/>
    <x v="1"/>
    <x v="5"/>
    <x v="32"/>
    <x v="35"/>
    <x v="69"/>
    <x v="121"/>
    <x v="25"/>
    <x v="17"/>
    <x v="96"/>
    <x v="17"/>
    <x v="3"/>
    <x v="14"/>
    <x v="21"/>
  </r>
  <r>
    <x v="0"/>
    <x v="3"/>
    <x v="83"/>
    <x v="0"/>
    <x v="0"/>
    <x v="1"/>
    <x v="5"/>
    <x v="44"/>
    <x v="35"/>
    <x v="69"/>
    <x v="235"/>
    <x v="25"/>
    <x v="17"/>
    <x v="150"/>
    <x v="17"/>
    <x v="19"/>
    <x v="14"/>
    <x v="21"/>
  </r>
  <r>
    <x v="48"/>
    <x v="3"/>
    <x v="83"/>
    <x v="0"/>
    <x v="0"/>
    <x v="6"/>
    <x v="5"/>
    <x v="44"/>
    <x v="87"/>
    <x v="37"/>
    <x v="245"/>
    <x v="32"/>
    <x v="22"/>
    <x v="111"/>
    <x v="17"/>
    <x v="16"/>
    <x v="14"/>
    <x v="21"/>
  </r>
  <r>
    <x v="48"/>
    <x v="3"/>
    <x v="84"/>
    <x v="0"/>
    <x v="0"/>
    <x v="6"/>
    <x v="5"/>
    <x v="44"/>
    <x v="12"/>
    <x v="67"/>
    <x v="232"/>
    <x v="32"/>
    <x v="22"/>
    <x v="32"/>
    <x v="17"/>
    <x v="16"/>
    <x v="14"/>
    <x v="21"/>
  </r>
  <r>
    <x v="5"/>
    <x v="3"/>
    <x v="85"/>
    <x v="0"/>
    <x v="0"/>
    <x v="6"/>
    <x v="5"/>
    <x v="7"/>
    <x v="55"/>
    <x v="7"/>
    <x v="208"/>
    <x v="25"/>
    <x v="17"/>
    <x v="20"/>
    <x v="2"/>
    <x v="15"/>
    <x v="14"/>
    <x v="21"/>
  </r>
  <r>
    <x v="13"/>
    <x v="3"/>
    <x v="85"/>
    <x v="0"/>
    <x v="0"/>
    <x v="6"/>
    <x v="5"/>
    <x v="20"/>
    <x v="51"/>
    <x v="64"/>
    <x v="408"/>
    <x v="32"/>
    <x v="52"/>
    <x v="240"/>
    <x v="23"/>
    <x v="12"/>
    <x v="8"/>
    <x v="21"/>
  </r>
  <r>
    <x v="69"/>
    <x v="3"/>
    <x v="85"/>
    <x v="0"/>
    <x v="0"/>
    <x v="6"/>
    <x v="5"/>
    <x v="10"/>
    <x v="34"/>
    <x v="7"/>
    <x v="121"/>
    <x v="26"/>
    <x v="17"/>
    <x v="107"/>
    <x v="12"/>
    <x v="0"/>
    <x v="14"/>
    <x v="21"/>
  </r>
  <r>
    <x v="22"/>
    <x v="3"/>
    <x v="86"/>
    <x v="0"/>
    <x v="0"/>
    <x v="6"/>
    <x v="5"/>
    <x v="36"/>
    <x v="9"/>
    <x v="69"/>
    <x v="125"/>
    <x v="84"/>
    <x v="58"/>
    <x v="217"/>
    <x v="23"/>
    <x v="8"/>
    <x v="14"/>
    <x v="21"/>
  </r>
  <r>
    <x v="23"/>
    <x v="3"/>
    <x v="86"/>
    <x v="0"/>
    <x v="0"/>
    <x v="6"/>
    <x v="5"/>
    <x v="44"/>
    <x v="67"/>
    <x v="20"/>
    <x v="220"/>
    <x v="27"/>
    <x v="17"/>
    <x v="62"/>
    <x v="12"/>
    <x v="15"/>
    <x v="14"/>
    <x v="21"/>
  </r>
  <r>
    <x v="32"/>
    <x v="3"/>
    <x v="87"/>
    <x v="0"/>
    <x v="0"/>
    <x v="6"/>
    <x v="2"/>
    <x v="7"/>
    <x v="12"/>
    <x v="47"/>
    <x v="174"/>
    <x v="57"/>
    <x v="58"/>
    <x v="173"/>
    <x v="23"/>
    <x v="15"/>
    <x v="14"/>
    <x v="21"/>
  </r>
  <r>
    <x v="32"/>
    <x v="3"/>
    <x v="87"/>
    <x v="0"/>
    <x v="0"/>
    <x v="6"/>
    <x v="2"/>
    <x v="7"/>
    <x v="67"/>
    <x v="5"/>
    <x v="176"/>
    <x v="57"/>
    <x v="58"/>
    <x v="122"/>
    <x v="23"/>
    <x v="15"/>
    <x v="14"/>
    <x v="21"/>
  </r>
  <r>
    <x v="44"/>
    <x v="2"/>
    <x v="87"/>
    <x v="1"/>
    <x v="0"/>
    <x v="6"/>
    <x v="2"/>
    <x v="7"/>
    <x v="12"/>
    <x v="69"/>
    <x v="354"/>
    <x v="32"/>
    <x v="30"/>
    <x v="118"/>
    <x v="23"/>
    <x v="19"/>
    <x v="14"/>
    <x v="21"/>
  </r>
  <r>
    <x v="53"/>
    <x v="3"/>
    <x v="87"/>
    <x v="0"/>
    <x v="0"/>
    <x v="1"/>
    <x v="5"/>
    <x v="34"/>
    <x v="36"/>
    <x v="37"/>
    <x v="352"/>
    <x v="32"/>
    <x v="22"/>
    <x v="209"/>
    <x v="23"/>
    <x v="6"/>
    <x v="14"/>
    <x v="21"/>
  </r>
  <r>
    <x v="6"/>
    <x v="3"/>
    <x v="88"/>
    <x v="0"/>
    <x v="0"/>
    <x v="6"/>
    <x v="5"/>
    <x v="48"/>
    <x v="13"/>
    <x v="37"/>
    <x v="384"/>
    <x v="32"/>
    <x v="28"/>
    <x v="84"/>
    <x v="23"/>
    <x v="6"/>
    <x v="1"/>
    <x v="21"/>
  </r>
  <r>
    <x v="6"/>
    <x v="3"/>
    <x v="88"/>
    <x v="0"/>
    <x v="0"/>
    <x v="1"/>
    <x v="5"/>
    <x v="7"/>
    <x v="36"/>
    <x v="37"/>
    <x v="133"/>
    <x v="91"/>
    <x v="65"/>
    <x v="164"/>
    <x v="23"/>
    <x v="6"/>
    <x v="1"/>
    <x v="21"/>
  </r>
  <r>
    <x v="9"/>
    <x v="0"/>
    <x v="89"/>
    <x v="0"/>
    <x v="0"/>
    <x v="6"/>
    <x v="5"/>
    <x v="25"/>
    <x v="80"/>
    <x v="49"/>
    <x v="21"/>
    <x v="62"/>
    <x v="9"/>
    <x v="12"/>
    <x v="0"/>
    <x v="5"/>
    <x v="9"/>
    <x v="21"/>
  </r>
  <r>
    <x v="74"/>
    <x v="3"/>
    <x v="89"/>
    <x v="0"/>
    <x v="0"/>
    <x v="6"/>
    <x v="5"/>
    <x v="44"/>
    <x v="97"/>
    <x v="37"/>
    <x v="249"/>
    <x v="32"/>
    <x v="28"/>
    <x v="233"/>
    <x v="23"/>
    <x v="19"/>
    <x v="7"/>
    <x v="21"/>
  </r>
  <r>
    <x v="62"/>
    <x v="3"/>
    <x v="90"/>
    <x v="0"/>
    <x v="0"/>
    <x v="1"/>
    <x v="5"/>
    <x v="44"/>
    <x v="95"/>
    <x v="26"/>
    <x v="421"/>
    <x v="29"/>
    <x v="17"/>
    <x v="28"/>
    <x v="6"/>
    <x v="6"/>
    <x v="14"/>
    <x v="21"/>
  </r>
  <r>
    <x v="73"/>
    <x v="3"/>
    <x v="91"/>
    <x v="0"/>
    <x v="0"/>
    <x v="5"/>
    <x v="5"/>
    <x v="36"/>
    <x v="12"/>
    <x v="79"/>
    <x v="428"/>
    <x v="29"/>
    <x v="16"/>
    <x v="187"/>
    <x v="6"/>
    <x v="15"/>
    <x v="14"/>
    <x v="21"/>
  </r>
  <r>
    <x v="3"/>
    <x v="3"/>
    <x v="92"/>
    <x v="0"/>
    <x v="0"/>
    <x v="6"/>
    <x v="5"/>
    <x v="20"/>
    <x v="51"/>
    <x v="67"/>
    <x v="225"/>
    <x v="32"/>
    <x v="34"/>
    <x v="105"/>
    <x v="2"/>
    <x v="12"/>
    <x v="8"/>
    <x v="21"/>
  </r>
  <r>
    <x v="27"/>
    <x v="3"/>
    <x v="92"/>
    <x v="0"/>
    <x v="0"/>
    <x v="6"/>
    <x v="5"/>
    <x v="20"/>
    <x v="48"/>
    <x v="8"/>
    <x v="164"/>
    <x v="32"/>
    <x v="17"/>
    <x v="294"/>
    <x v="23"/>
    <x v="24"/>
    <x v="4"/>
    <x v="21"/>
  </r>
  <r>
    <x v="27"/>
    <x v="3"/>
    <x v="92"/>
    <x v="5"/>
    <x v="0"/>
    <x v="6"/>
    <x v="5"/>
    <x v="20"/>
    <x v="48"/>
    <x v="8"/>
    <x v="164"/>
    <x v="32"/>
    <x v="17"/>
    <x v="287"/>
    <x v="20"/>
    <x v="24"/>
    <x v="4"/>
    <x v="21"/>
  </r>
  <r>
    <x v="70"/>
    <x v="3"/>
    <x v="92"/>
    <x v="0"/>
    <x v="0"/>
    <x v="6"/>
    <x v="5"/>
    <x v="44"/>
    <x v="87"/>
    <x v="37"/>
    <x v="165"/>
    <x v="57"/>
    <x v="44"/>
    <x v="133"/>
    <x v="2"/>
    <x v="15"/>
    <x v="14"/>
    <x v="21"/>
  </r>
  <r>
    <x v="70"/>
    <x v="3"/>
    <x v="92"/>
    <x v="0"/>
    <x v="0"/>
    <x v="6"/>
    <x v="5"/>
    <x v="44"/>
    <x v="87"/>
    <x v="37"/>
    <x v="261"/>
    <x v="40"/>
    <x v="28"/>
    <x v="113"/>
    <x v="2"/>
    <x v="15"/>
    <x v="14"/>
    <x v="21"/>
  </r>
  <r>
    <x v="69"/>
    <x v="3"/>
    <x v="93"/>
    <x v="0"/>
    <x v="0"/>
    <x v="6"/>
    <x v="5"/>
    <x v="44"/>
    <x v="87"/>
    <x v="37"/>
    <x v="270"/>
    <x v="30"/>
    <x v="17"/>
    <x v="153"/>
    <x v="12"/>
    <x v="0"/>
    <x v="14"/>
    <x v="21"/>
  </r>
  <r>
    <x v="69"/>
    <x v="3"/>
    <x v="93"/>
    <x v="0"/>
    <x v="0"/>
    <x v="6"/>
    <x v="5"/>
    <x v="36"/>
    <x v="12"/>
    <x v="7"/>
    <x v="46"/>
    <x v="10"/>
    <x v="9"/>
    <x v="50"/>
    <x v="2"/>
    <x v="0"/>
    <x v="7"/>
    <x v="21"/>
  </r>
  <r>
    <x v="74"/>
    <x v="3"/>
    <x v="94"/>
    <x v="0"/>
    <x v="0"/>
    <x v="6"/>
    <x v="5"/>
    <x v="44"/>
    <x v="33"/>
    <x v="37"/>
    <x v="284"/>
    <x v="32"/>
    <x v="28"/>
    <x v="237"/>
    <x v="17"/>
    <x v="19"/>
    <x v="7"/>
    <x v="21"/>
  </r>
  <r>
    <x v="74"/>
    <x v="3"/>
    <x v="94"/>
    <x v="0"/>
    <x v="0"/>
    <x v="6"/>
    <x v="5"/>
    <x v="44"/>
    <x v="33"/>
    <x v="37"/>
    <x v="292"/>
    <x v="28"/>
    <x v="17"/>
    <x v="56"/>
    <x v="12"/>
    <x v="19"/>
    <x v="7"/>
    <x v="21"/>
  </r>
  <r>
    <x v="54"/>
    <x v="3"/>
    <x v="95"/>
    <x v="0"/>
    <x v="0"/>
    <x v="6"/>
    <x v="2"/>
    <x v="44"/>
    <x v="87"/>
    <x v="37"/>
    <x v="233"/>
    <x v="48"/>
    <x v="28"/>
    <x v="103"/>
    <x v="2"/>
    <x v="19"/>
    <x v="11"/>
    <x v="21"/>
  </r>
  <r>
    <x v="59"/>
    <x v="3"/>
    <x v="96"/>
    <x v="0"/>
    <x v="0"/>
    <x v="6"/>
    <x v="5"/>
    <x v="20"/>
    <x v="36"/>
    <x v="37"/>
    <x v="144"/>
    <x v="78"/>
    <x v="9"/>
    <x v="0"/>
    <x v="2"/>
    <x v="6"/>
    <x v="14"/>
    <x v="21"/>
  </r>
  <r>
    <x v="18"/>
    <x v="3"/>
    <x v="97"/>
    <x v="0"/>
    <x v="0"/>
    <x v="6"/>
    <x v="5"/>
    <x v="44"/>
    <x v="67"/>
    <x v="69"/>
    <x v="209"/>
    <x v="83"/>
    <x v="58"/>
    <x v="255"/>
    <x v="17"/>
    <x v="0"/>
    <x v="9"/>
    <x v="21"/>
  </r>
  <r>
    <x v="18"/>
    <x v="3"/>
    <x v="97"/>
    <x v="0"/>
    <x v="0"/>
    <x v="1"/>
    <x v="5"/>
    <x v="44"/>
    <x v="67"/>
    <x v="69"/>
    <x v="162"/>
    <x v="89"/>
    <x v="63"/>
    <x v="0"/>
    <x v="17"/>
    <x v="0"/>
    <x v="9"/>
    <x v="21"/>
  </r>
  <r>
    <x v="62"/>
    <x v="3"/>
    <x v="97"/>
    <x v="0"/>
    <x v="0"/>
    <x v="6"/>
    <x v="5"/>
    <x v="6"/>
    <x v="95"/>
    <x v="76"/>
    <x v="422"/>
    <x v="32"/>
    <x v="28"/>
    <x v="128"/>
    <x v="6"/>
    <x v="6"/>
    <x v="14"/>
    <x v="21"/>
  </r>
  <r>
    <x v="68"/>
    <x v="3"/>
    <x v="98"/>
    <x v="0"/>
    <x v="0"/>
    <x v="6"/>
    <x v="5"/>
    <x v="44"/>
    <x v="55"/>
    <x v="37"/>
    <x v="273"/>
    <x v="32"/>
    <x v="28"/>
    <x v="225"/>
    <x v="2"/>
    <x v="15"/>
    <x v="14"/>
    <x v="21"/>
  </r>
  <r>
    <x v="68"/>
    <x v="3"/>
    <x v="98"/>
    <x v="0"/>
    <x v="0"/>
    <x v="6"/>
    <x v="5"/>
    <x v="44"/>
    <x v="12"/>
    <x v="69"/>
    <x v="60"/>
    <x v="25"/>
    <x v="17"/>
    <x v="67"/>
    <x v="23"/>
    <x v="15"/>
    <x v="14"/>
    <x v="21"/>
  </r>
  <r>
    <x v="68"/>
    <x v="3"/>
    <x v="98"/>
    <x v="0"/>
    <x v="0"/>
    <x v="6"/>
    <x v="5"/>
    <x v="36"/>
    <x v="12"/>
    <x v="83"/>
    <x v="31"/>
    <x v="25"/>
    <x v="17"/>
    <x v="85"/>
    <x v="23"/>
    <x v="15"/>
    <x v="14"/>
    <x v="21"/>
  </r>
  <r>
    <x v="68"/>
    <x v="3"/>
    <x v="98"/>
    <x v="0"/>
    <x v="0"/>
    <x v="6"/>
    <x v="5"/>
    <x v="44"/>
    <x v="12"/>
    <x v="37"/>
    <x v="120"/>
    <x v="32"/>
    <x v="22"/>
    <x v="34"/>
    <x v="23"/>
    <x v="15"/>
    <x v="14"/>
    <x v="21"/>
  </r>
  <r>
    <x v="68"/>
    <x v="3"/>
    <x v="98"/>
    <x v="0"/>
    <x v="0"/>
    <x v="6"/>
    <x v="5"/>
    <x v="36"/>
    <x v="12"/>
    <x v="37"/>
    <x v="49"/>
    <x v="32"/>
    <x v="22"/>
    <x v="34"/>
    <x v="23"/>
    <x v="15"/>
    <x v="14"/>
    <x v="21"/>
  </r>
  <r>
    <x v="68"/>
    <x v="3"/>
    <x v="98"/>
    <x v="0"/>
    <x v="0"/>
    <x v="6"/>
    <x v="5"/>
    <x v="44"/>
    <x v="12"/>
    <x v="37"/>
    <x v="147"/>
    <x v="48"/>
    <x v="28"/>
    <x v="34"/>
    <x v="23"/>
    <x v="15"/>
    <x v="14"/>
    <x v="21"/>
  </r>
  <r>
    <x v="19"/>
    <x v="3"/>
    <x v="99"/>
    <x v="0"/>
    <x v="0"/>
    <x v="1"/>
    <x v="5"/>
    <x v="31"/>
    <x v="51"/>
    <x v="66"/>
    <x v="312"/>
    <x v="31"/>
    <x v="17"/>
    <x v="86"/>
    <x v="6"/>
    <x v="12"/>
    <x v="11"/>
    <x v="21"/>
  </r>
  <r>
    <x v="70"/>
    <x v="3"/>
    <x v="99"/>
    <x v="0"/>
    <x v="0"/>
    <x v="1"/>
    <x v="1"/>
    <x v="44"/>
    <x v="92"/>
    <x v="51"/>
    <x v="19"/>
    <x v="32"/>
    <x v="22"/>
    <x v="0"/>
    <x v="18"/>
    <x v="19"/>
    <x v="14"/>
    <x v="21"/>
  </r>
  <r>
    <x v="16"/>
    <x v="3"/>
    <x v="100"/>
    <x v="0"/>
    <x v="0"/>
    <x v="1"/>
    <x v="5"/>
    <x v="20"/>
    <x v="87"/>
    <x v="30"/>
    <x v="222"/>
    <x v="32"/>
    <x v="28"/>
    <x v="213"/>
    <x v="2"/>
    <x v="5"/>
    <x v="6"/>
    <x v="6"/>
  </r>
  <r>
    <x v="16"/>
    <x v="3"/>
    <x v="100"/>
    <x v="0"/>
    <x v="0"/>
    <x v="1"/>
    <x v="5"/>
    <x v="20"/>
    <x v="87"/>
    <x v="30"/>
    <x v="222"/>
    <x v="32"/>
    <x v="28"/>
    <x v="248"/>
    <x v="2"/>
    <x v="5"/>
    <x v="6"/>
    <x v="5"/>
  </r>
  <r>
    <x v="19"/>
    <x v="3"/>
    <x v="100"/>
    <x v="0"/>
    <x v="0"/>
    <x v="6"/>
    <x v="5"/>
    <x v="20"/>
    <x v="51"/>
    <x v="66"/>
    <x v="269"/>
    <x v="32"/>
    <x v="86"/>
    <x v="21"/>
    <x v="6"/>
    <x v="12"/>
    <x v="11"/>
    <x v="21"/>
  </r>
  <r>
    <x v="24"/>
    <x v="3"/>
    <x v="100"/>
    <x v="0"/>
    <x v="0"/>
    <x v="6"/>
    <x v="2"/>
    <x v="44"/>
    <x v="36"/>
    <x v="37"/>
    <x v="285"/>
    <x v="32"/>
    <x v="28"/>
    <x v="195"/>
    <x v="23"/>
    <x v="6"/>
    <x v="14"/>
    <x v="21"/>
  </r>
  <r>
    <x v="24"/>
    <x v="3"/>
    <x v="100"/>
    <x v="0"/>
    <x v="0"/>
    <x v="6"/>
    <x v="2"/>
    <x v="44"/>
    <x v="36"/>
    <x v="37"/>
    <x v="288"/>
    <x v="32"/>
    <x v="28"/>
    <x v="195"/>
    <x v="23"/>
    <x v="6"/>
    <x v="14"/>
    <x v="21"/>
  </r>
  <r>
    <x v="42"/>
    <x v="3"/>
    <x v="100"/>
    <x v="0"/>
    <x v="0"/>
    <x v="1"/>
    <x v="5"/>
    <x v="48"/>
    <x v="11"/>
    <x v="8"/>
    <x v="327"/>
    <x v="32"/>
    <x v="22"/>
    <x v="0"/>
    <x v="6"/>
    <x v="9"/>
    <x v="9"/>
    <x v="21"/>
  </r>
  <r>
    <x v="64"/>
    <x v="3"/>
    <x v="100"/>
    <x v="0"/>
    <x v="0"/>
    <x v="6"/>
    <x v="5"/>
    <x v="48"/>
    <x v="37"/>
    <x v="8"/>
    <x v="365"/>
    <x v="32"/>
    <x v="22"/>
    <x v="210"/>
    <x v="6"/>
    <x v="9"/>
    <x v="9"/>
    <x v="21"/>
  </r>
  <r>
    <x v="6"/>
    <x v="3"/>
    <x v="101"/>
    <x v="0"/>
    <x v="0"/>
    <x v="2"/>
    <x v="5"/>
    <x v="20"/>
    <x v="12"/>
    <x v="69"/>
    <x v="347"/>
    <x v="32"/>
    <x v="44"/>
    <x v="228"/>
    <x v="23"/>
    <x v="24"/>
    <x v="1"/>
    <x v="21"/>
  </r>
  <r>
    <x v="19"/>
    <x v="3"/>
    <x v="101"/>
    <x v="0"/>
    <x v="0"/>
    <x v="6"/>
    <x v="5"/>
    <x v="20"/>
    <x v="51"/>
    <x v="46"/>
    <x v="339"/>
    <x v="33"/>
    <x v="18"/>
    <x v="7"/>
    <x v="6"/>
    <x v="12"/>
    <x v="11"/>
    <x v="21"/>
  </r>
  <r>
    <x v="28"/>
    <x v="3"/>
    <x v="101"/>
    <x v="0"/>
    <x v="0"/>
    <x v="6"/>
    <x v="5"/>
    <x v="26"/>
    <x v="64"/>
    <x v="45"/>
    <x v="63"/>
    <x v="32"/>
    <x v="28"/>
    <x v="125"/>
    <x v="11"/>
    <x v="20"/>
    <x v="14"/>
    <x v="21"/>
  </r>
  <r>
    <x v="41"/>
    <x v="3"/>
    <x v="102"/>
    <x v="7"/>
    <x v="0"/>
    <x v="1"/>
    <x v="5"/>
    <x v="40"/>
    <x v="24"/>
    <x v="0"/>
    <x v="15"/>
    <x v="32"/>
    <x v="28"/>
    <x v="147"/>
    <x v="3"/>
    <x v="19"/>
    <x v="14"/>
    <x v="21"/>
  </r>
  <r>
    <x v="66"/>
    <x v="3"/>
    <x v="102"/>
    <x v="7"/>
    <x v="0"/>
    <x v="1"/>
    <x v="5"/>
    <x v="40"/>
    <x v="24"/>
    <x v="69"/>
    <x v="377"/>
    <x v="32"/>
    <x v="28"/>
    <x v="0"/>
    <x v="3"/>
    <x v="19"/>
    <x v="14"/>
    <x v="21"/>
  </r>
  <r>
    <x v="62"/>
    <x v="3"/>
    <x v="103"/>
    <x v="0"/>
    <x v="0"/>
    <x v="6"/>
    <x v="0"/>
    <x v="20"/>
    <x v="95"/>
    <x v="35"/>
    <x v="239"/>
    <x v="35"/>
    <x v="44"/>
    <x v="242"/>
    <x v="23"/>
    <x v="6"/>
    <x v="14"/>
    <x v="21"/>
  </r>
  <r>
    <x v="1"/>
    <x v="3"/>
    <x v="104"/>
    <x v="0"/>
    <x v="0"/>
    <x v="6"/>
    <x v="5"/>
    <x v="1"/>
    <x v="55"/>
    <x v="52"/>
    <x v="431"/>
    <x v="34"/>
    <x v="19"/>
    <x v="208"/>
    <x v="21"/>
    <x v="5"/>
    <x v="0"/>
    <x v="21"/>
  </r>
  <r>
    <x v="9"/>
    <x v="0"/>
    <x v="104"/>
    <x v="0"/>
    <x v="0"/>
    <x v="6"/>
    <x v="5"/>
    <x v="0"/>
    <x v="81"/>
    <x v="50"/>
    <x v="18"/>
    <x v="40"/>
    <x v="22"/>
    <x v="31"/>
    <x v="0"/>
    <x v="5"/>
    <x v="21"/>
    <x v="21"/>
  </r>
  <r>
    <x v="5"/>
    <x v="3"/>
    <x v="105"/>
    <x v="0"/>
    <x v="0"/>
    <x v="6"/>
    <x v="5"/>
    <x v="44"/>
    <x v="12"/>
    <x v="67"/>
    <x v="250"/>
    <x v="36"/>
    <x v="22"/>
    <x v="0"/>
    <x v="6"/>
    <x v="15"/>
    <x v="14"/>
    <x v="21"/>
  </r>
  <r>
    <x v="5"/>
    <x v="3"/>
    <x v="105"/>
    <x v="0"/>
    <x v="0"/>
    <x v="1"/>
    <x v="5"/>
    <x v="44"/>
    <x v="87"/>
    <x v="67"/>
    <x v="256"/>
    <x v="36"/>
    <x v="22"/>
    <x v="0"/>
    <x v="21"/>
    <x v="15"/>
    <x v="14"/>
    <x v="21"/>
  </r>
  <r>
    <x v="12"/>
    <x v="3"/>
    <x v="105"/>
    <x v="0"/>
    <x v="0"/>
    <x v="6"/>
    <x v="5"/>
    <x v="20"/>
    <x v="51"/>
    <x v="26"/>
    <x v="414"/>
    <x v="36"/>
    <x v="22"/>
    <x v="9"/>
    <x v="23"/>
    <x v="13"/>
    <x v="8"/>
    <x v="21"/>
  </r>
  <r>
    <x v="24"/>
    <x v="3"/>
    <x v="106"/>
    <x v="0"/>
    <x v="0"/>
    <x v="6"/>
    <x v="5"/>
    <x v="47"/>
    <x v="36"/>
    <x v="37"/>
    <x v="360"/>
    <x v="57"/>
    <x v="30"/>
    <x v="113"/>
    <x v="23"/>
    <x v="6"/>
    <x v="14"/>
    <x v="21"/>
  </r>
  <r>
    <x v="48"/>
    <x v="3"/>
    <x v="107"/>
    <x v="0"/>
    <x v="0"/>
    <x v="6"/>
    <x v="5"/>
    <x v="44"/>
    <x v="86"/>
    <x v="89"/>
    <x v="287"/>
    <x v="40"/>
    <x v="24"/>
    <x v="189"/>
    <x v="17"/>
    <x v="15"/>
    <x v="14"/>
    <x v="21"/>
  </r>
  <r>
    <x v="33"/>
    <x v="3"/>
    <x v="108"/>
    <x v="0"/>
    <x v="0"/>
    <x v="6"/>
    <x v="5"/>
    <x v="60"/>
    <x v="12"/>
    <x v="37"/>
    <x v="262"/>
    <x v="83"/>
    <x v="58"/>
    <x v="166"/>
    <x v="23"/>
    <x v="15"/>
    <x v="14"/>
    <x v="21"/>
  </r>
  <r>
    <x v="33"/>
    <x v="3"/>
    <x v="108"/>
    <x v="0"/>
    <x v="0"/>
    <x v="6"/>
    <x v="5"/>
    <x v="61"/>
    <x v="12"/>
    <x v="37"/>
    <x v="257"/>
    <x v="89"/>
    <x v="63"/>
    <x v="166"/>
    <x v="23"/>
    <x v="15"/>
    <x v="14"/>
    <x v="21"/>
  </r>
  <r>
    <x v="33"/>
    <x v="3"/>
    <x v="108"/>
    <x v="0"/>
    <x v="0"/>
    <x v="6"/>
    <x v="5"/>
    <x v="62"/>
    <x v="12"/>
    <x v="37"/>
    <x v="251"/>
    <x v="93"/>
    <x v="68"/>
    <x v="166"/>
    <x v="23"/>
    <x v="15"/>
    <x v="14"/>
    <x v="21"/>
  </r>
  <r>
    <x v="33"/>
    <x v="3"/>
    <x v="108"/>
    <x v="0"/>
    <x v="0"/>
    <x v="6"/>
    <x v="5"/>
    <x v="44"/>
    <x v="55"/>
    <x v="37"/>
    <x v="238"/>
    <x v="82"/>
    <x v="59"/>
    <x v="230"/>
    <x v="23"/>
    <x v="15"/>
    <x v="14"/>
    <x v="21"/>
  </r>
  <r>
    <x v="16"/>
    <x v="3"/>
    <x v="109"/>
    <x v="0"/>
    <x v="0"/>
    <x v="6"/>
    <x v="5"/>
    <x v="53"/>
    <x v="87"/>
    <x v="30"/>
    <x v="256"/>
    <x v="37"/>
    <x v="20"/>
    <x v="73"/>
    <x v="13"/>
    <x v="5"/>
    <x v="6"/>
    <x v="21"/>
  </r>
  <r>
    <x v="53"/>
    <x v="3"/>
    <x v="110"/>
    <x v="0"/>
    <x v="0"/>
    <x v="6"/>
    <x v="5"/>
    <x v="36"/>
    <x v="15"/>
    <x v="20"/>
    <x v="189"/>
    <x v="40"/>
    <x v="25"/>
    <x v="141"/>
    <x v="21"/>
    <x v="8"/>
    <x v="14"/>
    <x v="21"/>
  </r>
  <r>
    <x v="9"/>
    <x v="0"/>
    <x v="111"/>
    <x v="0"/>
    <x v="0"/>
    <x v="6"/>
    <x v="5"/>
    <x v="14"/>
    <x v="81"/>
    <x v="97"/>
    <x v="382"/>
    <x v="40"/>
    <x v="44"/>
    <x v="0"/>
    <x v="0"/>
    <x v="5"/>
    <x v="21"/>
    <x v="21"/>
  </r>
  <r>
    <x v="18"/>
    <x v="3"/>
    <x v="112"/>
    <x v="0"/>
    <x v="0"/>
    <x v="6"/>
    <x v="5"/>
    <x v="44"/>
    <x v="67"/>
    <x v="69"/>
    <x v="160"/>
    <x v="62"/>
    <x v="34"/>
    <x v="111"/>
    <x v="17"/>
    <x v="0"/>
    <x v="9"/>
    <x v="21"/>
  </r>
  <r>
    <x v="18"/>
    <x v="3"/>
    <x v="112"/>
    <x v="0"/>
    <x v="0"/>
    <x v="6"/>
    <x v="5"/>
    <x v="44"/>
    <x v="67"/>
    <x v="15"/>
    <x v="223"/>
    <x v="57"/>
    <x v="30"/>
    <x v="201"/>
    <x v="17"/>
    <x v="0"/>
    <x v="9"/>
    <x v="21"/>
  </r>
  <r>
    <x v="18"/>
    <x v="3"/>
    <x v="112"/>
    <x v="7"/>
    <x v="0"/>
    <x v="1"/>
    <x v="5"/>
    <x v="44"/>
    <x v="67"/>
    <x v="69"/>
    <x v="8"/>
    <x v="38"/>
    <x v="88"/>
    <x v="0"/>
    <x v="17"/>
    <x v="0"/>
    <x v="9"/>
    <x v="21"/>
  </r>
  <r>
    <x v="5"/>
    <x v="3"/>
    <x v="113"/>
    <x v="0"/>
    <x v="0"/>
    <x v="1"/>
    <x v="5"/>
    <x v="44"/>
    <x v="67"/>
    <x v="7"/>
    <x v="305"/>
    <x v="39"/>
    <x v="22"/>
    <x v="0"/>
    <x v="12"/>
    <x v="15"/>
    <x v="14"/>
    <x v="21"/>
  </r>
  <r>
    <x v="29"/>
    <x v="3"/>
    <x v="114"/>
    <x v="0"/>
    <x v="0"/>
    <x v="6"/>
    <x v="5"/>
    <x v="20"/>
    <x v="51"/>
    <x v="89"/>
    <x v="411"/>
    <x v="40"/>
    <x v="25"/>
    <x v="81"/>
    <x v="23"/>
    <x v="12"/>
    <x v="8"/>
    <x v="21"/>
  </r>
  <r>
    <x v="44"/>
    <x v="3"/>
    <x v="115"/>
    <x v="0"/>
    <x v="0"/>
    <x v="1"/>
    <x v="5"/>
    <x v="40"/>
    <x v="21"/>
    <x v="37"/>
    <x v="430"/>
    <x v="40"/>
    <x v="25"/>
    <x v="114"/>
    <x v="12"/>
    <x v="19"/>
    <x v="14"/>
    <x v="21"/>
  </r>
  <r>
    <x v="62"/>
    <x v="3"/>
    <x v="115"/>
    <x v="0"/>
    <x v="0"/>
    <x v="6"/>
    <x v="5"/>
    <x v="44"/>
    <x v="95"/>
    <x v="59"/>
    <x v="297"/>
    <x v="40"/>
    <x v="25"/>
    <x v="89"/>
    <x v="23"/>
    <x v="6"/>
    <x v="14"/>
    <x v="21"/>
  </r>
  <r>
    <x v="62"/>
    <x v="3"/>
    <x v="115"/>
    <x v="0"/>
    <x v="0"/>
    <x v="6"/>
    <x v="5"/>
    <x v="32"/>
    <x v="95"/>
    <x v="67"/>
    <x v="221"/>
    <x v="40"/>
    <x v="25"/>
    <x v="0"/>
    <x v="23"/>
    <x v="6"/>
    <x v="14"/>
    <x v="21"/>
  </r>
  <r>
    <x v="6"/>
    <x v="3"/>
    <x v="116"/>
    <x v="0"/>
    <x v="0"/>
    <x v="1"/>
    <x v="5"/>
    <x v="33"/>
    <x v="45"/>
    <x v="37"/>
    <x v="343"/>
    <x v="78"/>
    <x v="60"/>
    <x v="184"/>
    <x v="23"/>
    <x v="6"/>
    <x v="1"/>
    <x v="21"/>
  </r>
  <r>
    <x v="13"/>
    <x v="3"/>
    <x v="116"/>
    <x v="0"/>
    <x v="0"/>
    <x v="6"/>
    <x v="5"/>
    <x v="20"/>
    <x v="51"/>
    <x v="89"/>
    <x v="409"/>
    <x v="40"/>
    <x v="25"/>
    <x v="53"/>
    <x v="23"/>
    <x v="12"/>
    <x v="8"/>
    <x v="21"/>
  </r>
  <r>
    <x v="53"/>
    <x v="3"/>
    <x v="116"/>
    <x v="0"/>
    <x v="0"/>
    <x v="6"/>
    <x v="5"/>
    <x v="36"/>
    <x v="15"/>
    <x v="20"/>
    <x v="206"/>
    <x v="48"/>
    <x v="28"/>
    <x v="111"/>
    <x v="21"/>
    <x v="8"/>
    <x v="14"/>
    <x v="21"/>
  </r>
  <r>
    <x v="70"/>
    <x v="3"/>
    <x v="116"/>
    <x v="0"/>
    <x v="0"/>
    <x v="6"/>
    <x v="5"/>
    <x v="44"/>
    <x v="93"/>
    <x v="37"/>
    <x v="150"/>
    <x v="88"/>
    <x v="65"/>
    <x v="229"/>
    <x v="23"/>
    <x v="19"/>
    <x v="14"/>
    <x v="21"/>
  </r>
  <r>
    <x v="70"/>
    <x v="3"/>
    <x v="116"/>
    <x v="0"/>
    <x v="0"/>
    <x v="6"/>
    <x v="5"/>
    <x v="44"/>
    <x v="93"/>
    <x v="37"/>
    <x v="150"/>
    <x v="88"/>
    <x v="65"/>
    <x v="229"/>
    <x v="2"/>
    <x v="19"/>
    <x v="14"/>
    <x v="21"/>
  </r>
  <r>
    <x v="70"/>
    <x v="3"/>
    <x v="116"/>
    <x v="0"/>
    <x v="0"/>
    <x v="6"/>
    <x v="5"/>
    <x v="44"/>
    <x v="93"/>
    <x v="37"/>
    <x v="266"/>
    <x v="84"/>
    <x v="58"/>
    <x v="164"/>
    <x v="2"/>
    <x v="19"/>
    <x v="14"/>
    <x v="21"/>
  </r>
  <r>
    <x v="70"/>
    <x v="3"/>
    <x v="116"/>
    <x v="0"/>
    <x v="0"/>
    <x v="6"/>
    <x v="5"/>
    <x v="36"/>
    <x v="93"/>
    <x v="37"/>
    <x v="132"/>
    <x v="57"/>
    <x v="44"/>
    <x v="121"/>
    <x v="2"/>
    <x v="19"/>
    <x v="14"/>
    <x v="21"/>
  </r>
  <r>
    <x v="6"/>
    <x v="3"/>
    <x v="117"/>
    <x v="0"/>
    <x v="0"/>
    <x v="1"/>
    <x v="5"/>
    <x v="22"/>
    <x v="7"/>
    <x v="38"/>
    <x v="396"/>
    <x v="40"/>
    <x v="25"/>
    <x v="231"/>
    <x v="23"/>
    <x v="9"/>
    <x v="1"/>
    <x v="21"/>
  </r>
  <r>
    <x v="6"/>
    <x v="3"/>
    <x v="117"/>
    <x v="0"/>
    <x v="0"/>
    <x v="1"/>
    <x v="5"/>
    <x v="57"/>
    <x v="62"/>
    <x v="84"/>
    <x v="5"/>
    <x v="40"/>
    <x v="25"/>
    <x v="238"/>
    <x v="23"/>
    <x v="9"/>
    <x v="1"/>
    <x v="21"/>
  </r>
  <r>
    <x v="10"/>
    <x v="3"/>
    <x v="117"/>
    <x v="0"/>
    <x v="0"/>
    <x v="1"/>
    <x v="5"/>
    <x v="56"/>
    <x v="23"/>
    <x v="99"/>
    <x v="395"/>
    <x v="40"/>
    <x v="25"/>
    <x v="0"/>
    <x v="12"/>
    <x v="19"/>
    <x v="12"/>
    <x v="21"/>
  </r>
  <r>
    <x v="34"/>
    <x v="3"/>
    <x v="117"/>
    <x v="0"/>
    <x v="0"/>
    <x v="6"/>
    <x v="5"/>
    <x v="20"/>
    <x v="19"/>
    <x v="20"/>
    <x v="393"/>
    <x v="40"/>
    <x v="44"/>
    <x v="137"/>
    <x v="23"/>
    <x v="12"/>
    <x v="9"/>
    <x v="21"/>
  </r>
  <r>
    <x v="42"/>
    <x v="3"/>
    <x v="117"/>
    <x v="0"/>
    <x v="0"/>
    <x v="1"/>
    <x v="5"/>
    <x v="57"/>
    <x v="11"/>
    <x v="85"/>
    <x v="327"/>
    <x v="40"/>
    <x v="25"/>
    <x v="0"/>
    <x v="23"/>
    <x v="9"/>
    <x v="9"/>
    <x v="21"/>
  </r>
  <r>
    <x v="64"/>
    <x v="3"/>
    <x v="117"/>
    <x v="0"/>
    <x v="0"/>
    <x v="6"/>
    <x v="5"/>
    <x v="57"/>
    <x v="44"/>
    <x v="4"/>
    <x v="365"/>
    <x v="40"/>
    <x v="25"/>
    <x v="215"/>
    <x v="23"/>
    <x v="9"/>
    <x v="9"/>
    <x v="21"/>
  </r>
  <r>
    <x v="6"/>
    <x v="3"/>
    <x v="118"/>
    <x v="0"/>
    <x v="0"/>
    <x v="1"/>
    <x v="5"/>
    <x v="46"/>
    <x v="36"/>
    <x v="37"/>
    <x v="351"/>
    <x v="67"/>
    <x v="44"/>
    <x v="75"/>
    <x v="23"/>
    <x v="6"/>
    <x v="1"/>
    <x v="21"/>
  </r>
  <r>
    <x v="6"/>
    <x v="3"/>
    <x v="118"/>
    <x v="0"/>
    <x v="0"/>
    <x v="8"/>
    <x v="7"/>
    <x v="42"/>
    <x v="32"/>
    <x v="37"/>
    <x v="0"/>
    <x v="42"/>
    <x v="25"/>
    <x v="0"/>
    <x v="23"/>
    <x v="6"/>
    <x v="1"/>
    <x v="21"/>
  </r>
  <r>
    <x v="70"/>
    <x v="3"/>
    <x v="118"/>
    <x v="0"/>
    <x v="0"/>
    <x v="6"/>
    <x v="5"/>
    <x v="40"/>
    <x v="93"/>
    <x v="37"/>
    <x v="112"/>
    <x v="78"/>
    <x v="49"/>
    <x v="165"/>
    <x v="2"/>
    <x v="19"/>
    <x v="14"/>
    <x v="21"/>
  </r>
  <r>
    <x v="1"/>
    <x v="3"/>
    <x v="119"/>
    <x v="0"/>
    <x v="0"/>
    <x v="6"/>
    <x v="5"/>
    <x v="54"/>
    <x v="55"/>
    <x v="20"/>
    <x v="309"/>
    <x v="41"/>
    <x v="23"/>
    <x v="0"/>
    <x v="21"/>
    <x v="5"/>
    <x v="0"/>
    <x v="21"/>
  </r>
  <r>
    <x v="6"/>
    <x v="3"/>
    <x v="119"/>
    <x v="0"/>
    <x v="0"/>
    <x v="1"/>
    <x v="5"/>
    <x v="47"/>
    <x v="36"/>
    <x v="37"/>
    <x v="357"/>
    <x v="67"/>
    <x v="44"/>
    <x v="79"/>
    <x v="23"/>
    <x v="6"/>
    <x v="1"/>
    <x v="21"/>
  </r>
  <r>
    <x v="13"/>
    <x v="3"/>
    <x v="120"/>
    <x v="0"/>
    <x v="0"/>
    <x v="6"/>
    <x v="5"/>
    <x v="20"/>
    <x v="51"/>
    <x v="46"/>
    <x v="414"/>
    <x v="43"/>
    <x v="25"/>
    <x v="10"/>
    <x v="23"/>
    <x v="12"/>
    <x v="8"/>
    <x v="21"/>
  </r>
  <r>
    <x v="14"/>
    <x v="3"/>
    <x v="120"/>
    <x v="0"/>
    <x v="0"/>
    <x v="1"/>
    <x v="5"/>
    <x v="44"/>
    <x v="34"/>
    <x v="83"/>
    <x v="147"/>
    <x v="3"/>
    <x v="9"/>
    <x v="181"/>
    <x v="17"/>
    <x v="0"/>
    <x v="0"/>
    <x v="21"/>
  </r>
  <r>
    <x v="15"/>
    <x v="3"/>
    <x v="120"/>
    <x v="0"/>
    <x v="0"/>
    <x v="6"/>
    <x v="5"/>
    <x v="44"/>
    <x v="34"/>
    <x v="9"/>
    <x v="237"/>
    <x v="57"/>
    <x v="44"/>
    <x v="0"/>
    <x v="17"/>
    <x v="0"/>
    <x v="14"/>
    <x v="21"/>
  </r>
  <r>
    <x v="15"/>
    <x v="3"/>
    <x v="120"/>
    <x v="0"/>
    <x v="0"/>
    <x v="6"/>
    <x v="5"/>
    <x v="44"/>
    <x v="34"/>
    <x v="69"/>
    <x v="205"/>
    <x v="78"/>
    <x v="49"/>
    <x v="228"/>
    <x v="17"/>
    <x v="0"/>
    <x v="0"/>
    <x v="21"/>
  </r>
  <r>
    <x v="15"/>
    <x v="3"/>
    <x v="120"/>
    <x v="0"/>
    <x v="0"/>
    <x v="6"/>
    <x v="5"/>
    <x v="44"/>
    <x v="34"/>
    <x v="69"/>
    <x v="237"/>
    <x v="81"/>
    <x v="52"/>
    <x v="192"/>
    <x v="17"/>
    <x v="0"/>
    <x v="1"/>
    <x v="21"/>
  </r>
  <r>
    <x v="15"/>
    <x v="3"/>
    <x v="120"/>
    <x v="0"/>
    <x v="0"/>
    <x v="6"/>
    <x v="5"/>
    <x v="44"/>
    <x v="34"/>
    <x v="9"/>
    <x v="237"/>
    <x v="84"/>
    <x v="58"/>
    <x v="228"/>
    <x v="17"/>
    <x v="0"/>
    <x v="8"/>
    <x v="21"/>
  </r>
  <r>
    <x v="15"/>
    <x v="3"/>
    <x v="120"/>
    <x v="0"/>
    <x v="0"/>
    <x v="1"/>
    <x v="5"/>
    <x v="44"/>
    <x v="67"/>
    <x v="9"/>
    <x v="244"/>
    <x v="57"/>
    <x v="30"/>
    <x v="260"/>
    <x v="17"/>
    <x v="0"/>
    <x v="0"/>
    <x v="21"/>
  </r>
  <r>
    <x v="27"/>
    <x v="3"/>
    <x v="120"/>
    <x v="0"/>
    <x v="0"/>
    <x v="6"/>
    <x v="5"/>
    <x v="20"/>
    <x v="48"/>
    <x v="31"/>
    <x v="242"/>
    <x v="84"/>
    <x v="58"/>
    <x v="291"/>
    <x v="23"/>
    <x v="24"/>
    <x v="4"/>
    <x v="21"/>
  </r>
  <r>
    <x v="27"/>
    <x v="3"/>
    <x v="120"/>
    <x v="0"/>
    <x v="0"/>
    <x v="1"/>
    <x v="5"/>
    <x v="23"/>
    <x v="42"/>
    <x v="31"/>
    <x v="0"/>
    <x v="84"/>
    <x v="58"/>
    <x v="273"/>
    <x v="23"/>
    <x v="11"/>
    <x v="8"/>
    <x v="21"/>
  </r>
  <r>
    <x v="20"/>
    <x v="3"/>
    <x v="121"/>
    <x v="0"/>
    <x v="0"/>
    <x v="6"/>
    <x v="5"/>
    <x v="26"/>
    <x v="55"/>
    <x v="17"/>
    <x v="350"/>
    <x v="32"/>
    <x v="22"/>
    <x v="0"/>
    <x v="21"/>
    <x v="5"/>
    <x v="5"/>
    <x v="21"/>
  </r>
  <r>
    <x v="77"/>
    <x v="3"/>
    <x v="121"/>
    <x v="0"/>
    <x v="0"/>
    <x v="1"/>
    <x v="5"/>
    <x v="26"/>
    <x v="55"/>
    <x v="17"/>
    <x v="348"/>
    <x v="32"/>
    <x v="22"/>
    <x v="52"/>
    <x v="21"/>
    <x v="5"/>
    <x v="18"/>
    <x v="21"/>
  </r>
  <r>
    <x v="74"/>
    <x v="3"/>
    <x v="122"/>
    <x v="0"/>
    <x v="0"/>
    <x v="6"/>
    <x v="5"/>
    <x v="44"/>
    <x v="25"/>
    <x v="37"/>
    <x v="302"/>
    <x v="44"/>
    <x v="25"/>
    <x v="135"/>
    <x v="10"/>
    <x v="19"/>
    <x v="7"/>
    <x v="21"/>
  </r>
  <r>
    <x v="46"/>
    <x v="3"/>
    <x v="123"/>
    <x v="0"/>
    <x v="0"/>
    <x v="6"/>
    <x v="2"/>
    <x v="45"/>
    <x v="36"/>
    <x v="83"/>
    <x v="429"/>
    <x v="84"/>
    <x v="58"/>
    <x v="179"/>
    <x v="23"/>
    <x v="17"/>
    <x v="9"/>
    <x v="21"/>
  </r>
  <r>
    <x v="49"/>
    <x v="3"/>
    <x v="123"/>
    <x v="0"/>
    <x v="0"/>
    <x v="6"/>
    <x v="5"/>
    <x v="20"/>
    <x v="55"/>
    <x v="69"/>
    <x v="148"/>
    <x v="48"/>
    <x v="73"/>
    <x v="265"/>
    <x v="25"/>
    <x v="22"/>
    <x v="14"/>
    <x v="21"/>
  </r>
  <r>
    <x v="5"/>
    <x v="3"/>
    <x v="124"/>
    <x v="0"/>
    <x v="0"/>
    <x v="6"/>
    <x v="5"/>
    <x v="44"/>
    <x v="67"/>
    <x v="20"/>
    <x v="158"/>
    <x v="78"/>
    <x v="50"/>
    <x v="119"/>
    <x v="17"/>
    <x v="15"/>
    <x v="14"/>
    <x v="21"/>
  </r>
  <r>
    <x v="5"/>
    <x v="3"/>
    <x v="124"/>
    <x v="0"/>
    <x v="0"/>
    <x v="6"/>
    <x v="5"/>
    <x v="44"/>
    <x v="67"/>
    <x v="67"/>
    <x v="217"/>
    <x v="82"/>
    <x v="52"/>
    <x v="0"/>
    <x v="17"/>
    <x v="15"/>
    <x v="14"/>
    <x v="21"/>
  </r>
  <r>
    <x v="5"/>
    <x v="3"/>
    <x v="124"/>
    <x v="0"/>
    <x v="0"/>
    <x v="6"/>
    <x v="5"/>
    <x v="44"/>
    <x v="12"/>
    <x v="7"/>
    <x v="186"/>
    <x v="82"/>
    <x v="52"/>
    <x v="43"/>
    <x v="23"/>
    <x v="15"/>
    <x v="14"/>
    <x v="21"/>
  </r>
  <r>
    <x v="5"/>
    <x v="3"/>
    <x v="124"/>
    <x v="0"/>
    <x v="0"/>
    <x v="1"/>
    <x v="5"/>
    <x v="44"/>
    <x v="67"/>
    <x v="67"/>
    <x v="286"/>
    <x v="84"/>
    <x v="58"/>
    <x v="0"/>
    <x v="17"/>
    <x v="15"/>
    <x v="14"/>
    <x v="21"/>
  </r>
  <r>
    <x v="27"/>
    <x v="3"/>
    <x v="125"/>
    <x v="5"/>
    <x v="1"/>
    <x v="6"/>
    <x v="5"/>
    <x v="20"/>
    <x v="48"/>
    <x v="31"/>
    <x v="242"/>
    <x v="84"/>
    <x v="58"/>
    <x v="288"/>
    <x v="20"/>
    <x v="24"/>
    <x v="4"/>
    <x v="21"/>
  </r>
  <r>
    <x v="6"/>
    <x v="3"/>
    <x v="126"/>
    <x v="0"/>
    <x v="0"/>
    <x v="11"/>
    <x v="5"/>
    <x v="44"/>
    <x v="7"/>
    <x v="100"/>
    <x v="440"/>
    <x v="20"/>
    <x v="25"/>
    <x v="0"/>
    <x v="23"/>
    <x v="6"/>
    <x v="1"/>
    <x v="7"/>
  </r>
  <r>
    <x v="5"/>
    <x v="3"/>
    <x v="127"/>
    <x v="0"/>
    <x v="0"/>
    <x v="1"/>
    <x v="5"/>
    <x v="44"/>
    <x v="87"/>
    <x v="7"/>
    <x v="281"/>
    <x v="48"/>
    <x v="28"/>
    <x v="0"/>
    <x v="2"/>
    <x v="15"/>
    <x v="14"/>
    <x v="21"/>
  </r>
  <r>
    <x v="5"/>
    <x v="3"/>
    <x v="127"/>
    <x v="0"/>
    <x v="0"/>
    <x v="6"/>
    <x v="5"/>
    <x v="44"/>
    <x v="55"/>
    <x v="7"/>
    <x v="282"/>
    <x v="48"/>
    <x v="28"/>
    <x v="0"/>
    <x v="2"/>
    <x v="15"/>
    <x v="14"/>
    <x v="21"/>
  </r>
  <r>
    <x v="5"/>
    <x v="3"/>
    <x v="127"/>
    <x v="0"/>
    <x v="0"/>
    <x v="1"/>
    <x v="5"/>
    <x v="44"/>
    <x v="67"/>
    <x v="7"/>
    <x v="248"/>
    <x v="57"/>
    <x v="30"/>
    <x v="0"/>
    <x v="17"/>
    <x v="15"/>
    <x v="14"/>
    <x v="21"/>
  </r>
  <r>
    <x v="5"/>
    <x v="3"/>
    <x v="127"/>
    <x v="0"/>
    <x v="0"/>
    <x v="6"/>
    <x v="5"/>
    <x v="44"/>
    <x v="12"/>
    <x v="7"/>
    <x v="254"/>
    <x v="96"/>
    <x v="30"/>
    <x v="0"/>
    <x v="17"/>
    <x v="15"/>
    <x v="14"/>
    <x v="21"/>
  </r>
  <r>
    <x v="5"/>
    <x v="3"/>
    <x v="128"/>
    <x v="0"/>
    <x v="0"/>
    <x v="1"/>
    <x v="5"/>
    <x v="44"/>
    <x v="67"/>
    <x v="7"/>
    <x v="303"/>
    <x v="46"/>
    <x v="25"/>
    <x v="0"/>
    <x v="10"/>
    <x v="15"/>
    <x v="14"/>
    <x v="21"/>
  </r>
  <r>
    <x v="6"/>
    <x v="3"/>
    <x v="128"/>
    <x v="0"/>
    <x v="0"/>
    <x v="6"/>
    <x v="5"/>
    <x v="44"/>
    <x v="12"/>
    <x v="37"/>
    <x v="295"/>
    <x v="48"/>
    <x v="28"/>
    <x v="147"/>
    <x v="23"/>
    <x v="6"/>
    <x v="1"/>
    <x v="21"/>
  </r>
  <r>
    <x v="49"/>
    <x v="3"/>
    <x v="128"/>
    <x v="0"/>
    <x v="0"/>
    <x v="1"/>
    <x v="5"/>
    <x v="44"/>
    <x v="55"/>
    <x v="30"/>
    <x v="253"/>
    <x v="57"/>
    <x v="30"/>
    <x v="67"/>
    <x v="2"/>
    <x v="19"/>
    <x v="14"/>
    <x v="21"/>
  </r>
  <r>
    <x v="49"/>
    <x v="3"/>
    <x v="128"/>
    <x v="0"/>
    <x v="0"/>
    <x v="1"/>
    <x v="5"/>
    <x v="44"/>
    <x v="55"/>
    <x v="7"/>
    <x v="245"/>
    <x v="62"/>
    <x v="34"/>
    <x v="65"/>
    <x v="2"/>
    <x v="19"/>
    <x v="14"/>
    <x v="21"/>
  </r>
  <r>
    <x v="49"/>
    <x v="3"/>
    <x v="128"/>
    <x v="0"/>
    <x v="0"/>
    <x v="1"/>
    <x v="5"/>
    <x v="36"/>
    <x v="55"/>
    <x v="7"/>
    <x v="227"/>
    <x v="57"/>
    <x v="44"/>
    <x v="110"/>
    <x v="2"/>
    <x v="19"/>
    <x v="14"/>
    <x v="21"/>
  </r>
  <r>
    <x v="53"/>
    <x v="3"/>
    <x v="129"/>
    <x v="0"/>
    <x v="0"/>
    <x v="6"/>
    <x v="5"/>
    <x v="20"/>
    <x v="63"/>
    <x v="69"/>
    <x v="267"/>
    <x v="57"/>
    <x v="30"/>
    <x v="99"/>
    <x v="23"/>
    <x v="8"/>
    <x v="9"/>
    <x v="21"/>
  </r>
  <r>
    <x v="22"/>
    <x v="3"/>
    <x v="130"/>
    <x v="0"/>
    <x v="0"/>
    <x v="6"/>
    <x v="5"/>
    <x v="36"/>
    <x v="36"/>
    <x v="37"/>
    <x v="255"/>
    <x v="57"/>
    <x v="44"/>
    <x v="202"/>
    <x v="23"/>
    <x v="6"/>
    <x v="14"/>
    <x v="21"/>
  </r>
  <r>
    <x v="59"/>
    <x v="3"/>
    <x v="130"/>
    <x v="0"/>
    <x v="0"/>
    <x v="3"/>
    <x v="5"/>
    <x v="39"/>
    <x v="47"/>
    <x v="19"/>
    <x v="363"/>
    <x v="47"/>
    <x v="25"/>
    <x v="214"/>
    <x v="6"/>
    <x v="6"/>
    <x v="14"/>
    <x v="21"/>
  </r>
  <r>
    <x v="59"/>
    <x v="3"/>
    <x v="130"/>
    <x v="0"/>
    <x v="0"/>
    <x v="3"/>
    <x v="5"/>
    <x v="44"/>
    <x v="36"/>
    <x v="30"/>
    <x v="231"/>
    <x v="80"/>
    <x v="49"/>
    <x v="170"/>
    <x v="23"/>
    <x v="6"/>
    <x v="14"/>
    <x v="21"/>
  </r>
  <r>
    <x v="9"/>
    <x v="0"/>
    <x v="131"/>
    <x v="0"/>
    <x v="0"/>
    <x v="6"/>
    <x v="5"/>
    <x v="51"/>
    <x v="81"/>
    <x v="39"/>
    <x v="438"/>
    <x v="48"/>
    <x v="49"/>
    <x v="130"/>
    <x v="4"/>
    <x v="5"/>
    <x v="9"/>
    <x v="21"/>
  </r>
  <r>
    <x v="13"/>
    <x v="3"/>
    <x v="132"/>
    <x v="0"/>
    <x v="0"/>
    <x v="7"/>
    <x v="5"/>
    <x v="20"/>
    <x v="51"/>
    <x v="7"/>
    <x v="414"/>
    <x v="48"/>
    <x v="28"/>
    <x v="62"/>
    <x v="23"/>
    <x v="12"/>
    <x v="8"/>
    <x v="21"/>
  </r>
  <r>
    <x v="24"/>
    <x v="3"/>
    <x v="132"/>
    <x v="0"/>
    <x v="0"/>
    <x v="6"/>
    <x v="5"/>
    <x v="36"/>
    <x v="36"/>
    <x v="37"/>
    <x v="213"/>
    <x v="84"/>
    <x v="58"/>
    <x v="206"/>
    <x v="23"/>
    <x v="6"/>
    <x v="14"/>
    <x v="21"/>
  </r>
  <r>
    <x v="29"/>
    <x v="3"/>
    <x v="133"/>
    <x v="0"/>
    <x v="0"/>
    <x v="6"/>
    <x v="5"/>
    <x v="20"/>
    <x v="51"/>
    <x v="82"/>
    <x v="274"/>
    <x v="48"/>
    <x v="27"/>
    <x v="76"/>
    <x v="23"/>
    <x v="12"/>
    <x v="8"/>
    <x v="21"/>
  </r>
  <r>
    <x v="66"/>
    <x v="3"/>
    <x v="133"/>
    <x v="12"/>
    <x v="0"/>
    <x v="1"/>
    <x v="5"/>
    <x v="40"/>
    <x v="27"/>
    <x v="37"/>
    <x v="3"/>
    <x v="48"/>
    <x v="28"/>
    <x v="75"/>
    <x v="10"/>
    <x v="19"/>
    <x v="14"/>
    <x v="21"/>
  </r>
  <r>
    <x v="42"/>
    <x v="3"/>
    <x v="134"/>
    <x v="0"/>
    <x v="0"/>
    <x v="1"/>
    <x v="5"/>
    <x v="57"/>
    <x v="38"/>
    <x v="83"/>
    <x v="327"/>
    <x v="48"/>
    <x v="28"/>
    <x v="0"/>
    <x v="6"/>
    <x v="9"/>
    <x v="9"/>
    <x v="21"/>
  </r>
  <r>
    <x v="58"/>
    <x v="3"/>
    <x v="134"/>
    <x v="0"/>
    <x v="0"/>
    <x v="7"/>
    <x v="5"/>
    <x v="20"/>
    <x v="51"/>
    <x v="37"/>
    <x v="159"/>
    <x v="50"/>
    <x v="72"/>
    <x v="285"/>
    <x v="23"/>
    <x v="12"/>
    <x v="8"/>
    <x v="21"/>
  </r>
  <r>
    <x v="62"/>
    <x v="3"/>
    <x v="134"/>
    <x v="0"/>
    <x v="0"/>
    <x v="6"/>
    <x v="2"/>
    <x v="20"/>
    <x v="95"/>
    <x v="18"/>
    <x v="338"/>
    <x v="49"/>
    <x v="28"/>
    <x v="143"/>
    <x v="6"/>
    <x v="6"/>
    <x v="14"/>
    <x v="21"/>
  </r>
  <r>
    <x v="64"/>
    <x v="3"/>
    <x v="134"/>
    <x v="0"/>
    <x v="0"/>
    <x v="6"/>
    <x v="5"/>
    <x v="57"/>
    <x v="10"/>
    <x v="83"/>
    <x v="333"/>
    <x v="48"/>
    <x v="28"/>
    <x v="226"/>
    <x v="6"/>
    <x v="9"/>
    <x v="9"/>
    <x v="21"/>
  </r>
  <r>
    <x v="24"/>
    <x v="3"/>
    <x v="135"/>
    <x v="0"/>
    <x v="0"/>
    <x v="6"/>
    <x v="5"/>
    <x v="36"/>
    <x v="36"/>
    <x v="37"/>
    <x v="214"/>
    <x v="84"/>
    <x v="58"/>
    <x v="159"/>
    <x v="23"/>
    <x v="6"/>
    <x v="14"/>
    <x v="21"/>
  </r>
  <r>
    <x v="30"/>
    <x v="3"/>
    <x v="135"/>
    <x v="0"/>
    <x v="0"/>
    <x v="6"/>
    <x v="5"/>
    <x v="20"/>
    <x v="51"/>
    <x v="67"/>
    <x v="358"/>
    <x v="51"/>
    <x v="80"/>
    <x v="284"/>
    <x v="23"/>
    <x v="12"/>
    <x v="8"/>
    <x v="21"/>
  </r>
  <r>
    <x v="32"/>
    <x v="3"/>
    <x v="135"/>
    <x v="0"/>
    <x v="0"/>
    <x v="6"/>
    <x v="2"/>
    <x v="20"/>
    <x v="55"/>
    <x v="100"/>
    <x v="190"/>
    <x v="48"/>
    <x v="67"/>
    <x v="292"/>
    <x v="23"/>
    <x v="8"/>
    <x v="14"/>
    <x v="21"/>
  </r>
  <r>
    <x v="59"/>
    <x v="3"/>
    <x v="135"/>
    <x v="0"/>
    <x v="0"/>
    <x v="6"/>
    <x v="5"/>
    <x v="36"/>
    <x v="36"/>
    <x v="69"/>
    <x v="144"/>
    <x v="80"/>
    <x v="49"/>
    <x v="167"/>
    <x v="23"/>
    <x v="6"/>
    <x v="14"/>
    <x v="21"/>
  </r>
  <r>
    <x v="59"/>
    <x v="3"/>
    <x v="135"/>
    <x v="0"/>
    <x v="0"/>
    <x v="6"/>
    <x v="5"/>
    <x v="47"/>
    <x v="36"/>
    <x v="83"/>
    <x v="390"/>
    <x v="80"/>
    <x v="49"/>
    <x v="197"/>
    <x v="23"/>
    <x v="6"/>
    <x v="14"/>
    <x v="21"/>
  </r>
  <r>
    <x v="68"/>
    <x v="3"/>
    <x v="135"/>
    <x v="0"/>
    <x v="0"/>
    <x v="7"/>
    <x v="5"/>
    <x v="36"/>
    <x v="67"/>
    <x v="37"/>
    <x v="175"/>
    <x v="50"/>
    <x v="28"/>
    <x v="124"/>
    <x v="10"/>
    <x v="15"/>
    <x v="14"/>
    <x v="21"/>
  </r>
  <r>
    <x v="68"/>
    <x v="3"/>
    <x v="135"/>
    <x v="0"/>
    <x v="0"/>
    <x v="7"/>
    <x v="5"/>
    <x v="36"/>
    <x v="67"/>
    <x v="37"/>
    <x v="187"/>
    <x v="57"/>
    <x v="44"/>
    <x v="207"/>
    <x v="17"/>
    <x v="15"/>
    <x v="14"/>
    <x v="21"/>
  </r>
  <r>
    <x v="69"/>
    <x v="3"/>
    <x v="135"/>
    <x v="0"/>
    <x v="0"/>
    <x v="7"/>
    <x v="5"/>
    <x v="44"/>
    <x v="34"/>
    <x v="7"/>
    <x v="220"/>
    <x v="50"/>
    <x v="26"/>
    <x v="97"/>
    <x v="10"/>
    <x v="0"/>
    <x v="8"/>
    <x v="21"/>
  </r>
  <r>
    <x v="6"/>
    <x v="3"/>
    <x v="135"/>
    <x v="0"/>
    <x v="0"/>
    <x v="1"/>
    <x v="5"/>
    <x v="44"/>
    <x v="53"/>
    <x v="21"/>
    <x v="50"/>
    <x v="82"/>
    <x v="58"/>
    <x v="289"/>
    <x v="23"/>
    <x v="6"/>
    <x v="1"/>
    <x v="3"/>
  </r>
  <r>
    <x v="49"/>
    <x v="3"/>
    <x v="136"/>
    <x v="0"/>
    <x v="0"/>
    <x v="6"/>
    <x v="5"/>
    <x v="20"/>
    <x v="55"/>
    <x v="69"/>
    <x v="148"/>
    <x v="48"/>
    <x v="73"/>
    <x v="265"/>
    <x v="25"/>
    <x v="22"/>
    <x v="14"/>
    <x v="21"/>
  </r>
  <r>
    <x v="52"/>
    <x v="3"/>
    <x v="136"/>
    <x v="0"/>
    <x v="0"/>
    <x v="6"/>
    <x v="5"/>
    <x v="20"/>
    <x v="12"/>
    <x v="69"/>
    <x v="142"/>
    <x v="78"/>
    <x v="79"/>
    <x v="282"/>
    <x v="28"/>
    <x v="0"/>
    <x v="14"/>
    <x v="21"/>
  </r>
  <r>
    <x v="52"/>
    <x v="3"/>
    <x v="136"/>
    <x v="0"/>
    <x v="0"/>
    <x v="6"/>
    <x v="5"/>
    <x v="20"/>
    <x v="67"/>
    <x v="37"/>
    <x v="135"/>
    <x v="78"/>
    <x v="79"/>
    <x v="265"/>
    <x v="17"/>
    <x v="0"/>
    <x v="14"/>
    <x v="21"/>
  </r>
  <r>
    <x v="6"/>
    <x v="3"/>
    <x v="137"/>
    <x v="0"/>
    <x v="0"/>
    <x v="1"/>
    <x v="5"/>
    <x v="44"/>
    <x v="12"/>
    <x v="37"/>
    <x v="260"/>
    <x v="57"/>
    <x v="44"/>
    <x v="83"/>
    <x v="23"/>
    <x v="6"/>
    <x v="1"/>
    <x v="21"/>
  </r>
  <r>
    <x v="9"/>
    <x v="0"/>
    <x v="138"/>
    <x v="0"/>
    <x v="0"/>
    <x v="6"/>
    <x v="5"/>
    <x v="15"/>
    <x v="81"/>
    <x v="62"/>
    <x v="24"/>
    <x v="57"/>
    <x v="49"/>
    <x v="56"/>
    <x v="4"/>
    <x v="5"/>
    <x v="9"/>
    <x v="21"/>
  </r>
  <r>
    <x v="47"/>
    <x v="0"/>
    <x v="138"/>
    <x v="0"/>
    <x v="0"/>
    <x v="6"/>
    <x v="5"/>
    <x v="15"/>
    <x v="12"/>
    <x v="37"/>
    <x v="138"/>
    <x v="95"/>
    <x v="82"/>
    <x v="264"/>
    <x v="4"/>
    <x v="1"/>
    <x v="14"/>
    <x v="21"/>
  </r>
  <r>
    <x v="18"/>
    <x v="3"/>
    <x v="139"/>
    <x v="0"/>
    <x v="0"/>
    <x v="1"/>
    <x v="5"/>
    <x v="10"/>
    <x v="67"/>
    <x v="37"/>
    <x v="116"/>
    <x v="52"/>
    <x v="28"/>
    <x v="39"/>
    <x v="10"/>
    <x v="0"/>
    <x v="9"/>
    <x v="21"/>
  </r>
  <r>
    <x v="29"/>
    <x v="3"/>
    <x v="140"/>
    <x v="0"/>
    <x v="0"/>
    <x v="6"/>
    <x v="5"/>
    <x v="20"/>
    <x v="51"/>
    <x v="82"/>
    <x v="411"/>
    <x v="53"/>
    <x v="28"/>
    <x v="44"/>
    <x v="6"/>
    <x v="12"/>
    <x v="8"/>
    <x v="21"/>
  </r>
  <r>
    <x v="48"/>
    <x v="3"/>
    <x v="140"/>
    <x v="0"/>
    <x v="0"/>
    <x v="6"/>
    <x v="5"/>
    <x v="44"/>
    <x v="87"/>
    <x v="18"/>
    <x v="247"/>
    <x v="57"/>
    <x v="44"/>
    <x v="138"/>
    <x v="2"/>
    <x v="15"/>
    <x v="14"/>
    <x v="21"/>
  </r>
  <r>
    <x v="48"/>
    <x v="3"/>
    <x v="140"/>
    <x v="0"/>
    <x v="0"/>
    <x v="6"/>
    <x v="5"/>
    <x v="36"/>
    <x v="87"/>
    <x v="7"/>
    <x v="192"/>
    <x v="57"/>
    <x v="44"/>
    <x v="107"/>
    <x v="2"/>
    <x v="15"/>
    <x v="14"/>
    <x v="21"/>
  </r>
  <r>
    <x v="48"/>
    <x v="3"/>
    <x v="140"/>
    <x v="0"/>
    <x v="0"/>
    <x v="6"/>
    <x v="5"/>
    <x v="44"/>
    <x v="87"/>
    <x v="18"/>
    <x v="204"/>
    <x v="78"/>
    <x v="49"/>
    <x v="144"/>
    <x v="2"/>
    <x v="15"/>
    <x v="14"/>
    <x v="21"/>
  </r>
  <r>
    <x v="48"/>
    <x v="3"/>
    <x v="140"/>
    <x v="0"/>
    <x v="0"/>
    <x v="6"/>
    <x v="5"/>
    <x v="36"/>
    <x v="87"/>
    <x v="7"/>
    <x v="141"/>
    <x v="78"/>
    <x v="49"/>
    <x v="107"/>
    <x v="2"/>
    <x v="15"/>
    <x v="14"/>
    <x v="21"/>
  </r>
  <r>
    <x v="19"/>
    <x v="3"/>
    <x v="141"/>
    <x v="0"/>
    <x v="0"/>
    <x v="7"/>
    <x v="5"/>
    <x v="20"/>
    <x v="51"/>
    <x v="46"/>
    <x v="341"/>
    <x v="54"/>
    <x v="28"/>
    <x v="11"/>
    <x v="6"/>
    <x v="12"/>
    <x v="11"/>
    <x v="21"/>
  </r>
  <r>
    <x v="49"/>
    <x v="3"/>
    <x v="141"/>
    <x v="0"/>
    <x v="0"/>
    <x v="1"/>
    <x v="5"/>
    <x v="44"/>
    <x v="55"/>
    <x v="30"/>
    <x v="209"/>
    <x v="80"/>
    <x v="49"/>
    <x v="0"/>
    <x v="2"/>
    <x v="15"/>
    <x v="14"/>
    <x v="21"/>
  </r>
  <r>
    <x v="49"/>
    <x v="3"/>
    <x v="141"/>
    <x v="0"/>
    <x v="0"/>
    <x v="1"/>
    <x v="5"/>
    <x v="36"/>
    <x v="55"/>
    <x v="20"/>
    <x v="154"/>
    <x v="80"/>
    <x v="49"/>
    <x v="0"/>
    <x v="2"/>
    <x v="15"/>
    <x v="14"/>
    <x v="21"/>
  </r>
  <r>
    <x v="5"/>
    <x v="3"/>
    <x v="142"/>
    <x v="0"/>
    <x v="0"/>
    <x v="6"/>
    <x v="5"/>
    <x v="36"/>
    <x v="87"/>
    <x v="7"/>
    <x v="170"/>
    <x v="57"/>
    <x v="44"/>
    <x v="91"/>
    <x v="2"/>
    <x v="15"/>
    <x v="14"/>
    <x v="21"/>
  </r>
  <r>
    <x v="5"/>
    <x v="3"/>
    <x v="142"/>
    <x v="0"/>
    <x v="0"/>
    <x v="6"/>
    <x v="5"/>
    <x v="36"/>
    <x v="87"/>
    <x v="7"/>
    <x v="170"/>
    <x v="78"/>
    <x v="49"/>
    <x v="90"/>
    <x v="2"/>
    <x v="15"/>
    <x v="14"/>
    <x v="21"/>
  </r>
  <r>
    <x v="20"/>
    <x v="3"/>
    <x v="143"/>
    <x v="0"/>
    <x v="0"/>
    <x v="6"/>
    <x v="5"/>
    <x v="26"/>
    <x v="87"/>
    <x v="96"/>
    <x v="16"/>
    <x v="40"/>
    <x v="83"/>
    <x v="55"/>
    <x v="21"/>
    <x v="5"/>
    <x v="5"/>
    <x v="21"/>
  </r>
  <r>
    <x v="72"/>
    <x v="3"/>
    <x v="143"/>
    <x v="0"/>
    <x v="0"/>
    <x v="6"/>
    <x v="5"/>
    <x v="36"/>
    <x v="12"/>
    <x v="8"/>
    <x v="264"/>
    <x v="55"/>
    <x v="28"/>
    <x v="220"/>
    <x v="6"/>
    <x v="15"/>
    <x v="14"/>
    <x v="21"/>
  </r>
  <r>
    <x v="77"/>
    <x v="3"/>
    <x v="143"/>
    <x v="0"/>
    <x v="0"/>
    <x v="1"/>
    <x v="5"/>
    <x v="26"/>
    <x v="55"/>
    <x v="96"/>
    <x v="15"/>
    <x v="40"/>
    <x v="25"/>
    <x v="0"/>
    <x v="21"/>
    <x v="5"/>
    <x v="10"/>
    <x v="21"/>
  </r>
  <r>
    <x v="20"/>
    <x v="3"/>
    <x v="144"/>
    <x v="0"/>
    <x v="0"/>
    <x v="1"/>
    <x v="5"/>
    <x v="26"/>
    <x v="87"/>
    <x v="34"/>
    <x v="404"/>
    <x v="57"/>
    <x v="65"/>
    <x v="0"/>
    <x v="10"/>
    <x v="20"/>
    <x v="5"/>
    <x v="21"/>
  </r>
  <r>
    <x v="21"/>
    <x v="3"/>
    <x v="144"/>
    <x v="0"/>
    <x v="0"/>
    <x v="1"/>
    <x v="5"/>
    <x v="26"/>
    <x v="87"/>
    <x v="34"/>
    <x v="403"/>
    <x v="92"/>
    <x v="66"/>
    <x v="0"/>
    <x v="10"/>
    <x v="20"/>
    <x v="10"/>
    <x v="21"/>
  </r>
  <r>
    <x v="28"/>
    <x v="3"/>
    <x v="144"/>
    <x v="0"/>
    <x v="0"/>
    <x v="6"/>
    <x v="5"/>
    <x v="26"/>
    <x v="64"/>
    <x v="34"/>
    <x v="405"/>
    <x v="57"/>
    <x v="66"/>
    <x v="235"/>
    <x v="10"/>
    <x v="20"/>
    <x v="14"/>
    <x v="21"/>
  </r>
  <r>
    <x v="58"/>
    <x v="3"/>
    <x v="144"/>
    <x v="0"/>
    <x v="0"/>
    <x v="1"/>
    <x v="5"/>
    <x v="20"/>
    <x v="51"/>
    <x v="37"/>
    <x v="252"/>
    <x v="57"/>
    <x v="29"/>
    <x v="126"/>
    <x v="23"/>
    <x v="12"/>
    <x v="8"/>
    <x v="21"/>
  </r>
  <r>
    <x v="66"/>
    <x v="3"/>
    <x v="144"/>
    <x v="0"/>
    <x v="0"/>
    <x v="1"/>
    <x v="5"/>
    <x v="17"/>
    <x v="64"/>
    <x v="34"/>
    <x v="440"/>
    <x v="57"/>
    <x v="66"/>
    <x v="0"/>
    <x v="10"/>
    <x v="20"/>
    <x v="9"/>
    <x v="21"/>
  </r>
  <r>
    <x v="16"/>
    <x v="3"/>
    <x v="145"/>
    <x v="0"/>
    <x v="0"/>
    <x v="1"/>
    <x v="5"/>
    <x v="20"/>
    <x v="87"/>
    <x v="30"/>
    <x v="207"/>
    <x v="57"/>
    <x v="33"/>
    <x v="213"/>
    <x v="2"/>
    <x v="5"/>
    <x v="8"/>
    <x v="21"/>
  </r>
  <r>
    <x v="62"/>
    <x v="3"/>
    <x v="145"/>
    <x v="0"/>
    <x v="0"/>
    <x v="1"/>
    <x v="5"/>
    <x v="36"/>
    <x v="61"/>
    <x v="67"/>
    <x v="424"/>
    <x v="56"/>
    <x v="28"/>
    <x v="18"/>
    <x v="6"/>
    <x v="6"/>
    <x v="14"/>
    <x v="21"/>
  </r>
  <r>
    <x v="24"/>
    <x v="3"/>
    <x v="146"/>
    <x v="2"/>
    <x v="0"/>
    <x v="3"/>
    <x v="5"/>
    <x v="20"/>
    <x v="36"/>
    <x v="69"/>
    <x v="325"/>
    <x v="84"/>
    <x v="76"/>
    <x v="286"/>
    <x v="23"/>
    <x v="11"/>
    <x v="14"/>
    <x v="11"/>
  </r>
  <r>
    <x v="66"/>
    <x v="3"/>
    <x v="146"/>
    <x v="12"/>
    <x v="0"/>
    <x v="1"/>
    <x v="5"/>
    <x v="40"/>
    <x v="76"/>
    <x v="69"/>
    <x v="2"/>
    <x v="57"/>
    <x v="44"/>
    <x v="130"/>
    <x v="10"/>
    <x v="19"/>
    <x v="14"/>
    <x v="21"/>
  </r>
  <r>
    <x v="29"/>
    <x v="3"/>
    <x v="147"/>
    <x v="0"/>
    <x v="0"/>
    <x v="6"/>
    <x v="5"/>
    <x v="21"/>
    <x v="51"/>
    <x v="82"/>
    <x v="359"/>
    <x v="57"/>
    <x v="74"/>
    <x v="274"/>
    <x v="23"/>
    <x v="12"/>
    <x v="8"/>
    <x v="21"/>
  </r>
  <r>
    <x v="74"/>
    <x v="3"/>
    <x v="147"/>
    <x v="0"/>
    <x v="0"/>
    <x v="1"/>
    <x v="5"/>
    <x v="44"/>
    <x v="49"/>
    <x v="98"/>
    <x v="353"/>
    <x v="57"/>
    <x v="9"/>
    <x v="245"/>
    <x v="10"/>
    <x v="19"/>
    <x v="7"/>
    <x v="21"/>
  </r>
  <r>
    <x v="75"/>
    <x v="3"/>
    <x v="147"/>
    <x v="12"/>
    <x v="0"/>
    <x v="1"/>
    <x v="5"/>
    <x v="20"/>
    <x v="96"/>
    <x v="37"/>
    <x v="380"/>
    <x v="78"/>
    <x v="59"/>
    <x v="261"/>
    <x v="19"/>
    <x v="2"/>
    <x v="7"/>
    <x v="21"/>
  </r>
  <r>
    <x v="75"/>
    <x v="3"/>
    <x v="147"/>
    <x v="12"/>
    <x v="0"/>
    <x v="1"/>
    <x v="5"/>
    <x v="20"/>
    <x v="96"/>
    <x v="74"/>
    <x v="380"/>
    <x v="78"/>
    <x v="59"/>
    <x v="281"/>
    <x v="19"/>
    <x v="2"/>
    <x v="7"/>
    <x v="21"/>
  </r>
  <r>
    <x v="48"/>
    <x v="3"/>
    <x v="148"/>
    <x v="0"/>
    <x v="0"/>
    <x v="1"/>
    <x v="5"/>
    <x v="44"/>
    <x v="67"/>
    <x v="18"/>
    <x v="258"/>
    <x v="57"/>
    <x v="30"/>
    <x v="82"/>
    <x v="17"/>
    <x v="15"/>
    <x v="14"/>
    <x v="21"/>
  </r>
  <r>
    <x v="48"/>
    <x v="3"/>
    <x v="148"/>
    <x v="0"/>
    <x v="0"/>
    <x v="1"/>
    <x v="5"/>
    <x v="44"/>
    <x v="67"/>
    <x v="67"/>
    <x v="230"/>
    <x v="62"/>
    <x v="34"/>
    <x v="32"/>
    <x v="17"/>
    <x v="15"/>
    <x v="14"/>
    <x v="21"/>
  </r>
  <r>
    <x v="48"/>
    <x v="3"/>
    <x v="148"/>
    <x v="0"/>
    <x v="0"/>
    <x v="1"/>
    <x v="5"/>
    <x v="44"/>
    <x v="67"/>
    <x v="75"/>
    <x v="226"/>
    <x v="67"/>
    <x v="44"/>
    <x v="32"/>
    <x v="17"/>
    <x v="15"/>
    <x v="14"/>
    <x v="21"/>
  </r>
  <r>
    <x v="13"/>
    <x v="3"/>
    <x v="149"/>
    <x v="0"/>
    <x v="0"/>
    <x v="6"/>
    <x v="5"/>
    <x v="20"/>
    <x v="51"/>
    <x v="89"/>
    <x v="414"/>
    <x v="57"/>
    <x v="30"/>
    <x v="54"/>
    <x v="23"/>
    <x v="12"/>
    <x v="8"/>
    <x v="21"/>
  </r>
  <r>
    <x v="62"/>
    <x v="3"/>
    <x v="149"/>
    <x v="0"/>
    <x v="0"/>
    <x v="6"/>
    <x v="5"/>
    <x v="44"/>
    <x v="61"/>
    <x v="26"/>
    <x v="276"/>
    <x v="57"/>
    <x v="30"/>
    <x v="111"/>
    <x v="6"/>
    <x v="6"/>
    <x v="14"/>
    <x v="21"/>
  </r>
  <r>
    <x v="62"/>
    <x v="3"/>
    <x v="149"/>
    <x v="0"/>
    <x v="0"/>
    <x v="6"/>
    <x v="5"/>
    <x v="36"/>
    <x v="61"/>
    <x v="67"/>
    <x v="248"/>
    <x v="57"/>
    <x v="30"/>
    <x v="147"/>
    <x v="6"/>
    <x v="6"/>
    <x v="14"/>
    <x v="21"/>
  </r>
  <r>
    <x v="42"/>
    <x v="3"/>
    <x v="150"/>
    <x v="0"/>
    <x v="0"/>
    <x v="1"/>
    <x v="5"/>
    <x v="57"/>
    <x v="38"/>
    <x v="10"/>
    <x v="327"/>
    <x v="57"/>
    <x v="30"/>
    <x v="0"/>
    <x v="6"/>
    <x v="9"/>
    <x v="9"/>
    <x v="21"/>
  </r>
  <r>
    <x v="64"/>
    <x v="3"/>
    <x v="150"/>
    <x v="0"/>
    <x v="0"/>
    <x v="6"/>
    <x v="5"/>
    <x v="57"/>
    <x v="10"/>
    <x v="10"/>
    <x v="330"/>
    <x v="57"/>
    <x v="30"/>
    <x v="223"/>
    <x v="6"/>
    <x v="9"/>
    <x v="9"/>
    <x v="21"/>
  </r>
  <r>
    <x v="69"/>
    <x v="3"/>
    <x v="150"/>
    <x v="0"/>
    <x v="0"/>
    <x v="7"/>
    <x v="5"/>
    <x v="20"/>
    <x v="34"/>
    <x v="67"/>
    <x v="246"/>
    <x v="57"/>
    <x v="30"/>
    <x v="95"/>
    <x v="10"/>
    <x v="0"/>
    <x v="2"/>
    <x v="21"/>
  </r>
  <r>
    <x v="19"/>
    <x v="3"/>
    <x v="151"/>
    <x v="0"/>
    <x v="0"/>
    <x v="6"/>
    <x v="5"/>
    <x v="20"/>
    <x v="51"/>
    <x v="26"/>
    <x v="337"/>
    <x v="58"/>
    <x v="30"/>
    <x v="14"/>
    <x v="6"/>
    <x v="12"/>
    <x v="11"/>
    <x v="21"/>
  </r>
  <r>
    <x v="6"/>
    <x v="3"/>
    <x v="152"/>
    <x v="0"/>
    <x v="0"/>
    <x v="1"/>
    <x v="5"/>
    <x v="36"/>
    <x v="36"/>
    <x v="37"/>
    <x v="231"/>
    <x v="67"/>
    <x v="44"/>
    <x v="68"/>
    <x v="23"/>
    <x v="6"/>
    <x v="1"/>
    <x v="21"/>
  </r>
  <r>
    <x v="24"/>
    <x v="3"/>
    <x v="153"/>
    <x v="2"/>
    <x v="0"/>
    <x v="3"/>
    <x v="5"/>
    <x v="20"/>
    <x v="36"/>
    <x v="69"/>
    <x v="325"/>
    <x v="82"/>
    <x v="75"/>
    <x v="271"/>
    <x v="23"/>
    <x v="11"/>
    <x v="14"/>
    <x v="12"/>
  </r>
  <r>
    <x v="46"/>
    <x v="3"/>
    <x v="153"/>
    <x v="0"/>
    <x v="0"/>
    <x v="6"/>
    <x v="6"/>
    <x v="44"/>
    <x v="36"/>
    <x v="69"/>
    <x v="373"/>
    <x v="62"/>
    <x v="34"/>
    <x v="163"/>
    <x v="23"/>
    <x v="8"/>
    <x v="9"/>
    <x v="21"/>
  </r>
  <r>
    <x v="53"/>
    <x v="3"/>
    <x v="153"/>
    <x v="12"/>
    <x v="0"/>
    <x v="1"/>
    <x v="5"/>
    <x v="36"/>
    <x v="6"/>
    <x v="69"/>
    <x v="366"/>
    <x v="62"/>
    <x v="34"/>
    <x v="0"/>
    <x v="6"/>
    <x v="6"/>
    <x v="14"/>
    <x v="21"/>
  </r>
  <r>
    <x v="62"/>
    <x v="3"/>
    <x v="153"/>
    <x v="0"/>
    <x v="0"/>
    <x v="6"/>
    <x v="5"/>
    <x v="44"/>
    <x v="95"/>
    <x v="5"/>
    <x v="259"/>
    <x v="60"/>
    <x v="30"/>
    <x v="38"/>
    <x v="6"/>
    <x v="6"/>
    <x v="14"/>
    <x v="21"/>
  </r>
  <r>
    <x v="65"/>
    <x v="3"/>
    <x v="153"/>
    <x v="0"/>
    <x v="0"/>
    <x v="6"/>
    <x v="5"/>
    <x v="8"/>
    <x v="3"/>
    <x v="69"/>
    <x v="200"/>
    <x v="67"/>
    <x v="49"/>
    <x v="243"/>
    <x v="17"/>
    <x v="3"/>
    <x v="14"/>
    <x v="21"/>
  </r>
  <r>
    <x v="73"/>
    <x v="3"/>
    <x v="153"/>
    <x v="0"/>
    <x v="0"/>
    <x v="6"/>
    <x v="5"/>
    <x v="36"/>
    <x v="55"/>
    <x v="69"/>
    <x v="236"/>
    <x v="59"/>
    <x v="30"/>
    <x v="60"/>
    <x v="21"/>
    <x v="22"/>
    <x v="14"/>
    <x v="21"/>
  </r>
  <r>
    <x v="46"/>
    <x v="3"/>
    <x v="154"/>
    <x v="0"/>
    <x v="0"/>
    <x v="6"/>
    <x v="6"/>
    <x v="44"/>
    <x v="36"/>
    <x v="69"/>
    <x v="374"/>
    <x v="62"/>
    <x v="34"/>
    <x v="127"/>
    <x v="23"/>
    <x v="21"/>
    <x v="9"/>
    <x v="21"/>
  </r>
  <r>
    <x v="46"/>
    <x v="3"/>
    <x v="154"/>
    <x v="0"/>
    <x v="0"/>
    <x v="6"/>
    <x v="3"/>
    <x v="44"/>
    <x v="36"/>
    <x v="69"/>
    <x v="372"/>
    <x v="62"/>
    <x v="34"/>
    <x v="111"/>
    <x v="23"/>
    <x v="21"/>
    <x v="9"/>
    <x v="21"/>
  </r>
  <r>
    <x v="16"/>
    <x v="3"/>
    <x v="155"/>
    <x v="0"/>
    <x v="0"/>
    <x v="1"/>
    <x v="5"/>
    <x v="55"/>
    <x v="22"/>
    <x v="30"/>
    <x v="153"/>
    <x v="78"/>
    <x v="46"/>
    <x v="168"/>
    <x v="2"/>
    <x v="5"/>
    <x v="8"/>
    <x v="21"/>
  </r>
  <r>
    <x v="39"/>
    <x v="3"/>
    <x v="156"/>
    <x v="0"/>
    <x v="0"/>
    <x v="6"/>
    <x v="5"/>
    <x v="44"/>
    <x v="55"/>
    <x v="69"/>
    <x v="168"/>
    <x v="78"/>
    <x v="73"/>
    <x v="266"/>
    <x v="23"/>
    <x v="5"/>
    <x v="9"/>
    <x v="21"/>
  </r>
  <r>
    <x v="39"/>
    <x v="3"/>
    <x v="156"/>
    <x v="0"/>
    <x v="0"/>
    <x v="6"/>
    <x v="5"/>
    <x v="44"/>
    <x v="55"/>
    <x v="72"/>
    <x v="167"/>
    <x v="78"/>
    <x v="73"/>
    <x v="266"/>
    <x v="23"/>
    <x v="5"/>
    <x v="9"/>
    <x v="21"/>
  </r>
  <r>
    <x v="33"/>
    <x v="3"/>
    <x v="157"/>
    <x v="0"/>
    <x v="0"/>
    <x v="6"/>
    <x v="5"/>
    <x v="44"/>
    <x v="55"/>
    <x v="38"/>
    <x v="211"/>
    <x v="83"/>
    <x v="52"/>
    <x v="150"/>
    <x v="17"/>
    <x v="15"/>
    <x v="14"/>
    <x v="21"/>
  </r>
  <r>
    <x v="33"/>
    <x v="3"/>
    <x v="157"/>
    <x v="0"/>
    <x v="0"/>
    <x v="6"/>
    <x v="5"/>
    <x v="44"/>
    <x v="55"/>
    <x v="83"/>
    <x v="263"/>
    <x v="84"/>
    <x v="54"/>
    <x v="192"/>
    <x v="17"/>
    <x v="15"/>
    <x v="14"/>
    <x v="21"/>
  </r>
  <r>
    <x v="33"/>
    <x v="3"/>
    <x v="157"/>
    <x v="0"/>
    <x v="0"/>
    <x v="6"/>
    <x v="5"/>
    <x v="44"/>
    <x v="55"/>
    <x v="83"/>
    <x v="275"/>
    <x v="85"/>
    <x v="55"/>
    <x v="196"/>
    <x v="17"/>
    <x v="15"/>
    <x v="14"/>
    <x v="21"/>
  </r>
  <r>
    <x v="33"/>
    <x v="3"/>
    <x v="157"/>
    <x v="0"/>
    <x v="0"/>
    <x v="6"/>
    <x v="5"/>
    <x v="44"/>
    <x v="12"/>
    <x v="37"/>
    <x v="142"/>
    <x v="89"/>
    <x v="62"/>
    <x v="150"/>
    <x v="17"/>
    <x v="15"/>
    <x v="14"/>
    <x v="21"/>
  </r>
  <r>
    <x v="33"/>
    <x v="3"/>
    <x v="157"/>
    <x v="0"/>
    <x v="0"/>
    <x v="6"/>
    <x v="5"/>
    <x v="44"/>
    <x v="12"/>
    <x v="37"/>
    <x v="122"/>
    <x v="93"/>
    <x v="62"/>
    <x v="150"/>
    <x v="17"/>
    <x v="15"/>
    <x v="14"/>
    <x v="21"/>
  </r>
  <r>
    <x v="6"/>
    <x v="3"/>
    <x v="158"/>
    <x v="0"/>
    <x v="0"/>
    <x v="6"/>
    <x v="5"/>
    <x v="44"/>
    <x v="36"/>
    <x v="69"/>
    <x v="241"/>
    <x v="67"/>
    <x v="45"/>
    <x v="175"/>
    <x v="23"/>
    <x v="6"/>
    <x v="1"/>
    <x v="21"/>
  </r>
  <r>
    <x v="72"/>
    <x v="3"/>
    <x v="159"/>
    <x v="0"/>
    <x v="0"/>
    <x v="6"/>
    <x v="5"/>
    <x v="36"/>
    <x v="55"/>
    <x v="83"/>
    <x v="240"/>
    <x v="61"/>
    <x v="30"/>
    <x v="47"/>
    <x v="21"/>
    <x v="15"/>
    <x v="14"/>
    <x v="21"/>
  </r>
  <r>
    <x v="72"/>
    <x v="3"/>
    <x v="159"/>
    <x v="0"/>
    <x v="0"/>
    <x v="6"/>
    <x v="5"/>
    <x v="44"/>
    <x v="55"/>
    <x v="37"/>
    <x v="256"/>
    <x v="61"/>
    <x v="30"/>
    <x v="50"/>
    <x v="21"/>
    <x v="15"/>
    <x v="14"/>
    <x v="21"/>
  </r>
  <r>
    <x v="14"/>
    <x v="3"/>
    <x v="159"/>
    <x v="0"/>
    <x v="0"/>
    <x v="6"/>
    <x v="5"/>
    <x v="44"/>
    <x v="87"/>
    <x v="7"/>
    <x v="155"/>
    <x v="78"/>
    <x v="73"/>
    <x v="219"/>
    <x v="17"/>
    <x v="0"/>
    <x v="14"/>
    <x v="21"/>
  </r>
  <r>
    <x v="69"/>
    <x v="3"/>
    <x v="159"/>
    <x v="0"/>
    <x v="0"/>
    <x v="7"/>
    <x v="5"/>
    <x v="44"/>
    <x v="34"/>
    <x v="12"/>
    <x v="237"/>
    <x v="61"/>
    <x v="30"/>
    <x v="45"/>
    <x v="10"/>
    <x v="0"/>
    <x v="2"/>
    <x v="21"/>
  </r>
  <r>
    <x v="46"/>
    <x v="3"/>
    <x v="160"/>
    <x v="0"/>
    <x v="0"/>
    <x v="6"/>
    <x v="2"/>
    <x v="47"/>
    <x v="36"/>
    <x v="83"/>
    <x v="340"/>
    <x v="67"/>
    <x v="44"/>
    <x v="192"/>
    <x v="23"/>
    <x v="6"/>
    <x v="9"/>
    <x v="21"/>
  </r>
  <r>
    <x v="77"/>
    <x v="3"/>
    <x v="160"/>
    <x v="0"/>
    <x v="0"/>
    <x v="1"/>
    <x v="4"/>
    <x v="55"/>
    <x v="55"/>
    <x v="91"/>
    <x v="15"/>
    <x v="48"/>
    <x v="28"/>
    <x v="42"/>
    <x v="21"/>
    <x v="5"/>
    <x v="8"/>
    <x v="21"/>
  </r>
  <r>
    <x v="78"/>
    <x v="3"/>
    <x v="160"/>
    <x v="0"/>
    <x v="0"/>
    <x v="1"/>
    <x v="4"/>
    <x v="55"/>
    <x v="55"/>
    <x v="92"/>
    <x v="15"/>
    <x v="45"/>
    <x v="28"/>
    <x v="5"/>
    <x v="21"/>
    <x v="5"/>
    <x v="8"/>
    <x v="21"/>
  </r>
  <r>
    <x v="20"/>
    <x v="3"/>
    <x v="160"/>
    <x v="0"/>
    <x v="0"/>
    <x v="6"/>
    <x v="4"/>
    <x v="55"/>
    <x v="55"/>
    <x v="93"/>
    <x v="16"/>
    <x v="45"/>
    <x v="28"/>
    <x v="0"/>
    <x v="21"/>
    <x v="5"/>
    <x v="8"/>
    <x v="21"/>
  </r>
  <r>
    <x v="13"/>
    <x v="3"/>
    <x v="161"/>
    <x v="0"/>
    <x v="0"/>
    <x v="6"/>
    <x v="5"/>
    <x v="20"/>
    <x v="51"/>
    <x v="82"/>
    <x v="414"/>
    <x v="62"/>
    <x v="34"/>
    <x v="61"/>
    <x v="23"/>
    <x v="12"/>
    <x v="8"/>
    <x v="21"/>
  </r>
  <r>
    <x v="42"/>
    <x v="3"/>
    <x v="161"/>
    <x v="0"/>
    <x v="0"/>
    <x v="1"/>
    <x v="5"/>
    <x v="57"/>
    <x v="38"/>
    <x v="33"/>
    <x v="327"/>
    <x v="57"/>
    <x v="30"/>
    <x v="0"/>
    <x v="6"/>
    <x v="9"/>
    <x v="9"/>
    <x v="21"/>
  </r>
  <r>
    <x v="64"/>
    <x v="3"/>
    <x v="161"/>
    <x v="0"/>
    <x v="0"/>
    <x v="6"/>
    <x v="5"/>
    <x v="57"/>
    <x v="10"/>
    <x v="32"/>
    <x v="331"/>
    <x v="57"/>
    <x v="30"/>
    <x v="246"/>
    <x v="6"/>
    <x v="9"/>
    <x v="9"/>
    <x v="21"/>
  </r>
  <r>
    <x v="61"/>
    <x v="3"/>
    <x v="161"/>
    <x v="0"/>
    <x v="0"/>
    <x v="6"/>
    <x v="5"/>
    <x v="49"/>
    <x v="94"/>
    <x v="27"/>
    <x v="361"/>
    <x v="62"/>
    <x v="34"/>
    <x v="73"/>
    <x v="9"/>
    <x v="7"/>
    <x v="14"/>
    <x v="21"/>
  </r>
  <r>
    <x v="22"/>
    <x v="3"/>
    <x v="162"/>
    <x v="0"/>
    <x v="0"/>
    <x v="1"/>
    <x v="2"/>
    <x v="20"/>
    <x v="36"/>
    <x v="37"/>
    <x v="323"/>
    <x v="78"/>
    <x v="61"/>
    <x v="262"/>
    <x v="23"/>
    <x v="11"/>
    <x v="14"/>
    <x v="2"/>
  </r>
  <r>
    <x v="22"/>
    <x v="3"/>
    <x v="162"/>
    <x v="0"/>
    <x v="0"/>
    <x v="1"/>
    <x v="2"/>
    <x v="20"/>
    <x v="36"/>
    <x v="37"/>
    <x v="324"/>
    <x v="84"/>
    <x v="64"/>
    <x v="262"/>
    <x v="23"/>
    <x v="11"/>
    <x v="14"/>
    <x v="2"/>
  </r>
  <r>
    <x v="53"/>
    <x v="3"/>
    <x v="162"/>
    <x v="0"/>
    <x v="0"/>
    <x v="10"/>
    <x v="5"/>
    <x v="44"/>
    <x v="46"/>
    <x v="48"/>
    <x v="322"/>
    <x v="67"/>
    <x v="44"/>
    <x v="174"/>
    <x v="10"/>
    <x v="6"/>
    <x v="14"/>
    <x v="21"/>
  </r>
  <r>
    <x v="19"/>
    <x v="3"/>
    <x v="162"/>
    <x v="0"/>
    <x v="0"/>
    <x v="6"/>
    <x v="5"/>
    <x v="20"/>
    <x v="51"/>
    <x v="26"/>
    <x v="362"/>
    <x v="62"/>
    <x v="32"/>
    <x v="4"/>
    <x v="9"/>
    <x v="12"/>
    <x v="11"/>
    <x v="21"/>
  </r>
  <r>
    <x v="37"/>
    <x v="3"/>
    <x v="163"/>
    <x v="0"/>
    <x v="0"/>
    <x v="2"/>
    <x v="5"/>
    <x v="20"/>
    <x v="73"/>
    <x v="37"/>
    <x v="27"/>
    <x v="78"/>
    <x v="60"/>
    <x v="247"/>
    <x v="10"/>
    <x v="19"/>
    <x v="14"/>
    <x v="21"/>
  </r>
  <r>
    <x v="6"/>
    <x v="3"/>
    <x v="164"/>
    <x v="0"/>
    <x v="0"/>
    <x v="6"/>
    <x v="5"/>
    <x v="20"/>
    <x v="36"/>
    <x v="69"/>
    <x v="130"/>
    <x v="88"/>
    <x v="78"/>
    <x v="247"/>
    <x v="23"/>
    <x v="6"/>
    <x v="14"/>
    <x v="21"/>
  </r>
  <r>
    <x v="49"/>
    <x v="3"/>
    <x v="165"/>
    <x v="0"/>
    <x v="0"/>
    <x v="2"/>
    <x v="5"/>
    <x v="49"/>
    <x v="55"/>
    <x v="100"/>
    <x v="439"/>
    <x v="78"/>
    <x v="58"/>
    <x v="191"/>
    <x v="2"/>
    <x v="23"/>
    <x v="14"/>
    <x v="21"/>
  </r>
  <r>
    <x v="69"/>
    <x v="3"/>
    <x v="165"/>
    <x v="0"/>
    <x v="0"/>
    <x v="6"/>
    <x v="5"/>
    <x v="20"/>
    <x v="34"/>
    <x v="37"/>
    <x v="137"/>
    <x v="90"/>
    <x v="74"/>
    <x v="293"/>
    <x v="17"/>
    <x v="0"/>
    <x v="2"/>
    <x v="21"/>
  </r>
  <r>
    <x v="14"/>
    <x v="3"/>
    <x v="165"/>
    <x v="0"/>
    <x v="0"/>
    <x v="10"/>
    <x v="5"/>
    <x v="44"/>
    <x v="73"/>
    <x v="37"/>
    <x v="60"/>
    <x v="84"/>
    <x v="58"/>
    <x v="131"/>
    <x v="17"/>
    <x v="0"/>
    <x v="14"/>
    <x v="21"/>
  </r>
  <r>
    <x v="16"/>
    <x v="1"/>
    <x v="166"/>
    <x v="0"/>
    <x v="0"/>
    <x v="1"/>
    <x v="2"/>
    <x v="20"/>
    <x v="87"/>
    <x v="11"/>
    <x v="6"/>
    <x v="25"/>
    <x v="30"/>
    <x v="135"/>
    <x v="21"/>
    <x v="5"/>
    <x v="8"/>
    <x v="21"/>
  </r>
  <r>
    <x v="20"/>
    <x v="1"/>
    <x v="166"/>
    <x v="0"/>
    <x v="0"/>
    <x v="6"/>
    <x v="2"/>
    <x v="20"/>
    <x v="87"/>
    <x v="11"/>
    <x v="7"/>
    <x v="25"/>
    <x v="30"/>
    <x v="0"/>
    <x v="21"/>
    <x v="5"/>
    <x v="5"/>
    <x v="21"/>
  </r>
  <r>
    <x v="62"/>
    <x v="3"/>
    <x v="167"/>
    <x v="0"/>
    <x v="0"/>
    <x v="6"/>
    <x v="5"/>
    <x v="44"/>
    <x v="60"/>
    <x v="69"/>
    <x v="277"/>
    <x v="63"/>
    <x v="34"/>
    <x v="0"/>
    <x v="6"/>
    <x v="6"/>
    <x v="14"/>
    <x v="21"/>
  </r>
  <r>
    <x v="62"/>
    <x v="3"/>
    <x v="167"/>
    <x v="0"/>
    <x v="0"/>
    <x v="6"/>
    <x v="5"/>
    <x v="36"/>
    <x v="60"/>
    <x v="69"/>
    <x v="262"/>
    <x v="63"/>
    <x v="34"/>
    <x v="0"/>
    <x v="6"/>
    <x v="6"/>
    <x v="14"/>
    <x v="21"/>
  </r>
  <r>
    <x v="69"/>
    <x v="3"/>
    <x v="167"/>
    <x v="0"/>
    <x v="0"/>
    <x v="6"/>
    <x v="5"/>
    <x v="38"/>
    <x v="34"/>
    <x v="7"/>
    <x v="182"/>
    <x v="63"/>
    <x v="34"/>
    <x v="86"/>
    <x v="10"/>
    <x v="0"/>
    <x v="2"/>
    <x v="21"/>
  </r>
  <r>
    <x v="53"/>
    <x v="3"/>
    <x v="168"/>
    <x v="0"/>
    <x v="0"/>
    <x v="6"/>
    <x v="5"/>
    <x v="38"/>
    <x v="36"/>
    <x v="37"/>
    <x v="243"/>
    <x v="78"/>
    <x v="45"/>
    <x v="93"/>
    <x v="23"/>
    <x v="11"/>
    <x v="14"/>
    <x v="21"/>
  </r>
  <r>
    <x v="16"/>
    <x v="3"/>
    <x v="169"/>
    <x v="0"/>
    <x v="0"/>
    <x v="1"/>
    <x v="5"/>
    <x v="55"/>
    <x v="87"/>
    <x v="30"/>
    <x v="207"/>
    <x v="57"/>
    <x v="33"/>
    <x v="199"/>
    <x v="2"/>
    <x v="5"/>
    <x v="8"/>
    <x v="19"/>
  </r>
  <r>
    <x v="6"/>
    <x v="3"/>
    <x v="169"/>
    <x v="0"/>
    <x v="0"/>
    <x v="0"/>
    <x v="5"/>
    <x v="44"/>
    <x v="36"/>
    <x v="69"/>
    <x v="279"/>
    <x v="32"/>
    <x v="28"/>
    <x v="251"/>
    <x v="23"/>
    <x v="6"/>
    <x v="1"/>
    <x v="15"/>
  </r>
  <r>
    <x v="6"/>
    <x v="3"/>
    <x v="169"/>
    <x v="0"/>
    <x v="0"/>
    <x v="9"/>
    <x v="5"/>
    <x v="44"/>
    <x v="36"/>
    <x v="69"/>
    <x v="279"/>
    <x v="32"/>
    <x v="28"/>
    <x v="251"/>
    <x v="23"/>
    <x v="6"/>
    <x v="1"/>
    <x v="21"/>
  </r>
  <r>
    <x v="16"/>
    <x v="1"/>
    <x v="169"/>
    <x v="0"/>
    <x v="0"/>
    <x v="1"/>
    <x v="2"/>
    <x v="20"/>
    <x v="87"/>
    <x v="40"/>
    <x v="5"/>
    <x v="57"/>
    <x v="30"/>
    <x v="0"/>
    <x v="21"/>
    <x v="5"/>
    <x v="8"/>
    <x v="21"/>
  </r>
  <r>
    <x v="77"/>
    <x v="1"/>
    <x v="169"/>
    <x v="0"/>
    <x v="0"/>
    <x v="1"/>
    <x v="2"/>
    <x v="20"/>
    <x v="55"/>
    <x v="41"/>
    <x v="5"/>
    <x v="3"/>
    <x v="17"/>
    <x v="0"/>
    <x v="21"/>
    <x v="5"/>
    <x v="8"/>
    <x v="21"/>
  </r>
  <r>
    <x v="20"/>
    <x v="1"/>
    <x v="169"/>
    <x v="0"/>
    <x v="0"/>
    <x v="6"/>
    <x v="2"/>
    <x v="20"/>
    <x v="88"/>
    <x v="73"/>
    <x v="7"/>
    <x v="25"/>
    <x v="30"/>
    <x v="132"/>
    <x v="21"/>
    <x v="5"/>
    <x v="5"/>
    <x v="21"/>
  </r>
  <r>
    <x v="77"/>
    <x v="1"/>
    <x v="169"/>
    <x v="0"/>
    <x v="0"/>
    <x v="1"/>
    <x v="2"/>
    <x v="20"/>
    <x v="55"/>
    <x v="90"/>
    <x v="15"/>
    <x v="57"/>
    <x v="30"/>
    <x v="0"/>
    <x v="21"/>
    <x v="5"/>
    <x v="8"/>
    <x v="21"/>
  </r>
  <r>
    <x v="78"/>
    <x v="1"/>
    <x v="169"/>
    <x v="0"/>
    <x v="0"/>
    <x v="1"/>
    <x v="2"/>
    <x v="20"/>
    <x v="55"/>
    <x v="16"/>
    <x v="15"/>
    <x v="57"/>
    <x v="30"/>
    <x v="0"/>
    <x v="21"/>
    <x v="5"/>
    <x v="8"/>
    <x v="21"/>
  </r>
  <r>
    <x v="20"/>
    <x v="1"/>
    <x v="169"/>
    <x v="0"/>
    <x v="0"/>
    <x v="6"/>
    <x v="2"/>
    <x v="20"/>
    <x v="59"/>
    <x v="94"/>
    <x v="16"/>
    <x v="57"/>
    <x v="30"/>
    <x v="51"/>
    <x v="21"/>
    <x v="5"/>
    <x v="5"/>
    <x v="21"/>
  </r>
  <r>
    <x v="24"/>
    <x v="3"/>
    <x v="170"/>
    <x v="0"/>
    <x v="0"/>
    <x v="1"/>
    <x v="5"/>
    <x v="44"/>
    <x v="36"/>
    <x v="37"/>
    <x v="278"/>
    <x v="67"/>
    <x v="44"/>
    <x v="0"/>
    <x v="23"/>
    <x v="6"/>
    <x v="14"/>
    <x v="21"/>
  </r>
  <r>
    <x v="24"/>
    <x v="3"/>
    <x v="170"/>
    <x v="0"/>
    <x v="0"/>
    <x v="6"/>
    <x v="5"/>
    <x v="44"/>
    <x v="36"/>
    <x v="37"/>
    <x v="215"/>
    <x v="80"/>
    <x v="48"/>
    <x v="0"/>
    <x v="23"/>
    <x v="6"/>
    <x v="14"/>
    <x v="21"/>
  </r>
  <r>
    <x v="62"/>
    <x v="3"/>
    <x v="170"/>
    <x v="0"/>
    <x v="0"/>
    <x v="6"/>
    <x v="5"/>
    <x v="44"/>
    <x v="36"/>
    <x v="37"/>
    <x v="284"/>
    <x v="64"/>
    <x v="34"/>
    <x v="0"/>
    <x v="6"/>
    <x v="6"/>
    <x v="14"/>
    <x v="21"/>
  </r>
  <r>
    <x v="62"/>
    <x v="3"/>
    <x v="170"/>
    <x v="0"/>
    <x v="0"/>
    <x v="6"/>
    <x v="5"/>
    <x v="36"/>
    <x v="36"/>
    <x v="37"/>
    <x v="279"/>
    <x v="64"/>
    <x v="34"/>
    <x v="0"/>
    <x v="6"/>
    <x v="6"/>
    <x v="14"/>
    <x v="21"/>
  </r>
  <r>
    <x v="60"/>
    <x v="3"/>
    <x v="170"/>
    <x v="0"/>
    <x v="0"/>
    <x v="6"/>
    <x v="5"/>
    <x v="44"/>
    <x v="87"/>
    <x v="69"/>
    <x v="177"/>
    <x v="78"/>
    <x v="73"/>
    <x v="225"/>
    <x v="27"/>
    <x v="5"/>
    <x v="9"/>
    <x v="4"/>
  </r>
  <r>
    <x v="18"/>
    <x v="3"/>
    <x v="171"/>
    <x v="0"/>
    <x v="0"/>
    <x v="1"/>
    <x v="5"/>
    <x v="38"/>
    <x v="67"/>
    <x v="69"/>
    <x v="259"/>
    <x v="65"/>
    <x v="34"/>
    <x v="145"/>
    <x v="10"/>
    <x v="0"/>
    <x v="9"/>
    <x v="21"/>
  </r>
  <r>
    <x v="69"/>
    <x v="3"/>
    <x v="171"/>
    <x v="0"/>
    <x v="0"/>
    <x v="6"/>
    <x v="5"/>
    <x v="38"/>
    <x v="34"/>
    <x v="7"/>
    <x v="264"/>
    <x v="65"/>
    <x v="34"/>
    <x v="0"/>
    <x v="10"/>
    <x v="0"/>
    <x v="2"/>
    <x v="21"/>
  </r>
  <r>
    <x v="69"/>
    <x v="3"/>
    <x v="171"/>
    <x v="0"/>
    <x v="0"/>
    <x v="6"/>
    <x v="5"/>
    <x v="44"/>
    <x v="34"/>
    <x v="30"/>
    <x v="289"/>
    <x v="65"/>
    <x v="34"/>
    <x v="0"/>
    <x v="10"/>
    <x v="0"/>
    <x v="2"/>
    <x v="21"/>
  </r>
  <r>
    <x v="17"/>
    <x v="3"/>
    <x v="172"/>
    <x v="0"/>
    <x v="0"/>
    <x v="6"/>
    <x v="5"/>
    <x v="18"/>
    <x v="67"/>
    <x v="37"/>
    <x v="290"/>
    <x v="67"/>
    <x v="44"/>
    <x v="0"/>
    <x v="17"/>
    <x v="19"/>
    <x v="2"/>
    <x v="21"/>
  </r>
  <r>
    <x v="17"/>
    <x v="3"/>
    <x v="172"/>
    <x v="0"/>
    <x v="0"/>
    <x v="6"/>
    <x v="2"/>
    <x v="18"/>
    <x v="87"/>
    <x v="51"/>
    <x v="298"/>
    <x v="67"/>
    <x v="44"/>
    <x v="228"/>
    <x v="17"/>
    <x v="19"/>
    <x v="2"/>
    <x v="21"/>
  </r>
  <r>
    <x v="56"/>
    <x v="3"/>
    <x v="172"/>
    <x v="0"/>
    <x v="0"/>
    <x v="6"/>
    <x v="5"/>
    <x v="18"/>
    <x v="55"/>
    <x v="7"/>
    <x v="218"/>
    <x v="67"/>
    <x v="71"/>
    <x v="253"/>
    <x v="23"/>
    <x v="1"/>
    <x v="14"/>
    <x v="18"/>
  </r>
  <r>
    <x v="46"/>
    <x v="3"/>
    <x v="173"/>
    <x v="0"/>
    <x v="0"/>
    <x v="6"/>
    <x v="5"/>
    <x v="18"/>
    <x v="36"/>
    <x v="37"/>
    <x v="419"/>
    <x v="67"/>
    <x v="46"/>
    <x v="192"/>
    <x v="23"/>
    <x v="6"/>
    <x v="9"/>
    <x v="21"/>
  </r>
  <r>
    <x v="22"/>
    <x v="3"/>
    <x v="173"/>
    <x v="0"/>
    <x v="0"/>
    <x v="6"/>
    <x v="5"/>
    <x v="18"/>
    <x v="36"/>
    <x v="37"/>
    <x v="293"/>
    <x v="84"/>
    <x v="58"/>
    <x v="193"/>
    <x v="23"/>
    <x v="6"/>
    <x v="14"/>
    <x v="21"/>
  </r>
  <r>
    <x v="5"/>
    <x v="3"/>
    <x v="173"/>
    <x v="0"/>
    <x v="0"/>
    <x v="1"/>
    <x v="5"/>
    <x v="18"/>
    <x v="67"/>
    <x v="7"/>
    <x v="285"/>
    <x v="67"/>
    <x v="44"/>
    <x v="135"/>
    <x v="10"/>
    <x v="15"/>
    <x v="14"/>
    <x v="21"/>
  </r>
  <r>
    <x v="66"/>
    <x v="3"/>
    <x v="173"/>
    <x v="0"/>
    <x v="0"/>
    <x v="1"/>
    <x v="5"/>
    <x v="40"/>
    <x v="72"/>
    <x v="37"/>
    <x v="271"/>
    <x v="78"/>
    <x v="46"/>
    <x v="147"/>
    <x v="10"/>
    <x v="19"/>
    <x v="14"/>
    <x v="9"/>
  </r>
  <r>
    <x v="13"/>
    <x v="3"/>
    <x v="173"/>
    <x v="0"/>
    <x v="0"/>
    <x v="7"/>
    <x v="5"/>
    <x v="20"/>
    <x v="51"/>
    <x v="89"/>
    <x v="414"/>
    <x v="67"/>
    <x v="44"/>
    <x v="53"/>
    <x v="23"/>
    <x v="12"/>
    <x v="8"/>
    <x v="21"/>
  </r>
  <r>
    <x v="62"/>
    <x v="3"/>
    <x v="173"/>
    <x v="0"/>
    <x v="0"/>
    <x v="1"/>
    <x v="5"/>
    <x v="20"/>
    <x v="61"/>
    <x v="35"/>
    <x v="421"/>
    <x v="66"/>
    <x v="36"/>
    <x v="0"/>
    <x v="6"/>
    <x v="6"/>
    <x v="14"/>
    <x v="21"/>
  </r>
  <r>
    <x v="62"/>
    <x v="3"/>
    <x v="173"/>
    <x v="0"/>
    <x v="0"/>
    <x v="1"/>
    <x v="5"/>
    <x v="20"/>
    <x v="61"/>
    <x v="35"/>
    <x v="376"/>
    <x v="66"/>
    <x v="36"/>
    <x v="186"/>
    <x v="6"/>
    <x v="6"/>
    <x v="14"/>
    <x v="21"/>
  </r>
  <r>
    <x v="73"/>
    <x v="3"/>
    <x v="174"/>
    <x v="0"/>
    <x v="0"/>
    <x v="1"/>
    <x v="5"/>
    <x v="3"/>
    <x v="12"/>
    <x v="79"/>
    <x v="394"/>
    <x v="67"/>
    <x v="45"/>
    <x v="232"/>
    <x v="23"/>
    <x v="15"/>
    <x v="14"/>
    <x v="21"/>
  </r>
  <r>
    <x v="18"/>
    <x v="3"/>
    <x v="175"/>
    <x v="0"/>
    <x v="0"/>
    <x v="1"/>
    <x v="5"/>
    <x v="40"/>
    <x v="67"/>
    <x v="37"/>
    <x v="296"/>
    <x v="67"/>
    <x v="44"/>
    <x v="163"/>
    <x v="10"/>
    <x v="0"/>
    <x v="9"/>
    <x v="21"/>
  </r>
  <r>
    <x v="50"/>
    <x v="5"/>
    <x v="176"/>
    <x v="0"/>
    <x v="0"/>
    <x v="1"/>
    <x v="5"/>
    <x v="20"/>
    <x v="78"/>
    <x v="37"/>
    <x v="371"/>
    <x v="78"/>
    <x v="47"/>
    <x v="0"/>
    <x v="10"/>
    <x v="19"/>
    <x v="14"/>
    <x v="21"/>
  </r>
  <r>
    <x v="3"/>
    <x v="3"/>
    <x v="176"/>
    <x v="0"/>
    <x v="0"/>
    <x v="6"/>
    <x v="5"/>
    <x v="20"/>
    <x v="51"/>
    <x v="26"/>
    <x v="418"/>
    <x v="67"/>
    <x v="35"/>
    <x v="3"/>
    <x v="23"/>
    <x v="12"/>
    <x v="8"/>
    <x v="21"/>
  </r>
  <r>
    <x v="62"/>
    <x v="3"/>
    <x v="176"/>
    <x v="0"/>
    <x v="0"/>
    <x v="1"/>
    <x v="5"/>
    <x v="44"/>
    <x v="95"/>
    <x v="67"/>
    <x v="300"/>
    <x v="77"/>
    <x v="43"/>
    <x v="135"/>
    <x v="6"/>
    <x v="6"/>
    <x v="14"/>
    <x v="21"/>
  </r>
  <r>
    <x v="74"/>
    <x v="5"/>
    <x v="177"/>
    <x v="0"/>
    <x v="0"/>
    <x v="1"/>
    <x v="5"/>
    <x v="20"/>
    <x v="85"/>
    <x v="36"/>
    <x v="14"/>
    <x v="68"/>
    <x v="45"/>
    <x v="0"/>
    <x v="10"/>
    <x v="19"/>
    <x v="7"/>
    <x v="21"/>
  </r>
  <r>
    <x v="33"/>
    <x v="5"/>
    <x v="177"/>
    <x v="0"/>
    <x v="0"/>
    <x v="2"/>
    <x v="5"/>
    <x v="44"/>
    <x v="57"/>
    <x v="37"/>
    <x v="250"/>
    <x v="68"/>
    <x v="44"/>
    <x v="236"/>
    <x v="5"/>
    <x v="15"/>
    <x v="14"/>
    <x v="21"/>
  </r>
  <r>
    <x v="33"/>
    <x v="5"/>
    <x v="177"/>
    <x v="0"/>
    <x v="0"/>
    <x v="2"/>
    <x v="5"/>
    <x v="44"/>
    <x v="57"/>
    <x v="69"/>
    <x v="250"/>
    <x v="78"/>
    <x v="45"/>
    <x v="0"/>
    <x v="5"/>
    <x v="15"/>
    <x v="14"/>
    <x v="21"/>
  </r>
  <r>
    <x v="47"/>
    <x v="5"/>
    <x v="177"/>
    <x v="0"/>
    <x v="0"/>
    <x v="2"/>
    <x v="5"/>
    <x v="44"/>
    <x v="57"/>
    <x v="69"/>
    <x v="299"/>
    <x v="78"/>
    <x v="45"/>
    <x v="0"/>
    <x v="5"/>
    <x v="1"/>
    <x v="14"/>
    <x v="21"/>
  </r>
  <r>
    <x v="18"/>
    <x v="3"/>
    <x v="177"/>
    <x v="0"/>
    <x v="0"/>
    <x v="1"/>
    <x v="5"/>
    <x v="40"/>
    <x v="67"/>
    <x v="37"/>
    <x v="307"/>
    <x v="68"/>
    <x v="44"/>
    <x v="211"/>
    <x v="10"/>
    <x v="0"/>
    <x v="9"/>
    <x v="21"/>
  </r>
  <r>
    <x v="18"/>
    <x v="3"/>
    <x v="177"/>
    <x v="0"/>
    <x v="0"/>
    <x v="1"/>
    <x v="5"/>
    <x v="40"/>
    <x v="67"/>
    <x v="69"/>
    <x v="308"/>
    <x v="78"/>
    <x v="45"/>
    <x v="272"/>
    <x v="17"/>
    <x v="0"/>
    <x v="9"/>
    <x v="21"/>
  </r>
  <r>
    <x v="18"/>
    <x v="3"/>
    <x v="177"/>
    <x v="0"/>
    <x v="0"/>
    <x v="1"/>
    <x v="5"/>
    <x v="40"/>
    <x v="67"/>
    <x v="69"/>
    <x v="289"/>
    <x v="79"/>
    <x v="46"/>
    <x v="0"/>
    <x v="17"/>
    <x v="0"/>
    <x v="9"/>
    <x v="21"/>
  </r>
  <r>
    <x v="18"/>
    <x v="3"/>
    <x v="177"/>
    <x v="0"/>
    <x v="0"/>
    <x v="1"/>
    <x v="5"/>
    <x v="40"/>
    <x v="67"/>
    <x v="69"/>
    <x v="284"/>
    <x v="80"/>
    <x v="49"/>
    <x v="0"/>
    <x v="17"/>
    <x v="0"/>
    <x v="9"/>
    <x v="21"/>
  </r>
  <r>
    <x v="71"/>
    <x v="5"/>
    <x v="178"/>
    <x v="0"/>
    <x v="0"/>
    <x v="1"/>
    <x v="5"/>
    <x v="20"/>
    <x v="26"/>
    <x v="37"/>
    <x v="4"/>
    <x v="69"/>
    <x v="44"/>
    <x v="0"/>
    <x v="10"/>
    <x v="19"/>
    <x v="7"/>
    <x v="21"/>
  </r>
  <r>
    <x v="74"/>
    <x v="5"/>
    <x v="178"/>
    <x v="0"/>
    <x v="0"/>
    <x v="1"/>
    <x v="5"/>
    <x v="20"/>
    <x v="84"/>
    <x v="37"/>
    <x v="5"/>
    <x v="69"/>
    <x v="44"/>
    <x v="0"/>
    <x v="10"/>
    <x v="19"/>
    <x v="7"/>
    <x v="21"/>
  </r>
  <r>
    <x v="22"/>
    <x v="3"/>
    <x v="178"/>
    <x v="0"/>
    <x v="0"/>
    <x v="1"/>
    <x v="5"/>
    <x v="44"/>
    <x v="36"/>
    <x v="37"/>
    <x v="319"/>
    <x v="69"/>
    <x v="44"/>
    <x v="0"/>
    <x v="6"/>
    <x v="6"/>
    <x v="14"/>
    <x v="21"/>
  </r>
  <r>
    <x v="11"/>
    <x v="3"/>
    <x v="178"/>
    <x v="0"/>
    <x v="0"/>
    <x v="1"/>
    <x v="2"/>
    <x v="44"/>
    <x v="36"/>
    <x v="31"/>
    <x v="317"/>
    <x v="72"/>
    <x v="3"/>
    <x v="295"/>
    <x v="24"/>
    <x v="6"/>
    <x v="8"/>
    <x v="21"/>
  </r>
  <r>
    <x v="62"/>
    <x v="3"/>
    <x v="179"/>
    <x v="0"/>
    <x v="0"/>
    <x v="1"/>
    <x v="5"/>
    <x v="44"/>
    <x v="95"/>
    <x v="35"/>
    <x v="318"/>
    <x v="71"/>
    <x v="40"/>
    <x v="269"/>
    <x v="6"/>
    <x v="11"/>
    <x v="14"/>
    <x v="21"/>
  </r>
  <r>
    <x v="62"/>
    <x v="3"/>
    <x v="179"/>
    <x v="0"/>
    <x v="0"/>
    <x v="1"/>
    <x v="5"/>
    <x v="36"/>
    <x v="95"/>
    <x v="35"/>
    <x v="311"/>
    <x v="71"/>
    <x v="40"/>
    <x v="0"/>
    <x v="6"/>
    <x v="11"/>
    <x v="14"/>
    <x v="21"/>
  </r>
  <r>
    <x v="46"/>
    <x v="3"/>
    <x v="179"/>
    <x v="0"/>
    <x v="0"/>
    <x v="1"/>
    <x v="5"/>
    <x v="44"/>
    <x v="14"/>
    <x v="37"/>
    <x v="320"/>
    <x v="69"/>
    <x v="44"/>
    <x v="254"/>
    <x v="23"/>
    <x v="6"/>
    <x v="9"/>
    <x v="21"/>
  </r>
  <r>
    <x v="18"/>
    <x v="3"/>
    <x v="179"/>
    <x v="0"/>
    <x v="0"/>
    <x v="6"/>
    <x v="5"/>
    <x v="44"/>
    <x v="14"/>
    <x v="37"/>
    <x v="321"/>
    <x v="69"/>
    <x v="44"/>
    <x v="0"/>
    <x v="23"/>
    <x v="6"/>
    <x v="9"/>
    <x v="21"/>
  </r>
  <r>
    <x v="35"/>
    <x v="5"/>
    <x v="179"/>
    <x v="0"/>
    <x v="0"/>
    <x v="2"/>
    <x v="5"/>
    <x v="20"/>
    <x v="58"/>
    <x v="37"/>
    <x v="388"/>
    <x v="70"/>
    <x v="44"/>
    <x v="250"/>
    <x v="8"/>
    <x v="15"/>
    <x v="14"/>
    <x v="21"/>
  </r>
  <r>
    <x v="72"/>
    <x v="5"/>
    <x v="179"/>
    <x v="0"/>
    <x v="0"/>
    <x v="2"/>
    <x v="5"/>
    <x v="20"/>
    <x v="58"/>
    <x v="31"/>
    <x v="436"/>
    <x v="70"/>
    <x v="44"/>
    <x v="0"/>
    <x v="7"/>
    <x v="15"/>
    <x v="14"/>
    <x v="21"/>
  </r>
  <r>
    <x v="69"/>
    <x v="3"/>
    <x v="179"/>
    <x v="0"/>
    <x v="0"/>
    <x v="1"/>
    <x v="5"/>
    <x v="44"/>
    <x v="34"/>
    <x v="100"/>
    <x v="313"/>
    <x v="68"/>
    <x v="37"/>
    <x v="92"/>
    <x v="14"/>
    <x v="0"/>
    <x v="2"/>
    <x v="21"/>
  </r>
  <r>
    <x v="14"/>
    <x v="3"/>
    <x v="179"/>
    <x v="3"/>
    <x v="0"/>
    <x v="1"/>
    <x v="5"/>
    <x v="44"/>
    <x v="34"/>
    <x v="30"/>
    <x v="439"/>
    <x v="68"/>
    <x v="37"/>
    <x v="169"/>
    <x v="14"/>
    <x v="0"/>
    <x v="14"/>
    <x v="21"/>
  </r>
  <r>
    <x v="14"/>
    <x v="3"/>
    <x v="180"/>
    <x v="3"/>
    <x v="0"/>
    <x v="1"/>
    <x v="5"/>
    <x v="44"/>
    <x v="34"/>
    <x v="20"/>
    <x v="307"/>
    <x v="70"/>
    <x v="38"/>
    <x v="73"/>
    <x v="10"/>
    <x v="14"/>
    <x v="14"/>
    <x v="21"/>
  </r>
  <r>
    <x v="34"/>
    <x v="3"/>
    <x v="180"/>
    <x v="0"/>
    <x v="0"/>
    <x v="1"/>
    <x v="5"/>
    <x v="20"/>
    <x v="51"/>
    <x v="30"/>
    <x v="425"/>
    <x v="78"/>
    <x v="49"/>
    <x v="178"/>
    <x v="23"/>
    <x v="12"/>
    <x v="9"/>
    <x v="21"/>
  </r>
  <r>
    <x v="69"/>
    <x v="3"/>
    <x v="180"/>
    <x v="0"/>
    <x v="0"/>
    <x v="1"/>
    <x v="5"/>
    <x v="44"/>
    <x v="34"/>
    <x v="67"/>
    <x v="311"/>
    <x v="72"/>
    <x v="39"/>
    <x v="65"/>
    <x v="10"/>
    <x v="0"/>
    <x v="2"/>
    <x v="21"/>
  </r>
  <r>
    <x v="62"/>
    <x v="3"/>
    <x v="180"/>
    <x v="0"/>
    <x v="0"/>
    <x v="1"/>
    <x v="5"/>
    <x v="20"/>
    <x v="95"/>
    <x v="35"/>
    <x v="385"/>
    <x v="70"/>
    <x v="38"/>
    <x v="275"/>
    <x v="13"/>
    <x v="10"/>
    <x v="14"/>
    <x v="21"/>
  </r>
  <r>
    <x v="35"/>
    <x v="3"/>
    <x v="181"/>
    <x v="0"/>
    <x v="0"/>
    <x v="6"/>
    <x v="5"/>
    <x v="20"/>
    <x v="55"/>
    <x v="37"/>
    <x v="294"/>
    <x v="78"/>
    <x v="60"/>
    <x v="0"/>
    <x v="2"/>
    <x v="15"/>
    <x v="14"/>
    <x v="21"/>
  </r>
  <r>
    <x v="35"/>
    <x v="3"/>
    <x v="181"/>
    <x v="0"/>
    <x v="0"/>
    <x v="6"/>
    <x v="5"/>
    <x v="36"/>
    <x v="55"/>
    <x v="14"/>
    <x v="268"/>
    <x v="78"/>
    <x v="60"/>
    <x v="0"/>
    <x v="2"/>
    <x v="15"/>
    <x v="14"/>
    <x v="21"/>
  </r>
  <r>
    <x v="25"/>
    <x v="3"/>
    <x v="182"/>
    <x v="0"/>
    <x v="0"/>
    <x v="1"/>
    <x v="5"/>
    <x v="20"/>
    <x v="63"/>
    <x v="61"/>
    <x v="279"/>
    <x v="80"/>
    <x v="50"/>
    <x v="277"/>
    <x v="23"/>
    <x v="24"/>
    <x v="8"/>
    <x v="21"/>
  </r>
  <r>
    <x v="25"/>
    <x v="3"/>
    <x v="183"/>
    <x v="0"/>
    <x v="0"/>
    <x v="1"/>
    <x v="5"/>
    <x v="20"/>
    <x v="63"/>
    <x v="37"/>
    <x v="283"/>
    <x v="80"/>
    <x v="50"/>
    <x v="263"/>
    <x v="23"/>
    <x v="11"/>
    <x v="8"/>
    <x v="21"/>
  </r>
  <r>
    <x v="25"/>
    <x v="3"/>
    <x v="183"/>
    <x v="0"/>
    <x v="0"/>
    <x v="1"/>
    <x v="5"/>
    <x v="20"/>
    <x v="10"/>
    <x v="2"/>
    <x v="280"/>
    <x v="80"/>
    <x v="50"/>
    <x v="290"/>
    <x v="23"/>
    <x v="11"/>
    <x v="8"/>
    <x v="21"/>
  </r>
  <r>
    <x v="35"/>
    <x v="3"/>
    <x v="184"/>
    <x v="0"/>
    <x v="0"/>
    <x v="1"/>
    <x v="5"/>
    <x v="20"/>
    <x v="10"/>
    <x v="67"/>
    <x v="242"/>
    <x v="84"/>
    <x v="58"/>
    <x v="111"/>
    <x v="2"/>
    <x v="15"/>
    <x v="14"/>
    <x v="21"/>
  </r>
  <r>
    <x v="25"/>
    <x v="3"/>
    <x v="184"/>
    <x v="0"/>
    <x v="0"/>
    <x v="1"/>
    <x v="5"/>
    <x v="20"/>
    <x v="63"/>
    <x v="67"/>
    <x v="291"/>
    <x v="80"/>
    <x v="50"/>
    <x v="0"/>
    <x v="2"/>
    <x v="15"/>
    <x v="14"/>
    <x v="21"/>
  </r>
  <r>
    <x v="25"/>
    <x v="3"/>
    <x v="184"/>
    <x v="0"/>
    <x v="0"/>
    <x v="1"/>
    <x v="5"/>
    <x v="20"/>
    <x v="63"/>
    <x v="89"/>
    <x v="265"/>
    <x v="80"/>
    <x v="50"/>
    <x v="0"/>
    <x v="2"/>
    <x v="15"/>
    <x v="14"/>
    <x v="21"/>
  </r>
  <r>
    <x v="18"/>
    <x v="3"/>
    <x v="184"/>
    <x v="0"/>
    <x v="0"/>
    <x v="6"/>
    <x v="5"/>
    <x v="40"/>
    <x v="67"/>
    <x v="69"/>
    <x v="301"/>
    <x v="78"/>
    <x v="45"/>
    <x v="176"/>
    <x v="10"/>
    <x v="0"/>
    <x v="9"/>
    <x v="21"/>
  </r>
  <r>
    <x v="18"/>
    <x v="3"/>
    <x v="185"/>
    <x v="0"/>
    <x v="0"/>
    <x v="6"/>
    <x v="5"/>
    <x v="40"/>
    <x v="67"/>
    <x v="37"/>
    <x v="304"/>
    <x v="73"/>
    <x v="44"/>
    <x v="150"/>
    <x v="1"/>
    <x v="0"/>
    <x v="9"/>
    <x v="21"/>
  </r>
  <r>
    <x v="51"/>
    <x v="3"/>
    <x v="185"/>
    <x v="0"/>
    <x v="0"/>
    <x v="6"/>
    <x v="5"/>
    <x v="40"/>
    <x v="87"/>
    <x v="17"/>
    <x v="298"/>
    <x v="78"/>
    <x v="45"/>
    <x v="0"/>
    <x v="2"/>
    <x v="15"/>
    <x v="14"/>
    <x v="21"/>
  </r>
  <r>
    <x v="14"/>
    <x v="3"/>
    <x v="185"/>
    <x v="3"/>
    <x v="0"/>
    <x v="1"/>
    <x v="5"/>
    <x v="36"/>
    <x v="34"/>
    <x v="53"/>
    <x v="292"/>
    <x v="74"/>
    <x v="41"/>
    <x v="66"/>
    <x v="10"/>
    <x v="0"/>
    <x v="2"/>
    <x v="21"/>
  </r>
  <r>
    <x v="14"/>
    <x v="3"/>
    <x v="185"/>
    <x v="3"/>
    <x v="0"/>
    <x v="1"/>
    <x v="5"/>
    <x v="36"/>
    <x v="34"/>
    <x v="53"/>
    <x v="283"/>
    <x v="75"/>
    <x v="42"/>
    <x v="149"/>
    <x v="10"/>
    <x v="0"/>
    <x v="2"/>
    <x v="21"/>
  </r>
  <r>
    <x v="69"/>
    <x v="3"/>
    <x v="185"/>
    <x v="0"/>
    <x v="0"/>
    <x v="1"/>
    <x v="5"/>
    <x v="44"/>
    <x v="34"/>
    <x v="67"/>
    <x v="299"/>
    <x v="74"/>
    <x v="42"/>
    <x v="0"/>
    <x v="10"/>
    <x v="0"/>
    <x v="2"/>
    <x v="21"/>
  </r>
  <r>
    <x v="65"/>
    <x v="3"/>
    <x v="186"/>
    <x v="0"/>
    <x v="0"/>
    <x v="6"/>
    <x v="5"/>
    <x v="40"/>
    <x v="49"/>
    <x v="37"/>
    <x v="306"/>
    <x v="75"/>
    <x v="44"/>
    <x v="241"/>
    <x v="10"/>
    <x v="3"/>
    <x v="14"/>
    <x v="21"/>
  </r>
  <r>
    <x v="6"/>
    <x v="3"/>
    <x v="187"/>
    <x v="0"/>
    <x v="0"/>
    <x v="6"/>
    <x v="5"/>
    <x v="44"/>
    <x v="5"/>
    <x v="69"/>
    <x v="315"/>
    <x v="78"/>
    <x v="45"/>
    <x v="283"/>
    <x v="30"/>
    <x v="6"/>
    <x v="1"/>
    <x v="21"/>
  </r>
  <r>
    <x v="53"/>
    <x v="3"/>
    <x v="187"/>
    <x v="0"/>
    <x v="0"/>
    <x v="6"/>
    <x v="5"/>
    <x v="20"/>
    <x v="5"/>
    <x v="37"/>
    <x v="386"/>
    <x v="78"/>
    <x v="45"/>
    <x v="280"/>
    <x v="30"/>
    <x v="6"/>
    <x v="14"/>
    <x v="21"/>
  </r>
  <r>
    <x v="53"/>
    <x v="3"/>
    <x v="187"/>
    <x v="0"/>
    <x v="0"/>
    <x v="6"/>
    <x v="5"/>
    <x v="44"/>
    <x v="5"/>
    <x v="37"/>
    <x v="316"/>
    <x v="78"/>
    <x v="45"/>
    <x v="267"/>
    <x v="30"/>
    <x v="6"/>
    <x v="14"/>
    <x v="21"/>
  </r>
  <r>
    <x v="53"/>
    <x v="3"/>
    <x v="187"/>
    <x v="0"/>
    <x v="0"/>
    <x v="6"/>
    <x v="5"/>
    <x v="36"/>
    <x v="5"/>
    <x v="69"/>
    <x v="314"/>
    <x v="78"/>
    <x v="45"/>
    <x v="278"/>
    <x v="30"/>
    <x v="6"/>
    <x v="14"/>
    <x v="21"/>
  </r>
  <r>
    <x v="65"/>
    <x v="3"/>
    <x v="187"/>
    <x v="0"/>
    <x v="0"/>
    <x v="6"/>
    <x v="5"/>
    <x v="40"/>
    <x v="49"/>
    <x v="37"/>
    <x v="310"/>
    <x v="76"/>
    <x v="44"/>
    <x v="168"/>
    <x v="10"/>
    <x v="0"/>
    <x v="14"/>
    <x v="21"/>
  </r>
  <r>
    <x v="77"/>
    <x v="1"/>
    <x v="188"/>
    <x v="0"/>
    <x v="0"/>
    <x v="1"/>
    <x v="5"/>
    <x v="28"/>
    <x v="55"/>
    <x v="13"/>
    <x v="368"/>
    <x v="62"/>
    <x v="34"/>
    <x v="0"/>
    <x v="21"/>
    <x v="5"/>
    <x v="8"/>
    <x v="21"/>
  </r>
  <r>
    <x v="78"/>
    <x v="1"/>
    <x v="188"/>
    <x v="0"/>
    <x v="0"/>
    <x v="1"/>
    <x v="5"/>
    <x v="28"/>
    <x v="55"/>
    <x v="86"/>
    <x v="368"/>
    <x v="62"/>
    <x v="34"/>
    <x v="0"/>
    <x v="21"/>
    <x v="5"/>
    <x v="8"/>
    <x v="21"/>
  </r>
  <r>
    <x v="16"/>
    <x v="1"/>
    <x v="188"/>
    <x v="0"/>
    <x v="0"/>
    <x v="1"/>
    <x v="5"/>
    <x v="28"/>
    <x v="87"/>
    <x v="24"/>
    <x v="369"/>
    <x v="62"/>
    <x v="34"/>
    <x v="0"/>
    <x v="21"/>
    <x v="5"/>
    <x v="8"/>
    <x v="21"/>
  </r>
  <r>
    <x v="20"/>
    <x v="1"/>
    <x v="188"/>
    <x v="0"/>
    <x v="0"/>
    <x v="6"/>
    <x v="5"/>
    <x v="28"/>
    <x v="88"/>
    <x v="43"/>
    <x v="370"/>
    <x v="62"/>
    <x v="34"/>
    <x v="69"/>
    <x v="21"/>
    <x v="5"/>
    <x v="8"/>
    <x v="21"/>
  </r>
  <r>
    <x v="49"/>
    <x v="3"/>
    <x v="189"/>
    <x v="0"/>
    <x v="0"/>
    <x v="1"/>
    <x v="5"/>
    <x v="44"/>
    <x v="56"/>
    <x v="37"/>
    <x v="272"/>
    <x v="78"/>
    <x v="45"/>
    <x v="245"/>
    <x v="6"/>
    <x v="15"/>
    <x v="14"/>
    <x v="21"/>
  </r>
  <r>
    <x v="6"/>
    <x v="3"/>
    <x v="190"/>
    <x v="0"/>
    <x v="0"/>
    <x v="1"/>
    <x v="5"/>
    <x v="55"/>
    <x v="48"/>
    <x v="6"/>
    <x v="375"/>
    <x v="79"/>
    <x v="58"/>
    <x v="296"/>
    <x v="23"/>
    <x v="24"/>
    <x v="1"/>
    <x v="2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E3:G57" firstHeaderRow="1" firstDataRow="1" firstDataCol="2" rowPageCount="1" colPageCount="1"/>
  <pivotFields count="18">
    <pivotField axis="axisPage" compact="0" showAll="0" outline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Row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showAll="0" outline="0"/>
    <pivotField compact="0" showAll="0" outline="0"/>
  </pivotFields>
  <rowFields count="2">
    <field x="15"/>
    <field x="-2"/>
  </rowFields>
  <rowItems count="5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 t="grand">
      <x v="53"/>
    </i>
  </rowItems>
  <colItems count="1">
    <i t="grand">
      <x v="0"/>
    </i>
  </colItems>
  <pageFields count="1">
    <pageField fld="0" hier="-1"/>
  </pageFields>
  <dataFields count="2">
    <dataField name="Sum of Value " fld="13" subtotal="sum" numFmtId="164"/>
    <dataField name="Count of Value " fld="13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C163" firstHeaderRow="1" firstDataRow="1" firstDataCol="2" rowPageCount="1" colPageCount="1"/>
  <pivotFields count="18">
    <pivotField axis="axisRow" compact="0" showAll="0" outline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Page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showAll="0" outline="0"/>
    <pivotField compact="0" showAll="0" outline="0"/>
  </pivotFields>
  <rowFields count="2">
    <field x="0"/>
    <field x="-2"/>
  </rowFields>
  <rowItems count="16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 t="grand">
      <x v="159"/>
    </i>
  </rowItems>
  <colItems count="1">
    <i t="grand">
      <x v="0"/>
    </i>
  </colItems>
  <pageFields count="1">
    <pageField fld="15" hier="-1"/>
  </pageFields>
  <dataFields count="2">
    <dataField name="Sum of Value " fld="13" subtotal="sum" numFmtId="164"/>
    <dataField name="Count of Value" fld="13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U2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2" width="12.7"/>
    <col collapsed="false" customWidth="true" hidden="false" outlineLevel="0" max="3" min="3" style="2" width="20.7"/>
    <col collapsed="false" customWidth="true" hidden="false" outlineLevel="0" max="4" min="4" style="3" width="6.56"/>
    <col collapsed="false" customWidth="true" hidden="false" outlineLevel="0" max="5" min="5" style="4" width="13.56"/>
    <col collapsed="false" customWidth="true" hidden="false" outlineLevel="0" max="6" min="6" style="4" width="9.41"/>
    <col collapsed="false" customWidth="true" hidden="false" outlineLevel="0" max="7" min="7" style="5" width="13.28"/>
    <col collapsed="false" customWidth="true" hidden="false" outlineLevel="0" max="8" min="8" style="6" width="2.7"/>
    <col collapsed="false" customWidth="true" hidden="false" outlineLevel="0" max="9" min="9" style="6" width="6.85"/>
    <col collapsed="false" customWidth="true" hidden="false" outlineLevel="0" max="10" min="10" style="6" width="4.85"/>
    <col collapsed="false" customWidth="true" hidden="false" outlineLevel="0" max="11" min="11" style="6" width="5.28"/>
    <col collapsed="false" customWidth="true" hidden="false" outlineLevel="0" max="12" min="12" style="6" width="5.13"/>
    <col collapsed="false" customWidth="true" hidden="false" outlineLevel="0" max="13" min="13" style="6" width="6.85"/>
    <col collapsed="false" customWidth="true" hidden="false" outlineLevel="0" max="14" min="14" style="6" width="2.7"/>
    <col collapsed="false" customWidth="true" hidden="true" outlineLevel="0" max="15" min="15" style="6" width="9.56"/>
    <col collapsed="false" customWidth="true" hidden="true" outlineLevel="0" max="17" min="16" style="6" width="9.28"/>
    <col collapsed="false" customWidth="true" hidden="true" outlineLevel="0" max="18" min="18" style="6" width="6.7"/>
    <col collapsed="false" customWidth="true" hidden="true" outlineLevel="0" max="22" min="19" style="6" width="7.7"/>
    <col collapsed="false" customWidth="true" hidden="true" outlineLevel="0" max="23" min="23" style="6" width="10.28"/>
    <col collapsed="false" customWidth="true" hidden="true" outlineLevel="0" max="24" min="24" style="0" width="10.28"/>
    <col collapsed="false" customWidth="true" hidden="true" outlineLevel="0" max="27" min="25" style="0" width="9.28"/>
    <col collapsed="false" customWidth="true" hidden="true" outlineLevel="0" max="28" min="28" style="0" width="10.28"/>
    <col collapsed="false" customWidth="true" hidden="true" outlineLevel="0" max="29" min="29" style="0" width="9.28"/>
    <col collapsed="false" customWidth="true" hidden="true" outlineLevel="0" max="31" min="30" style="0" width="10.28"/>
    <col collapsed="false" customWidth="true" hidden="true" outlineLevel="0" max="32" min="32" style="0" width="9.28"/>
    <col collapsed="false" customWidth="true" hidden="true" outlineLevel="0" max="33" min="33" style="0" width="10.28"/>
    <col collapsed="false" customWidth="true" hidden="true" outlineLevel="0" max="35" min="34" style="0" width="9.28"/>
    <col collapsed="false" customWidth="true" hidden="true" outlineLevel="0" max="37" min="36" style="0" width="10.28"/>
    <col collapsed="false" customWidth="true" hidden="true" outlineLevel="0" max="38" min="38" style="0" width="9.28"/>
    <col collapsed="false" customWidth="true" hidden="true" outlineLevel="0" max="41" min="39" style="0" width="10.28"/>
    <col collapsed="false" customWidth="true" hidden="true" outlineLevel="0" max="42" min="42" style="0" width="9.28"/>
    <col collapsed="false" customWidth="true" hidden="true" outlineLevel="0" max="43" min="43" style="0" width="10.28"/>
    <col collapsed="false" customWidth="true" hidden="true" outlineLevel="0" max="44" min="44" style="0" width="9.28"/>
    <col collapsed="false" customWidth="true" hidden="true" outlineLevel="0" max="45" min="45" style="0" width="6.56"/>
    <col collapsed="false" customWidth="true" hidden="true" outlineLevel="0" max="46" min="46" style="0" width="9.28"/>
    <col collapsed="false" customWidth="true" hidden="true" outlineLevel="0" max="48" min="47" style="0" width="10.28"/>
    <col collapsed="false" customWidth="true" hidden="true" outlineLevel="0" max="49" min="49" style="0" width="9.28"/>
    <col collapsed="false" customWidth="true" hidden="true" outlineLevel="0" max="50" min="50" style="0" width="11.28"/>
    <col collapsed="false" customWidth="true" hidden="true" outlineLevel="0" max="51" min="51" style="0" width="14.14"/>
    <col collapsed="false" customWidth="false" hidden="true" outlineLevel="0" max="52" min="52" style="0" width="9.06"/>
    <col collapsed="false" customWidth="true" hidden="true" outlineLevel="0" max="53" min="53" style="6" width="9.56"/>
    <col collapsed="false" customWidth="true" hidden="true" outlineLevel="0" max="61" min="54" style="6" width="8.56"/>
    <col collapsed="false" customWidth="false" hidden="true" outlineLevel="0" max="88" min="62" style="0" width="9.06"/>
    <col collapsed="false" customWidth="true" hidden="true" outlineLevel="0" max="90" min="90" style="0" width="10.28"/>
    <col collapsed="false" customWidth="true" hidden="true" outlineLevel="0" max="91" min="91" style="0" width="12.85"/>
    <col collapsed="false" customWidth="true" hidden="true" outlineLevel="0" max="92" min="92" style="0" width="11.28"/>
    <col collapsed="false" customWidth="true" hidden="true" outlineLevel="0" max="94" min="93" style="0" width="12.85"/>
    <col collapsed="false" customWidth="true" hidden="true" outlineLevel="0" max="96" min="95" style="0" width="11.28"/>
    <col collapsed="false" customWidth="true" hidden="true" outlineLevel="0" max="98" min="97" style="0" width="12.85"/>
    <col collapsed="false" customWidth="true" hidden="true" outlineLevel="0" max="103" min="99" style="0" width="11.28"/>
    <col collapsed="false" customWidth="true" hidden="true" outlineLevel="0" max="104" min="104" style="0" width="12.85"/>
    <col collapsed="false" customWidth="true" hidden="true" outlineLevel="0" max="106" min="105" style="0" width="11.28"/>
    <col collapsed="false" customWidth="true" hidden="true" outlineLevel="0" max="107" min="107" style="0" width="12.85"/>
    <col collapsed="false" customWidth="true" hidden="true" outlineLevel="0" max="109" min="108" style="0" width="11.28"/>
    <col collapsed="false" customWidth="true" hidden="true" outlineLevel="0" max="111" min="110" style="0" width="12.85"/>
    <col collapsed="false" customWidth="true" hidden="true" outlineLevel="0" max="114" min="112" style="0" width="11.28"/>
    <col collapsed="false" customWidth="true" hidden="true" outlineLevel="0" max="115" min="115" style="0" width="12.85"/>
    <col collapsed="false" customWidth="true" hidden="true" outlineLevel="0" max="116" min="116" style="0" width="11.28"/>
    <col collapsed="false" customWidth="true" hidden="true" outlineLevel="0" max="118" min="117" style="0" width="12.85"/>
    <col collapsed="false" customWidth="true" hidden="true" outlineLevel="0" max="119" min="119" style="0" width="9.28"/>
    <col collapsed="false" customWidth="true" hidden="true" outlineLevel="0" max="120" min="120" style="0" width="11.28"/>
    <col collapsed="false" customWidth="true" hidden="true" outlineLevel="0" max="123" min="121" style="0" width="12.85"/>
  </cols>
  <sheetData>
    <row r="1" customFormat="false" ht="13.5" hidden="false" customHeight="false" outlineLevel="0" collapsed="false"/>
    <row r="2" customFormat="false" ht="12.75" hidden="false" customHeight="false" outlineLevel="0" collapsed="false">
      <c r="O2" s="7" t="s">
        <v>0</v>
      </c>
      <c r="P2" s="8" t="n">
        <v>24</v>
      </c>
      <c r="Q2" s="8" t="n">
        <v>24</v>
      </c>
      <c r="R2" s="8" t="n">
        <v>24</v>
      </c>
      <c r="S2" s="8" t="n">
        <v>24</v>
      </c>
      <c r="T2" s="8" t="n">
        <v>24</v>
      </c>
      <c r="U2" s="8" t="n">
        <v>24</v>
      </c>
      <c r="V2" s="8" t="n">
        <v>24</v>
      </c>
      <c r="W2" s="8" t="n">
        <v>16</v>
      </c>
      <c r="X2" s="8" t="n">
        <v>16</v>
      </c>
      <c r="Y2" s="8" t="n">
        <v>16</v>
      </c>
      <c r="Z2" s="8" t="n">
        <v>16</v>
      </c>
      <c r="AA2" s="8" t="n">
        <v>16</v>
      </c>
      <c r="AB2" s="8" t="n">
        <v>16</v>
      </c>
      <c r="AC2" s="8" t="n">
        <v>16</v>
      </c>
      <c r="AD2" s="8" t="n">
        <v>16</v>
      </c>
      <c r="AE2" s="8" t="n">
        <v>16</v>
      </c>
      <c r="AF2" s="8" t="n">
        <v>16</v>
      </c>
      <c r="AG2" s="8" t="n">
        <v>16</v>
      </c>
      <c r="AH2" s="8" t="n">
        <v>16</v>
      </c>
      <c r="AI2" s="8" t="n">
        <v>16</v>
      </c>
      <c r="AJ2" s="8" t="n">
        <v>16</v>
      </c>
      <c r="AK2" s="8" t="n">
        <v>16</v>
      </c>
      <c r="AL2" s="8" t="n">
        <v>16</v>
      </c>
      <c r="AM2" s="8" t="n">
        <v>16</v>
      </c>
      <c r="AN2" s="8" t="n">
        <v>16</v>
      </c>
      <c r="AO2" s="8" t="n">
        <v>16</v>
      </c>
      <c r="AP2" s="8" t="n">
        <v>16</v>
      </c>
      <c r="AQ2" s="8" t="n">
        <v>16</v>
      </c>
      <c r="AR2" s="8" t="n">
        <v>16</v>
      </c>
      <c r="AS2" s="8" t="n">
        <v>16</v>
      </c>
      <c r="AT2" s="8" t="n">
        <v>8</v>
      </c>
      <c r="AU2" s="8" t="n">
        <v>8</v>
      </c>
      <c r="AV2" s="8" t="n">
        <v>8</v>
      </c>
      <c r="AW2" s="9" t="n">
        <v>8</v>
      </c>
      <c r="AX2" s="10"/>
      <c r="AY2" s="11"/>
      <c r="BA2" s="7" t="s">
        <v>1</v>
      </c>
      <c r="BB2" s="8" t="n">
        <v>24</v>
      </c>
      <c r="BC2" s="8" t="n">
        <v>24</v>
      </c>
      <c r="BD2" s="8" t="n">
        <v>24</v>
      </c>
      <c r="BE2" s="8" t="n">
        <v>24</v>
      </c>
      <c r="BF2" s="8" t="n">
        <v>24</v>
      </c>
      <c r="BG2" s="8" t="n">
        <v>24</v>
      </c>
      <c r="BH2" s="8" t="n">
        <v>24</v>
      </c>
      <c r="BI2" s="8" t="n">
        <v>16</v>
      </c>
      <c r="BJ2" s="8" t="n">
        <v>16</v>
      </c>
      <c r="BK2" s="8" t="n">
        <v>16</v>
      </c>
      <c r="BL2" s="8" t="n">
        <v>16</v>
      </c>
      <c r="BM2" s="8" t="n">
        <v>16</v>
      </c>
      <c r="BN2" s="8" t="n">
        <v>16</v>
      </c>
      <c r="BO2" s="8" t="n">
        <v>16</v>
      </c>
      <c r="BP2" s="8" t="n">
        <v>16</v>
      </c>
      <c r="BQ2" s="8" t="n">
        <v>16</v>
      </c>
      <c r="BR2" s="8" t="n">
        <v>16</v>
      </c>
      <c r="BS2" s="8" t="n">
        <v>16</v>
      </c>
      <c r="BT2" s="8" t="n">
        <v>16</v>
      </c>
      <c r="BU2" s="8" t="n">
        <v>16</v>
      </c>
      <c r="BV2" s="8" t="n">
        <v>16</v>
      </c>
      <c r="BW2" s="8" t="n">
        <v>16</v>
      </c>
      <c r="BX2" s="8" t="n">
        <v>16</v>
      </c>
      <c r="BY2" s="8" t="n">
        <v>16</v>
      </c>
      <c r="BZ2" s="8" t="n">
        <v>16</v>
      </c>
      <c r="CA2" s="8" t="n">
        <v>16</v>
      </c>
      <c r="CB2" s="8" t="n">
        <v>16</v>
      </c>
      <c r="CC2" s="8" t="n">
        <v>16</v>
      </c>
      <c r="CD2" s="8" t="n">
        <v>16</v>
      </c>
      <c r="CE2" s="8" t="n">
        <v>16</v>
      </c>
      <c r="CF2" s="8" t="n">
        <v>8</v>
      </c>
      <c r="CG2" s="8" t="n">
        <v>8</v>
      </c>
      <c r="CH2" s="8" t="n">
        <v>8</v>
      </c>
      <c r="CI2" s="9" t="n">
        <v>8</v>
      </c>
      <c r="CK2" s="12" t="s">
        <v>2</v>
      </c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1"/>
      <c r="DT2" s="14" t="s">
        <v>3</v>
      </c>
      <c r="DU2" s="14"/>
    </row>
    <row r="3" customFormat="false" ht="12.75" hidden="false" customHeight="false" outlineLevel="0" collapsed="false">
      <c r="O3" s="15"/>
      <c r="P3" s="16"/>
      <c r="Q3" s="16" t="n">
        <v>1</v>
      </c>
      <c r="R3" s="16" t="n">
        <f aca="false">Q3+1</f>
        <v>2</v>
      </c>
      <c r="S3" s="16" t="n">
        <f aca="false">R3+1</f>
        <v>3</v>
      </c>
      <c r="T3" s="16" t="n">
        <f aca="false">S3+1</f>
        <v>4</v>
      </c>
      <c r="U3" s="16" t="n">
        <f aca="false">T3+1</f>
        <v>5</v>
      </c>
      <c r="V3" s="16" t="n">
        <f aca="false">U3+1</f>
        <v>6</v>
      </c>
      <c r="W3" s="16" t="n">
        <f aca="false">V3+1</f>
        <v>7</v>
      </c>
      <c r="X3" s="16" t="n">
        <f aca="false">W3+1</f>
        <v>8</v>
      </c>
      <c r="Y3" s="16" t="n">
        <f aca="false">X3+1</f>
        <v>9</v>
      </c>
      <c r="Z3" s="16" t="n">
        <f aca="false">Y3+1</f>
        <v>10</v>
      </c>
      <c r="AA3" s="16" t="n">
        <f aca="false">Z3+1</f>
        <v>11</v>
      </c>
      <c r="AB3" s="16" t="n">
        <f aca="false">AA3+1</f>
        <v>12</v>
      </c>
      <c r="AC3" s="16" t="n">
        <f aca="false">AB3+1</f>
        <v>13</v>
      </c>
      <c r="AD3" s="16" t="n">
        <f aca="false">AC3+1</f>
        <v>14</v>
      </c>
      <c r="AE3" s="16" t="n">
        <f aca="false">AD3+1</f>
        <v>15</v>
      </c>
      <c r="AF3" s="16" t="n">
        <f aca="false">AE3+1</f>
        <v>16</v>
      </c>
      <c r="AG3" s="16" t="n">
        <f aca="false">AF3+1</f>
        <v>17</v>
      </c>
      <c r="AH3" s="16" t="n">
        <f aca="false">AG3+1</f>
        <v>18</v>
      </c>
      <c r="AI3" s="16" t="n">
        <f aca="false">AH3+1</f>
        <v>19</v>
      </c>
      <c r="AJ3" s="16" t="n">
        <f aca="false">AI3+1</f>
        <v>20</v>
      </c>
      <c r="AK3" s="16" t="n">
        <f aca="false">AJ3+1</f>
        <v>21</v>
      </c>
      <c r="AL3" s="16" t="n">
        <f aca="false">AK3+1</f>
        <v>22</v>
      </c>
      <c r="AM3" s="16" t="n">
        <f aca="false">AL3+1</f>
        <v>23</v>
      </c>
      <c r="AN3" s="16" t="n">
        <f aca="false">AM3+1</f>
        <v>24</v>
      </c>
      <c r="AO3" s="16" t="n">
        <f aca="false">AN3+1</f>
        <v>25</v>
      </c>
      <c r="AP3" s="16" t="n">
        <f aca="false">AO3+1</f>
        <v>26</v>
      </c>
      <c r="AQ3" s="16" t="n">
        <f aca="false">AP3+1</f>
        <v>27</v>
      </c>
      <c r="AR3" s="16" t="n">
        <f aca="false">AQ3+1</f>
        <v>28</v>
      </c>
      <c r="AS3" s="16" t="n">
        <f aca="false">AR3+1</f>
        <v>29</v>
      </c>
      <c r="AT3" s="16" t="n">
        <f aca="false">AS3+1</f>
        <v>30</v>
      </c>
      <c r="AU3" s="16" t="n">
        <f aca="false">AT3+1</f>
        <v>31</v>
      </c>
      <c r="AV3" s="16" t="n">
        <f aca="false">AU3+1</f>
        <v>32</v>
      </c>
      <c r="AW3" s="17" t="n">
        <f aca="false">AV3+1</f>
        <v>33</v>
      </c>
      <c r="AX3" s="18" t="s">
        <v>4</v>
      </c>
      <c r="AY3" s="19" t="s">
        <v>4</v>
      </c>
      <c r="BA3" s="15"/>
      <c r="BB3" s="16"/>
      <c r="BC3" s="16" t="n">
        <v>1</v>
      </c>
      <c r="BD3" s="16" t="n">
        <f aca="false">BC3+1</f>
        <v>2</v>
      </c>
      <c r="BE3" s="16" t="n">
        <f aca="false">BD3+1</f>
        <v>3</v>
      </c>
      <c r="BF3" s="16" t="n">
        <f aca="false">BE3+1</f>
        <v>4</v>
      </c>
      <c r="BG3" s="16" t="n">
        <f aca="false">BF3+1</f>
        <v>5</v>
      </c>
      <c r="BH3" s="16" t="n">
        <f aca="false">BG3+1</f>
        <v>6</v>
      </c>
      <c r="BI3" s="16" t="n">
        <f aca="false">BH3+1</f>
        <v>7</v>
      </c>
      <c r="BJ3" s="16" t="n">
        <f aca="false">BI3+1</f>
        <v>8</v>
      </c>
      <c r="BK3" s="16" t="n">
        <f aca="false">BJ3+1</f>
        <v>9</v>
      </c>
      <c r="BL3" s="16" t="n">
        <f aca="false">BK3+1</f>
        <v>10</v>
      </c>
      <c r="BM3" s="16" t="n">
        <f aca="false">BL3+1</f>
        <v>11</v>
      </c>
      <c r="BN3" s="16" t="n">
        <f aca="false">BM3+1</f>
        <v>12</v>
      </c>
      <c r="BO3" s="16" t="n">
        <f aca="false">BN3+1</f>
        <v>13</v>
      </c>
      <c r="BP3" s="16" t="n">
        <f aca="false">BO3+1</f>
        <v>14</v>
      </c>
      <c r="BQ3" s="16" t="n">
        <f aca="false">BP3+1</f>
        <v>15</v>
      </c>
      <c r="BR3" s="16" t="n">
        <f aca="false">BQ3+1</f>
        <v>16</v>
      </c>
      <c r="BS3" s="16" t="n">
        <f aca="false">BR3+1</f>
        <v>17</v>
      </c>
      <c r="BT3" s="16" t="n">
        <f aca="false">BS3+1</f>
        <v>18</v>
      </c>
      <c r="BU3" s="16" t="n">
        <f aca="false">BT3+1</f>
        <v>19</v>
      </c>
      <c r="BV3" s="16" t="n">
        <f aca="false">BU3+1</f>
        <v>20</v>
      </c>
      <c r="BW3" s="16" t="n">
        <f aca="false">BV3+1</f>
        <v>21</v>
      </c>
      <c r="BX3" s="16" t="n">
        <f aca="false">BW3+1</f>
        <v>22</v>
      </c>
      <c r="BY3" s="16" t="n">
        <f aca="false">BX3+1</f>
        <v>23</v>
      </c>
      <c r="BZ3" s="16" t="n">
        <f aca="false">BY3+1</f>
        <v>24</v>
      </c>
      <c r="CA3" s="16" t="n">
        <f aca="false">BZ3+1</f>
        <v>25</v>
      </c>
      <c r="CB3" s="16" t="n">
        <f aca="false">CA3+1</f>
        <v>26</v>
      </c>
      <c r="CC3" s="16" t="n">
        <f aca="false">CB3+1</f>
        <v>27</v>
      </c>
      <c r="CD3" s="16" t="n">
        <f aca="false">CC3+1</f>
        <v>28</v>
      </c>
      <c r="CE3" s="16" t="n">
        <f aca="false">CD3+1</f>
        <v>29</v>
      </c>
      <c r="CF3" s="16" t="n">
        <f aca="false">CE3+1</f>
        <v>30</v>
      </c>
      <c r="CG3" s="16" t="n">
        <f aca="false">CF3+1</f>
        <v>31</v>
      </c>
      <c r="CH3" s="16" t="n">
        <f aca="false">CG3+1</f>
        <v>32</v>
      </c>
      <c r="CI3" s="17" t="n">
        <f aca="false">CH3+1</f>
        <v>33</v>
      </c>
      <c r="CK3" s="20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2"/>
      <c r="DT3" s="18" t="s">
        <v>5</v>
      </c>
      <c r="DU3" s="19" t="s">
        <v>6</v>
      </c>
    </row>
    <row r="4" customFormat="false" ht="12.75" hidden="false" customHeight="false" outlineLevel="0" collapsed="false">
      <c r="A4" s="23" t="s">
        <v>7</v>
      </c>
      <c r="B4" s="24" t="s">
        <v>8</v>
      </c>
      <c r="C4" s="24" t="s">
        <v>9</v>
      </c>
      <c r="D4" s="25" t="s">
        <v>1</v>
      </c>
      <c r="E4" s="26" t="s">
        <v>10</v>
      </c>
      <c r="F4" s="26" t="s">
        <v>11</v>
      </c>
      <c r="G4" s="27" t="s">
        <v>12</v>
      </c>
      <c r="H4" s="28"/>
      <c r="I4" s="28" t="s">
        <v>13</v>
      </c>
      <c r="J4" s="28" t="s">
        <v>14</v>
      </c>
      <c r="K4" s="28" t="s">
        <v>15</v>
      </c>
      <c r="L4" s="28" t="s">
        <v>16</v>
      </c>
      <c r="M4" s="28" t="s">
        <v>4</v>
      </c>
      <c r="N4" s="28"/>
      <c r="O4" s="29"/>
      <c r="P4" s="30"/>
      <c r="Q4" s="30"/>
      <c r="R4" s="30"/>
      <c r="S4" s="30"/>
      <c r="T4" s="30"/>
      <c r="U4" s="30"/>
      <c r="V4" s="30"/>
      <c r="W4" s="30"/>
      <c r="X4" s="30"/>
      <c r="Y4" s="31"/>
      <c r="Z4" s="31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3"/>
      <c r="AX4" s="34" t="s">
        <v>17</v>
      </c>
      <c r="AY4" s="35" t="s">
        <v>18</v>
      </c>
      <c r="AZ4" s="36"/>
      <c r="BA4" s="29"/>
      <c r="BB4" s="30"/>
      <c r="BC4" s="30"/>
      <c r="BD4" s="30"/>
      <c r="BE4" s="30"/>
      <c r="BF4" s="30"/>
      <c r="BG4" s="30"/>
      <c r="BH4" s="30"/>
      <c r="BI4" s="30"/>
      <c r="BJ4" s="30"/>
      <c r="BK4" s="31"/>
      <c r="BL4" s="31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3"/>
      <c r="CJ4" s="36"/>
      <c r="CK4" s="37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3"/>
      <c r="DT4" s="34" t="s">
        <v>1</v>
      </c>
      <c r="DU4" s="35" t="s">
        <v>1</v>
      </c>
    </row>
    <row r="5" customFormat="false" ht="12.75" hidden="false" customHeight="false" outlineLevel="0" collapsed="false">
      <c r="A5" s="38" t="s">
        <v>19</v>
      </c>
      <c r="B5" s="2" t="s">
        <v>20</v>
      </c>
      <c r="C5" s="2" t="n">
        <v>50</v>
      </c>
      <c r="D5" s="3" t="n">
        <v>49</v>
      </c>
      <c r="E5" s="4" t="n">
        <v>36770</v>
      </c>
      <c r="F5" s="4" t="n">
        <v>38717</v>
      </c>
      <c r="G5" s="5" t="s">
        <v>21</v>
      </c>
      <c r="I5" s="39" t="n">
        <v>20</v>
      </c>
      <c r="J5" s="39" t="n">
        <v>5</v>
      </c>
      <c r="K5" s="39" t="n">
        <v>4</v>
      </c>
      <c r="L5" s="39" t="n">
        <v>1</v>
      </c>
      <c r="M5" s="39" t="n">
        <v>30</v>
      </c>
      <c r="O5" s="40" t="n">
        <v>36770</v>
      </c>
      <c r="P5" s="41" t="n">
        <f aca="false">IF(AND(O5&gt;=$E$5,O5&lt;=$F$5),$C$5*P$2*$M5,0)</f>
        <v>36000</v>
      </c>
      <c r="Q5" s="41" t="n">
        <f aca="true">IF(AND($O5&gt;=OFFSET($E$5,Q$3,0),$O5&lt;=OFFSET($F$5,Q$3,0)),OFFSET($C$5,Q$3,0)*Q$2*$M5,0)</f>
        <v>36000</v>
      </c>
      <c r="R5" s="41" t="n">
        <f aca="true">IF(AND($O5&gt;=OFFSET($E$5,R$3,0),$O5&lt;=OFFSET($F$5,R$3,0)),OFFSET($C$5,R$3,0)*R$2*$M5,0)</f>
        <v>0</v>
      </c>
      <c r="S5" s="41" t="n">
        <f aca="true">IF(AND($O5&gt;=OFFSET($E$5,S$3,0),$O5&lt;=OFFSET($F$5,S$3,0)),OFFSET($C$5,S$3,0)*S$2*$M5,0)</f>
        <v>0</v>
      </c>
      <c r="T5" s="41" t="n">
        <f aca="true">IF(AND($O5&gt;=OFFSET($E$5,T$3,0),$O5&lt;=OFFSET($F$5,T$3,0)),OFFSET($C$5,T$3,0)*T$2*$M5,0)</f>
        <v>0</v>
      </c>
      <c r="U5" s="41" t="n">
        <f aca="true">IF(AND($O5&gt;=OFFSET($E$5,U$3,0),$O5&lt;=OFFSET($F$5,U$3,0)),OFFSET($C$5,U$3,0)*U$2*$M5,0)</f>
        <v>0</v>
      </c>
      <c r="V5" s="41" t="n">
        <f aca="true">IF(AND($O5&gt;=OFFSET($E$5,V$3,0),$O5&lt;=OFFSET($F$5,V$3,0)),OFFSET($C$5,V$3,0)*V$2*$M5,0)</f>
        <v>0</v>
      </c>
      <c r="W5" s="42" t="n">
        <f aca="true">IF(AND($O5&gt;=OFFSET($E$5,W$3,0),$O5&lt;=OFFSET($F$5,W$3,0)),OFFSET($C$5,W$3,0)*W$2*($I5+$J5),0)</f>
        <v>0</v>
      </c>
      <c r="X5" s="42" t="n">
        <f aca="true">IF(AND($O5&gt;=OFFSET($E$5,X$3,0),$O5&lt;=OFFSET($F$5,X$3,0)),OFFSET($C$5,X$3,0)*X$2*($I5+$J5),0)</f>
        <v>0</v>
      </c>
      <c r="Y5" s="42" t="n">
        <f aca="true">IF(AND($O5&gt;=OFFSET($E$5,Y$3,0),$O5&lt;=OFFSET($F$5,Y$3,0)),OFFSET($C$5,Y$3,0)*Y$2*($I5+$J5),0)</f>
        <v>0</v>
      </c>
      <c r="Z5" s="42" t="n">
        <f aca="true">IF(AND($O5&gt;=OFFSET($E$5,Z$3,0),$O5&lt;=OFFSET($F$5,Z$3,0)),OFFSET($C$5,Z$3,0)*Z$2*($I5+$J5),0)</f>
        <v>0</v>
      </c>
      <c r="AA5" s="42" t="n">
        <f aca="true">IF(AND($O5&gt;=OFFSET($E$5,AA$3,0),$O5&lt;=OFFSET($F$5,AA$3,0)),OFFSET($C$5,AA$3,0)*AA$2*($I5+$J5),0)</f>
        <v>0</v>
      </c>
      <c r="AB5" s="42" t="n">
        <f aca="true">IF(AND($O5&gt;=OFFSET($E$5,AB$3,0),$O5&lt;=OFFSET($F$5,AB$3,0)),OFFSET($C$5,AB$3,0)*AB$2*($I5+$J5),0)</f>
        <v>0</v>
      </c>
      <c r="AC5" s="42" t="n">
        <f aca="true">IF(AND($O5&gt;=OFFSET($E$5,AC$3,0),$O5&lt;=OFFSET($F$5,AC$3,0)),OFFSET($C$5,AC$3,0)*AC$2*($I5+$J5),0)</f>
        <v>0</v>
      </c>
      <c r="AD5" s="42" t="n">
        <f aca="true">IF(AND($O5&gt;=OFFSET($E$5,AD$3,0),$O5&lt;=OFFSET($F$5,AD$3,0)),OFFSET($C$5,AD$3,0)*AD$2*($I5+$J5),0)</f>
        <v>0</v>
      </c>
      <c r="AE5" s="42" t="n">
        <f aca="true">IF(AND($O5&gt;=OFFSET($E$5,AE$3,0),$O5&lt;=OFFSET($F$5,AE$3,0)),OFFSET($C$5,AE$3,0)*AE$2*($I5+$J5),0)</f>
        <v>0</v>
      </c>
      <c r="AF5" s="42" t="n">
        <f aca="true">IF(AND($O5&gt;=OFFSET($E$5,AF$3,0),$O5&lt;=OFFSET($F$5,AF$3,0)),OFFSET($C$5,AF$3,0)*AF$2*($I5+$J5),0)</f>
        <v>0</v>
      </c>
      <c r="AG5" s="42" t="n">
        <f aca="true">IF(AND($O5&gt;=OFFSET($E$5,AG$3,0),$O5&lt;=OFFSET($F$5,AG$3,0)),OFFSET($C$5,AG$3,0)*AG$2*($I5+$J5),0)</f>
        <v>0</v>
      </c>
      <c r="AH5" s="42" t="n">
        <f aca="true">IF(AND($O5&gt;=OFFSET($E$5,AH$3,0),$O5&lt;=OFFSET($F$5,AH$3,0)),OFFSET($C$5,AH$3,0)*AH$2*($I5+$J5),0)</f>
        <v>0</v>
      </c>
      <c r="AI5" s="42" t="n">
        <f aca="true">IF(AND($O5&gt;=OFFSET($E$5,AI$3,0),$O5&lt;=OFFSET($F$5,AI$3,0)),OFFSET($C$5,AI$3,0)*AI$2*($I5+$J5),0)</f>
        <v>0</v>
      </c>
      <c r="AJ5" s="42" t="n">
        <f aca="true">IF(AND($O5&gt;=OFFSET($E$5,AJ$3,0),$O5&lt;=OFFSET($F$5,AJ$3,0)),OFFSET($C$5,AJ$3,0)*AJ$2*($I5+$J5),0)</f>
        <v>0</v>
      </c>
      <c r="AK5" s="42" t="n">
        <f aca="true">IF(AND($O5&gt;=OFFSET($E$5,AK$3,0),$O5&lt;=OFFSET($F$5,AK$3,0)),OFFSET($C$5,AK$3,0)*AK$2*($I5+$J5),0)</f>
        <v>0</v>
      </c>
      <c r="AL5" s="42" t="n">
        <f aca="true">IF(AND($O5&gt;=OFFSET($E$5,AL$3,0),$O5&lt;=OFFSET($F$5,AL$3,0)),OFFSET($C$5,AL$3,0)*AL$2*($I5+$J5),0)</f>
        <v>0</v>
      </c>
      <c r="AM5" s="42" t="n">
        <f aca="true">IF(AND($O5&gt;=OFFSET($E$5,AM$3,0),$O5&lt;=OFFSET($F$5,AM$3,0)),OFFSET($C$5,AM$3,0)*AM$2*($I5+$J5),0)</f>
        <v>0</v>
      </c>
      <c r="AN5" s="42" t="n">
        <f aca="true">IF(AND($O5&gt;=OFFSET($E$5,AN$3,0),$O5&lt;=OFFSET($F$5,AN$3,0)),OFFSET($C$5,AN$3,0)*AN$2*($I5+$J5),0)</f>
        <v>0</v>
      </c>
      <c r="AO5" s="42" t="n">
        <f aca="true">IF(AND($O5&gt;=OFFSET($E$5,AO$3,0),$O5&lt;=OFFSET($F$5,AO$3,0)),OFFSET($C$5,AO$3,0)*AO$2*($I5+$J5),0)</f>
        <v>0</v>
      </c>
      <c r="AP5" s="42" t="n">
        <f aca="true">IF(AND($O5&gt;=OFFSET($E$5,AP$3,0),$O5&lt;=OFFSET($F$5,AP$3,0)),OFFSET($C$5,AP$3,0)*AP$2*($I5+$J5),0)</f>
        <v>0</v>
      </c>
      <c r="AQ5" s="42" t="n">
        <f aca="true">IF(AND($O5&gt;=OFFSET($E$5,AQ$3,0),$O5&lt;=OFFSET($F$5,AQ$3,0)),OFFSET($C$5,AQ$3,0)*AQ$2*($I5+$J5),0)</f>
        <v>0</v>
      </c>
      <c r="AR5" s="42" t="n">
        <f aca="true">IF(AND($O5&gt;=OFFSET($E$5,AR$3,0),$O5&lt;=OFFSET($F$5,AR$3,0)),OFFSET($C$5,AR$3,0)*AR$2*($I5+$J5),0)</f>
        <v>0</v>
      </c>
      <c r="AS5" s="42" t="n">
        <f aca="true">IF(AND($O5&gt;=OFFSET($E$5,AS$3,0),$O5&lt;=OFFSET($F$5,AS$3,0)),OFFSET($C$5,AS$3,0)*AS$2*($I5+$J5),0)</f>
        <v>0</v>
      </c>
      <c r="AT5" s="42" t="n">
        <f aca="true">IF(AND($O5&gt;=OFFSET($E$5,AT$3,0),$O5&lt;=OFFSET($F$5,AT$3,0)),OFFSET($C$5,AT$3,0)*(AT$2*($I5+$J5)+24*($K5+$L5)),0)</f>
        <v>0</v>
      </c>
      <c r="AU5" s="42" t="n">
        <f aca="true">IF(AND($O5&gt;=OFFSET($E$5,AU$3,0),$O5&lt;=OFFSET($F$5,AU$3,0)),OFFSET($C$5,AU$3,0)*(AU$2*($I5+$J5)+24*($K5+$L5)),0)</f>
        <v>0</v>
      </c>
      <c r="AV5" s="42" t="n">
        <f aca="true">IF(AND($O5&gt;=OFFSET($E$5,AV$3,0),$O5&lt;=OFFSET($F$5,AV$3,0)),OFFSET($C$5,AV$3,0)*(AV$2*($I5+$J5)+24*($K5+$L5)),0)</f>
        <v>0</v>
      </c>
      <c r="AW5" s="43" t="n">
        <f aca="true">IF(AND($O5&gt;=OFFSET($E$5,AW$3,0),$O5&lt;=OFFSET($F$5,AW$3,0)),OFFSET($C$5,AW$3,0)*(AW$2*($I5+$J5)+24*($K5+$L5)),0)</f>
        <v>0</v>
      </c>
      <c r="AX5" s="44" t="n">
        <f aca="false">SUM(P5:AS5)</f>
        <v>72000</v>
      </c>
      <c r="AY5" s="45" t="n">
        <f aca="false">SUM(P5:V5)+SUM(AT5:AW5)</f>
        <v>72000</v>
      </c>
      <c r="BA5" s="40" t="n">
        <v>36770</v>
      </c>
      <c r="BB5" s="42" t="n">
        <f aca="false">IF(AND(BA5&gt;=$E$5,BA5&lt;=$F$5),$D$5,0)</f>
        <v>49</v>
      </c>
      <c r="BC5" s="42" t="n">
        <f aca="true">IF(AND($BA5&gt;=OFFSET($E$5,BC$3,0),$BA5&lt;=OFFSET($F$5,BC$3,0)),OFFSET($D$5,BC$3,0),0)</f>
        <v>49</v>
      </c>
      <c r="BD5" s="42" t="n">
        <f aca="true">IF(AND($BA5&gt;=OFFSET($E$5,BD$3,0),$BA5&lt;=OFFSET($F$5,BD$3,0)),OFFSET($D$5,BD$3,0),0)</f>
        <v>0</v>
      </c>
      <c r="BE5" s="42" t="n">
        <f aca="true">IF(AND($BA5&gt;=OFFSET($E$5,BE$3,0),$BA5&lt;=OFFSET($F$5,BE$3,0)),OFFSET($D$5,BE$3,0),0)</f>
        <v>0</v>
      </c>
      <c r="BF5" s="42" t="n">
        <f aca="true">IF(AND($BA5&gt;=OFFSET($E$5,BF$3,0),$BA5&lt;=OFFSET($F$5,BF$3,0)),OFFSET($D$5,BF$3,0),0)</f>
        <v>0</v>
      </c>
      <c r="BG5" s="42" t="n">
        <f aca="true">IF(AND($BA5&gt;=OFFSET($E$5,BG$3,0),$BA5&lt;=OFFSET($F$5,BG$3,0)),OFFSET($D$5,BG$3,0),0)</f>
        <v>0</v>
      </c>
      <c r="BH5" s="42" t="n">
        <f aca="true">IF(AND($BA5&gt;=OFFSET($E$5,BH$3,0),$BA5&lt;=OFFSET($F$5,BH$3,0)),OFFSET($D$5,BH$3,0),0)</f>
        <v>0</v>
      </c>
      <c r="BI5" s="42" t="n">
        <f aca="true">IF(AND($BA5&gt;=OFFSET($E$5,BI$3,0),$BA5&lt;=OFFSET($F$5,BI$3,0)),OFFSET($D$5,BI$3,0),0)</f>
        <v>0</v>
      </c>
      <c r="BJ5" s="42" t="n">
        <f aca="true">IF(AND($BA5&gt;=OFFSET($E$5,BJ$3,0),$BA5&lt;=OFFSET($F$5,BJ$3,0)),OFFSET($D$5,BJ$3,0),0)</f>
        <v>0</v>
      </c>
      <c r="BK5" s="42" t="n">
        <f aca="true">IF(AND($BA5&gt;=OFFSET($E$5,BK$3,0),$BA5&lt;=OFFSET($F$5,BK$3,0)),OFFSET($D$5,BK$3,0),0)</f>
        <v>0</v>
      </c>
      <c r="BL5" s="42" t="n">
        <f aca="true">IF(AND($BA5&gt;=OFFSET($E$5,BL$3,0),$BA5&lt;=OFFSET($F$5,BL$3,0)),OFFSET($D$5,BL$3,0),0)</f>
        <v>0</v>
      </c>
      <c r="BM5" s="42" t="n">
        <f aca="true">IF(AND($BA5&gt;=OFFSET($E$5,BM$3,0),$BA5&lt;=OFFSET($F$5,BM$3,0)),OFFSET($D$5,BM$3,0),0)</f>
        <v>0</v>
      </c>
      <c r="BN5" s="42" t="n">
        <f aca="true">IF(AND($BA5&gt;=OFFSET($E$5,BN$3,0),$BA5&lt;=OFFSET($F$5,BN$3,0)),OFFSET($D$5,BN$3,0),0)</f>
        <v>0</v>
      </c>
      <c r="BO5" s="42" t="n">
        <f aca="true">IF(AND($BA5&gt;=OFFSET($E$5,BO$3,0),$BA5&lt;=OFFSET($F$5,BO$3,0)),OFFSET($D$5,BO$3,0),0)</f>
        <v>0</v>
      </c>
      <c r="BP5" s="42" t="n">
        <f aca="true">IF(AND($BA5&gt;=OFFSET($E$5,BP$3,0),$BA5&lt;=OFFSET($F$5,BP$3,0)),OFFSET($D$5,BP$3,0),0)</f>
        <v>0</v>
      </c>
      <c r="BQ5" s="42" t="n">
        <f aca="true">IF(AND($BA5&gt;=OFFSET($E$5,BQ$3,0),$BA5&lt;=OFFSET($F$5,BQ$3,0)),OFFSET($D$5,BQ$3,0),0)</f>
        <v>0</v>
      </c>
      <c r="BR5" s="42" t="n">
        <f aca="true">IF(AND($BA5&gt;=OFFSET($E$5,BR$3,0),$BA5&lt;=OFFSET($F$5,BR$3,0)),OFFSET($D$5,BR$3,0),0)</f>
        <v>0</v>
      </c>
      <c r="BS5" s="42" t="n">
        <f aca="true">IF(AND($BA5&gt;=OFFSET($E$5,BS$3,0),$BA5&lt;=OFFSET($F$5,BS$3,0)),OFFSET($D$5,BS$3,0),0)</f>
        <v>0</v>
      </c>
      <c r="BT5" s="42" t="n">
        <f aca="true">IF(AND($BA5&gt;=OFFSET($E$5,BT$3,0),$BA5&lt;=OFFSET($F$5,BT$3,0)),OFFSET($D$5,BT$3,0),0)</f>
        <v>0</v>
      </c>
      <c r="BU5" s="42" t="n">
        <f aca="true">IF(AND($BA5&gt;=OFFSET($E$5,BU$3,0),$BA5&lt;=OFFSET($F$5,BU$3,0)),OFFSET($D$5,BU$3,0),0)</f>
        <v>0</v>
      </c>
      <c r="BV5" s="42" t="n">
        <f aca="true">IF(AND($BA5&gt;=OFFSET($E$5,BV$3,0),$BA5&lt;=OFFSET($F$5,BV$3,0)),OFFSET($D$5,BV$3,0),0)</f>
        <v>0</v>
      </c>
      <c r="BW5" s="42" t="n">
        <f aca="true">IF(AND($BA5&gt;=OFFSET($E$5,BW$3,0),$BA5&lt;=OFFSET($F$5,BW$3,0)),OFFSET($D$5,BW$3,0),0)</f>
        <v>0</v>
      </c>
      <c r="BX5" s="42" t="n">
        <f aca="true">IF(AND($BA5&gt;=OFFSET($E$5,BX$3,0),$BA5&lt;=OFFSET($F$5,BX$3,0)),OFFSET($D$5,BX$3,0),0)</f>
        <v>0</v>
      </c>
      <c r="BY5" s="42" t="n">
        <f aca="true">IF(AND($BA5&gt;=OFFSET($E$5,BY$3,0),$BA5&lt;=OFFSET($F$5,BY$3,0)),OFFSET($D$5,BY$3,0),0)</f>
        <v>0</v>
      </c>
      <c r="BZ5" s="42" t="n">
        <f aca="true">IF(AND($BA5&gt;=OFFSET($E$5,BZ$3,0),$BA5&lt;=OFFSET($F$5,BZ$3,0)),OFFSET($D$5,BZ$3,0),0)</f>
        <v>0</v>
      </c>
      <c r="CA5" s="42" t="n">
        <f aca="true">IF(AND($BA5&gt;=OFFSET($E$5,CA$3,0),$BA5&lt;=OFFSET($F$5,CA$3,0)),OFFSET($D$5,CA$3,0),0)</f>
        <v>0</v>
      </c>
      <c r="CB5" s="42" t="n">
        <f aca="true">IF(AND($BA5&gt;=OFFSET($E$5,CB$3,0),$BA5&lt;=OFFSET($F$5,CB$3,0)),OFFSET($D$5,CB$3,0),0)</f>
        <v>0</v>
      </c>
      <c r="CC5" s="42" t="n">
        <f aca="true">IF(AND($BA5&gt;=OFFSET($E$5,CC$3,0),$BA5&lt;=OFFSET($F$5,CC$3,0)),OFFSET($D$5,CC$3,0),0)</f>
        <v>0</v>
      </c>
      <c r="CD5" s="42" t="n">
        <f aca="true">IF(AND($BA5&gt;=OFFSET($E$5,CD$3,0),$BA5&lt;=OFFSET($F$5,CD$3,0)),OFFSET($D$5,CD$3,0),0)</f>
        <v>0</v>
      </c>
      <c r="CE5" s="42" t="n">
        <f aca="true">IF(AND($BA5&gt;=OFFSET($E$5,CE$3,0),$BA5&lt;=OFFSET($F$5,CE$3,0)),OFFSET($D$5,CE$3,0),0)</f>
        <v>0</v>
      </c>
      <c r="CF5" s="42" t="n">
        <f aca="true">IF(AND($BA5&gt;=OFFSET($E$5,CF$3,0),$BA5&lt;=OFFSET($F$5,CF$3,0)),OFFSET($D$5,CF$3,0),0)</f>
        <v>0</v>
      </c>
      <c r="CG5" s="42" t="n">
        <f aca="true">IF(AND($BA5&gt;=OFFSET($E$5,CG$3,0),$BA5&lt;=OFFSET($F$5,CG$3,0)),OFFSET($D$5,CG$3,0),0)</f>
        <v>0</v>
      </c>
      <c r="CH5" s="42" t="n">
        <f aca="true">IF(AND($BA5&gt;=OFFSET($E$5,CH$3,0),$BA5&lt;=OFFSET($F$5,CH$3,0)),OFFSET($D$5,CH$3,0),0)</f>
        <v>0</v>
      </c>
      <c r="CI5" s="42" t="n">
        <f aca="true">IF(AND($BA5&gt;=OFFSET($E$5,CI$3,0),$BA5&lt;=OFFSET($F$5,CI$3,0)),OFFSET($D$5,CI$3,0),0)</f>
        <v>0</v>
      </c>
      <c r="CK5" s="40" t="n">
        <v>36770</v>
      </c>
      <c r="CL5" s="41" t="n">
        <f aca="false">BB5*P5</f>
        <v>1764000</v>
      </c>
      <c r="CM5" s="41" t="n">
        <f aca="false">BC5*Q5</f>
        <v>1764000</v>
      </c>
      <c r="CN5" s="41" t="n">
        <f aca="false">BD5*R5</f>
        <v>0</v>
      </c>
      <c r="CO5" s="41" t="n">
        <f aca="false">BE5*S5</f>
        <v>0</v>
      </c>
      <c r="CP5" s="41" t="n">
        <f aca="false">BF5*T5</f>
        <v>0</v>
      </c>
      <c r="CQ5" s="41" t="n">
        <f aca="false">BG5*U5</f>
        <v>0</v>
      </c>
      <c r="CR5" s="41" t="n">
        <f aca="false">BH5*V5</f>
        <v>0</v>
      </c>
      <c r="CS5" s="41" t="n">
        <f aca="false">BI5*W5</f>
        <v>0</v>
      </c>
      <c r="CT5" s="41" t="n">
        <f aca="false">BJ5*X5</f>
        <v>0</v>
      </c>
      <c r="CU5" s="41" t="n">
        <f aca="false">BK5*Y5</f>
        <v>0</v>
      </c>
      <c r="CV5" s="41" t="n">
        <f aca="false">BL5*Z5</f>
        <v>0</v>
      </c>
      <c r="CW5" s="41" t="n">
        <f aca="false">BM5*AA5</f>
        <v>0</v>
      </c>
      <c r="CX5" s="41" t="n">
        <f aca="false">BN5*AB5</f>
        <v>0</v>
      </c>
      <c r="CY5" s="41" t="n">
        <f aca="false">BO5*AC5</f>
        <v>0</v>
      </c>
      <c r="CZ5" s="41" t="n">
        <f aca="false">BP5*AD5</f>
        <v>0</v>
      </c>
      <c r="DA5" s="41" t="n">
        <f aca="false">BQ5*AE5</f>
        <v>0</v>
      </c>
      <c r="DB5" s="41" t="n">
        <f aca="false">BR5*AF5</f>
        <v>0</v>
      </c>
      <c r="DC5" s="41" t="n">
        <f aca="false">BS5*AG5</f>
        <v>0</v>
      </c>
      <c r="DD5" s="41" t="n">
        <f aca="false">BT5*AH5</f>
        <v>0</v>
      </c>
      <c r="DE5" s="41" t="n">
        <f aca="false">BU5*AI5</f>
        <v>0</v>
      </c>
      <c r="DF5" s="41" t="n">
        <f aca="false">BV5*AJ5</f>
        <v>0</v>
      </c>
      <c r="DG5" s="41" t="n">
        <f aca="false">BW5*AK5</f>
        <v>0</v>
      </c>
      <c r="DH5" s="41" t="n">
        <f aca="false">BX5*AL5</f>
        <v>0</v>
      </c>
      <c r="DI5" s="41" t="n">
        <f aca="false">BY5*AM5</f>
        <v>0</v>
      </c>
      <c r="DJ5" s="41" t="n">
        <f aca="false">BZ5*AN5</f>
        <v>0</v>
      </c>
      <c r="DK5" s="41" t="n">
        <f aca="false">CA5*AO5</f>
        <v>0</v>
      </c>
      <c r="DL5" s="41" t="n">
        <f aca="false">CB5*AP5</f>
        <v>0</v>
      </c>
      <c r="DM5" s="41" t="n">
        <f aca="false">CC5*AQ5</f>
        <v>0</v>
      </c>
      <c r="DN5" s="41" t="n">
        <f aca="false">CD5*AR5</f>
        <v>0</v>
      </c>
      <c r="DO5" s="41" t="n">
        <f aca="false">CE5*AS5</f>
        <v>0</v>
      </c>
      <c r="DP5" s="41" t="n">
        <f aca="false">CF5*AT5</f>
        <v>0</v>
      </c>
      <c r="DQ5" s="41" t="n">
        <f aca="false">CG5*AU5</f>
        <v>0</v>
      </c>
      <c r="DR5" s="41" t="n">
        <f aca="false">CH5*AV5</f>
        <v>0</v>
      </c>
      <c r="DS5" s="45" t="n">
        <f aca="false">CI5*AW5</f>
        <v>0</v>
      </c>
      <c r="DT5" s="46" t="n">
        <f aca="false">SUM(CL5:DO5)/AX5</f>
        <v>49</v>
      </c>
      <c r="DU5" s="47" t="n">
        <f aca="false">(SUM(CL5:CR5)+SUM(DP5:DS5))/AY5</f>
        <v>49</v>
      </c>
    </row>
    <row r="6" customFormat="false" ht="12.75" hidden="false" customHeight="false" outlineLevel="0" collapsed="false">
      <c r="A6" s="38" t="s">
        <v>22</v>
      </c>
      <c r="B6" s="2" t="s">
        <v>20</v>
      </c>
      <c r="C6" s="2" t="n">
        <v>50</v>
      </c>
      <c r="D6" s="3" t="n">
        <v>49</v>
      </c>
      <c r="E6" s="4" t="n">
        <v>36770</v>
      </c>
      <c r="F6" s="4" t="n">
        <v>38717</v>
      </c>
      <c r="G6" s="5" t="s">
        <v>21</v>
      </c>
      <c r="I6" s="39" t="n">
        <v>22</v>
      </c>
      <c r="J6" s="39" t="n">
        <v>4</v>
      </c>
      <c r="K6" s="39" t="n">
        <v>5</v>
      </c>
      <c r="L6" s="39" t="n">
        <v>0</v>
      </c>
      <c r="M6" s="39" t="n">
        <v>31</v>
      </c>
      <c r="O6" s="40" t="n">
        <v>36800</v>
      </c>
      <c r="P6" s="41" t="n">
        <f aca="false">IF(AND(O6&gt;=$E$5,O6&lt;=$F$5),$C$5*P$2*$M6,0)</f>
        <v>37200</v>
      </c>
      <c r="Q6" s="41" t="n">
        <f aca="true">IF(AND($O6&gt;=OFFSET($E$5,Q$3,0),$O6&lt;=OFFSET($F$5,Q$3,0)),OFFSET($C$5,Q$3,0)*Q$2*$M6,0)</f>
        <v>37200</v>
      </c>
      <c r="R6" s="41" t="n">
        <f aca="true">IF(AND($O6&gt;=OFFSET($E$5,R$3,0),$O6&lt;=OFFSET($F$5,R$3,0)),OFFSET($C$5,R$3,0)*R$2*$M6,0)</f>
        <v>0</v>
      </c>
      <c r="S6" s="41" t="n">
        <f aca="true">IF(AND($O6&gt;=OFFSET($E$5,S$3,0),$O6&lt;=OFFSET($F$5,S$3,0)),OFFSET($C$5,S$3,0)*S$2*$M6,0)</f>
        <v>0</v>
      </c>
      <c r="T6" s="41" t="n">
        <f aca="true">IF(AND($O6&gt;=OFFSET($E$5,T$3,0),$O6&lt;=OFFSET($F$5,T$3,0)),OFFSET($C$5,T$3,0)*T$2*$M6,0)</f>
        <v>0</v>
      </c>
      <c r="U6" s="41" t="n">
        <f aca="true">IF(AND($O6&gt;=OFFSET($E$5,U$3,0),$O6&lt;=OFFSET($F$5,U$3,0)),OFFSET($C$5,U$3,0)*U$2*$M6,0)</f>
        <v>0</v>
      </c>
      <c r="V6" s="41" t="n">
        <f aca="true">IF(AND($O6&gt;=OFFSET($E$5,V$3,0),$O6&lt;=OFFSET($F$5,V$3,0)),OFFSET($C$5,V$3,0)*V$2*$M6,0)</f>
        <v>0</v>
      </c>
      <c r="W6" s="42" t="n">
        <f aca="true">IF(AND($O6&gt;=OFFSET($E$5,W$3,0),$O6&lt;=OFFSET($F$5,W$3,0)),OFFSET($C$5,W$3,0)*W$2*($I6+$J6),0)</f>
        <v>0</v>
      </c>
      <c r="X6" s="42" t="n">
        <f aca="true">IF(AND($O6&gt;=OFFSET($E$5,X$3,0),$O6&lt;=OFFSET($F$5,X$3,0)),OFFSET($C$5,X$3,0)*X$2*($I6+$J6),0)</f>
        <v>0</v>
      </c>
      <c r="Y6" s="42" t="n">
        <f aca="true">IF(AND($O6&gt;=OFFSET($E$5,Y$3,0),$O6&lt;=OFFSET($F$5,Y$3,0)),OFFSET($C$5,Y$3,0)*Y$2*($I6+$J6),0)</f>
        <v>0</v>
      </c>
      <c r="Z6" s="42" t="n">
        <f aca="true">IF(AND($O6&gt;=OFFSET($E$5,Z$3,0),$O6&lt;=OFFSET($F$5,Z$3,0)),OFFSET($C$5,Z$3,0)*Z$2*($I6+$J6),0)</f>
        <v>0</v>
      </c>
      <c r="AA6" s="42" t="n">
        <f aca="true">IF(AND($O6&gt;=OFFSET($E$5,AA$3,0),$O6&lt;=OFFSET($F$5,AA$3,0)),OFFSET($C$5,AA$3,0)*AA$2*($I6+$J6),0)</f>
        <v>0</v>
      </c>
      <c r="AB6" s="42" t="n">
        <f aca="true">IF(AND($O6&gt;=OFFSET($E$5,AB$3,0),$O6&lt;=OFFSET($F$5,AB$3,0)),OFFSET($C$5,AB$3,0)*AB$2*($I6+$J6),0)</f>
        <v>0</v>
      </c>
      <c r="AC6" s="42" t="n">
        <f aca="true">IF(AND($O6&gt;=OFFSET($E$5,AC$3,0),$O6&lt;=OFFSET($F$5,AC$3,0)),OFFSET($C$5,AC$3,0)*AC$2*($I6+$J6),0)</f>
        <v>0</v>
      </c>
      <c r="AD6" s="42" t="n">
        <f aca="true">IF(AND($O6&gt;=OFFSET($E$5,AD$3,0),$O6&lt;=OFFSET($F$5,AD$3,0)),OFFSET($C$5,AD$3,0)*AD$2*($I6+$J6),0)</f>
        <v>0</v>
      </c>
      <c r="AE6" s="42" t="n">
        <f aca="true">IF(AND($O6&gt;=OFFSET($E$5,AE$3,0),$O6&lt;=OFFSET($F$5,AE$3,0)),OFFSET($C$5,AE$3,0)*AE$2*($I6+$J6),0)</f>
        <v>0</v>
      </c>
      <c r="AF6" s="42" t="n">
        <f aca="true">IF(AND($O6&gt;=OFFSET($E$5,AF$3,0),$O6&lt;=OFFSET($F$5,AF$3,0)),OFFSET($C$5,AF$3,0)*AF$2*($I6+$J6),0)</f>
        <v>0</v>
      </c>
      <c r="AG6" s="42" t="n">
        <f aca="true">IF(AND($O6&gt;=OFFSET($E$5,AG$3,0),$O6&lt;=OFFSET($F$5,AG$3,0)),OFFSET($C$5,AG$3,0)*AG$2*($I6+$J6),0)</f>
        <v>0</v>
      </c>
      <c r="AH6" s="42" t="n">
        <f aca="true">IF(AND($O6&gt;=OFFSET($E$5,AH$3,0),$O6&lt;=OFFSET($F$5,AH$3,0)),OFFSET($C$5,AH$3,0)*AH$2*($I6+$J6),0)</f>
        <v>0</v>
      </c>
      <c r="AI6" s="42" t="n">
        <f aca="true">IF(AND($O6&gt;=OFFSET($E$5,AI$3,0),$O6&lt;=OFFSET($F$5,AI$3,0)),OFFSET($C$5,AI$3,0)*AI$2*($I6+$J6),0)</f>
        <v>0</v>
      </c>
      <c r="AJ6" s="42" t="n">
        <f aca="true">IF(AND($O6&gt;=OFFSET($E$5,AJ$3,0),$O6&lt;=OFFSET($F$5,AJ$3,0)),OFFSET($C$5,AJ$3,0)*AJ$2*($I6+$J6),0)</f>
        <v>0</v>
      </c>
      <c r="AK6" s="42" t="n">
        <f aca="true">IF(AND($O6&gt;=OFFSET($E$5,AK$3,0),$O6&lt;=OFFSET($F$5,AK$3,0)),OFFSET($C$5,AK$3,0)*AK$2*($I6+$J6),0)</f>
        <v>0</v>
      </c>
      <c r="AL6" s="42" t="n">
        <f aca="true">IF(AND($O6&gt;=OFFSET($E$5,AL$3,0),$O6&lt;=OFFSET($F$5,AL$3,0)),OFFSET($C$5,AL$3,0)*AL$2*($I6+$J6),0)</f>
        <v>0</v>
      </c>
      <c r="AM6" s="42" t="n">
        <f aca="true">IF(AND($O6&gt;=OFFSET($E$5,AM$3,0),$O6&lt;=OFFSET($F$5,AM$3,0)),OFFSET($C$5,AM$3,0)*AM$2*($I6+$J6),0)</f>
        <v>0</v>
      </c>
      <c r="AN6" s="42" t="n">
        <f aca="true">IF(AND($O6&gt;=OFFSET($E$5,AN$3,0),$O6&lt;=OFFSET($F$5,AN$3,0)),OFFSET($C$5,AN$3,0)*AN$2*($I6+$J6),0)</f>
        <v>0</v>
      </c>
      <c r="AO6" s="42" t="n">
        <f aca="true">IF(AND($O6&gt;=OFFSET($E$5,AO$3,0),$O6&lt;=OFFSET($F$5,AO$3,0)),OFFSET($C$5,AO$3,0)*AO$2*($I6+$J6),0)</f>
        <v>0</v>
      </c>
      <c r="AP6" s="42" t="n">
        <f aca="true">IF(AND($O6&gt;=OFFSET($E$5,AP$3,0),$O6&lt;=OFFSET($F$5,AP$3,0)),OFFSET($C$5,AP$3,0)*AP$2*($I6+$J6),0)</f>
        <v>0</v>
      </c>
      <c r="AQ6" s="42" t="n">
        <f aca="true">IF(AND($O6&gt;=OFFSET($E$5,AQ$3,0),$O6&lt;=OFFSET($F$5,AQ$3,0)),OFFSET($C$5,AQ$3,0)*AQ$2*($I6+$J6),0)</f>
        <v>0</v>
      </c>
      <c r="AR6" s="42" t="n">
        <f aca="true">IF(AND($O6&gt;=OFFSET($E$5,AR$3,0),$O6&lt;=OFFSET($F$5,AR$3,0)),OFFSET($C$5,AR$3,0)*AR$2*($I6+$J6),0)</f>
        <v>0</v>
      </c>
      <c r="AS6" s="42" t="n">
        <f aca="true">IF(AND($O6&gt;=OFFSET($E$5,AS$3,0),$O6&lt;=OFFSET($F$5,AS$3,0)),OFFSET($C$5,AS$3,0)*AS$2*($I6+$J6),0)</f>
        <v>0</v>
      </c>
      <c r="AT6" s="42" t="n">
        <f aca="true">IF(AND($O6&gt;=OFFSET($E$5,AT$3,0),$O6&lt;=OFFSET($F$5,AT$3,0)),OFFSET($C$5,AT$3,0)*(AT$2*($I6+$J6)+24*($K6+$L6)),0)</f>
        <v>0</v>
      </c>
      <c r="AU6" s="42" t="n">
        <f aca="true">IF(AND($O6&gt;=OFFSET($E$5,AU$3,0),$O6&lt;=OFFSET($F$5,AU$3,0)),OFFSET($C$5,AU$3,0)*(AU$2*($I6+$J6)+24*($K6+$L6)),0)</f>
        <v>0</v>
      </c>
      <c r="AV6" s="42" t="n">
        <f aca="true">IF(AND($O6&gt;=OFFSET($E$5,AV$3,0),$O6&lt;=OFFSET($F$5,AV$3,0)),OFFSET($C$5,AV$3,0)*(AV$2*($I6+$J6)+24*($K6+$L6)),0)</f>
        <v>0</v>
      </c>
      <c r="AW6" s="43" t="n">
        <f aca="true">IF(AND($O6&gt;=OFFSET($E$5,AW$3,0),$O6&lt;=OFFSET($F$5,AW$3,0)),OFFSET($C$5,AW$3,0)*(AW$2*($I6+$J6)+24*($K6+$L6)),0)</f>
        <v>0</v>
      </c>
      <c r="AX6" s="44" t="n">
        <f aca="false">SUM(P6:AS6)</f>
        <v>74400</v>
      </c>
      <c r="AY6" s="45" t="n">
        <f aca="false">SUM(P6:V6)+SUM(AT6:AW6)</f>
        <v>74400</v>
      </c>
      <c r="BA6" s="40" t="n">
        <v>36800</v>
      </c>
      <c r="BB6" s="42" t="n">
        <f aca="false">IF(AND(BA6&gt;=$E$5,BA6&lt;=$F$5),$D$5,0)</f>
        <v>49</v>
      </c>
      <c r="BC6" s="42" t="n">
        <f aca="true">IF(AND($BA6&gt;=OFFSET($E$5,BC$3,0),$BA6&lt;=OFFSET($F$5,BC$3,0)),OFFSET($D$5,BC$3,0),0)</f>
        <v>49</v>
      </c>
      <c r="BD6" s="42" t="n">
        <f aca="true">IF(AND($BA6&gt;=OFFSET($E$5,BD$3,0),$BA6&lt;=OFFSET($F$5,BD$3,0)),OFFSET($D$5,BD$3,0),0)</f>
        <v>0</v>
      </c>
      <c r="BE6" s="42" t="n">
        <f aca="true">IF(AND($BA6&gt;=OFFSET($E$5,BE$3,0),$BA6&lt;=OFFSET($F$5,BE$3,0)),OFFSET($D$5,BE$3,0),0)</f>
        <v>0</v>
      </c>
      <c r="BF6" s="42" t="n">
        <f aca="true">IF(AND($BA6&gt;=OFFSET($E$5,BF$3,0),$BA6&lt;=OFFSET($F$5,BF$3,0)),OFFSET($D$5,BF$3,0),0)</f>
        <v>0</v>
      </c>
      <c r="BG6" s="42" t="n">
        <f aca="true">IF(AND($BA6&gt;=OFFSET($E$5,BG$3,0),$BA6&lt;=OFFSET($F$5,BG$3,0)),OFFSET($D$5,BG$3,0),0)</f>
        <v>0</v>
      </c>
      <c r="BH6" s="42" t="n">
        <f aca="true">IF(AND($BA6&gt;=OFFSET($E$5,BH$3,0),$BA6&lt;=OFFSET($F$5,BH$3,0)),OFFSET($D$5,BH$3,0),0)</f>
        <v>0</v>
      </c>
      <c r="BI6" s="42" t="n">
        <f aca="true">IF(AND($BA6&gt;=OFFSET($E$5,BI$3,0),$BA6&lt;=OFFSET($F$5,BI$3,0)),OFFSET($D$5,BI$3,0),0)</f>
        <v>0</v>
      </c>
      <c r="BJ6" s="42" t="n">
        <f aca="true">IF(AND($BA6&gt;=OFFSET($E$5,BJ$3,0),$BA6&lt;=OFFSET($F$5,BJ$3,0)),OFFSET($D$5,BJ$3,0),0)</f>
        <v>0</v>
      </c>
      <c r="BK6" s="42" t="n">
        <f aca="true">IF(AND($BA6&gt;=OFFSET($E$5,BK$3,0),$BA6&lt;=OFFSET($F$5,BK$3,0)),OFFSET($D$5,BK$3,0),0)</f>
        <v>0</v>
      </c>
      <c r="BL6" s="42" t="n">
        <f aca="true">IF(AND($BA6&gt;=OFFSET($E$5,BL$3,0),$BA6&lt;=OFFSET($F$5,BL$3,0)),OFFSET($D$5,BL$3,0),0)</f>
        <v>0</v>
      </c>
      <c r="BM6" s="42" t="n">
        <f aca="true">IF(AND($BA6&gt;=OFFSET($E$5,BM$3,0),$BA6&lt;=OFFSET($F$5,BM$3,0)),OFFSET($D$5,BM$3,0),0)</f>
        <v>0</v>
      </c>
      <c r="BN6" s="42" t="n">
        <f aca="true">IF(AND($BA6&gt;=OFFSET($E$5,BN$3,0),$BA6&lt;=OFFSET($F$5,BN$3,0)),OFFSET($D$5,BN$3,0),0)</f>
        <v>0</v>
      </c>
      <c r="BO6" s="42" t="n">
        <f aca="true">IF(AND($BA6&gt;=OFFSET($E$5,BO$3,0),$BA6&lt;=OFFSET($F$5,BO$3,0)),OFFSET($D$5,BO$3,0),0)</f>
        <v>0</v>
      </c>
      <c r="BP6" s="42" t="n">
        <f aca="true">IF(AND($BA6&gt;=OFFSET($E$5,BP$3,0),$BA6&lt;=OFFSET($F$5,BP$3,0)),OFFSET($D$5,BP$3,0),0)</f>
        <v>0</v>
      </c>
      <c r="BQ6" s="42" t="n">
        <f aca="true">IF(AND($BA6&gt;=OFFSET($E$5,BQ$3,0),$BA6&lt;=OFFSET($F$5,BQ$3,0)),OFFSET($D$5,BQ$3,0),0)</f>
        <v>0</v>
      </c>
      <c r="BR6" s="42" t="n">
        <f aca="true">IF(AND($BA6&gt;=OFFSET($E$5,BR$3,0),$BA6&lt;=OFFSET($F$5,BR$3,0)),OFFSET($D$5,BR$3,0),0)</f>
        <v>0</v>
      </c>
      <c r="BS6" s="42" t="n">
        <f aca="true">IF(AND($BA6&gt;=OFFSET($E$5,BS$3,0),$BA6&lt;=OFFSET($F$5,BS$3,0)),OFFSET($D$5,BS$3,0),0)</f>
        <v>0</v>
      </c>
      <c r="BT6" s="42" t="n">
        <f aca="true">IF(AND($BA6&gt;=OFFSET($E$5,BT$3,0),$BA6&lt;=OFFSET($F$5,BT$3,0)),OFFSET($D$5,BT$3,0),0)</f>
        <v>0</v>
      </c>
      <c r="BU6" s="42" t="n">
        <f aca="true">IF(AND($BA6&gt;=OFFSET($E$5,BU$3,0),$BA6&lt;=OFFSET($F$5,BU$3,0)),OFFSET($D$5,BU$3,0),0)</f>
        <v>0</v>
      </c>
      <c r="BV6" s="42" t="n">
        <f aca="true">IF(AND($BA6&gt;=OFFSET($E$5,BV$3,0),$BA6&lt;=OFFSET($F$5,BV$3,0)),OFFSET($D$5,BV$3,0),0)</f>
        <v>0</v>
      </c>
      <c r="BW6" s="42" t="n">
        <f aca="true">IF(AND($BA6&gt;=OFFSET($E$5,BW$3,0),$BA6&lt;=OFFSET($F$5,BW$3,0)),OFFSET($D$5,BW$3,0),0)</f>
        <v>0</v>
      </c>
      <c r="BX6" s="42" t="n">
        <f aca="true">IF(AND($BA6&gt;=OFFSET($E$5,BX$3,0),$BA6&lt;=OFFSET($F$5,BX$3,0)),OFFSET($D$5,BX$3,0),0)</f>
        <v>0</v>
      </c>
      <c r="BY6" s="42" t="n">
        <f aca="true">IF(AND($BA6&gt;=OFFSET($E$5,BY$3,0),$BA6&lt;=OFFSET($F$5,BY$3,0)),OFFSET($D$5,BY$3,0),0)</f>
        <v>0</v>
      </c>
      <c r="BZ6" s="42" t="n">
        <f aca="true">IF(AND($BA6&gt;=OFFSET($E$5,BZ$3,0),$BA6&lt;=OFFSET($F$5,BZ$3,0)),OFFSET($D$5,BZ$3,0),0)</f>
        <v>0</v>
      </c>
      <c r="CA6" s="42" t="n">
        <f aca="true">IF(AND($BA6&gt;=OFFSET($E$5,CA$3,0),$BA6&lt;=OFFSET($F$5,CA$3,0)),OFFSET($D$5,CA$3,0),0)</f>
        <v>0</v>
      </c>
      <c r="CB6" s="42" t="n">
        <f aca="true">IF(AND($BA6&gt;=OFFSET($E$5,CB$3,0),$BA6&lt;=OFFSET($F$5,CB$3,0)),OFFSET($D$5,CB$3,0),0)</f>
        <v>0</v>
      </c>
      <c r="CC6" s="42" t="n">
        <f aca="true">IF(AND($BA6&gt;=OFFSET($E$5,CC$3,0),$BA6&lt;=OFFSET($F$5,CC$3,0)),OFFSET($D$5,CC$3,0),0)</f>
        <v>0</v>
      </c>
      <c r="CD6" s="42" t="n">
        <f aca="true">IF(AND($BA6&gt;=OFFSET($E$5,CD$3,0),$BA6&lt;=OFFSET($F$5,CD$3,0)),OFFSET($D$5,CD$3,0),0)</f>
        <v>0</v>
      </c>
      <c r="CE6" s="42" t="n">
        <f aca="true">IF(AND($BA6&gt;=OFFSET($E$5,CE$3,0),$BA6&lt;=OFFSET($F$5,CE$3,0)),OFFSET($D$5,CE$3,0),0)</f>
        <v>0</v>
      </c>
      <c r="CF6" s="42" t="n">
        <f aca="true">IF(AND($BA6&gt;=OFFSET($E$5,CF$3,0),$BA6&lt;=OFFSET($F$5,CF$3,0)),OFFSET($D$5,CF$3,0),0)</f>
        <v>0</v>
      </c>
      <c r="CG6" s="42" t="n">
        <f aca="true">IF(AND($BA6&gt;=OFFSET($E$5,CG$3,0),$BA6&lt;=OFFSET($F$5,CG$3,0)),OFFSET($D$5,CG$3,0),0)</f>
        <v>0</v>
      </c>
      <c r="CH6" s="42" t="n">
        <f aca="true">IF(AND($BA6&gt;=OFFSET($E$5,CH$3,0),$BA6&lt;=OFFSET($F$5,CH$3,0)),OFFSET($D$5,CH$3,0),0)</f>
        <v>0</v>
      </c>
      <c r="CI6" s="42" t="n">
        <f aca="true">IF(AND($BA6&gt;=OFFSET($E$5,CI$3,0),$BA6&lt;=OFFSET($F$5,CI$3,0)),OFFSET($D$5,CI$3,0),0)</f>
        <v>0</v>
      </c>
      <c r="CK6" s="40" t="n">
        <v>36800</v>
      </c>
      <c r="CL6" s="41" t="n">
        <f aca="false">BB6*P6</f>
        <v>1822800</v>
      </c>
      <c r="CM6" s="41" t="n">
        <f aca="false">BC6*Q6</f>
        <v>1822800</v>
      </c>
      <c r="CN6" s="41" t="n">
        <f aca="false">BD6*R6</f>
        <v>0</v>
      </c>
      <c r="CO6" s="41" t="n">
        <f aca="false">BE6*S6</f>
        <v>0</v>
      </c>
      <c r="CP6" s="41" t="n">
        <f aca="false">BF6*T6</f>
        <v>0</v>
      </c>
      <c r="CQ6" s="41" t="n">
        <f aca="false">BG6*U6</f>
        <v>0</v>
      </c>
      <c r="CR6" s="41" t="n">
        <f aca="false">BH6*V6</f>
        <v>0</v>
      </c>
      <c r="CS6" s="41" t="n">
        <f aca="false">BI6*W6</f>
        <v>0</v>
      </c>
      <c r="CT6" s="41" t="n">
        <f aca="false">BJ6*X6</f>
        <v>0</v>
      </c>
      <c r="CU6" s="41" t="n">
        <f aca="false">BK6*Y6</f>
        <v>0</v>
      </c>
      <c r="CV6" s="41" t="n">
        <f aca="false">BL6*Z6</f>
        <v>0</v>
      </c>
      <c r="CW6" s="41" t="n">
        <f aca="false">BM6*AA6</f>
        <v>0</v>
      </c>
      <c r="CX6" s="41" t="n">
        <f aca="false">BN6*AB6</f>
        <v>0</v>
      </c>
      <c r="CY6" s="41" t="n">
        <f aca="false">BO6*AC6</f>
        <v>0</v>
      </c>
      <c r="CZ6" s="41" t="n">
        <f aca="false">BP6*AD6</f>
        <v>0</v>
      </c>
      <c r="DA6" s="41" t="n">
        <f aca="false">BQ6*AE6</f>
        <v>0</v>
      </c>
      <c r="DB6" s="41" t="n">
        <f aca="false">BR6*AF6</f>
        <v>0</v>
      </c>
      <c r="DC6" s="41" t="n">
        <f aca="false">BS6*AG6</f>
        <v>0</v>
      </c>
      <c r="DD6" s="41" t="n">
        <f aca="false">BT6*AH6</f>
        <v>0</v>
      </c>
      <c r="DE6" s="41" t="n">
        <f aca="false">BU6*AI6</f>
        <v>0</v>
      </c>
      <c r="DF6" s="41" t="n">
        <f aca="false">BV6*AJ6</f>
        <v>0</v>
      </c>
      <c r="DG6" s="41" t="n">
        <f aca="false">BW6*AK6</f>
        <v>0</v>
      </c>
      <c r="DH6" s="41" t="n">
        <f aca="false">BX6*AL6</f>
        <v>0</v>
      </c>
      <c r="DI6" s="41" t="n">
        <f aca="false">BY6*AM6</f>
        <v>0</v>
      </c>
      <c r="DJ6" s="41" t="n">
        <f aca="false">BZ6*AN6</f>
        <v>0</v>
      </c>
      <c r="DK6" s="41" t="n">
        <f aca="false">CA6*AO6</f>
        <v>0</v>
      </c>
      <c r="DL6" s="41" t="n">
        <f aca="false">CB6*AP6</f>
        <v>0</v>
      </c>
      <c r="DM6" s="41" t="n">
        <f aca="false">CC6*AQ6</f>
        <v>0</v>
      </c>
      <c r="DN6" s="41" t="n">
        <f aca="false">CD6*AR6</f>
        <v>0</v>
      </c>
      <c r="DO6" s="41" t="n">
        <f aca="false">CE6*AS6</f>
        <v>0</v>
      </c>
      <c r="DP6" s="41" t="n">
        <f aca="false">CF6*AT6</f>
        <v>0</v>
      </c>
      <c r="DQ6" s="41" t="n">
        <f aca="false">CG6*AU6</f>
        <v>0</v>
      </c>
      <c r="DR6" s="41" t="n">
        <f aca="false">CH6*AV6</f>
        <v>0</v>
      </c>
      <c r="DS6" s="45" t="n">
        <f aca="false">CI6*AW6</f>
        <v>0</v>
      </c>
      <c r="DT6" s="46" t="n">
        <f aca="false">SUM(CL6:DO6)/AX6</f>
        <v>49</v>
      </c>
      <c r="DU6" s="47" t="n">
        <f aca="false">(SUM(CL6:CR6)+SUM(DP6:DS6))/AY6</f>
        <v>49</v>
      </c>
    </row>
    <row r="7" customFormat="false" ht="12.75" hidden="false" customHeight="false" outlineLevel="0" collapsed="false">
      <c r="A7" s="38" t="s">
        <v>23</v>
      </c>
      <c r="B7" s="2" t="s">
        <v>20</v>
      </c>
      <c r="C7" s="2" t="n">
        <v>10</v>
      </c>
      <c r="D7" s="3" t="n">
        <v>75.91</v>
      </c>
      <c r="E7" s="4" t="n">
        <v>36861</v>
      </c>
      <c r="F7" s="4" t="n">
        <v>38352</v>
      </c>
      <c r="G7" s="5" t="s">
        <v>24</v>
      </c>
      <c r="I7" s="39" t="n">
        <v>21</v>
      </c>
      <c r="J7" s="39" t="n">
        <v>4</v>
      </c>
      <c r="K7" s="39" t="n">
        <v>4</v>
      </c>
      <c r="L7" s="39" t="n">
        <v>1</v>
      </c>
      <c r="M7" s="39" t="n">
        <v>30</v>
      </c>
      <c r="O7" s="40" t="n">
        <v>36831</v>
      </c>
      <c r="P7" s="41" t="n">
        <f aca="false">IF(AND(O7&gt;=$E$5,O7&lt;=$F$5),$C$5*P$2*$M7,0)</f>
        <v>36000</v>
      </c>
      <c r="Q7" s="41" t="n">
        <f aca="true">IF(AND($O7&gt;=OFFSET($E$5,Q$3,0),$O7&lt;=OFFSET($F$5,Q$3,0)),OFFSET($C$5,Q$3,0)*Q$2*$M7,0)</f>
        <v>36000</v>
      </c>
      <c r="R7" s="41" t="n">
        <f aca="true">IF(AND($O7&gt;=OFFSET($E$5,R$3,0),$O7&lt;=OFFSET($F$5,R$3,0)),OFFSET($C$5,R$3,0)*R$2*$M7,0)</f>
        <v>0</v>
      </c>
      <c r="S7" s="41" t="n">
        <f aca="true">IF(AND($O7&gt;=OFFSET($E$5,S$3,0),$O7&lt;=OFFSET($F$5,S$3,0)),OFFSET($C$5,S$3,0)*S$2*$M7,0)</f>
        <v>0</v>
      </c>
      <c r="T7" s="41" t="n">
        <f aca="true">IF(AND($O7&gt;=OFFSET($E$5,T$3,0),$O7&lt;=OFFSET($F$5,T$3,0)),OFFSET($C$5,T$3,0)*T$2*$M7,0)</f>
        <v>0</v>
      </c>
      <c r="U7" s="41" t="n">
        <f aca="true">IF(AND($O7&gt;=OFFSET($E$5,U$3,0),$O7&lt;=OFFSET($F$5,U$3,0)),OFFSET($C$5,U$3,0)*U$2*$M7,0)</f>
        <v>0</v>
      </c>
      <c r="V7" s="41" t="n">
        <f aca="true">IF(AND($O7&gt;=OFFSET($E$5,V$3,0),$O7&lt;=OFFSET($F$5,V$3,0)),OFFSET($C$5,V$3,0)*V$2*$M7,0)</f>
        <v>0</v>
      </c>
      <c r="W7" s="42" t="n">
        <f aca="true">IF(AND($O7&gt;=OFFSET($E$5,W$3,0),$O7&lt;=OFFSET($F$5,W$3,0)),OFFSET($C$5,W$3,0)*W$2*($I7+$J7),0)</f>
        <v>0</v>
      </c>
      <c r="X7" s="42" t="n">
        <f aca="true">IF(AND($O7&gt;=OFFSET($E$5,X$3,0),$O7&lt;=OFFSET($F$5,X$3,0)),OFFSET($C$5,X$3,0)*X$2*($I7+$J7),0)</f>
        <v>0</v>
      </c>
      <c r="Y7" s="42" t="n">
        <f aca="true">IF(AND($O7&gt;=OFFSET($E$5,Y$3,0),$O7&lt;=OFFSET($F$5,Y$3,0)),OFFSET($C$5,Y$3,0)*Y$2*($I7+$J7),0)</f>
        <v>0</v>
      </c>
      <c r="Z7" s="42" t="n">
        <f aca="true">IF(AND($O7&gt;=OFFSET($E$5,Z$3,0),$O7&lt;=OFFSET($F$5,Z$3,0)),OFFSET($C$5,Z$3,0)*Z$2*($I7+$J7),0)</f>
        <v>0</v>
      </c>
      <c r="AA7" s="42" t="n">
        <f aca="true">IF(AND($O7&gt;=OFFSET($E$5,AA$3,0),$O7&lt;=OFFSET($F$5,AA$3,0)),OFFSET($C$5,AA$3,0)*AA$2*($I7+$J7),0)</f>
        <v>0</v>
      </c>
      <c r="AB7" s="42" t="n">
        <f aca="true">IF(AND($O7&gt;=OFFSET($E$5,AB$3,0),$O7&lt;=OFFSET($F$5,AB$3,0)),OFFSET($C$5,AB$3,0)*AB$2*($I7+$J7),0)</f>
        <v>0</v>
      </c>
      <c r="AC7" s="42" t="n">
        <f aca="true">IF(AND($O7&gt;=OFFSET($E$5,AC$3,0),$O7&lt;=OFFSET($F$5,AC$3,0)),OFFSET($C$5,AC$3,0)*AC$2*($I7+$J7),0)</f>
        <v>0</v>
      </c>
      <c r="AD7" s="42" t="n">
        <f aca="true">IF(AND($O7&gt;=OFFSET($E$5,AD$3,0),$O7&lt;=OFFSET($F$5,AD$3,0)),OFFSET($C$5,AD$3,0)*AD$2*($I7+$J7),0)</f>
        <v>0</v>
      </c>
      <c r="AE7" s="42" t="n">
        <f aca="true">IF(AND($O7&gt;=OFFSET($E$5,AE$3,0),$O7&lt;=OFFSET($F$5,AE$3,0)),OFFSET($C$5,AE$3,0)*AE$2*($I7+$J7),0)</f>
        <v>0</v>
      </c>
      <c r="AF7" s="42" t="n">
        <f aca="true">IF(AND($O7&gt;=OFFSET($E$5,AF$3,0),$O7&lt;=OFFSET($F$5,AF$3,0)),OFFSET($C$5,AF$3,0)*AF$2*($I7+$J7),0)</f>
        <v>0</v>
      </c>
      <c r="AG7" s="42" t="n">
        <f aca="true">IF(AND($O7&gt;=OFFSET($E$5,AG$3,0),$O7&lt;=OFFSET($F$5,AG$3,0)),OFFSET($C$5,AG$3,0)*AG$2*($I7+$J7),0)</f>
        <v>0</v>
      </c>
      <c r="AH7" s="42" t="n">
        <f aca="true">IF(AND($O7&gt;=OFFSET($E$5,AH$3,0),$O7&lt;=OFFSET($F$5,AH$3,0)),OFFSET($C$5,AH$3,0)*AH$2*($I7+$J7),0)</f>
        <v>0</v>
      </c>
      <c r="AI7" s="42" t="n">
        <f aca="true">IF(AND($O7&gt;=OFFSET($E$5,AI$3,0),$O7&lt;=OFFSET($F$5,AI$3,0)),OFFSET($C$5,AI$3,0)*AI$2*($I7+$J7),0)</f>
        <v>0</v>
      </c>
      <c r="AJ7" s="42" t="n">
        <f aca="true">IF(AND($O7&gt;=OFFSET($E$5,AJ$3,0),$O7&lt;=OFFSET($F$5,AJ$3,0)),OFFSET($C$5,AJ$3,0)*AJ$2*($I7+$J7),0)</f>
        <v>0</v>
      </c>
      <c r="AK7" s="42" t="n">
        <f aca="true">IF(AND($O7&gt;=OFFSET($E$5,AK$3,0),$O7&lt;=OFFSET($F$5,AK$3,0)),OFFSET($C$5,AK$3,0)*AK$2*($I7+$J7),0)</f>
        <v>0</v>
      </c>
      <c r="AL7" s="42" t="n">
        <f aca="true">IF(AND($O7&gt;=OFFSET($E$5,AL$3,0),$O7&lt;=OFFSET($F$5,AL$3,0)),OFFSET($C$5,AL$3,0)*AL$2*($I7+$J7),0)</f>
        <v>0</v>
      </c>
      <c r="AM7" s="42" t="n">
        <f aca="true">IF(AND($O7&gt;=OFFSET($E$5,AM$3,0),$O7&lt;=OFFSET($F$5,AM$3,0)),OFFSET($C$5,AM$3,0)*AM$2*($I7+$J7),0)</f>
        <v>0</v>
      </c>
      <c r="AN7" s="42" t="n">
        <f aca="true">IF(AND($O7&gt;=OFFSET($E$5,AN$3,0),$O7&lt;=OFFSET($F$5,AN$3,0)),OFFSET($C$5,AN$3,0)*AN$2*($I7+$J7),0)</f>
        <v>0</v>
      </c>
      <c r="AO7" s="42" t="n">
        <f aca="true">IF(AND($O7&gt;=OFFSET($E$5,AO$3,0),$O7&lt;=OFFSET($F$5,AO$3,0)),OFFSET($C$5,AO$3,0)*AO$2*($I7+$J7),0)</f>
        <v>0</v>
      </c>
      <c r="AP7" s="42" t="n">
        <f aca="true">IF(AND($O7&gt;=OFFSET($E$5,AP$3,0),$O7&lt;=OFFSET($F$5,AP$3,0)),OFFSET($C$5,AP$3,0)*AP$2*($I7+$J7),0)</f>
        <v>0</v>
      </c>
      <c r="AQ7" s="42" t="n">
        <f aca="true">IF(AND($O7&gt;=OFFSET($E$5,AQ$3,0),$O7&lt;=OFFSET($F$5,AQ$3,0)),OFFSET($C$5,AQ$3,0)*AQ$2*($I7+$J7),0)</f>
        <v>0</v>
      </c>
      <c r="AR7" s="42" t="n">
        <f aca="true">IF(AND($O7&gt;=OFFSET($E$5,AR$3,0),$O7&lt;=OFFSET($F$5,AR$3,0)),OFFSET($C$5,AR$3,0)*AR$2*($I7+$J7),0)</f>
        <v>0</v>
      </c>
      <c r="AS7" s="42" t="n">
        <f aca="true">IF(AND($O7&gt;=OFFSET($E$5,AS$3,0),$O7&lt;=OFFSET($F$5,AS$3,0)),OFFSET($C$5,AS$3,0)*AS$2*($I7+$J7),0)</f>
        <v>0</v>
      </c>
      <c r="AT7" s="42" t="n">
        <f aca="true">IF(AND($O7&gt;=OFFSET($E$5,AT$3,0),$O7&lt;=OFFSET($F$5,AT$3,0)),OFFSET($C$5,AT$3,0)*(AT$2*($I7+$J7)+24*($K7+$L7)),0)</f>
        <v>0</v>
      </c>
      <c r="AU7" s="42" t="n">
        <f aca="true">IF(AND($O7&gt;=OFFSET($E$5,AU$3,0),$O7&lt;=OFFSET($F$5,AU$3,0)),OFFSET($C$5,AU$3,0)*(AU$2*($I7+$J7)+24*($K7+$L7)),0)</f>
        <v>0</v>
      </c>
      <c r="AV7" s="42" t="n">
        <f aca="true">IF(AND($O7&gt;=OFFSET($E$5,AV$3,0),$O7&lt;=OFFSET($F$5,AV$3,0)),OFFSET($C$5,AV$3,0)*(AV$2*($I7+$J7)+24*($K7+$L7)),0)</f>
        <v>0</v>
      </c>
      <c r="AW7" s="43" t="n">
        <f aca="true">IF(AND($O7&gt;=OFFSET($E$5,AW$3,0),$O7&lt;=OFFSET($F$5,AW$3,0)),OFFSET($C$5,AW$3,0)*(AW$2*($I7+$J7)+24*($K7+$L7)),0)</f>
        <v>0</v>
      </c>
      <c r="AX7" s="44" t="n">
        <f aca="false">SUM(P7:AS7)</f>
        <v>72000</v>
      </c>
      <c r="AY7" s="45" t="n">
        <f aca="false">SUM(P7:V7)+SUM(AT7:AW7)</f>
        <v>72000</v>
      </c>
      <c r="BA7" s="40" t="n">
        <v>36831</v>
      </c>
      <c r="BB7" s="42" t="n">
        <f aca="false">IF(AND(BA7&gt;=$E$5,BA7&lt;=$F$5),$D$5,0)</f>
        <v>49</v>
      </c>
      <c r="BC7" s="42" t="n">
        <f aca="true">IF(AND($BA7&gt;=OFFSET($E$5,BC$3,0),$BA7&lt;=OFFSET($F$5,BC$3,0)),OFFSET($D$5,BC$3,0),0)</f>
        <v>49</v>
      </c>
      <c r="BD7" s="42" t="n">
        <f aca="true">IF(AND($BA7&gt;=OFFSET($E$5,BD$3,0),$BA7&lt;=OFFSET($F$5,BD$3,0)),OFFSET($D$5,BD$3,0),0)</f>
        <v>0</v>
      </c>
      <c r="BE7" s="42" t="n">
        <f aca="true">IF(AND($BA7&gt;=OFFSET($E$5,BE$3,0),$BA7&lt;=OFFSET($F$5,BE$3,0)),OFFSET($D$5,BE$3,0),0)</f>
        <v>0</v>
      </c>
      <c r="BF7" s="42" t="n">
        <f aca="true">IF(AND($BA7&gt;=OFFSET($E$5,BF$3,0),$BA7&lt;=OFFSET($F$5,BF$3,0)),OFFSET($D$5,BF$3,0),0)</f>
        <v>0</v>
      </c>
      <c r="BG7" s="42" t="n">
        <f aca="true">IF(AND($BA7&gt;=OFFSET($E$5,BG$3,0),$BA7&lt;=OFFSET($F$5,BG$3,0)),OFFSET($D$5,BG$3,0),0)</f>
        <v>0</v>
      </c>
      <c r="BH7" s="42" t="n">
        <f aca="true">IF(AND($BA7&gt;=OFFSET($E$5,BH$3,0),$BA7&lt;=OFFSET($F$5,BH$3,0)),OFFSET($D$5,BH$3,0),0)</f>
        <v>0</v>
      </c>
      <c r="BI7" s="42" t="n">
        <f aca="true">IF(AND($BA7&gt;=OFFSET($E$5,BI$3,0),$BA7&lt;=OFFSET($F$5,BI$3,0)),OFFSET($D$5,BI$3,0),0)</f>
        <v>0</v>
      </c>
      <c r="BJ7" s="42" t="n">
        <f aca="true">IF(AND($BA7&gt;=OFFSET($E$5,BJ$3,0),$BA7&lt;=OFFSET($F$5,BJ$3,0)),OFFSET($D$5,BJ$3,0),0)</f>
        <v>0</v>
      </c>
      <c r="BK7" s="42" t="n">
        <f aca="true">IF(AND($BA7&gt;=OFFSET($E$5,BK$3,0),$BA7&lt;=OFFSET($F$5,BK$3,0)),OFFSET($D$5,BK$3,0),0)</f>
        <v>0</v>
      </c>
      <c r="BL7" s="42" t="n">
        <f aca="true">IF(AND($BA7&gt;=OFFSET($E$5,BL$3,0),$BA7&lt;=OFFSET($F$5,BL$3,0)),OFFSET($D$5,BL$3,0),0)</f>
        <v>0</v>
      </c>
      <c r="BM7" s="42" t="n">
        <f aca="true">IF(AND($BA7&gt;=OFFSET($E$5,BM$3,0),$BA7&lt;=OFFSET($F$5,BM$3,0)),OFFSET($D$5,BM$3,0),0)</f>
        <v>0</v>
      </c>
      <c r="BN7" s="42" t="n">
        <f aca="true">IF(AND($BA7&gt;=OFFSET($E$5,BN$3,0),$BA7&lt;=OFFSET($F$5,BN$3,0)),OFFSET($D$5,BN$3,0),0)</f>
        <v>0</v>
      </c>
      <c r="BO7" s="42" t="n">
        <f aca="true">IF(AND($BA7&gt;=OFFSET($E$5,BO$3,0),$BA7&lt;=OFFSET($F$5,BO$3,0)),OFFSET($D$5,BO$3,0),0)</f>
        <v>0</v>
      </c>
      <c r="BP7" s="42" t="n">
        <f aca="true">IF(AND($BA7&gt;=OFFSET($E$5,BP$3,0),$BA7&lt;=OFFSET($F$5,BP$3,0)),OFFSET($D$5,BP$3,0),0)</f>
        <v>0</v>
      </c>
      <c r="BQ7" s="42" t="n">
        <f aca="true">IF(AND($BA7&gt;=OFFSET($E$5,BQ$3,0),$BA7&lt;=OFFSET($F$5,BQ$3,0)),OFFSET($D$5,BQ$3,0),0)</f>
        <v>0</v>
      </c>
      <c r="BR7" s="42" t="n">
        <f aca="true">IF(AND($BA7&gt;=OFFSET($E$5,BR$3,0),$BA7&lt;=OFFSET($F$5,BR$3,0)),OFFSET($D$5,BR$3,0),0)</f>
        <v>0</v>
      </c>
      <c r="BS7" s="42" t="n">
        <f aca="true">IF(AND($BA7&gt;=OFFSET($E$5,BS$3,0),$BA7&lt;=OFFSET($F$5,BS$3,0)),OFFSET($D$5,BS$3,0),0)</f>
        <v>0</v>
      </c>
      <c r="BT7" s="42" t="n">
        <f aca="true">IF(AND($BA7&gt;=OFFSET($E$5,BT$3,0),$BA7&lt;=OFFSET($F$5,BT$3,0)),OFFSET($D$5,BT$3,0),0)</f>
        <v>0</v>
      </c>
      <c r="BU7" s="42" t="n">
        <f aca="true">IF(AND($BA7&gt;=OFFSET($E$5,BU$3,0),$BA7&lt;=OFFSET($F$5,BU$3,0)),OFFSET($D$5,BU$3,0),0)</f>
        <v>0</v>
      </c>
      <c r="BV7" s="42" t="n">
        <f aca="true">IF(AND($BA7&gt;=OFFSET($E$5,BV$3,0),$BA7&lt;=OFFSET($F$5,BV$3,0)),OFFSET($D$5,BV$3,0),0)</f>
        <v>0</v>
      </c>
      <c r="BW7" s="42" t="n">
        <f aca="true">IF(AND($BA7&gt;=OFFSET($E$5,BW$3,0),$BA7&lt;=OFFSET($F$5,BW$3,0)),OFFSET($D$5,BW$3,0),0)</f>
        <v>0</v>
      </c>
      <c r="BX7" s="42" t="n">
        <f aca="true">IF(AND($BA7&gt;=OFFSET($E$5,BX$3,0),$BA7&lt;=OFFSET($F$5,BX$3,0)),OFFSET($D$5,BX$3,0),0)</f>
        <v>0</v>
      </c>
      <c r="BY7" s="42" t="n">
        <f aca="true">IF(AND($BA7&gt;=OFFSET($E$5,BY$3,0),$BA7&lt;=OFFSET($F$5,BY$3,0)),OFFSET($D$5,BY$3,0),0)</f>
        <v>0</v>
      </c>
      <c r="BZ7" s="42" t="n">
        <f aca="true">IF(AND($BA7&gt;=OFFSET($E$5,BZ$3,0),$BA7&lt;=OFFSET($F$5,BZ$3,0)),OFFSET($D$5,BZ$3,0),0)</f>
        <v>0</v>
      </c>
      <c r="CA7" s="42" t="n">
        <f aca="true">IF(AND($BA7&gt;=OFFSET($E$5,CA$3,0),$BA7&lt;=OFFSET($F$5,CA$3,0)),OFFSET($D$5,CA$3,0),0)</f>
        <v>0</v>
      </c>
      <c r="CB7" s="42" t="n">
        <f aca="true">IF(AND($BA7&gt;=OFFSET($E$5,CB$3,0),$BA7&lt;=OFFSET($F$5,CB$3,0)),OFFSET($D$5,CB$3,0),0)</f>
        <v>0</v>
      </c>
      <c r="CC7" s="42" t="n">
        <f aca="true">IF(AND($BA7&gt;=OFFSET($E$5,CC$3,0),$BA7&lt;=OFFSET($F$5,CC$3,0)),OFFSET($D$5,CC$3,0),0)</f>
        <v>0</v>
      </c>
      <c r="CD7" s="42" t="n">
        <f aca="true">IF(AND($BA7&gt;=OFFSET($E$5,CD$3,0),$BA7&lt;=OFFSET($F$5,CD$3,0)),OFFSET($D$5,CD$3,0),0)</f>
        <v>0</v>
      </c>
      <c r="CE7" s="42" t="n">
        <f aca="true">IF(AND($BA7&gt;=OFFSET($E$5,CE$3,0),$BA7&lt;=OFFSET($F$5,CE$3,0)),OFFSET($D$5,CE$3,0),0)</f>
        <v>0</v>
      </c>
      <c r="CF7" s="42" t="n">
        <f aca="true">IF(AND($BA7&gt;=OFFSET($E$5,CF$3,0),$BA7&lt;=OFFSET($F$5,CF$3,0)),OFFSET($D$5,CF$3,0),0)</f>
        <v>0</v>
      </c>
      <c r="CG7" s="42" t="n">
        <f aca="true">IF(AND($BA7&gt;=OFFSET($E$5,CG$3,0),$BA7&lt;=OFFSET($F$5,CG$3,0)),OFFSET($D$5,CG$3,0),0)</f>
        <v>0</v>
      </c>
      <c r="CH7" s="42" t="n">
        <f aca="true">IF(AND($BA7&gt;=OFFSET($E$5,CH$3,0),$BA7&lt;=OFFSET($F$5,CH$3,0)),OFFSET($D$5,CH$3,0),0)</f>
        <v>0</v>
      </c>
      <c r="CI7" s="42" t="n">
        <f aca="true">IF(AND($BA7&gt;=OFFSET($E$5,CI$3,0),$BA7&lt;=OFFSET($F$5,CI$3,0)),OFFSET($D$5,CI$3,0),0)</f>
        <v>0</v>
      </c>
      <c r="CK7" s="40" t="n">
        <v>36831</v>
      </c>
      <c r="CL7" s="41" t="n">
        <f aca="false">BB7*P7</f>
        <v>1764000</v>
      </c>
      <c r="CM7" s="41" t="n">
        <f aca="false">BC7*Q7</f>
        <v>1764000</v>
      </c>
      <c r="CN7" s="41" t="n">
        <f aca="false">BD7*R7</f>
        <v>0</v>
      </c>
      <c r="CO7" s="41" t="n">
        <f aca="false">BE7*S7</f>
        <v>0</v>
      </c>
      <c r="CP7" s="41" t="n">
        <f aca="false">BF7*T7</f>
        <v>0</v>
      </c>
      <c r="CQ7" s="41" t="n">
        <f aca="false">BG7*U7</f>
        <v>0</v>
      </c>
      <c r="CR7" s="41" t="n">
        <f aca="false">BH7*V7</f>
        <v>0</v>
      </c>
      <c r="CS7" s="41" t="n">
        <f aca="false">BI7*W7</f>
        <v>0</v>
      </c>
      <c r="CT7" s="41" t="n">
        <f aca="false">BJ7*X7</f>
        <v>0</v>
      </c>
      <c r="CU7" s="41" t="n">
        <f aca="false">BK7*Y7</f>
        <v>0</v>
      </c>
      <c r="CV7" s="41" t="n">
        <f aca="false">BL7*Z7</f>
        <v>0</v>
      </c>
      <c r="CW7" s="41" t="n">
        <f aca="false">BM7*AA7</f>
        <v>0</v>
      </c>
      <c r="CX7" s="41" t="n">
        <f aca="false">BN7*AB7</f>
        <v>0</v>
      </c>
      <c r="CY7" s="41" t="n">
        <f aca="false">BO7*AC7</f>
        <v>0</v>
      </c>
      <c r="CZ7" s="41" t="n">
        <f aca="false">BP7*AD7</f>
        <v>0</v>
      </c>
      <c r="DA7" s="41" t="n">
        <f aca="false">BQ7*AE7</f>
        <v>0</v>
      </c>
      <c r="DB7" s="41" t="n">
        <f aca="false">BR7*AF7</f>
        <v>0</v>
      </c>
      <c r="DC7" s="41" t="n">
        <f aca="false">BS7*AG7</f>
        <v>0</v>
      </c>
      <c r="DD7" s="41" t="n">
        <f aca="false">BT7*AH7</f>
        <v>0</v>
      </c>
      <c r="DE7" s="41" t="n">
        <f aca="false">BU7*AI7</f>
        <v>0</v>
      </c>
      <c r="DF7" s="41" t="n">
        <f aca="false">BV7*AJ7</f>
        <v>0</v>
      </c>
      <c r="DG7" s="41" t="n">
        <f aca="false">BW7*AK7</f>
        <v>0</v>
      </c>
      <c r="DH7" s="41" t="n">
        <f aca="false">BX7*AL7</f>
        <v>0</v>
      </c>
      <c r="DI7" s="41" t="n">
        <f aca="false">BY7*AM7</f>
        <v>0</v>
      </c>
      <c r="DJ7" s="41" t="n">
        <f aca="false">BZ7*AN7</f>
        <v>0</v>
      </c>
      <c r="DK7" s="41" t="n">
        <f aca="false">CA7*AO7</f>
        <v>0</v>
      </c>
      <c r="DL7" s="41" t="n">
        <f aca="false">CB7*AP7</f>
        <v>0</v>
      </c>
      <c r="DM7" s="41" t="n">
        <f aca="false">CC7*AQ7</f>
        <v>0</v>
      </c>
      <c r="DN7" s="41" t="n">
        <f aca="false">CD7*AR7</f>
        <v>0</v>
      </c>
      <c r="DO7" s="41" t="n">
        <f aca="false">CE7*AS7</f>
        <v>0</v>
      </c>
      <c r="DP7" s="41" t="n">
        <f aca="false">CF7*AT7</f>
        <v>0</v>
      </c>
      <c r="DQ7" s="41" t="n">
        <f aca="false">CG7*AU7</f>
        <v>0</v>
      </c>
      <c r="DR7" s="41" t="n">
        <f aca="false">CH7*AV7</f>
        <v>0</v>
      </c>
      <c r="DS7" s="45" t="n">
        <f aca="false">CI7*AW7</f>
        <v>0</v>
      </c>
      <c r="DT7" s="46" t="n">
        <f aca="false">SUM(CL7:DO7)/AX7</f>
        <v>49</v>
      </c>
      <c r="DU7" s="47" t="n">
        <f aca="false">(SUM(CL7:CR7)+SUM(DP7:DS7))/AY7</f>
        <v>49</v>
      </c>
    </row>
    <row r="8" customFormat="false" ht="12.75" hidden="false" customHeight="false" outlineLevel="0" collapsed="false">
      <c r="A8" s="38" t="s">
        <v>25</v>
      </c>
      <c r="B8" s="2" t="s">
        <v>20</v>
      </c>
      <c r="C8" s="2" t="n">
        <v>25</v>
      </c>
      <c r="D8" s="3" t="n">
        <v>175</v>
      </c>
      <c r="E8" s="4" t="n">
        <v>36892</v>
      </c>
      <c r="F8" s="4" t="n">
        <v>37256</v>
      </c>
      <c r="G8" s="5" t="s">
        <v>26</v>
      </c>
      <c r="I8" s="39" t="n">
        <v>20</v>
      </c>
      <c r="J8" s="39" t="n">
        <v>5</v>
      </c>
      <c r="K8" s="39" t="n">
        <v>5</v>
      </c>
      <c r="L8" s="39" t="n">
        <v>1</v>
      </c>
      <c r="M8" s="39" t="n">
        <v>31</v>
      </c>
      <c r="O8" s="40" t="n">
        <v>36861</v>
      </c>
      <c r="P8" s="41" t="n">
        <f aca="false">IF(AND(O8&gt;=$E$5,O8&lt;=$F$5),$C$5*P$2*$M8,0)</f>
        <v>37200</v>
      </c>
      <c r="Q8" s="41" t="n">
        <f aca="true">IF(AND($O8&gt;=OFFSET($E$5,Q$3,0),$O8&lt;=OFFSET($F$5,Q$3,0)),OFFSET($C$5,Q$3,0)*Q$2*$M8,0)</f>
        <v>37200</v>
      </c>
      <c r="R8" s="41" t="n">
        <f aca="true">IF(AND($O8&gt;=OFFSET($E$5,R$3,0),$O8&lt;=OFFSET($F$5,R$3,0)),OFFSET($C$5,R$3,0)*R$2*$M8,0)</f>
        <v>7440</v>
      </c>
      <c r="S8" s="41" t="n">
        <f aca="true">IF(AND($O8&gt;=OFFSET($E$5,S$3,0),$O8&lt;=OFFSET($F$5,S$3,0)),OFFSET($C$5,S$3,0)*S$2*$M8,0)</f>
        <v>0</v>
      </c>
      <c r="T8" s="41" t="n">
        <f aca="true">IF(AND($O8&gt;=OFFSET($E$5,T$3,0),$O8&lt;=OFFSET($F$5,T$3,0)),OFFSET($C$5,T$3,0)*T$2*$M8,0)</f>
        <v>0</v>
      </c>
      <c r="U8" s="41" t="n">
        <f aca="true">IF(AND($O8&gt;=OFFSET($E$5,U$3,0),$O8&lt;=OFFSET($F$5,U$3,0)),OFFSET($C$5,U$3,0)*U$2*$M8,0)</f>
        <v>0</v>
      </c>
      <c r="V8" s="41" t="n">
        <f aca="true">IF(AND($O8&gt;=OFFSET($E$5,V$3,0),$O8&lt;=OFFSET($F$5,V$3,0)),OFFSET($C$5,V$3,0)*V$2*$M8,0)</f>
        <v>0</v>
      </c>
      <c r="W8" s="42" t="n">
        <f aca="true">IF(AND($O8&gt;=OFFSET($E$5,W$3,0),$O8&lt;=OFFSET($F$5,W$3,0)),OFFSET($C$5,W$3,0)*W$2*($I8+$J8),0)</f>
        <v>0</v>
      </c>
      <c r="X8" s="42" t="n">
        <f aca="true">IF(AND($O8&gt;=OFFSET($E$5,X$3,0),$O8&lt;=OFFSET($F$5,X$3,0)),OFFSET($C$5,X$3,0)*X$2*($I8+$J8),0)</f>
        <v>0</v>
      </c>
      <c r="Y8" s="42" t="n">
        <f aca="true">IF(AND($O8&gt;=OFFSET($E$5,Y$3,0),$O8&lt;=OFFSET($F$5,Y$3,0)),OFFSET($C$5,Y$3,0)*Y$2*($I8+$J8),0)</f>
        <v>0</v>
      </c>
      <c r="Z8" s="42" t="n">
        <f aca="true">IF(AND($O8&gt;=OFFSET($E$5,Z$3,0),$O8&lt;=OFFSET($F$5,Z$3,0)),OFFSET($C$5,Z$3,0)*Z$2*($I8+$J8),0)</f>
        <v>0</v>
      </c>
      <c r="AA8" s="42" t="n">
        <f aca="true">IF(AND($O8&gt;=OFFSET($E$5,AA$3,0),$O8&lt;=OFFSET($F$5,AA$3,0)),OFFSET($C$5,AA$3,0)*AA$2*($I8+$J8),0)</f>
        <v>0</v>
      </c>
      <c r="AB8" s="42" t="n">
        <f aca="true">IF(AND($O8&gt;=OFFSET($E$5,AB$3,0),$O8&lt;=OFFSET($F$5,AB$3,0)),OFFSET($C$5,AB$3,0)*AB$2*($I8+$J8),0)</f>
        <v>0</v>
      </c>
      <c r="AC8" s="42" t="n">
        <f aca="true">IF(AND($O8&gt;=OFFSET($E$5,AC$3,0),$O8&lt;=OFFSET($F$5,AC$3,0)),OFFSET($C$5,AC$3,0)*AC$2*($I8+$J8),0)</f>
        <v>0</v>
      </c>
      <c r="AD8" s="42" t="n">
        <f aca="true">IF(AND($O8&gt;=OFFSET($E$5,AD$3,0),$O8&lt;=OFFSET($F$5,AD$3,0)),OFFSET($C$5,AD$3,0)*AD$2*($I8+$J8),0)</f>
        <v>0</v>
      </c>
      <c r="AE8" s="42" t="n">
        <f aca="true">IF(AND($O8&gt;=OFFSET($E$5,AE$3,0),$O8&lt;=OFFSET($F$5,AE$3,0)),OFFSET($C$5,AE$3,0)*AE$2*($I8+$J8),0)</f>
        <v>0</v>
      </c>
      <c r="AF8" s="42" t="n">
        <f aca="true">IF(AND($O8&gt;=OFFSET($E$5,AF$3,0),$O8&lt;=OFFSET($F$5,AF$3,0)),OFFSET($C$5,AF$3,0)*AF$2*($I8+$J8),0)</f>
        <v>0</v>
      </c>
      <c r="AG8" s="42" t="n">
        <f aca="true">IF(AND($O8&gt;=OFFSET($E$5,AG$3,0),$O8&lt;=OFFSET($F$5,AG$3,0)),OFFSET($C$5,AG$3,0)*AG$2*($I8+$J8),0)</f>
        <v>0</v>
      </c>
      <c r="AH8" s="42" t="n">
        <f aca="true">IF(AND($O8&gt;=OFFSET($E$5,AH$3,0),$O8&lt;=OFFSET($F$5,AH$3,0)),OFFSET($C$5,AH$3,0)*AH$2*($I8+$J8),0)</f>
        <v>0</v>
      </c>
      <c r="AI8" s="42" t="n">
        <f aca="true">IF(AND($O8&gt;=OFFSET($E$5,AI$3,0),$O8&lt;=OFFSET($F$5,AI$3,0)),OFFSET($C$5,AI$3,0)*AI$2*($I8+$J8),0)</f>
        <v>0</v>
      </c>
      <c r="AJ8" s="42" t="n">
        <f aca="true">IF(AND($O8&gt;=OFFSET($E$5,AJ$3,0),$O8&lt;=OFFSET($F$5,AJ$3,0)),OFFSET($C$5,AJ$3,0)*AJ$2*($I8+$J8),0)</f>
        <v>0</v>
      </c>
      <c r="AK8" s="42" t="n">
        <f aca="true">IF(AND($O8&gt;=OFFSET($E$5,AK$3,0),$O8&lt;=OFFSET($F$5,AK$3,0)),OFFSET($C$5,AK$3,0)*AK$2*($I8+$J8),0)</f>
        <v>0</v>
      </c>
      <c r="AL8" s="42" t="n">
        <f aca="true">IF(AND($O8&gt;=OFFSET($E$5,AL$3,0),$O8&lt;=OFFSET($F$5,AL$3,0)),OFFSET($C$5,AL$3,0)*AL$2*($I8+$J8),0)</f>
        <v>0</v>
      </c>
      <c r="AM8" s="42" t="n">
        <f aca="true">IF(AND($O8&gt;=OFFSET($E$5,AM$3,0),$O8&lt;=OFFSET($F$5,AM$3,0)),OFFSET($C$5,AM$3,0)*AM$2*($I8+$J8),0)</f>
        <v>0</v>
      </c>
      <c r="AN8" s="42" t="n">
        <f aca="true">IF(AND($O8&gt;=OFFSET($E$5,AN$3,0),$O8&lt;=OFFSET($F$5,AN$3,0)),OFFSET($C$5,AN$3,0)*AN$2*($I8+$J8),0)</f>
        <v>0</v>
      </c>
      <c r="AO8" s="42" t="n">
        <f aca="true">IF(AND($O8&gt;=OFFSET($E$5,AO$3,0),$O8&lt;=OFFSET($F$5,AO$3,0)),OFFSET($C$5,AO$3,0)*AO$2*($I8+$J8),0)</f>
        <v>0</v>
      </c>
      <c r="AP8" s="42" t="n">
        <f aca="true">IF(AND($O8&gt;=OFFSET($E$5,AP$3,0),$O8&lt;=OFFSET($F$5,AP$3,0)),OFFSET($C$5,AP$3,0)*AP$2*($I8+$J8),0)</f>
        <v>0</v>
      </c>
      <c r="AQ8" s="42" t="n">
        <f aca="true">IF(AND($O8&gt;=OFFSET($E$5,AQ$3,0),$O8&lt;=OFFSET($F$5,AQ$3,0)),OFFSET($C$5,AQ$3,0)*AQ$2*($I8+$J8),0)</f>
        <v>0</v>
      </c>
      <c r="AR8" s="42" t="n">
        <f aca="true">IF(AND($O8&gt;=OFFSET($E$5,AR$3,0),$O8&lt;=OFFSET($F$5,AR$3,0)),OFFSET($C$5,AR$3,0)*AR$2*($I8+$J8),0)</f>
        <v>0</v>
      </c>
      <c r="AS8" s="42" t="n">
        <f aca="true">IF(AND($O8&gt;=OFFSET($E$5,AS$3,0),$O8&lt;=OFFSET($F$5,AS$3,0)),OFFSET($C$5,AS$3,0)*AS$2*($I8+$J8),0)</f>
        <v>0</v>
      </c>
      <c r="AT8" s="42" t="n">
        <f aca="true">IF(AND($O8&gt;=OFFSET($E$5,AT$3,0),$O8&lt;=OFFSET($F$5,AT$3,0)),OFFSET($C$5,AT$3,0)*(AT$2*($I8+$J8)+24*($K8+$L8)),0)</f>
        <v>0</v>
      </c>
      <c r="AU8" s="42" t="n">
        <f aca="true">IF(AND($O8&gt;=OFFSET($E$5,AU$3,0),$O8&lt;=OFFSET($F$5,AU$3,0)),OFFSET($C$5,AU$3,0)*(AU$2*($I8+$J8)+24*($K8+$L8)),0)</f>
        <v>0</v>
      </c>
      <c r="AV8" s="42" t="n">
        <f aca="true">IF(AND($O8&gt;=OFFSET($E$5,AV$3,0),$O8&lt;=OFFSET($F$5,AV$3,0)),OFFSET($C$5,AV$3,0)*(AV$2*($I8+$J8)+24*($K8+$L8)),0)</f>
        <v>0</v>
      </c>
      <c r="AW8" s="43" t="n">
        <f aca="true">IF(AND($O8&gt;=OFFSET($E$5,AW$3,0),$O8&lt;=OFFSET($F$5,AW$3,0)),OFFSET($C$5,AW$3,0)*(AW$2*($I8+$J8)+24*($K8+$L8)),0)</f>
        <v>0</v>
      </c>
      <c r="AX8" s="44" t="n">
        <f aca="false">SUM(P8:AS8)</f>
        <v>81840</v>
      </c>
      <c r="AY8" s="45" t="n">
        <f aca="false">SUM(P8:V8)+SUM(AT8:AW8)</f>
        <v>81840</v>
      </c>
      <c r="BA8" s="40" t="n">
        <v>36861</v>
      </c>
      <c r="BB8" s="42" t="n">
        <f aca="false">IF(AND(BA8&gt;=$E$5,BA8&lt;=$F$5),$D$5,0)</f>
        <v>49</v>
      </c>
      <c r="BC8" s="42" t="n">
        <f aca="true">IF(AND($BA8&gt;=OFFSET($E$5,BC$3,0),$BA8&lt;=OFFSET($F$5,BC$3,0)),OFFSET($D$5,BC$3,0),0)</f>
        <v>49</v>
      </c>
      <c r="BD8" s="42" t="n">
        <f aca="true">IF(AND($BA8&gt;=OFFSET($E$5,BD$3,0),$BA8&lt;=OFFSET($F$5,BD$3,0)),OFFSET($D$5,BD$3,0),0)</f>
        <v>75.91</v>
      </c>
      <c r="BE8" s="42" t="n">
        <f aca="true">IF(AND($BA8&gt;=OFFSET($E$5,BE$3,0),$BA8&lt;=OFFSET($F$5,BE$3,0)),OFFSET($D$5,BE$3,0),0)</f>
        <v>0</v>
      </c>
      <c r="BF8" s="42" t="n">
        <f aca="true">IF(AND($BA8&gt;=OFFSET($E$5,BF$3,0),$BA8&lt;=OFFSET($F$5,BF$3,0)),OFFSET($D$5,BF$3,0),0)</f>
        <v>0</v>
      </c>
      <c r="BG8" s="42" t="n">
        <f aca="true">IF(AND($BA8&gt;=OFFSET($E$5,BG$3,0),$BA8&lt;=OFFSET($F$5,BG$3,0)),OFFSET($D$5,BG$3,0),0)</f>
        <v>0</v>
      </c>
      <c r="BH8" s="42" t="n">
        <f aca="true">IF(AND($BA8&gt;=OFFSET($E$5,BH$3,0),$BA8&lt;=OFFSET($F$5,BH$3,0)),OFFSET($D$5,BH$3,0),0)</f>
        <v>0</v>
      </c>
      <c r="BI8" s="42" t="n">
        <f aca="true">IF(AND($BA8&gt;=OFFSET($E$5,BI$3,0),$BA8&lt;=OFFSET($F$5,BI$3,0)),OFFSET($D$5,BI$3,0),0)</f>
        <v>0</v>
      </c>
      <c r="BJ8" s="42" t="n">
        <f aca="true">IF(AND($BA8&gt;=OFFSET($E$5,BJ$3,0),$BA8&lt;=OFFSET($F$5,BJ$3,0)),OFFSET($D$5,BJ$3,0),0)</f>
        <v>0</v>
      </c>
      <c r="BK8" s="42" t="n">
        <f aca="true">IF(AND($BA8&gt;=OFFSET($E$5,BK$3,0),$BA8&lt;=OFFSET($F$5,BK$3,0)),OFFSET($D$5,BK$3,0),0)</f>
        <v>0</v>
      </c>
      <c r="BL8" s="42" t="n">
        <f aca="true">IF(AND($BA8&gt;=OFFSET($E$5,BL$3,0),$BA8&lt;=OFFSET($F$5,BL$3,0)),OFFSET($D$5,BL$3,0),0)</f>
        <v>0</v>
      </c>
      <c r="BM8" s="42" t="n">
        <f aca="true">IF(AND($BA8&gt;=OFFSET($E$5,BM$3,0),$BA8&lt;=OFFSET($F$5,BM$3,0)),OFFSET($D$5,BM$3,0),0)</f>
        <v>0</v>
      </c>
      <c r="BN8" s="42" t="n">
        <f aca="true">IF(AND($BA8&gt;=OFFSET($E$5,BN$3,0),$BA8&lt;=OFFSET($F$5,BN$3,0)),OFFSET($D$5,BN$3,0),0)</f>
        <v>0</v>
      </c>
      <c r="BO8" s="42" t="n">
        <f aca="true">IF(AND($BA8&gt;=OFFSET($E$5,BO$3,0),$BA8&lt;=OFFSET($F$5,BO$3,0)),OFFSET($D$5,BO$3,0),0)</f>
        <v>0</v>
      </c>
      <c r="BP8" s="42" t="n">
        <f aca="true">IF(AND($BA8&gt;=OFFSET($E$5,BP$3,0),$BA8&lt;=OFFSET($F$5,BP$3,0)),OFFSET($D$5,BP$3,0),0)</f>
        <v>0</v>
      </c>
      <c r="BQ8" s="42" t="n">
        <f aca="true">IF(AND($BA8&gt;=OFFSET($E$5,BQ$3,0),$BA8&lt;=OFFSET($F$5,BQ$3,0)),OFFSET($D$5,BQ$3,0),0)</f>
        <v>0</v>
      </c>
      <c r="BR8" s="42" t="n">
        <f aca="true">IF(AND($BA8&gt;=OFFSET($E$5,BR$3,0),$BA8&lt;=OFFSET($F$5,BR$3,0)),OFFSET($D$5,BR$3,0),0)</f>
        <v>0</v>
      </c>
      <c r="BS8" s="42" t="n">
        <f aca="true">IF(AND($BA8&gt;=OFFSET($E$5,BS$3,0),$BA8&lt;=OFFSET($F$5,BS$3,0)),OFFSET($D$5,BS$3,0),0)</f>
        <v>0</v>
      </c>
      <c r="BT8" s="42" t="n">
        <f aca="true">IF(AND($BA8&gt;=OFFSET($E$5,BT$3,0),$BA8&lt;=OFFSET($F$5,BT$3,0)),OFFSET($D$5,BT$3,0),0)</f>
        <v>0</v>
      </c>
      <c r="BU8" s="42" t="n">
        <f aca="true">IF(AND($BA8&gt;=OFFSET($E$5,BU$3,0),$BA8&lt;=OFFSET($F$5,BU$3,0)),OFFSET($D$5,BU$3,0),0)</f>
        <v>0</v>
      </c>
      <c r="BV8" s="42" t="n">
        <f aca="true">IF(AND($BA8&gt;=OFFSET($E$5,BV$3,0),$BA8&lt;=OFFSET($F$5,BV$3,0)),OFFSET($D$5,BV$3,0),0)</f>
        <v>0</v>
      </c>
      <c r="BW8" s="42" t="n">
        <f aca="true">IF(AND($BA8&gt;=OFFSET($E$5,BW$3,0),$BA8&lt;=OFFSET($F$5,BW$3,0)),OFFSET($D$5,BW$3,0),0)</f>
        <v>0</v>
      </c>
      <c r="BX8" s="42" t="n">
        <f aca="true">IF(AND($BA8&gt;=OFFSET($E$5,BX$3,0),$BA8&lt;=OFFSET($F$5,BX$3,0)),OFFSET($D$5,BX$3,0),0)</f>
        <v>0</v>
      </c>
      <c r="BY8" s="42" t="n">
        <f aca="true">IF(AND($BA8&gt;=OFFSET($E$5,BY$3,0),$BA8&lt;=OFFSET($F$5,BY$3,0)),OFFSET($D$5,BY$3,0),0)</f>
        <v>0</v>
      </c>
      <c r="BZ8" s="42" t="n">
        <f aca="true">IF(AND($BA8&gt;=OFFSET($E$5,BZ$3,0),$BA8&lt;=OFFSET($F$5,BZ$3,0)),OFFSET($D$5,BZ$3,0),0)</f>
        <v>0</v>
      </c>
      <c r="CA8" s="42" t="n">
        <f aca="true">IF(AND($BA8&gt;=OFFSET($E$5,CA$3,0),$BA8&lt;=OFFSET($F$5,CA$3,0)),OFFSET($D$5,CA$3,0),0)</f>
        <v>0</v>
      </c>
      <c r="CB8" s="42" t="n">
        <f aca="true">IF(AND($BA8&gt;=OFFSET($E$5,CB$3,0),$BA8&lt;=OFFSET($F$5,CB$3,0)),OFFSET($D$5,CB$3,0),0)</f>
        <v>0</v>
      </c>
      <c r="CC8" s="42" t="n">
        <f aca="true">IF(AND($BA8&gt;=OFFSET($E$5,CC$3,0),$BA8&lt;=OFFSET($F$5,CC$3,0)),OFFSET($D$5,CC$3,0),0)</f>
        <v>0</v>
      </c>
      <c r="CD8" s="42" t="n">
        <f aca="true">IF(AND($BA8&gt;=OFFSET($E$5,CD$3,0),$BA8&lt;=OFFSET($F$5,CD$3,0)),OFFSET($D$5,CD$3,0),0)</f>
        <v>0</v>
      </c>
      <c r="CE8" s="42" t="n">
        <f aca="true">IF(AND($BA8&gt;=OFFSET($E$5,CE$3,0),$BA8&lt;=OFFSET($F$5,CE$3,0)),OFFSET($D$5,CE$3,0),0)</f>
        <v>0</v>
      </c>
      <c r="CF8" s="42" t="n">
        <f aca="true">IF(AND($BA8&gt;=OFFSET($E$5,CF$3,0),$BA8&lt;=OFFSET($F$5,CF$3,0)),OFFSET($D$5,CF$3,0),0)</f>
        <v>0</v>
      </c>
      <c r="CG8" s="42" t="n">
        <f aca="true">IF(AND($BA8&gt;=OFFSET($E$5,CG$3,0),$BA8&lt;=OFFSET($F$5,CG$3,0)),OFFSET($D$5,CG$3,0),0)</f>
        <v>0</v>
      </c>
      <c r="CH8" s="42" t="n">
        <f aca="true">IF(AND($BA8&gt;=OFFSET($E$5,CH$3,0),$BA8&lt;=OFFSET($F$5,CH$3,0)),OFFSET($D$5,CH$3,0),0)</f>
        <v>0</v>
      </c>
      <c r="CI8" s="42" t="n">
        <f aca="true">IF(AND($BA8&gt;=OFFSET($E$5,CI$3,0),$BA8&lt;=OFFSET($F$5,CI$3,0)),OFFSET($D$5,CI$3,0),0)</f>
        <v>0</v>
      </c>
      <c r="CK8" s="40" t="n">
        <v>36861</v>
      </c>
      <c r="CL8" s="41" t="n">
        <f aca="false">BB8*P8</f>
        <v>1822800</v>
      </c>
      <c r="CM8" s="41" t="n">
        <f aca="false">BC8*Q8</f>
        <v>1822800</v>
      </c>
      <c r="CN8" s="41" t="n">
        <f aca="false">BD8*R8</f>
        <v>564770.4</v>
      </c>
      <c r="CO8" s="41" t="n">
        <f aca="false">BE8*S8</f>
        <v>0</v>
      </c>
      <c r="CP8" s="41" t="n">
        <f aca="false">BF8*T8</f>
        <v>0</v>
      </c>
      <c r="CQ8" s="41" t="n">
        <f aca="false">BG8*U8</f>
        <v>0</v>
      </c>
      <c r="CR8" s="41" t="n">
        <f aca="false">BH8*V8</f>
        <v>0</v>
      </c>
      <c r="CS8" s="41" t="n">
        <f aca="false">BI8*W8</f>
        <v>0</v>
      </c>
      <c r="CT8" s="41" t="n">
        <f aca="false">BJ8*X8</f>
        <v>0</v>
      </c>
      <c r="CU8" s="41" t="n">
        <f aca="false">BK8*Y8</f>
        <v>0</v>
      </c>
      <c r="CV8" s="41" t="n">
        <f aca="false">BL8*Z8</f>
        <v>0</v>
      </c>
      <c r="CW8" s="41" t="n">
        <f aca="false">BM8*AA8</f>
        <v>0</v>
      </c>
      <c r="CX8" s="41" t="n">
        <f aca="false">BN8*AB8</f>
        <v>0</v>
      </c>
      <c r="CY8" s="41" t="n">
        <f aca="false">BO8*AC8</f>
        <v>0</v>
      </c>
      <c r="CZ8" s="41" t="n">
        <f aca="false">BP8*AD8</f>
        <v>0</v>
      </c>
      <c r="DA8" s="41" t="n">
        <f aca="false">BQ8*AE8</f>
        <v>0</v>
      </c>
      <c r="DB8" s="41" t="n">
        <f aca="false">BR8*AF8</f>
        <v>0</v>
      </c>
      <c r="DC8" s="41" t="n">
        <f aca="false">BS8*AG8</f>
        <v>0</v>
      </c>
      <c r="DD8" s="41" t="n">
        <f aca="false">BT8*AH8</f>
        <v>0</v>
      </c>
      <c r="DE8" s="41" t="n">
        <f aca="false">BU8*AI8</f>
        <v>0</v>
      </c>
      <c r="DF8" s="41" t="n">
        <f aca="false">BV8*AJ8</f>
        <v>0</v>
      </c>
      <c r="DG8" s="41" t="n">
        <f aca="false">BW8*AK8</f>
        <v>0</v>
      </c>
      <c r="DH8" s="41" t="n">
        <f aca="false">BX8*AL8</f>
        <v>0</v>
      </c>
      <c r="DI8" s="41" t="n">
        <f aca="false">BY8*AM8</f>
        <v>0</v>
      </c>
      <c r="DJ8" s="41" t="n">
        <f aca="false">BZ8*AN8</f>
        <v>0</v>
      </c>
      <c r="DK8" s="41" t="n">
        <f aca="false">CA8*AO8</f>
        <v>0</v>
      </c>
      <c r="DL8" s="41" t="n">
        <f aca="false">CB8*AP8</f>
        <v>0</v>
      </c>
      <c r="DM8" s="41" t="n">
        <f aca="false">CC8*AQ8</f>
        <v>0</v>
      </c>
      <c r="DN8" s="41" t="n">
        <f aca="false">CD8*AR8</f>
        <v>0</v>
      </c>
      <c r="DO8" s="41" t="n">
        <f aca="false">CE8*AS8</f>
        <v>0</v>
      </c>
      <c r="DP8" s="41" t="n">
        <f aca="false">CF8*AT8</f>
        <v>0</v>
      </c>
      <c r="DQ8" s="41" t="n">
        <f aca="false">CG8*AU8</f>
        <v>0</v>
      </c>
      <c r="DR8" s="41" t="n">
        <f aca="false">CH8*AV8</f>
        <v>0</v>
      </c>
      <c r="DS8" s="45" t="n">
        <f aca="false">CI8*AW8</f>
        <v>0</v>
      </c>
      <c r="DT8" s="46" t="n">
        <f aca="false">SUM(CL8:DO8)/AX8</f>
        <v>51.4463636363636</v>
      </c>
      <c r="DU8" s="47" t="n">
        <f aca="false">(SUM(CL8:CR8)+SUM(DP8:DS8))/AY8</f>
        <v>51.4463636363636</v>
      </c>
    </row>
    <row r="9" customFormat="false" ht="12.75" hidden="false" customHeight="false" outlineLevel="0" collapsed="false">
      <c r="A9" s="38" t="s">
        <v>27</v>
      </c>
      <c r="B9" s="2" t="s">
        <v>20</v>
      </c>
      <c r="C9" s="2" t="n">
        <v>50</v>
      </c>
      <c r="D9" s="3" t="n">
        <v>47.15</v>
      </c>
      <c r="E9" s="4" t="n">
        <v>36892</v>
      </c>
      <c r="F9" s="4" t="n">
        <v>40178</v>
      </c>
      <c r="G9" s="5" t="s">
        <v>28</v>
      </c>
      <c r="I9" s="39" t="n">
        <v>22</v>
      </c>
      <c r="J9" s="39" t="n">
        <v>4</v>
      </c>
      <c r="K9" s="39" t="n">
        <v>4</v>
      </c>
      <c r="L9" s="39" t="n">
        <v>1</v>
      </c>
      <c r="M9" s="39" t="n">
        <v>31</v>
      </c>
      <c r="O9" s="40" t="n">
        <v>36892</v>
      </c>
      <c r="P9" s="41" t="n">
        <f aca="false">IF(AND(O9&gt;=$E$5,O9&lt;=$F$5),$C$5*P$2*$M9,0)</f>
        <v>37200</v>
      </c>
      <c r="Q9" s="41" t="n">
        <f aca="true">IF(AND($O9&gt;=OFFSET($E$5,Q$3,0),$O9&lt;=OFFSET($F$5,Q$3,0)),OFFSET($C$5,Q$3,0)*Q$2*$M9,0)</f>
        <v>37200</v>
      </c>
      <c r="R9" s="41" t="n">
        <f aca="true">IF(AND($O9&gt;=OFFSET($E$5,R$3,0),$O9&lt;=OFFSET($F$5,R$3,0)),OFFSET($C$5,R$3,0)*R$2*$M9,0)</f>
        <v>7440</v>
      </c>
      <c r="S9" s="41" t="n">
        <f aca="true">IF(AND($O9&gt;=OFFSET($E$5,S$3,0),$O9&lt;=OFFSET($F$5,S$3,0)),OFFSET($C$5,S$3,0)*S$2*$M9,0)</f>
        <v>18600</v>
      </c>
      <c r="T9" s="41" t="n">
        <f aca="true">IF(AND($O9&gt;=OFFSET($E$5,T$3,0),$O9&lt;=OFFSET($F$5,T$3,0)),OFFSET($C$5,T$3,0)*T$2*$M9,0)</f>
        <v>37200</v>
      </c>
      <c r="U9" s="41" t="n">
        <f aca="true">IF(AND($O9&gt;=OFFSET($E$5,U$3,0),$O9&lt;=OFFSET($F$5,U$3,0)),OFFSET($C$5,U$3,0)*U$2*$M9,0)</f>
        <v>18600</v>
      </c>
      <c r="V9" s="41" t="n">
        <f aca="true">IF(AND($O9&gt;=OFFSET($E$5,V$3,0),$O9&lt;=OFFSET($F$5,V$3,0)),OFFSET($C$5,V$3,0)*V$2*$M9,0)</f>
        <v>0</v>
      </c>
      <c r="W9" s="42" t="n">
        <f aca="true">IF(AND($O9&gt;=OFFSET($E$5,W$3,0),$O9&lt;=OFFSET($F$5,W$3,0)),OFFSET($C$5,W$3,0)*W$2*($I9+$J9),0)</f>
        <v>20800</v>
      </c>
      <c r="X9" s="42" t="n">
        <f aca="true">IF(AND($O9&gt;=OFFSET($E$5,X$3,0),$O9&lt;=OFFSET($F$5,X$3,0)),OFFSET($C$5,X$3,0)*X$2*($I9+$J9),0)</f>
        <v>21216</v>
      </c>
      <c r="Y9" s="42" t="n">
        <f aca="true">IF(AND($O9&gt;=OFFSET($E$5,Y$3,0),$O9&lt;=OFFSET($F$5,Y$3,0)),OFFSET($C$5,Y$3,0)*Y$2*($I9+$J9),0)</f>
        <v>0</v>
      </c>
      <c r="Z9" s="42" t="n">
        <f aca="true">IF(AND($O9&gt;=OFFSET($E$5,Z$3,0),$O9&lt;=OFFSET($F$5,Z$3,0)),OFFSET($C$5,Z$3,0)*Z$2*($I9+$J9),0)</f>
        <v>0</v>
      </c>
      <c r="AA9" s="42" t="n">
        <f aca="true">IF(AND($O9&gt;=OFFSET($E$5,AA$3,0),$O9&lt;=OFFSET($F$5,AA$3,0)),OFFSET($C$5,AA$3,0)*AA$2*($I9+$J9),0)</f>
        <v>0</v>
      </c>
      <c r="AB9" s="42" t="n">
        <f aca="true">IF(AND($O9&gt;=OFFSET($E$5,AB$3,0),$O9&lt;=OFFSET($F$5,AB$3,0)),OFFSET($C$5,AB$3,0)*AB$2*($I9+$J9),0)</f>
        <v>0</v>
      </c>
      <c r="AC9" s="42" t="n">
        <f aca="true">IF(AND($O9&gt;=OFFSET($E$5,AC$3,0),$O9&lt;=OFFSET($F$5,AC$3,0)),OFFSET($C$5,AC$3,0)*AC$2*($I9+$J9),0)</f>
        <v>0</v>
      </c>
      <c r="AD9" s="42" t="n">
        <f aca="true">IF(AND($O9&gt;=OFFSET($E$5,AD$3,0),$O9&lt;=OFFSET($F$5,AD$3,0)),OFFSET($C$5,AD$3,0)*AD$2*($I9+$J9),0)</f>
        <v>0</v>
      </c>
      <c r="AE9" s="42" t="n">
        <f aca="true">IF(AND($O9&gt;=OFFSET($E$5,AE$3,0),$O9&lt;=OFFSET($F$5,AE$3,0)),OFFSET($C$5,AE$3,0)*AE$2*($I9+$J9),0)</f>
        <v>0</v>
      </c>
      <c r="AF9" s="42" t="n">
        <f aca="true">IF(AND($O9&gt;=OFFSET($E$5,AF$3,0),$O9&lt;=OFFSET($F$5,AF$3,0)),OFFSET($C$5,AF$3,0)*AF$2*($I9+$J9),0)</f>
        <v>0</v>
      </c>
      <c r="AG9" s="42" t="n">
        <f aca="true">IF(AND($O9&gt;=OFFSET($E$5,AG$3,0),$O9&lt;=OFFSET($F$5,AG$3,0)),OFFSET($C$5,AG$3,0)*AG$2*($I9+$J9),0)</f>
        <v>0</v>
      </c>
      <c r="AH9" s="42" t="n">
        <f aca="true">IF(AND($O9&gt;=OFFSET($E$5,AH$3,0),$O9&lt;=OFFSET($F$5,AH$3,0)),OFFSET($C$5,AH$3,0)*AH$2*($I9+$J9),0)</f>
        <v>0</v>
      </c>
      <c r="AI9" s="42" t="n">
        <f aca="true">IF(AND($O9&gt;=OFFSET($E$5,AI$3,0),$O9&lt;=OFFSET($F$5,AI$3,0)),OFFSET($C$5,AI$3,0)*AI$2*($I9+$J9),0)</f>
        <v>0</v>
      </c>
      <c r="AJ9" s="42" t="n">
        <f aca="true">IF(AND($O9&gt;=OFFSET($E$5,AJ$3,0),$O9&lt;=OFFSET($F$5,AJ$3,0)),OFFSET($C$5,AJ$3,0)*AJ$2*($I9+$J9),0)</f>
        <v>0</v>
      </c>
      <c r="AK9" s="42" t="n">
        <f aca="true">IF(AND($O9&gt;=OFFSET($E$5,AK$3,0),$O9&lt;=OFFSET($F$5,AK$3,0)),OFFSET($C$5,AK$3,0)*AK$2*($I9+$J9),0)</f>
        <v>0</v>
      </c>
      <c r="AL9" s="42" t="n">
        <f aca="true">IF(AND($O9&gt;=OFFSET($E$5,AL$3,0),$O9&lt;=OFFSET($F$5,AL$3,0)),OFFSET($C$5,AL$3,0)*AL$2*($I9+$J9),0)</f>
        <v>0</v>
      </c>
      <c r="AM9" s="42" t="n">
        <f aca="true">IF(AND($O9&gt;=OFFSET($E$5,AM$3,0),$O9&lt;=OFFSET($F$5,AM$3,0)),OFFSET($C$5,AM$3,0)*AM$2*($I9+$J9),0)</f>
        <v>0</v>
      </c>
      <c r="AN9" s="42" t="n">
        <f aca="true">IF(AND($O9&gt;=OFFSET($E$5,AN$3,0),$O9&lt;=OFFSET($F$5,AN$3,0)),OFFSET($C$5,AN$3,0)*AN$2*($I9+$J9),0)</f>
        <v>0</v>
      </c>
      <c r="AO9" s="42" t="n">
        <f aca="true">IF(AND($O9&gt;=OFFSET($E$5,AO$3,0),$O9&lt;=OFFSET($F$5,AO$3,0)),OFFSET($C$5,AO$3,0)*AO$2*($I9+$J9),0)</f>
        <v>0</v>
      </c>
      <c r="AP9" s="42" t="n">
        <f aca="true">IF(AND($O9&gt;=OFFSET($E$5,AP$3,0),$O9&lt;=OFFSET($F$5,AP$3,0)),OFFSET($C$5,AP$3,0)*AP$2*($I9+$J9),0)</f>
        <v>0</v>
      </c>
      <c r="AQ9" s="42" t="n">
        <f aca="true">IF(AND($O9&gt;=OFFSET($E$5,AQ$3,0),$O9&lt;=OFFSET($F$5,AQ$3,0)),OFFSET($C$5,AQ$3,0)*AQ$2*($I9+$J9),0)</f>
        <v>0</v>
      </c>
      <c r="AR9" s="42" t="n">
        <f aca="true">IF(AND($O9&gt;=OFFSET($E$5,AR$3,0),$O9&lt;=OFFSET($F$5,AR$3,0)),OFFSET($C$5,AR$3,0)*AR$2*($I9+$J9),0)</f>
        <v>0</v>
      </c>
      <c r="AS9" s="42" t="n">
        <f aca="true">IF(AND($O9&gt;=OFFSET($E$5,AS$3,0),$O9&lt;=OFFSET($F$5,AS$3,0)),OFFSET($C$5,AS$3,0)*AS$2*($I9+$J9),0)</f>
        <v>0</v>
      </c>
      <c r="AT9" s="42" t="n">
        <f aca="true">IF(AND($O9&gt;=OFFSET($E$5,AT$3,0),$O9&lt;=OFFSET($F$5,AT$3,0)),OFFSET($C$5,AT$3,0)*(AT$2*($I9+$J9)+24*($K9+$L9)),0)</f>
        <v>3936</v>
      </c>
      <c r="AU9" s="42" t="n">
        <f aca="true">IF(AND($O9&gt;=OFFSET($E$5,AU$3,0),$O9&lt;=OFFSET($F$5,AU$3,0)),OFFSET($C$5,AU$3,0)*(AU$2*($I9+$J9)+24*($K9+$L9)),0)</f>
        <v>0</v>
      </c>
      <c r="AV9" s="42" t="n">
        <f aca="true">IF(AND($O9&gt;=OFFSET($E$5,AV$3,0),$O9&lt;=OFFSET($F$5,AV$3,0)),OFFSET($C$5,AV$3,0)*(AV$2*($I9+$J9)+24*($K9+$L9)),0)</f>
        <v>0</v>
      </c>
      <c r="AW9" s="43" t="n">
        <f aca="true">IF(AND($O9&gt;=OFFSET($E$5,AW$3,0),$O9&lt;=OFFSET($F$5,AW$3,0)),OFFSET($C$5,AW$3,0)*(AW$2*($I9+$J9)+24*($K9+$L9)),0)</f>
        <v>0</v>
      </c>
      <c r="AX9" s="44" t="n">
        <f aca="false">SUM(P9:AS9)</f>
        <v>198256</v>
      </c>
      <c r="AY9" s="45" t="n">
        <f aca="false">SUM(P9:V9)+SUM(AT9:AW9)</f>
        <v>160176</v>
      </c>
      <c r="BA9" s="40" t="n">
        <v>36892</v>
      </c>
      <c r="BB9" s="42" t="n">
        <f aca="false">IF(AND(BA9&gt;=$E$5,BA9&lt;=$F$5),$D$5,0)</f>
        <v>49</v>
      </c>
      <c r="BC9" s="42" t="n">
        <f aca="true">IF(AND($BA9&gt;=OFFSET($E$5,BC$3,0),$BA9&lt;=OFFSET($F$5,BC$3,0)),OFFSET($D$5,BC$3,0),0)</f>
        <v>49</v>
      </c>
      <c r="BD9" s="42" t="n">
        <f aca="true">IF(AND($BA9&gt;=OFFSET($E$5,BD$3,0),$BA9&lt;=OFFSET($F$5,BD$3,0)),OFFSET($D$5,BD$3,0),0)</f>
        <v>75.91</v>
      </c>
      <c r="BE9" s="42" t="n">
        <f aca="true">IF(AND($BA9&gt;=OFFSET($E$5,BE$3,0),$BA9&lt;=OFFSET($F$5,BE$3,0)),OFFSET($D$5,BE$3,0),0)</f>
        <v>175</v>
      </c>
      <c r="BF9" s="42" t="n">
        <f aca="true">IF(AND($BA9&gt;=OFFSET($E$5,BF$3,0),$BA9&lt;=OFFSET($F$5,BF$3,0)),OFFSET($D$5,BF$3,0),0)</f>
        <v>47.15</v>
      </c>
      <c r="BG9" s="42" t="n">
        <f aca="true">IF(AND($BA9&gt;=OFFSET($E$5,BG$3,0),$BA9&lt;=OFFSET($F$5,BG$3,0)),OFFSET($D$5,BG$3,0),0)</f>
        <v>43.95</v>
      </c>
      <c r="BH9" s="42" t="n">
        <f aca="true">IF(AND($BA9&gt;=OFFSET($E$5,BH$3,0),$BA9&lt;=OFFSET($F$5,BH$3,0)),OFFSET($D$5,BH$3,0),0)</f>
        <v>0</v>
      </c>
      <c r="BI9" s="42" t="n">
        <f aca="true">IF(AND($BA9&gt;=OFFSET($E$5,BI$3,0),$BA9&lt;=OFFSET($F$5,BI$3,0)),OFFSET($D$5,BI$3,0),0)</f>
        <v>58.7</v>
      </c>
      <c r="BJ9" s="42" t="n">
        <f aca="true">IF(AND($BA9&gt;=OFFSET($E$5,BJ$3,0),$BA9&lt;=OFFSET($F$5,BJ$3,0)),OFFSET($D$5,BJ$3,0),0)</f>
        <v>58.4</v>
      </c>
      <c r="BK9" s="42" t="n">
        <f aca="true">IF(AND($BA9&gt;=OFFSET($E$5,BK$3,0),$BA9&lt;=OFFSET($F$5,BK$3,0)),OFFSET($D$5,BK$3,0),0)</f>
        <v>0</v>
      </c>
      <c r="BL9" s="42" t="n">
        <f aca="true">IF(AND($BA9&gt;=OFFSET($E$5,BL$3,0),$BA9&lt;=OFFSET($F$5,BL$3,0)),OFFSET($D$5,BL$3,0),0)</f>
        <v>0</v>
      </c>
      <c r="BM9" s="42" t="n">
        <f aca="true">IF(AND($BA9&gt;=OFFSET($E$5,BM$3,0),$BA9&lt;=OFFSET($F$5,BM$3,0)),OFFSET($D$5,BM$3,0),0)</f>
        <v>0</v>
      </c>
      <c r="BN9" s="42" t="n">
        <f aca="true">IF(AND($BA9&gt;=OFFSET($E$5,BN$3,0),$BA9&lt;=OFFSET($F$5,BN$3,0)),OFFSET($D$5,BN$3,0),0)</f>
        <v>0</v>
      </c>
      <c r="BO9" s="42" t="n">
        <f aca="true">IF(AND($BA9&gt;=OFFSET($E$5,BO$3,0),$BA9&lt;=OFFSET($F$5,BO$3,0)),OFFSET($D$5,BO$3,0),0)</f>
        <v>0</v>
      </c>
      <c r="BP9" s="42" t="n">
        <f aca="true">IF(AND($BA9&gt;=OFFSET($E$5,BP$3,0),$BA9&lt;=OFFSET($F$5,BP$3,0)),OFFSET($D$5,BP$3,0),0)</f>
        <v>0</v>
      </c>
      <c r="BQ9" s="42" t="n">
        <f aca="true">IF(AND($BA9&gt;=OFFSET($E$5,BQ$3,0),$BA9&lt;=OFFSET($F$5,BQ$3,0)),OFFSET($D$5,BQ$3,0),0)</f>
        <v>0</v>
      </c>
      <c r="BR9" s="42" t="n">
        <f aca="true">IF(AND($BA9&gt;=OFFSET($E$5,BR$3,0),$BA9&lt;=OFFSET($F$5,BR$3,0)),OFFSET($D$5,BR$3,0),0)</f>
        <v>0</v>
      </c>
      <c r="BS9" s="42" t="n">
        <f aca="true">IF(AND($BA9&gt;=OFFSET($E$5,BS$3,0),$BA9&lt;=OFFSET($F$5,BS$3,0)),OFFSET($D$5,BS$3,0),0)</f>
        <v>0</v>
      </c>
      <c r="BT9" s="42" t="n">
        <f aca="true">IF(AND($BA9&gt;=OFFSET($E$5,BT$3,0),$BA9&lt;=OFFSET($F$5,BT$3,0)),OFFSET($D$5,BT$3,0),0)</f>
        <v>0</v>
      </c>
      <c r="BU9" s="42" t="n">
        <f aca="true">IF(AND($BA9&gt;=OFFSET($E$5,BU$3,0),$BA9&lt;=OFFSET($F$5,BU$3,0)),OFFSET($D$5,BU$3,0),0)</f>
        <v>0</v>
      </c>
      <c r="BV9" s="42" t="n">
        <f aca="true">IF(AND($BA9&gt;=OFFSET($E$5,BV$3,0),$BA9&lt;=OFFSET($F$5,BV$3,0)),OFFSET($D$5,BV$3,0),0)</f>
        <v>0</v>
      </c>
      <c r="BW9" s="42" t="n">
        <f aca="true">IF(AND($BA9&gt;=OFFSET($E$5,BW$3,0),$BA9&lt;=OFFSET($F$5,BW$3,0)),OFFSET($D$5,BW$3,0),0)</f>
        <v>0</v>
      </c>
      <c r="BX9" s="42" t="n">
        <f aca="true">IF(AND($BA9&gt;=OFFSET($E$5,BX$3,0),$BA9&lt;=OFFSET($F$5,BX$3,0)),OFFSET($D$5,BX$3,0),0)</f>
        <v>0</v>
      </c>
      <c r="BY9" s="42" t="n">
        <f aca="true">IF(AND($BA9&gt;=OFFSET($E$5,BY$3,0),$BA9&lt;=OFFSET($F$5,BY$3,0)),OFFSET($D$5,BY$3,0),0)</f>
        <v>0</v>
      </c>
      <c r="BZ9" s="42" t="n">
        <f aca="true">IF(AND($BA9&gt;=OFFSET($E$5,BZ$3,0),$BA9&lt;=OFFSET($F$5,BZ$3,0)),OFFSET($D$5,BZ$3,0),0)</f>
        <v>0</v>
      </c>
      <c r="CA9" s="42" t="n">
        <f aca="true">IF(AND($BA9&gt;=OFFSET($E$5,CA$3,0),$BA9&lt;=OFFSET($F$5,CA$3,0)),OFFSET($D$5,CA$3,0),0)</f>
        <v>0</v>
      </c>
      <c r="CB9" s="42" t="n">
        <f aca="true">IF(AND($BA9&gt;=OFFSET($E$5,CB$3,0),$BA9&lt;=OFFSET($F$5,CB$3,0)),OFFSET($D$5,CB$3,0),0)</f>
        <v>0</v>
      </c>
      <c r="CC9" s="42" t="n">
        <f aca="true">IF(AND($BA9&gt;=OFFSET($E$5,CC$3,0),$BA9&lt;=OFFSET($F$5,CC$3,0)),OFFSET($D$5,CC$3,0),0)</f>
        <v>0</v>
      </c>
      <c r="CD9" s="42" t="n">
        <f aca="true">IF(AND($BA9&gt;=OFFSET($E$5,CD$3,0),$BA9&lt;=OFFSET($F$5,CD$3,0)),OFFSET($D$5,CD$3,0),0)</f>
        <v>0</v>
      </c>
      <c r="CE9" s="42" t="n">
        <f aca="true">IF(AND($BA9&gt;=OFFSET($E$5,CE$3,0),$BA9&lt;=OFFSET($F$5,CE$3,0)),OFFSET($D$5,CE$3,0),0)</f>
        <v>0</v>
      </c>
      <c r="CF9" s="42" t="n">
        <f aca="true">IF(AND($BA9&gt;=OFFSET($E$5,CF$3,0),$BA9&lt;=OFFSET($F$5,CF$3,0)),OFFSET($D$5,CF$3,0),0)</f>
        <v>120</v>
      </c>
      <c r="CG9" s="42" t="n">
        <f aca="true">IF(AND($BA9&gt;=OFFSET($E$5,CG$3,0),$BA9&lt;=OFFSET($F$5,CG$3,0)),OFFSET($D$5,CG$3,0),0)</f>
        <v>0</v>
      </c>
      <c r="CH9" s="42" t="n">
        <f aca="true">IF(AND($BA9&gt;=OFFSET($E$5,CH$3,0),$BA9&lt;=OFFSET($F$5,CH$3,0)),OFFSET($D$5,CH$3,0),0)</f>
        <v>0</v>
      </c>
      <c r="CI9" s="42" t="n">
        <f aca="true">IF(AND($BA9&gt;=OFFSET($E$5,CI$3,0),$BA9&lt;=OFFSET($F$5,CI$3,0)),OFFSET($D$5,CI$3,0),0)</f>
        <v>0</v>
      </c>
      <c r="CK9" s="40" t="n">
        <v>36892</v>
      </c>
      <c r="CL9" s="41" t="n">
        <f aca="false">BB9*P9</f>
        <v>1822800</v>
      </c>
      <c r="CM9" s="41" t="n">
        <f aca="false">BC9*Q9</f>
        <v>1822800</v>
      </c>
      <c r="CN9" s="41" t="n">
        <f aca="false">BD9*R9</f>
        <v>564770.4</v>
      </c>
      <c r="CO9" s="41" t="n">
        <f aca="false">BE9*S9</f>
        <v>3255000</v>
      </c>
      <c r="CP9" s="41" t="n">
        <f aca="false">BF9*T9</f>
        <v>1753980</v>
      </c>
      <c r="CQ9" s="41" t="n">
        <f aca="false">BG9*U9</f>
        <v>817470</v>
      </c>
      <c r="CR9" s="41" t="n">
        <f aca="false">BH9*V9</f>
        <v>0</v>
      </c>
      <c r="CS9" s="41" t="n">
        <f aca="false">BI9*W9</f>
        <v>1220960</v>
      </c>
      <c r="CT9" s="41" t="n">
        <f aca="false">BJ9*X9</f>
        <v>1239014.4</v>
      </c>
      <c r="CU9" s="41" t="n">
        <f aca="false">BK9*Y9</f>
        <v>0</v>
      </c>
      <c r="CV9" s="41" t="n">
        <f aca="false">BL9*Z9</f>
        <v>0</v>
      </c>
      <c r="CW9" s="41" t="n">
        <f aca="false">BM9*AA9</f>
        <v>0</v>
      </c>
      <c r="CX9" s="41" t="n">
        <f aca="false">BN9*AB9</f>
        <v>0</v>
      </c>
      <c r="CY9" s="41" t="n">
        <f aca="false">BO9*AC9</f>
        <v>0</v>
      </c>
      <c r="CZ9" s="41" t="n">
        <f aca="false">BP9*AD9</f>
        <v>0</v>
      </c>
      <c r="DA9" s="41" t="n">
        <f aca="false">BQ9*AE9</f>
        <v>0</v>
      </c>
      <c r="DB9" s="41" t="n">
        <f aca="false">BR9*AF9</f>
        <v>0</v>
      </c>
      <c r="DC9" s="41" t="n">
        <f aca="false">BS9*AG9</f>
        <v>0</v>
      </c>
      <c r="DD9" s="41" t="n">
        <f aca="false">BT9*AH9</f>
        <v>0</v>
      </c>
      <c r="DE9" s="41" t="n">
        <f aca="false">BU9*AI9</f>
        <v>0</v>
      </c>
      <c r="DF9" s="41" t="n">
        <f aca="false">BV9*AJ9</f>
        <v>0</v>
      </c>
      <c r="DG9" s="41" t="n">
        <f aca="false">BW9*AK9</f>
        <v>0</v>
      </c>
      <c r="DH9" s="41" t="n">
        <f aca="false">BX9*AL9</f>
        <v>0</v>
      </c>
      <c r="DI9" s="41" t="n">
        <f aca="false">BY9*AM9</f>
        <v>0</v>
      </c>
      <c r="DJ9" s="41" t="n">
        <f aca="false">BZ9*AN9</f>
        <v>0</v>
      </c>
      <c r="DK9" s="41" t="n">
        <f aca="false">CA9*AO9</f>
        <v>0</v>
      </c>
      <c r="DL9" s="41" t="n">
        <f aca="false">CB9*AP9</f>
        <v>0</v>
      </c>
      <c r="DM9" s="41" t="n">
        <f aca="false">CC9*AQ9</f>
        <v>0</v>
      </c>
      <c r="DN9" s="41" t="n">
        <f aca="false">CD9*AR9</f>
        <v>0</v>
      </c>
      <c r="DO9" s="41" t="n">
        <f aca="false">CE9*AS9</f>
        <v>0</v>
      </c>
      <c r="DP9" s="41" t="n">
        <f aca="false">CF9*AT9</f>
        <v>472320</v>
      </c>
      <c r="DQ9" s="41" t="n">
        <f aca="false">CG9*AU9</f>
        <v>0</v>
      </c>
      <c r="DR9" s="41" t="n">
        <f aca="false">CH9*AV9</f>
        <v>0</v>
      </c>
      <c r="DS9" s="45" t="n">
        <f aca="false">CI9*AW9</f>
        <v>0</v>
      </c>
      <c r="DT9" s="46" t="n">
        <f aca="false">SUM(CL9:DO9)/AX9</f>
        <v>63.0336272294407</v>
      </c>
      <c r="DU9" s="47" t="n">
        <f aca="false">(SUM(CL9:CR9)+SUM(DP9:DS9))/AY9</f>
        <v>65.6099565477974</v>
      </c>
    </row>
    <row r="10" customFormat="false" ht="12.75" hidden="false" customHeight="false" outlineLevel="0" collapsed="false">
      <c r="A10" s="38" t="s">
        <v>27</v>
      </c>
      <c r="B10" s="2" t="s">
        <v>20</v>
      </c>
      <c r="C10" s="2" t="n">
        <v>25</v>
      </c>
      <c r="D10" s="3" t="n">
        <v>43.95</v>
      </c>
      <c r="E10" s="4" t="n">
        <v>36892</v>
      </c>
      <c r="F10" s="4" t="n">
        <v>40178</v>
      </c>
      <c r="G10" s="5" t="s">
        <v>28</v>
      </c>
      <c r="I10" s="39" t="n">
        <v>20</v>
      </c>
      <c r="J10" s="39" t="n">
        <v>4</v>
      </c>
      <c r="K10" s="39" t="n">
        <v>4</v>
      </c>
      <c r="L10" s="39" t="n">
        <v>0</v>
      </c>
      <c r="M10" s="39" t="n">
        <v>28</v>
      </c>
      <c r="O10" s="40" t="n">
        <v>36923</v>
      </c>
      <c r="P10" s="41" t="n">
        <f aca="false">IF(AND(O10&gt;=$E$5,O10&lt;=$F$5),$C$5*P$2*$M10,0)</f>
        <v>33600</v>
      </c>
      <c r="Q10" s="41" t="n">
        <f aca="true">IF(AND($O10&gt;=OFFSET($E$5,Q$3,0),$O10&lt;=OFFSET($F$5,Q$3,0)),OFFSET($C$5,Q$3,0)*Q$2*$M10,0)</f>
        <v>33600</v>
      </c>
      <c r="R10" s="41" t="n">
        <f aca="true">IF(AND($O10&gt;=OFFSET($E$5,R$3,0),$O10&lt;=OFFSET($F$5,R$3,0)),OFFSET($C$5,R$3,0)*R$2*$M10,0)</f>
        <v>6720</v>
      </c>
      <c r="S10" s="41" t="n">
        <f aca="true">IF(AND($O10&gt;=OFFSET($E$5,S$3,0),$O10&lt;=OFFSET($F$5,S$3,0)),OFFSET($C$5,S$3,0)*S$2*$M10,0)</f>
        <v>16800</v>
      </c>
      <c r="T10" s="41" t="n">
        <f aca="true">IF(AND($O10&gt;=OFFSET($E$5,T$3,0),$O10&lt;=OFFSET($F$5,T$3,0)),OFFSET($C$5,T$3,0)*T$2*$M10,0)</f>
        <v>33600</v>
      </c>
      <c r="U10" s="41" t="n">
        <f aca="true">IF(AND($O10&gt;=OFFSET($E$5,U$3,0),$O10&lt;=OFFSET($F$5,U$3,0)),OFFSET($C$5,U$3,0)*U$2*$M10,0)</f>
        <v>16800</v>
      </c>
      <c r="V10" s="41" t="n">
        <f aca="true">IF(AND($O10&gt;=OFFSET($E$5,V$3,0),$O10&lt;=OFFSET($F$5,V$3,0)),OFFSET($C$5,V$3,0)*V$2*$M10,0)</f>
        <v>0</v>
      </c>
      <c r="W10" s="42" t="n">
        <f aca="true">IF(AND($O10&gt;=OFFSET($E$5,W$3,0),$O10&lt;=OFFSET($F$5,W$3,0)),OFFSET($C$5,W$3,0)*W$2*($I10+$J10),0)</f>
        <v>19200</v>
      </c>
      <c r="X10" s="42" t="n">
        <f aca="true">IF(AND($O10&gt;=OFFSET($E$5,X$3,0),$O10&lt;=OFFSET($F$5,X$3,0)),OFFSET($C$5,X$3,0)*X$2*($I10+$J10),0)</f>
        <v>19584</v>
      </c>
      <c r="Y10" s="42" t="n">
        <f aca="true">IF(AND($O10&gt;=OFFSET($E$5,Y$3,0),$O10&lt;=OFFSET($F$5,Y$3,0)),OFFSET($C$5,Y$3,0)*Y$2*($I10+$J10),0)</f>
        <v>0</v>
      </c>
      <c r="Z10" s="42" t="n">
        <f aca="true">IF(AND($O10&gt;=OFFSET($E$5,Z$3,0),$O10&lt;=OFFSET($F$5,Z$3,0)),OFFSET($C$5,Z$3,0)*Z$2*($I10+$J10),0)</f>
        <v>0</v>
      </c>
      <c r="AA10" s="42" t="n">
        <f aca="true">IF(AND($O10&gt;=OFFSET($E$5,AA$3,0),$O10&lt;=OFFSET($F$5,AA$3,0)),OFFSET($C$5,AA$3,0)*AA$2*($I10+$J10),0)</f>
        <v>0</v>
      </c>
      <c r="AB10" s="42" t="n">
        <f aca="true">IF(AND($O10&gt;=OFFSET($E$5,AB$3,0),$O10&lt;=OFFSET($F$5,AB$3,0)),OFFSET($C$5,AB$3,0)*AB$2*($I10+$J10),0)</f>
        <v>0</v>
      </c>
      <c r="AC10" s="42" t="n">
        <f aca="true">IF(AND($O10&gt;=OFFSET($E$5,AC$3,0),$O10&lt;=OFFSET($F$5,AC$3,0)),OFFSET($C$5,AC$3,0)*AC$2*($I10+$J10),0)</f>
        <v>0</v>
      </c>
      <c r="AD10" s="42" t="n">
        <f aca="true">IF(AND($O10&gt;=OFFSET($E$5,AD$3,0),$O10&lt;=OFFSET($F$5,AD$3,0)),OFFSET($C$5,AD$3,0)*AD$2*($I10+$J10),0)</f>
        <v>0</v>
      </c>
      <c r="AE10" s="42" t="n">
        <f aca="true">IF(AND($O10&gt;=OFFSET($E$5,AE$3,0),$O10&lt;=OFFSET($F$5,AE$3,0)),OFFSET($C$5,AE$3,0)*AE$2*($I10+$J10),0)</f>
        <v>0</v>
      </c>
      <c r="AF10" s="42" t="n">
        <f aca="true">IF(AND($O10&gt;=OFFSET($E$5,AF$3,0),$O10&lt;=OFFSET($F$5,AF$3,0)),OFFSET($C$5,AF$3,0)*AF$2*($I10+$J10),0)</f>
        <v>0</v>
      </c>
      <c r="AG10" s="42" t="n">
        <f aca="true">IF(AND($O10&gt;=OFFSET($E$5,AG$3,0),$O10&lt;=OFFSET($F$5,AG$3,0)),OFFSET($C$5,AG$3,0)*AG$2*($I10+$J10),0)</f>
        <v>0</v>
      </c>
      <c r="AH10" s="42" t="n">
        <f aca="true">IF(AND($O10&gt;=OFFSET($E$5,AH$3,0),$O10&lt;=OFFSET($F$5,AH$3,0)),OFFSET($C$5,AH$3,0)*AH$2*($I10+$J10),0)</f>
        <v>0</v>
      </c>
      <c r="AI10" s="42" t="n">
        <f aca="true">IF(AND($O10&gt;=OFFSET($E$5,AI$3,0),$O10&lt;=OFFSET($F$5,AI$3,0)),OFFSET($C$5,AI$3,0)*AI$2*($I10+$J10),0)</f>
        <v>0</v>
      </c>
      <c r="AJ10" s="42" t="n">
        <f aca="true">IF(AND($O10&gt;=OFFSET($E$5,AJ$3,0),$O10&lt;=OFFSET($F$5,AJ$3,0)),OFFSET($C$5,AJ$3,0)*AJ$2*($I10+$J10),0)</f>
        <v>0</v>
      </c>
      <c r="AK10" s="42" t="n">
        <f aca="true">IF(AND($O10&gt;=OFFSET($E$5,AK$3,0),$O10&lt;=OFFSET($F$5,AK$3,0)),OFFSET($C$5,AK$3,0)*AK$2*($I10+$J10),0)</f>
        <v>0</v>
      </c>
      <c r="AL10" s="42" t="n">
        <f aca="true">IF(AND($O10&gt;=OFFSET($E$5,AL$3,0),$O10&lt;=OFFSET($F$5,AL$3,0)),OFFSET($C$5,AL$3,0)*AL$2*($I10+$J10),0)</f>
        <v>0</v>
      </c>
      <c r="AM10" s="42" t="n">
        <f aca="true">IF(AND($O10&gt;=OFFSET($E$5,AM$3,0),$O10&lt;=OFFSET($F$5,AM$3,0)),OFFSET($C$5,AM$3,0)*AM$2*($I10+$J10),0)</f>
        <v>0</v>
      </c>
      <c r="AN10" s="42" t="n">
        <f aca="true">IF(AND($O10&gt;=OFFSET($E$5,AN$3,0),$O10&lt;=OFFSET($F$5,AN$3,0)),OFFSET($C$5,AN$3,0)*AN$2*($I10+$J10),0)</f>
        <v>0</v>
      </c>
      <c r="AO10" s="42" t="n">
        <f aca="true">IF(AND($O10&gt;=OFFSET($E$5,AO$3,0),$O10&lt;=OFFSET($F$5,AO$3,0)),OFFSET($C$5,AO$3,0)*AO$2*($I10+$J10),0)</f>
        <v>0</v>
      </c>
      <c r="AP10" s="42" t="n">
        <f aca="true">IF(AND($O10&gt;=OFFSET($E$5,AP$3,0),$O10&lt;=OFFSET($F$5,AP$3,0)),OFFSET($C$5,AP$3,0)*AP$2*($I10+$J10),0)</f>
        <v>0</v>
      </c>
      <c r="AQ10" s="42" t="n">
        <f aca="true">IF(AND($O10&gt;=OFFSET($E$5,AQ$3,0),$O10&lt;=OFFSET($F$5,AQ$3,0)),OFFSET($C$5,AQ$3,0)*AQ$2*($I10+$J10),0)</f>
        <v>0</v>
      </c>
      <c r="AR10" s="42" t="n">
        <f aca="true">IF(AND($O10&gt;=OFFSET($E$5,AR$3,0),$O10&lt;=OFFSET($F$5,AR$3,0)),OFFSET($C$5,AR$3,0)*AR$2*($I10+$J10),0)</f>
        <v>0</v>
      </c>
      <c r="AS10" s="42" t="n">
        <f aca="true">IF(AND($O10&gt;=OFFSET($E$5,AS$3,0),$O10&lt;=OFFSET($F$5,AS$3,0)),OFFSET($C$5,AS$3,0)*AS$2*($I10+$J10),0)</f>
        <v>0</v>
      </c>
      <c r="AT10" s="42" t="n">
        <f aca="true">IF(AND($O10&gt;=OFFSET($E$5,AT$3,0),$O10&lt;=OFFSET($F$5,AT$3,0)),OFFSET($C$5,AT$3,0)*(AT$2*($I10+$J10)+24*($K10+$L10)),0)</f>
        <v>3456</v>
      </c>
      <c r="AU10" s="42" t="n">
        <f aca="true">IF(AND($O10&gt;=OFFSET($E$5,AU$3,0),$O10&lt;=OFFSET($F$5,AU$3,0)),OFFSET($C$5,AU$3,0)*(AU$2*($I10+$J10)+24*($K10+$L10)),0)</f>
        <v>0</v>
      </c>
      <c r="AV10" s="42" t="n">
        <f aca="true">IF(AND($O10&gt;=OFFSET($E$5,AV$3,0),$O10&lt;=OFFSET($F$5,AV$3,0)),OFFSET($C$5,AV$3,0)*(AV$2*($I10+$J10)+24*($K10+$L10)),0)</f>
        <v>0</v>
      </c>
      <c r="AW10" s="43" t="n">
        <f aca="true">IF(AND($O10&gt;=OFFSET($E$5,AW$3,0),$O10&lt;=OFFSET($F$5,AW$3,0)),OFFSET($C$5,AW$3,0)*(AW$2*($I10+$J10)+24*($K10+$L10)),0)</f>
        <v>0</v>
      </c>
      <c r="AX10" s="44" t="n">
        <f aca="false">SUM(P10:AS10)</f>
        <v>179904</v>
      </c>
      <c r="AY10" s="45" t="n">
        <f aca="false">SUM(P10:V10)+SUM(AT10:AW10)</f>
        <v>144576</v>
      </c>
      <c r="BA10" s="40" t="n">
        <v>36923</v>
      </c>
      <c r="BB10" s="42" t="n">
        <f aca="false">IF(AND(BA10&gt;=$E$5,BA10&lt;=$F$5),$D$5,0)</f>
        <v>49</v>
      </c>
      <c r="BC10" s="42" t="n">
        <f aca="true">IF(AND($BA10&gt;=OFFSET($E$5,BC$3,0),$BA10&lt;=OFFSET($F$5,BC$3,0)),OFFSET($D$5,BC$3,0),0)</f>
        <v>49</v>
      </c>
      <c r="BD10" s="42" t="n">
        <f aca="true">IF(AND($BA10&gt;=OFFSET($E$5,BD$3,0),$BA10&lt;=OFFSET($F$5,BD$3,0)),OFFSET($D$5,BD$3,0),0)</f>
        <v>75.91</v>
      </c>
      <c r="BE10" s="42" t="n">
        <f aca="true">IF(AND($BA10&gt;=OFFSET($E$5,BE$3,0),$BA10&lt;=OFFSET($F$5,BE$3,0)),OFFSET($D$5,BE$3,0),0)</f>
        <v>175</v>
      </c>
      <c r="BF10" s="42" t="n">
        <f aca="true">IF(AND($BA10&gt;=OFFSET($E$5,BF$3,0),$BA10&lt;=OFFSET($F$5,BF$3,0)),OFFSET($D$5,BF$3,0),0)</f>
        <v>47.15</v>
      </c>
      <c r="BG10" s="42" t="n">
        <f aca="true">IF(AND($BA10&gt;=OFFSET($E$5,BG$3,0),$BA10&lt;=OFFSET($F$5,BG$3,0)),OFFSET($D$5,BG$3,0),0)</f>
        <v>43.95</v>
      </c>
      <c r="BH10" s="42" t="n">
        <f aca="true">IF(AND($BA10&gt;=OFFSET($E$5,BH$3,0),$BA10&lt;=OFFSET($F$5,BH$3,0)),OFFSET($D$5,BH$3,0),0)</f>
        <v>0</v>
      </c>
      <c r="BI10" s="42" t="n">
        <f aca="true">IF(AND($BA10&gt;=OFFSET($E$5,BI$3,0),$BA10&lt;=OFFSET($F$5,BI$3,0)),OFFSET($D$5,BI$3,0),0)</f>
        <v>58.7</v>
      </c>
      <c r="BJ10" s="42" t="n">
        <f aca="true">IF(AND($BA10&gt;=OFFSET($E$5,BJ$3,0),$BA10&lt;=OFFSET($F$5,BJ$3,0)),OFFSET($D$5,BJ$3,0),0)</f>
        <v>58.4</v>
      </c>
      <c r="BK10" s="42" t="n">
        <f aca="true">IF(AND($BA10&gt;=OFFSET($E$5,BK$3,0),$BA10&lt;=OFFSET($F$5,BK$3,0)),OFFSET($D$5,BK$3,0),0)</f>
        <v>0</v>
      </c>
      <c r="BL10" s="42" t="n">
        <f aca="true">IF(AND($BA10&gt;=OFFSET($E$5,BL$3,0),$BA10&lt;=OFFSET($F$5,BL$3,0)),OFFSET($D$5,BL$3,0),0)</f>
        <v>0</v>
      </c>
      <c r="BM10" s="42" t="n">
        <f aca="true">IF(AND($BA10&gt;=OFFSET($E$5,BM$3,0),$BA10&lt;=OFFSET($F$5,BM$3,0)),OFFSET($D$5,BM$3,0),0)</f>
        <v>0</v>
      </c>
      <c r="BN10" s="42" t="n">
        <f aca="true">IF(AND($BA10&gt;=OFFSET($E$5,BN$3,0),$BA10&lt;=OFFSET($F$5,BN$3,0)),OFFSET($D$5,BN$3,0),0)</f>
        <v>0</v>
      </c>
      <c r="BO10" s="42" t="n">
        <f aca="true">IF(AND($BA10&gt;=OFFSET($E$5,BO$3,0),$BA10&lt;=OFFSET($F$5,BO$3,0)),OFFSET($D$5,BO$3,0),0)</f>
        <v>0</v>
      </c>
      <c r="BP10" s="42" t="n">
        <f aca="true">IF(AND($BA10&gt;=OFFSET($E$5,BP$3,0),$BA10&lt;=OFFSET($F$5,BP$3,0)),OFFSET($D$5,BP$3,0),0)</f>
        <v>0</v>
      </c>
      <c r="BQ10" s="42" t="n">
        <f aca="true">IF(AND($BA10&gt;=OFFSET($E$5,BQ$3,0),$BA10&lt;=OFFSET($F$5,BQ$3,0)),OFFSET($D$5,BQ$3,0),0)</f>
        <v>0</v>
      </c>
      <c r="BR10" s="42" t="n">
        <f aca="true">IF(AND($BA10&gt;=OFFSET($E$5,BR$3,0),$BA10&lt;=OFFSET($F$5,BR$3,0)),OFFSET($D$5,BR$3,0),0)</f>
        <v>0</v>
      </c>
      <c r="BS10" s="42" t="n">
        <f aca="true">IF(AND($BA10&gt;=OFFSET($E$5,BS$3,0),$BA10&lt;=OFFSET($F$5,BS$3,0)),OFFSET($D$5,BS$3,0),0)</f>
        <v>0</v>
      </c>
      <c r="BT10" s="42" t="n">
        <f aca="true">IF(AND($BA10&gt;=OFFSET($E$5,BT$3,0),$BA10&lt;=OFFSET($F$5,BT$3,0)),OFFSET($D$5,BT$3,0),0)</f>
        <v>0</v>
      </c>
      <c r="BU10" s="42" t="n">
        <f aca="true">IF(AND($BA10&gt;=OFFSET($E$5,BU$3,0),$BA10&lt;=OFFSET($F$5,BU$3,0)),OFFSET($D$5,BU$3,0),0)</f>
        <v>0</v>
      </c>
      <c r="BV10" s="42" t="n">
        <f aca="true">IF(AND($BA10&gt;=OFFSET($E$5,BV$3,0),$BA10&lt;=OFFSET($F$5,BV$3,0)),OFFSET($D$5,BV$3,0),0)</f>
        <v>0</v>
      </c>
      <c r="BW10" s="42" t="n">
        <f aca="true">IF(AND($BA10&gt;=OFFSET($E$5,BW$3,0),$BA10&lt;=OFFSET($F$5,BW$3,0)),OFFSET($D$5,BW$3,0),0)</f>
        <v>0</v>
      </c>
      <c r="BX10" s="42" t="n">
        <f aca="true">IF(AND($BA10&gt;=OFFSET($E$5,BX$3,0),$BA10&lt;=OFFSET($F$5,BX$3,0)),OFFSET($D$5,BX$3,0),0)</f>
        <v>0</v>
      </c>
      <c r="BY10" s="42" t="n">
        <f aca="true">IF(AND($BA10&gt;=OFFSET($E$5,BY$3,0),$BA10&lt;=OFFSET($F$5,BY$3,0)),OFFSET($D$5,BY$3,0),0)</f>
        <v>0</v>
      </c>
      <c r="BZ10" s="42" t="n">
        <f aca="true">IF(AND($BA10&gt;=OFFSET($E$5,BZ$3,0),$BA10&lt;=OFFSET($F$5,BZ$3,0)),OFFSET($D$5,BZ$3,0),0)</f>
        <v>0</v>
      </c>
      <c r="CA10" s="42" t="n">
        <f aca="true">IF(AND($BA10&gt;=OFFSET($E$5,CA$3,0),$BA10&lt;=OFFSET($F$5,CA$3,0)),OFFSET($D$5,CA$3,0),0)</f>
        <v>0</v>
      </c>
      <c r="CB10" s="42" t="n">
        <f aca="true">IF(AND($BA10&gt;=OFFSET($E$5,CB$3,0),$BA10&lt;=OFFSET($F$5,CB$3,0)),OFFSET($D$5,CB$3,0),0)</f>
        <v>0</v>
      </c>
      <c r="CC10" s="42" t="n">
        <f aca="true">IF(AND($BA10&gt;=OFFSET($E$5,CC$3,0),$BA10&lt;=OFFSET($F$5,CC$3,0)),OFFSET($D$5,CC$3,0),0)</f>
        <v>0</v>
      </c>
      <c r="CD10" s="42" t="n">
        <f aca="true">IF(AND($BA10&gt;=OFFSET($E$5,CD$3,0),$BA10&lt;=OFFSET($F$5,CD$3,0)),OFFSET($D$5,CD$3,0),0)</f>
        <v>0</v>
      </c>
      <c r="CE10" s="42" t="n">
        <f aca="true">IF(AND($BA10&gt;=OFFSET($E$5,CE$3,0),$BA10&lt;=OFFSET($F$5,CE$3,0)),OFFSET($D$5,CE$3,0),0)</f>
        <v>0</v>
      </c>
      <c r="CF10" s="42" t="n">
        <f aca="true">IF(AND($BA10&gt;=OFFSET($E$5,CF$3,0),$BA10&lt;=OFFSET($F$5,CF$3,0)),OFFSET($D$5,CF$3,0),0)</f>
        <v>120</v>
      </c>
      <c r="CG10" s="42" t="n">
        <f aca="true">IF(AND($BA10&gt;=OFFSET($E$5,CG$3,0),$BA10&lt;=OFFSET($F$5,CG$3,0)),OFFSET($D$5,CG$3,0),0)</f>
        <v>0</v>
      </c>
      <c r="CH10" s="42" t="n">
        <f aca="true">IF(AND($BA10&gt;=OFFSET($E$5,CH$3,0),$BA10&lt;=OFFSET($F$5,CH$3,0)),OFFSET($D$5,CH$3,0),0)</f>
        <v>0</v>
      </c>
      <c r="CI10" s="42" t="n">
        <f aca="true">IF(AND($BA10&gt;=OFFSET($E$5,CI$3,0),$BA10&lt;=OFFSET($F$5,CI$3,0)),OFFSET($D$5,CI$3,0),0)</f>
        <v>0</v>
      </c>
      <c r="CK10" s="40" t="n">
        <v>36923</v>
      </c>
      <c r="CL10" s="41" t="n">
        <f aca="false">BB10*P10</f>
        <v>1646400</v>
      </c>
      <c r="CM10" s="41" t="n">
        <f aca="false">BC10*Q10</f>
        <v>1646400</v>
      </c>
      <c r="CN10" s="41" t="n">
        <f aca="false">BD10*R10</f>
        <v>510115.2</v>
      </c>
      <c r="CO10" s="41" t="n">
        <f aca="false">BE10*S10</f>
        <v>2940000</v>
      </c>
      <c r="CP10" s="41" t="n">
        <f aca="false">BF10*T10</f>
        <v>1584240</v>
      </c>
      <c r="CQ10" s="41" t="n">
        <f aca="false">BG10*U10</f>
        <v>738360</v>
      </c>
      <c r="CR10" s="41" t="n">
        <f aca="false">BH10*V10</f>
        <v>0</v>
      </c>
      <c r="CS10" s="41" t="n">
        <f aca="false">BI10*W10</f>
        <v>1127040</v>
      </c>
      <c r="CT10" s="41" t="n">
        <f aca="false">BJ10*X10</f>
        <v>1143705.6</v>
      </c>
      <c r="CU10" s="41" t="n">
        <f aca="false">BK10*Y10</f>
        <v>0</v>
      </c>
      <c r="CV10" s="41" t="n">
        <f aca="false">BL10*Z10</f>
        <v>0</v>
      </c>
      <c r="CW10" s="41" t="n">
        <f aca="false">BM10*AA10</f>
        <v>0</v>
      </c>
      <c r="CX10" s="41" t="n">
        <f aca="false">BN10*AB10</f>
        <v>0</v>
      </c>
      <c r="CY10" s="41" t="n">
        <f aca="false">BO10*AC10</f>
        <v>0</v>
      </c>
      <c r="CZ10" s="41" t="n">
        <f aca="false">BP10*AD10</f>
        <v>0</v>
      </c>
      <c r="DA10" s="41" t="n">
        <f aca="false">BQ10*AE10</f>
        <v>0</v>
      </c>
      <c r="DB10" s="41" t="n">
        <f aca="false">BR10*AF10</f>
        <v>0</v>
      </c>
      <c r="DC10" s="41" t="n">
        <f aca="false">BS10*AG10</f>
        <v>0</v>
      </c>
      <c r="DD10" s="41" t="n">
        <f aca="false">BT10*AH10</f>
        <v>0</v>
      </c>
      <c r="DE10" s="41" t="n">
        <f aca="false">BU10*AI10</f>
        <v>0</v>
      </c>
      <c r="DF10" s="41" t="n">
        <f aca="false">BV10*AJ10</f>
        <v>0</v>
      </c>
      <c r="DG10" s="41" t="n">
        <f aca="false">BW10*AK10</f>
        <v>0</v>
      </c>
      <c r="DH10" s="41" t="n">
        <f aca="false">BX10*AL10</f>
        <v>0</v>
      </c>
      <c r="DI10" s="41" t="n">
        <f aca="false">BY10*AM10</f>
        <v>0</v>
      </c>
      <c r="DJ10" s="41" t="n">
        <f aca="false">BZ10*AN10</f>
        <v>0</v>
      </c>
      <c r="DK10" s="41" t="n">
        <f aca="false">CA10*AO10</f>
        <v>0</v>
      </c>
      <c r="DL10" s="41" t="n">
        <f aca="false">CB10*AP10</f>
        <v>0</v>
      </c>
      <c r="DM10" s="41" t="n">
        <f aca="false">CC10*AQ10</f>
        <v>0</v>
      </c>
      <c r="DN10" s="41" t="n">
        <f aca="false">CD10*AR10</f>
        <v>0</v>
      </c>
      <c r="DO10" s="41" t="n">
        <f aca="false">CE10*AS10</f>
        <v>0</v>
      </c>
      <c r="DP10" s="41" t="n">
        <f aca="false">CF10*AT10</f>
        <v>414720</v>
      </c>
      <c r="DQ10" s="41" t="n">
        <f aca="false">CG10*AU10</f>
        <v>0</v>
      </c>
      <c r="DR10" s="41" t="n">
        <f aca="false">CH10*AV10</f>
        <v>0</v>
      </c>
      <c r="DS10" s="45" t="n">
        <f aca="false">CI10*AW10</f>
        <v>0</v>
      </c>
      <c r="DT10" s="46" t="n">
        <f aca="false">SUM(CL10:DO10)/AX10</f>
        <v>63.012833511206</v>
      </c>
      <c r="DU10" s="47" t="n">
        <f aca="false">(SUM(CL10:CR10)+SUM(DP10:DS10))/AY10</f>
        <v>65.5726759628154</v>
      </c>
    </row>
    <row r="11" customFormat="false" ht="12.75" hidden="false" customHeight="false" outlineLevel="0" collapsed="false">
      <c r="A11" s="38" t="s">
        <v>29</v>
      </c>
      <c r="B11" s="2" t="s">
        <v>20</v>
      </c>
      <c r="C11" s="2" t="n">
        <v>25</v>
      </c>
      <c r="D11" s="3" t="n">
        <v>45.05</v>
      </c>
      <c r="E11" s="4" t="n">
        <v>38292</v>
      </c>
      <c r="F11" s="4" t="n">
        <v>41943</v>
      </c>
      <c r="G11" s="5" t="s">
        <v>24</v>
      </c>
      <c r="I11" s="39" t="n">
        <v>22</v>
      </c>
      <c r="J11" s="39" t="n">
        <v>5</v>
      </c>
      <c r="K11" s="39" t="n">
        <v>4</v>
      </c>
      <c r="L11" s="39" t="n">
        <v>0</v>
      </c>
      <c r="M11" s="39" t="n">
        <v>31</v>
      </c>
      <c r="O11" s="40" t="n">
        <v>36951</v>
      </c>
      <c r="P11" s="41" t="n">
        <f aca="false">IF(AND(O11&gt;=$E$5,O11&lt;=$F$5),$C$5*P$2*$M11,0)</f>
        <v>37200</v>
      </c>
      <c r="Q11" s="41" t="n">
        <f aca="true">IF(AND($O11&gt;=OFFSET($E$5,Q$3,0),$O11&lt;=OFFSET($F$5,Q$3,0)),OFFSET($C$5,Q$3,0)*Q$2*$M11,0)</f>
        <v>37200</v>
      </c>
      <c r="R11" s="41" t="n">
        <f aca="true">IF(AND($O11&gt;=OFFSET($E$5,R$3,0),$O11&lt;=OFFSET($F$5,R$3,0)),OFFSET($C$5,R$3,0)*R$2*$M11,0)</f>
        <v>7440</v>
      </c>
      <c r="S11" s="41" t="n">
        <f aca="true">IF(AND($O11&gt;=OFFSET($E$5,S$3,0),$O11&lt;=OFFSET($F$5,S$3,0)),OFFSET($C$5,S$3,0)*S$2*$M11,0)</f>
        <v>18600</v>
      </c>
      <c r="T11" s="41" t="n">
        <f aca="true">IF(AND($O11&gt;=OFFSET($E$5,T$3,0),$O11&lt;=OFFSET($F$5,T$3,0)),OFFSET($C$5,T$3,0)*T$2*$M11,0)</f>
        <v>37200</v>
      </c>
      <c r="U11" s="41" t="n">
        <f aca="true">IF(AND($O11&gt;=OFFSET($E$5,U$3,0),$O11&lt;=OFFSET($F$5,U$3,0)),OFFSET($C$5,U$3,0)*U$2*$M11,0)</f>
        <v>18600</v>
      </c>
      <c r="V11" s="41" t="n">
        <f aca="true">IF(AND($O11&gt;=OFFSET($E$5,V$3,0),$O11&lt;=OFFSET($F$5,V$3,0)),OFFSET($C$5,V$3,0)*V$2*$M11,0)</f>
        <v>0</v>
      </c>
      <c r="W11" s="42" t="n">
        <f aca="true">IF(AND($O11&gt;=OFFSET($E$5,W$3,0),$O11&lt;=OFFSET($F$5,W$3,0)),OFFSET($C$5,W$3,0)*W$2*($I11+$J11),0)</f>
        <v>21600</v>
      </c>
      <c r="X11" s="42" t="n">
        <f aca="true">IF(AND($O11&gt;=OFFSET($E$5,X$3,0),$O11&lt;=OFFSET($F$5,X$3,0)),OFFSET($C$5,X$3,0)*X$2*($I11+$J11),0)</f>
        <v>22032</v>
      </c>
      <c r="Y11" s="42" t="n">
        <f aca="true">IF(AND($O11&gt;=OFFSET($E$5,Y$3,0),$O11&lt;=OFFSET($F$5,Y$3,0)),OFFSET($C$5,Y$3,0)*Y$2*($I11+$J11),0)</f>
        <v>0</v>
      </c>
      <c r="Z11" s="42" t="n">
        <f aca="true">IF(AND($O11&gt;=OFFSET($E$5,Z$3,0),$O11&lt;=OFFSET($F$5,Z$3,0)),OFFSET($C$5,Z$3,0)*Z$2*($I11+$J11),0)</f>
        <v>0</v>
      </c>
      <c r="AA11" s="42" t="n">
        <f aca="true">IF(AND($O11&gt;=OFFSET($E$5,AA$3,0),$O11&lt;=OFFSET($F$5,AA$3,0)),OFFSET($C$5,AA$3,0)*AA$2*($I11+$J11),0)</f>
        <v>0</v>
      </c>
      <c r="AB11" s="42" t="n">
        <f aca="true">IF(AND($O11&gt;=OFFSET($E$5,AB$3,0),$O11&lt;=OFFSET($F$5,AB$3,0)),OFFSET($C$5,AB$3,0)*AB$2*($I11+$J11),0)</f>
        <v>0</v>
      </c>
      <c r="AC11" s="42" t="n">
        <f aca="true">IF(AND($O11&gt;=OFFSET($E$5,AC$3,0),$O11&lt;=OFFSET($F$5,AC$3,0)),OFFSET($C$5,AC$3,0)*AC$2*($I11+$J11),0)</f>
        <v>0</v>
      </c>
      <c r="AD11" s="42" t="n">
        <f aca="true">IF(AND($O11&gt;=OFFSET($E$5,AD$3,0),$O11&lt;=OFFSET($F$5,AD$3,0)),OFFSET($C$5,AD$3,0)*AD$2*($I11+$J11),0)</f>
        <v>0</v>
      </c>
      <c r="AE11" s="42" t="n">
        <f aca="true">IF(AND($O11&gt;=OFFSET($E$5,AE$3,0),$O11&lt;=OFFSET($F$5,AE$3,0)),OFFSET($C$5,AE$3,0)*AE$2*($I11+$J11),0)</f>
        <v>0</v>
      </c>
      <c r="AF11" s="42" t="n">
        <f aca="true">IF(AND($O11&gt;=OFFSET($E$5,AF$3,0),$O11&lt;=OFFSET($F$5,AF$3,0)),OFFSET($C$5,AF$3,0)*AF$2*($I11+$J11),0)</f>
        <v>0</v>
      </c>
      <c r="AG11" s="42" t="n">
        <f aca="true">IF(AND($O11&gt;=OFFSET($E$5,AG$3,0),$O11&lt;=OFFSET($F$5,AG$3,0)),OFFSET($C$5,AG$3,0)*AG$2*($I11+$J11),0)</f>
        <v>0</v>
      </c>
      <c r="AH11" s="42" t="n">
        <f aca="true">IF(AND($O11&gt;=OFFSET($E$5,AH$3,0),$O11&lt;=OFFSET($F$5,AH$3,0)),OFFSET($C$5,AH$3,0)*AH$2*($I11+$J11),0)</f>
        <v>0</v>
      </c>
      <c r="AI11" s="42" t="n">
        <f aca="true">IF(AND($O11&gt;=OFFSET($E$5,AI$3,0),$O11&lt;=OFFSET($F$5,AI$3,0)),OFFSET($C$5,AI$3,0)*AI$2*($I11+$J11),0)</f>
        <v>0</v>
      </c>
      <c r="AJ11" s="42" t="n">
        <f aca="true">IF(AND($O11&gt;=OFFSET($E$5,AJ$3,0),$O11&lt;=OFFSET($F$5,AJ$3,0)),OFFSET($C$5,AJ$3,0)*AJ$2*($I11+$J11),0)</f>
        <v>0</v>
      </c>
      <c r="AK11" s="42" t="n">
        <f aca="true">IF(AND($O11&gt;=OFFSET($E$5,AK$3,0),$O11&lt;=OFFSET($F$5,AK$3,0)),OFFSET($C$5,AK$3,0)*AK$2*($I11+$J11),0)</f>
        <v>0</v>
      </c>
      <c r="AL11" s="42" t="n">
        <f aca="true">IF(AND($O11&gt;=OFFSET($E$5,AL$3,0),$O11&lt;=OFFSET($F$5,AL$3,0)),OFFSET($C$5,AL$3,0)*AL$2*($I11+$J11),0)</f>
        <v>0</v>
      </c>
      <c r="AM11" s="42" t="n">
        <f aca="true">IF(AND($O11&gt;=OFFSET($E$5,AM$3,0),$O11&lt;=OFFSET($F$5,AM$3,0)),OFFSET($C$5,AM$3,0)*AM$2*($I11+$J11),0)</f>
        <v>0</v>
      </c>
      <c r="AN11" s="42" t="n">
        <f aca="true">IF(AND($O11&gt;=OFFSET($E$5,AN$3,0),$O11&lt;=OFFSET($F$5,AN$3,0)),OFFSET($C$5,AN$3,0)*AN$2*($I11+$J11),0)</f>
        <v>0</v>
      </c>
      <c r="AO11" s="42" t="n">
        <f aca="true">IF(AND($O11&gt;=OFFSET($E$5,AO$3,0),$O11&lt;=OFFSET($F$5,AO$3,0)),OFFSET($C$5,AO$3,0)*AO$2*($I11+$J11),0)</f>
        <v>0</v>
      </c>
      <c r="AP11" s="42" t="n">
        <f aca="true">IF(AND($O11&gt;=OFFSET($E$5,AP$3,0),$O11&lt;=OFFSET($F$5,AP$3,0)),OFFSET($C$5,AP$3,0)*AP$2*($I11+$J11),0)</f>
        <v>0</v>
      </c>
      <c r="AQ11" s="42" t="n">
        <f aca="true">IF(AND($O11&gt;=OFFSET($E$5,AQ$3,0),$O11&lt;=OFFSET($F$5,AQ$3,0)),OFFSET($C$5,AQ$3,0)*AQ$2*($I11+$J11),0)</f>
        <v>0</v>
      </c>
      <c r="AR11" s="42" t="n">
        <f aca="true">IF(AND($O11&gt;=OFFSET($E$5,AR$3,0),$O11&lt;=OFFSET($F$5,AR$3,0)),OFFSET($C$5,AR$3,0)*AR$2*($I11+$J11),0)</f>
        <v>0</v>
      </c>
      <c r="AS11" s="42" t="n">
        <f aca="true">IF(AND($O11&gt;=OFFSET($E$5,AS$3,0),$O11&lt;=OFFSET($F$5,AS$3,0)),OFFSET($C$5,AS$3,0)*AS$2*($I11+$J11),0)</f>
        <v>0</v>
      </c>
      <c r="AT11" s="42" t="n">
        <f aca="true">IF(AND($O11&gt;=OFFSET($E$5,AT$3,0),$O11&lt;=OFFSET($F$5,AT$3,0)),OFFSET($C$5,AT$3,0)*(AT$2*($I11+$J11)+24*($K11+$L11)),0)</f>
        <v>3744</v>
      </c>
      <c r="AU11" s="42" t="n">
        <f aca="true">IF(AND($O11&gt;=OFFSET($E$5,AU$3,0),$O11&lt;=OFFSET($F$5,AU$3,0)),OFFSET($C$5,AU$3,0)*(AU$2*($I11+$J11)+24*($K11+$L11)),0)</f>
        <v>0</v>
      </c>
      <c r="AV11" s="42" t="n">
        <f aca="true">IF(AND($O11&gt;=OFFSET($E$5,AV$3,0),$O11&lt;=OFFSET($F$5,AV$3,0)),OFFSET($C$5,AV$3,0)*(AV$2*($I11+$J11)+24*($K11+$L11)),0)</f>
        <v>0</v>
      </c>
      <c r="AW11" s="43" t="n">
        <f aca="true">IF(AND($O11&gt;=OFFSET($E$5,AW$3,0),$O11&lt;=OFFSET($F$5,AW$3,0)),OFFSET($C$5,AW$3,0)*(AW$2*($I11+$J11)+24*($K11+$L11)),0)</f>
        <v>0</v>
      </c>
      <c r="AX11" s="44" t="n">
        <f aca="false">SUM(P11:AS11)</f>
        <v>199872</v>
      </c>
      <c r="AY11" s="45" t="n">
        <f aca="false">SUM(P11:V11)+SUM(AT11:AW11)</f>
        <v>159984</v>
      </c>
      <c r="BA11" s="40" t="n">
        <v>36951</v>
      </c>
      <c r="BB11" s="42" t="n">
        <f aca="false">IF(AND(BA11&gt;=$E$5,BA11&lt;=$F$5),$D$5,0)</f>
        <v>49</v>
      </c>
      <c r="BC11" s="42" t="n">
        <f aca="true">IF(AND($BA11&gt;=OFFSET($E$5,BC$3,0),$BA11&lt;=OFFSET($F$5,BC$3,0)),OFFSET($D$5,BC$3,0),0)</f>
        <v>49</v>
      </c>
      <c r="BD11" s="42" t="n">
        <f aca="true">IF(AND($BA11&gt;=OFFSET($E$5,BD$3,0),$BA11&lt;=OFFSET($F$5,BD$3,0)),OFFSET($D$5,BD$3,0),0)</f>
        <v>75.91</v>
      </c>
      <c r="BE11" s="42" t="n">
        <f aca="true">IF(AND($BA11&gt;=OFFSET($E$5,BE$3,0),$BA11&lt;=OFFSET($F$5,BE$3,0)),OFFSET($D$5,BE$3,0),0)</f>
        <v>175</v>
      </c>
      <c r="BF11" s="42" t="n">
        <f aca="true">IF(AND($BA11&gt;=OFFSET($E$5,BF$3,0),$BA11&lt;=OFFSET($F$5,BF$3,0)),OFFSET($D$5,BF$3,0),0)</f>
        <v>47.15</v>
      </c>
      <c r="BG11" s="42" t="n">
        <f aca="true">IF(AND($BA11&gt;=OFFSET($E$5,BG$3,0),$BA11&lt;=OFFSET($F$5,BG$3,0)),OFFSET($D$5,BG$3,0),0)</f>
        <v>43.95</v>
      </c>
      <c r="BH11" s="42" t="n">
        <f aca="true">IF(AND($BA11&gt;=OFFSET($E$5,BH$3,0),$BA11&lt;=OFFSET($F$5,BH$3,0)),OFFSET($D$5,BH$3,0),0)</f>
        <v>0</v>
      </c>
      <c r="BI11" s="42" t="n">
        <f aca="true">IF(AND($BA11&gt;=OFFSET($E$5,BI$3,0),$BA11&lt;=OFFSET($F$5,BI$3,0)),OFFSET($D$5,BI$3,0),0)</f>
        <v>58.7</v>
      </c>
      <c r="BJ11" s="42" t="n">
        <f aca="true">IF(AND($BA11&gt;=OFFSET($E$5,BJ$3,0),$BA11&lt;=OFFSET($F$5,BJ$3,0)),OFFSET($D$5,BJ$3,0),0)</f>
        <v>58.4</v>
      </c>
      <c r="BK11" s="42" t="n">
        <f aca="true">IF(AND($BA11&gt;=OFFSET($E$5,BK$3,0),$BA11&lt;=OFFSET($F$5,BK$3,0)),OFFSET($D$5,BK$3,0),0)</f>
        <v>0</v>
      </c>
      <c r="BL11" s="42" t="n">
        <f aca="true">IF(AND($BA11&gt;=OFFSET($E$5,BL$3,0),$BA11&lt;=OFFSET($F$5,BL$3,0)),OFFSET($D$5,BL$3,0),0)</f>
        <v>0</v>
      </c>
      <c r="BM11" s="42" t="n">
        <f aca="true">IF(AND($BA11&gt;=OFFSET($E$5,BM$3,0),$BA11&lt;=OFFSET($F$5,BM$3,0)),OFFSET($D$5,BM$3,0),0)</f>
        <v>0</v>
      </c>
      <c r="BN11" s="42" t="n">
        <f aca="true">IF(AND($BA11&gt;=OFFSET($E$5,BN$3,0),$BA11&lt;=OFFSET($F$5,BN$3,0)),OFFSET($D$5,BN$3,0),0)</f>
        <v>0</v>
      </c>
      <c r="BO11" s="42" t="n">
        <f aca="true">IF(AND($BA11&gt;=OFFSET($E$5,BO$3,0),$BA11&lt;=OFFSET($F$5,BO$3,0)),OFFSET($D$5,BO$3,0),0)</f>
        <v>0</v>
      </c>
      <c r="BP11" s="42" t="n">
        <f aca="true">IF(AND($BA11&gt;=OFFSET($E$5,BP$3,0),$BA11&lt;=OFFSET($F$5,BP$3,0)),OFFSET($D$5,BP$3,0),0)</f>
        <v>0</v>
      </c>
      <c r="BQ11" s="42" t="n">
        <f aca="true">IF(AND($BA11&gt;=OFFSET($E$5,BQ$3,0),$BA11&lt;=OFFSET($F$5,BQ$3,0)),OFFSET($D$5,BQ$3,0),0)</f>
        <v>0</v>
      </c>
      <c r="BR11" s="42" t="n">
        <f aca="true">IF(AND($BA11&gt;=OFFSET($E$5,BR$3,0),$BA11&lt;=OFFSET($F$5,BR$3,0)),OFFSET($D$5,BR$3,0),0)</f>
        <v>0</v>
      </c>
      <c r="BS11" s="42" t="n">
        <f aca="true">IF(AND($BA11&gt;=OFFSET($E$5,BS$3,0),$BA11&lt;=OFFSET($F$5,BS$3,0)),OFFSET($D$5,BS$3,0),0)</f>
        <v>0</v>
      </c>
      <c r="BT11" s="42" t="n">
        <f aca="true">IF(AND($BA11&gt;=OFFSET($E$5,BT$3,0),$BA11&lt;=OFFSET($F$5,BT$3,0)),OFFSET($D$5,BT$3,0),0)</f>
        <v>0</v>
      </c>
      <c r="BU11" s="42" t="n">
        <f aca="true">IF(AND($BA11&gt;=OFFSET($E$5,BU$3,0),$BA11&lt;=OFFSET($F$5,BU$3,0)),OFFSET($D$5,BU$3,0),0)</f>
        <v>0</v>
      </c>
      <c r="BV11" s="42" t="n">
        <f aca="true">IF(AND($BA11&gt;=OFFSET($E$5,BV$3,0),$BA11&lt;=OFFSET($F$5,BV$3,0)),OFFSET($D$5,BV$3,0),0)</f>
        <v>0</v>
      </c>
      <c r="BW11" s="42" t="n">
        <f aca="true">IF(AND($BA11&gt;=OFFSET($E$5,BW$3,0),$BA11&lt;=OFFSET($F$5,BW$3,0)),OFFSET($D$5,BW$3,0),0)</f>
        <v>0</v>
      </c>
      <c r="BX11" s="42" t="n">
        <f aca="true">IF(AND($BA11&gt;=OFFSET($E$5,BX$3,0),$BA11&lt;=OFFSET($F$5,BX$3,0)),OFFSET($D$5,BX$3,0),0)</f>
        <v>0</v>
      </c>
      <c r="BY11" s="42" t="n">
        <f aca="true">IF(AND($BA11&gt;=OFFSET($E$5,BY$3,0),$BA11&lt;=OFFSET($F$5,BY$3,0)),OFFSET($D$5,BY$3,0),0)</f>
        <v>0</v>
      </c>
      <c r="BZ11" s="42" t="n">
        <f aca="true">IF(AND($BA11&gt;=OFFSET($E$5,BZ$3,0),$BA11&lt;=OFFSET($F$5,BZ$3,0)),OFFSET($D$5,BZ$3,0),0)</f>
        <v>0</v>
      </c>
      <c r="CA11" s="42" t="n">
        <f aca="true">IF(AND($BA11&gt;=OFFSET($E$5,CA$3,0),$BA11&lt;=OFFSET($F$5,CA$3,0)),OFFSET($D$5,CA$3,0),0)</f>
        <v>0</v>
      </c>
      <c r="CB11" s="42" t="n">
        <f aca="true">IF(AND($BA11&gt;=OFFSET($E$5,CB$3,0),$BA11&lt;=OFFSET($F$5,CB$3,0)),OFFSET($D$5,CB$3,0),0)</f>
        <v>0</v>
      </c>
      <c r="CC11" s="42" t="n">
        <f aca="true">IF(AND($BA11&gt;=OFFSET($E$5,CC$3,0),$BA11&lt;=OFFSET($F$5,CC$3,0)),OFFSET($D$5,CC$3,0),0)</f>
        <v>0</v>
      </c>
      <c r="CD11" s="42" t="n">
        <f aca="true">IF(AND($BA11&gt;=OFFSET($E$5,CD$3,0),$BA11&lt;=OFFSET($F$5,CD$3,0)),OFFSET($D$5,CD$3,0),0)</f>
        <v>0</v>
      </c>
      <c r="CE11" s="42" t="n">
        <f aca="true">IF(AND($BA11&gt;=OFFSET($E$5,CE$3,0),$BA11&lt;=OFFSET($F$5,CE$3,0)),OFFSET($D$5,CE$3,0),0)</f>
        <v>0</v>
      </c>
      <c r="CF11" s="42" t="n">
        <f aca="true">IF(AND($BA11&gt;=OFFSET($E$5,CF$3,0),$BA11&lt;=OFFSET($F$5,CF$3,0)),OFFSET($D$5,CF$3,0),0)</f>
        <v>120</v>
      </c>
      <c r="CG11" s="42" t="n">
        <f aca="true">IF(AND($BA11&gt;=OFFSET($E$5,CG$3,0),$BA11&lt;=OFFSET($F$5,CG$3,0)),OFFSET($D$5,CG$3,0),0)</f>
        <v>0</v>
      </c>
      <c r="CH11" s="42" t="n">
        <f aca="true">IF(AND($BA11&gt;=OFFSET($E$5,CH$3,0),$BA11&lt;=OFFSET($F$5,CH$3,0)),OFFSET($D$5,CH$3,0),0)</f>
        <v>0</v>
      </c>
      <c r="CI11" s="42" t="n">
        <f aca="true">IF(AND($BA11&gt;=OFFSET($E$5,CI$3,0),$BA11&lt;=OFFSET($F$5,CI$3,0)),OFFSET($D$5,CI$3,0),0)</f>
        <v>0</v>
      </c>
      <c r="CK11" s="40" t="n">
        <v>36951</v>
      </c>
      <c r="CL11" s="41" t="n">
        <f aca="false">BB11*P11</f>
        <v>1822800</v>
      </c>
      <c r="CM11" s="41" t="n">
        <f aca="false">BC11*Q11</f>
        <v>1822800</v>
      </c>
      <c r="CN11" s="41" t="n">
        <f aca="false">BD11*R11</f>
        <v>564770.4</v>
      </c>
      <c r="CO11" s="41" t="n">
        <f aca="false">BE11*S11</f>
        <v>3255000</v>
      </c>
      <c r="CP11" s="41" t="n">
        <f aca="false">BF11*T11</f>
        <v>1753980</v>
      </c>
      <c r="CQ11" s="41" t="n">
        <f aca="false">BG11*U11</f>
        <v>817470</v>
      </c>
      <c r="CR11" s="41" t="n">
        <f aca="false">BH11*V11</f>
        <v>0</v>
      </c>
      <c r="CS11" s="41" t="n">
        <f aca="false">BI11*W11</f>
        <v>1267920</v>
      </c>
      <c r="CT11" s="41" t="n">
        <f aca="false">BJ11*X11</f>
        <v>1286668.8</v>
      </c>
      <c r="CU11" s="41" t="n">
        <f aca="false">BK11*Y11</f>
        <v>0</v>
      </c>
      <c r="CV11" s="41" t="n">
        <f aca="false">BL11*Z11</f>
        <v>0</v>
      </c>
      <c r="CW11" s="41" t="n">
        <f aca="false">BM11*AA11</f>
        <v>0</v>
      </c>
      <c r="CX11" s="41" t="n">
        <f aca="false">BN11*AB11</f>
        <v>0</v>
      </c>
      <c r="CY11" s="41" t="n">
        <f aca="false">BO11*AC11</f>
        <v>0</v>
      </c>
      <c r="CZ11" s="41" t="n">
        <f aca="false">BP11*AD11</f>
        <v>0</v>
      </c>
      <c r="DA11" s="41" t="n">
        <f aca="false">BQ11*AE11</f>
        <v>0</v>
      </c>
      <c r="DB11" s="41" t="n">
        <f aca="false">BR11*AF11</f>
        <v>0</v>
      </c>
      <c r="DC11" s="41" t="n">
        <f aca="false">BS11*AG11</f>
        <v>0</v>
      </c>
      <c r="DD11" s="41" t="n">
        <f aca="false">BT11*AH11</f>
        <v>0</v>
      </c>
      <c r="DE11" s="41" t="n">
        <f aca="false">BU11*AI11</f>
        <v>0</v>
      </c>
      <c r="DF11" s="41" t="n">
        <f aca="false">BV11*AJ11</f>
        <v>0</v>
      </c>
      <c r="DG11" s="41" t="n">
        <f aca="false">BW11*AK11</f>
        <v>0</v>
      </c>
      <c r="DH11" s="41" t="n">
        <f aca="false">BX11*AL11</f>
        <v>0</v>
      </c>
      <c r="DI11" s="41" t="n">
        <f aca="false">BY11*AM11</f>
        <v>0</v>
      </c>
      <c r="DJ11" s="41" t="n">
        <f aca="false">BZ11*AN11</f>
        <v>0</v>
      </c>
      <c r="DK11" s="41" t="n">
        <f aca="false">CA11*AO11</f>
        <v>0</v>
      </c>
      <c r="DL11" s="41" t="n">
        <f aca="false">CB11*AP11</f>
        <v>0</v>
      </c>
      <c r="DM11" s="41" t="n">
        <f aca="false">CC11*AQ11</f>
        <v>0</v>
      </c>
      <c r="DN11" s="41" t="n">
        <f aca="false">CD11*AR11</f>
        <v>0</v>
      </c>
      <c r="DO11" s="41" t="n">
        <f aca="false">CE11*AS11</f>
        <v>0</v>
      </c>
      <c r="DP11" s="41" t="n">
        <f aca="false">CF11*AT11</f>
        <v>449280</v>
      </c>
      <c r="DQ11" s="41" t="n">
        <f aca="false">CG11*AU11</f>
        <v>0</v>
      </c>
      <c r="DR11" s="41" t="n">
        <f aca="false">CH11*AV11</f>
        <v>0</v>
      </c>
      <c r="DS11" s="45" t="n">
        <f aca="false">CI11*AW11</f>
        <v>0</v>
      </c>
      <c r="DT11" s="46" t="n">
        <f aca="false">SUM(CL11:DO11)/AX11</f>
        <v>62.9973643131604</v>
      </c>
      <c r="DU11" s="47" t="n">
        <f aca="false">(SUM(CL11:CR11)+SUM(DP11:DS11))/AY11</f>
        <v>65.5446819681968</v>
      </c>
    </row>
    <row r="12" customFormat="false" ht="12.75" hidden="false" customHeight="false" outlineLevel="0" collapsed="false">
      <c r="A12" s="38" t="s">
        <v>30</v>
      </c>
      <c r="B12" s="2" t="s">
        <v>5</v>
      </c>
      <c r="C12" s="2" t="n">
        <v>50</v>
      </c>
      <c r="D12" s="3" t="n">
        <v>58.7</v>
      </c>
      <c r="E12" s="4" t="n">
        <v>36892</v>
      </c>
      <c r="F12" s="4" t="n">
        <v>38717</v>
      </c>
      <c r="G12" s="5" t="s">
        <v>31</v>
      </c>
      <c r="I12" s="39" t="n">
        <v>21</v>
      </c>
      <c r="J12" s="39" t="n">
        <v>4</v>
      </c>
      <c r="K12" s="39" t="n">
        <v>5</v>
      </c>
      <c r="L12" s="39" t="n">
        <v>0</v>
      </c>
      <c r="M12" s="39" t="n">
        <v>30</v>
      </c>
      <c r="O12" s="40" t="n">
        <v>36982</v>
      </c>
      <c r="P12" s="41" t="n">
        <f aca="false">IF(AND(O12&gt;=$E$5,O12&lt;=$F$5),$C$5*P$2*$M12,0)</f>
        <v>36000</v>
      </c>
      <c r="Q12" s="41" t="n">
        <f aca="true">IF(AND($O12&gt;=OFFSET($E$5,Q$3,0),$O12&lt;=OFFSET($F$5,Q$3,0)),OFFSET($C$5,Q$3,0)*Q$2*$M12,0)</f>
        <v>36000</v>
      </c>
      <c r="R12" s="41" t="n">
        <f aca="true">IF(AND($O12&gt;=OFFSET($E$5,R$3,0),$O12&lt;=OFFSET($F$5,R$3,0)),OFFSET($C$5,R$3,0)*R$2*$M12,0)</f>
        <v>7200</v>
      </c>
      <c r="S12" s="41" t="n">
        <f aca="true">IF(AND($O12&gt;=OFFSET($E$5,S$3,0),$O12&lt;=OFFSET($F$5,S$3,0)),OFFSET($C$5,S$3,0)*S$2*$M12,0)</f>
        <v>18000</v>
      </c>
      <c r="T12" s="41" t="n">
        <f aca="true">IF(AND($O12&gt;=OFFSET($E$5,T$3,0),$O12&lt;=OFFSET($F$5,T$3,0)),OFFSET($C$5,T$3,0)*T$2*$M12,0)</f>
        <v>36000</v>
      </c>
      <c r="U12" s="41" t="n">
        <f aca="true">IF(AND($O12&gt;=OFFSET($E$5,U$3,0),$O12&lt;=OFFSET($F$5,U$3,0)),OFFSET($C$5,U$3,0)*U$2*$M12,0)</f>
        <v>18000</v>
      </c>
      <c r="V12" s="41" t="n">
        <f aca="true">IF(AND($O12&gt;=OFFSET($E$5,V$3,0),$O12&lt;=OFFSET($F$5,V$3,0)),OFFSET($C$5,V$3,0)*V$2*$M12,0)</f>
        <v>0</v>
      </c>
      <c r="W12" s="42" t="n">
        <f aca="true">IF(AND($O12&gt;=OFFSET($E$5,W$3,0),$O12&lt;=OFFSET($F$5,W$3,0)),OFFSET($C$5,W$3,0)*W$2*($I12+$J12),0)</f>
        <v>20000</v>
      </c>
      <c r="X12" s="42" t="n">
        <f aca="true">IF(AND($O12&gt;=OFFSET($E$5,X$3,0),$O12&lt;=OFFSET($F$5,X$3,0)),OFFSET($C$5,X$3,0)*X$2*($I12+$J12),0)</f>
        <v>20400</v>
      </c>
      <c r="Y12" s="42" t="n">
        <f aca="true">IF(AND($O12&gt;=OFFSET($E$5,Y$3,0),$O12&lt;=OFFSET($F$5,Y$3,0)),OFFSET($C$5,Y$3,0)*Y$2*($I12+$J12),0)</f>
        <v>0</v>
      </c>
      <c r="Z12" s="42" t="n">
        <f aca="true">IF(AND($O12&gt;=OFFSET($E$5,Z$3,0),$O12&lt;=OFFSET($F$5,Z$3,0)),OFFSET($C$5,Z$3,0)*Z$2*($I12+$J12),0)</f>
        <v>0</v>
      </c>
      <c r="AA12" s="42" t="n">
        <f aca="true">IF(AND($O12&gt;=OFFSET($E$5,AA$3,0),$O12&lt;=OFFSET($F$5,AA$3,0)),OFFSET($C$5,AA$3,0)*AA$2*($I12+$J12),0)</f>
        <v>0</v>
      </c>
      <c r="AB12" s="42" t="n">
        <f aca="true">IF(AND($O12&gt;=OFFSET($E$5,AB$3,0),$O12&lt;=OFFSET($F$5,AB$3,0)),OFFSET($C$5,AB$3,0)*AB$2*($I12+$J12),0)</f>
        <v>0</v>
      </c>
      <c r="AC12" s="42" t="n">
        <f aca="true">IF(AND($O12&gt;=OFFSET($E$5,AC$3,0),$O12&lt;=OFFSET($F$5,AC$3,0)),OFFSET($C$5,AC$3,0)*AC$2*($I12+$J12),0)</f>
        <v>0</v>
      </c>
      <c r="AD12" s="42" t="n">
        <f aca="true">IF(AND($O12&gt;=OFFSET($E$5,AD$3,0),$O12&lt;=OFFSET($F$5,AD$3,0)),OFFSET($C$5,AD$3,0)*AD$2*($I12+$J12),0)</f>
        <v>0</v>
      </c>
      <c r="AE12" s="42" t="n">
        <f aca="true">IF(AND($O12&gt;=OFFSET($E$5,AE$3,0),$O12&lt;=OFFSET($F$5,AE$3,0)),OFFSET($C$5,AE$3,0)*AE$2*($I12+$J12),0)</f>
        <v>0</v>
      </c>
      <c r="AF12" s="42" t="n">
        <f aca="true">IF(AND($O12&gt;=OFFSET($E$5,AF$3,0),$O12&lt;=OFFSET($F$5,AF$3,0)),OFFSET($C$5,AF$3,0)*AF$2*($I12+$J12),0)</f>
        <v>0</v>
      </c>
      <c r="AG12" s="42" t="n">
        <f aca="true">IF(AND($O12&gt;=OFFSET($E$5,AG$3,0),$O12&lt;=OFFSET($F$5,AG$3,0)),OFFSET($C$5,AG$3,0)*AG$2*($I12+$J12),0)</f>
        <v>0</v>
      </c>
      <c r="AH12" s="42" t="n">
        <f aca="true">IF(AND($O12&gt;=OFFSET($E$5,AH$3,0),$O12&lt;=OFFSET($F$5,AH$3,0)),OFFSET($C$5,AH$3,0)*AH$2*($I12+$J12),0)</f>
        <v>0</v>
      </c>
      <c r="AI12" s="42" t="n">
        <f aca="true">IF(AND($O12&gt;=OFFSET($E$5,AI$3,0),$O12&lt;=OFFSET($F$5,AI$3,0)),OFFSET($C$5,AI$3,0)*AI$2*($I12+$J12),0)</f>
        <v>0</v>
      </c>
      <c r="AJ12" s="42" t="n">
        <f aca="true">IF(AND($O12&gt;=OFFSET($E$5,AJ$3,0),$O12&lt;=OFFSET($F$5,AJ$3,0)),OFFSET($C$5,AJ$3,0)*AJ$2*($I12+$J12),0)</f>
        <v>0</v>
      </c>
      <c r="AK12" s="42" t="n">
        <f aca="true">IF(AND($O12&gt;=OFFSET($E$5,AK$3,0),$O12&lt;=OFFSET($F$5,AK$3,0)),OFFSET($C$5,AK$3,0)*AK$2*($I12+$J12),0)</f>
        <v>0</v>
      </c>
      <c r="AL12" s="42" t="n">
        <f aca="true">IF(AND($O12&gt;=OFFSET($E$5,AL$3,0),$O12&lt;=OFFSET($F$5,AL$3,0)),OFFSET($C$5,AL$3,0)*AL$2*($I12+$J12),0)</f>
        <v>0</v>
      </c>
      <c r="AM12" s="42" t="n">
        <f aca="true">IF(AND($O12&gt;=OFFSET($E$5,AM$3,0),$O12&lt;=OFFSET($F$5,AM$3,0)),OFFSET($C$5,AM$3,0)*AM$2*($I12+$J12),0)</f>
        <v>0</v>
      </c>
      <c r="AN12" s="42" t="n">
        <f aca="true">IF(AND($O12&gt;=OFFSET($E$5,AN$3,0),$O12&lt;=OFFSET($F$5,AN$3,0)),OFFSET($C$5,AN$3,0)*AN$2*($I12+$J12),0)</f>
        <v>0</v>
      </c>
      <c r="AO12" s="42" t="n">
        <f aca="true">IF(AND($O12&gt;=OFFSET($E$5,AO$3,0),$O12&lt;=OFFSET($F$5,AO$3,0)),OFFSET($C$5,AO$3,0)*AO$2*($I12+$J12),0)</f>
        <v>0</v>
      </c>
      <c r="AP12" s="42" t="n">
        <f aca="true">IF(AND($O12&gt;=OFFSET($E$5,AP$3,0),$O12&lt;=OFFSET($F$5,AP$3,0)),OFFSET($C$5,AP$3,0)*AP$2*($I12+$J12),0)</f>
        <v>0</v>
      </c>
      <c r="AQ12" s="42" t="n">
        <f aca="true">IF(AND($O12&gt;=OFFSET($E$5,AQ$3,0),$O12&lt;=OFFSET($F$5,AQ$3,0)),OFFSET($C$5,AQ$3,0)*AQ$2*($I12+$J12),0)</f>
        <v>0</v>
      </c>
      <c r="AR12" s="42" t="n">
        <f aca="true">IF(AND($O12&gt;=OFFSET($E$5,AR$3,0),$O12&lt;=OFFSET($F$5,AR$3,0)),OFFSET($C$5,AR$3,0)*AR$2*($I12+$J12),0)</f>
        <v>0</v>
      </c>
      <c r="AS12" s="42" t="n">
        <f aca="true">IF(AND($O12&gt;=OFFSET($E$5,AS$3,0),$O12&lt;=OFFSET($F$5,AS$3,0)),OFFSET($C$5,AS$3,0)*AS$2*($I12+$J12),0)</f>
        <v>0</v>
      </c>
      <c r="AT12" s="42" t="n">
        <f aca="true">IF(AND($O12&gt;=OFFSET($E$5,AT$3,0),$O12&lt;=OFFSET($F$5,AT$3,0)),OFFSET($C$5,AT$3,0)*(AT$2*($I12+$J12)+24*($K12+$L12)),0)</f>
        <v>3840</v>
      </c>
      <c r="AU12" s="42" t="n">
        <f aca="true">IF(AND($O12&gt;=OFFSET($E$5,AU$3,0),$O12&lt;=OFFSET($F$5,AU$3,0)),OFFSET($C$5,AU$3,0)*(AU$2*($I12+$J12)+24*($K12+$L12)),0)</f>
        <v>0</v>
      </c>
      <c r="AV12" s="42" t="n">
        <f aca="true">IF(AND($O12&gt;=OFFSET($E$5,AV$3,0),$O12&lt;=OFFSET($F$5,AV$3,0)),OFFSET($C$5,AV$3,0)*(AV$2*($I12+$J12)+24*($K12+$L12)),0)</f>
        <v>0</v>
      </c>
      <c r="AW12" s="43" t="n">
        <f aca="true">IF(AND($O12&gt;=OFFSET($E$5,AW$3,0),$O12&lt;=OFFSET($F$5,AW$3,0)),OFFSET($C$5,AW$3,0)*(AW$2*($I12+$J12)+24*($K12+$L12)),0)</f>
        <v>0</v>
      </c>
      <c r="AX12" s="44" t="n">
        <f aca="false">SUM(P12:AS12)</f>
        <v>191600</v>
      </c>
      <c r="AY12" s="45" t="n">
        <f aca="false">SUM(P12:V12)+SUM(AT12:AW12)</f>
        <v>155040</v>
      </c>
      <c r="BA12" s="40" t="n">
        <v>36982</v>
      </c>
      <c r="BB12" s="42" t="n">
        <f aca="false">IF(AND(BA12&gt;=$E$5,BA12&lt;=$F$5),$D$5,0)</f>
        <v>49</v>
      </c>
      <c r="BC12" s="42" t="n">
        <f aca="true">IF(AND($BA12&gt;=OFFSET($E$5,BC$3,0),$BA12&lt;=OFFSET($F$5,BC$3,0)),OFFSET($D$5,BC$3,0),0)</f>
        <v>49</v>
      </c>
      <c r="BD12" s="42" t="n">
        <f aca="true">IF(AND($BA12&gt;=OFFSET($E$5,BD$3,0),$BA12&lt;=OFFSET($F$5,BD$3,0)),OFFSET($D$5,BD$3,0),0)</f>
        <v>75.91</v>
      </c>
      <c r="BE12" s="42" t="n">
        <f aca="true">IF(AND($BA12&gt;=OFFSET($E$5,BE$3,0),$BA12&lt;=OFFSET($F$5,BE$3,0)),OFFSET($D$5,BE$3,0),0)</f>
        <v>175</v>
      </c>
      <c r="BF12" s="42" t="n">
        <f aca="true">IF(AND($BA12&gt;=OFFSET($E$5,BF$3,0),$BA12&lt;=OFFSET($F$5,BF$3,0)),OFFSET($D$5,BF$3,0),0)</f>
        <v>47.15</v>
      </c>
      <c r="BG12" s="42" t="n">
        <f aca="true">IF(AND($BA12&gt;=OFFSET($E$5,BG$3,0),$BA12&lt;=OFFSET($F$5,BG$3,0)),OFFSET($D$5,BG$3,0),0)</f>
        <v>43.95</v>
      </c>
      <c r="BH12" s="42" t="n">
        <f aca="true">IF(AND($BA12&gt;=OFFSET($E$5,BH$3,0),$BA12&lt;=OFFSET($F$5,BH$3,0)),OFFSET($D$5,BH$3,0),0)</f>
        <v>0</v>
      </c>
      <c r="BI12" s="42" t="n">
        <f aca="true">IF(AND($BA12&gt;=OFFSET($E$5,BI$3,0),$BA12&lt;=OFFSET($F$5,BI$3,0)),OFFSET($D$5,BI$3,0),0)</f>
        <v>58.7</v>
      </c>
      <c r="BJ12" s="42" t="n">
        <f aca="true">IF(AND($BA12&gt;=OFFSET($E$5,BJ$3,0),$BA12&lt;=OFFSET($F$5,BJ$3,0)),OFFSET($D$5,BJ$3,0),0)</f>
        <v>58.4</v>
      </c>
      <c r="BK12" s="42" t="n">
        <f aca="true">IF(AND($BA12&gt;=OFFSET($E$5,BK$3,0),$BA12&lt;=OFFSET($F$5,BK$3,0)),OFFSET($D$5,BK$3,0),0)</f>
        <v>0</v>
      </c>
      <c r="BL12" s="42" t="n">
        <f aca="true">IF(AND($BA12&gt;=OFFSET($E$5,BL$3,0),$BA12&lt;=OFFSET($F$5,BL$3,0)),OFFSET($D$5,BL$3,0),0)</f>
        <v>0</v>
      </c>
      <c r="BM12" s="42" t="n">
        <f aca="true">IF(AND($BA12&gt;=OFFSET($E$5,BM$3,0),$BA12&lt;=OFFSET($F$5,BM$3,0)),OFFSET($D$5,BM$3,0),0)</f>
        <v>0</v>
      </c>
      <c r="BN12" s="42" t="n">
        <f aca="true">IF(AND($BA12&gt;=OFFSET($E$5,BN$3,0),$BA12&lt;=OFFSET($F$5,BN$3,0)),OFFSET($D$5,BN$3,0),0)</f>
        <v>0</v>
      </c>
      <c r="BO12" s="42" t="n">
        <f aca="true">IF(AND($BA12&gt;=OFFSET($E$5,BO$3,0),$BA12&lt;=OFFSET($F$5,BO$3,0)),OFFSET($D$5,BO$3,0),0)</f>
        <v>0</v>
      </c>
      <c r="BP12" s="42" t="n">
        <f aca="true">IF(AND($BA12&gt;=OFFSET($E$5,BP$3,0),$BA12&lt;=OFFSET($F$5,BP$3,0)),OFFSET($D$5,BP$3,0),0)</f>
        <v>0</v>
      </c>
      <c r="BQ12" s="42" t="n">
        <f aca="true">IF(AND($BA12&gt;=OFFSET($E$5,BQ$3,0),$BA12&lt;=OFFSET($F$5,BQ$3,0)),OFFSET($D$5,BQ$3,0),0)</f>
        <v>0</v>
      </c>
      <c r="BR12" s="42" t="n">
        <f aca="true">IF(AND($BA12&gt;=OFFSET($E$5,BR$3,0),$BA12&lt;=OFFSET($F$5,BR$3,0)),OFFSET($D$5,BR$3,0),0)</f>
        <v>0</v>
      </c>
      <c r="BS12" s="42" t="n">
        <f aca="true">IF(AND($BA12&gt;=OFFSET($E$5,BS$3,0),$BA12&lt;=OFFSET($F$5,BS$3,0)),OFFSET($D$5,BS$3,0),0)</f>
        <v>0</v>
      </c>
      <c r="BT12" s="42" t="n">
        <f aca="true">IF(AND($BA12&gt;=OFFSET($E$5,BT$3,0),$BA12&lt;=OFFSET($F$5,BT$3,0)),OFFSET($D$5,BT$3,0),0)</f>
        <v>0</v>
      </c>
      <c r="BU12" s="42" t="n">
        <f aca="true">IF(AND($BA12&gt;=OFFSET($E$5,BU$3,0),$BA12&lt;=OFFSET($F$5,BU$3,0)),OFFSET($D$5,BU$3,0),0)</f>
        <v>0</v>
      </c>
      <c r="BV12" s="42" t="n">
        <f aca="true">IF(AND($BA12&gt;=OFFSET($E$5,BV$3,0),$BA12&lt;=OFFSET($F$5,BV$3,0)),OFFSET($D$5,BV$3,0),0)</f>
        <v>0</v>
      </c>
      <c r="BW12" s="42" t="n">
        <f aca="true">IF(AND($BA12&gt;=OFFSET($E$5,BW$3,0),$BA12&lt;=OFFSET($F$5,BW$3,0)),OFFSET($D$5,BW$3,0),0)</f>
        <v>0</v>
      </c>
      <c r="BX12" s="42" t="n">
        <f aca="true">IF(AND($BA12&gt;=OFFSET($E$5,BX$3,0),$BA12&lt;=OFFSET($F$5,BX$3,0)),OFFSET($D$5,BX$3,0),0)</f>
        <v>0</v>
      </c>
      <c r="BY12" s="42" t="n">
        <f aca="true">IF(AND($BA12&gt;=OFFSET($E$5,BY$3,0),$BA12&lt;=OFFSET($F$5,BY$3,0)),OFFSET($D$5,BY$3,0),0)</f>
        <v>0</v>
      </c>
      <c r="BZ12" s="42" t="n">
        <f aca="true">IF(AND($BA12&gt;=OFFSET($E$5,BZ$3,0),$BA12&lt;=OFFSET($F$5,BZ$3,0)),OFFSET($D$5,BZ$3,0),0)</f>
        <v>0</v>
      </c>
      <c r="CA12" s="42" t="n">
        <f aca="true">IF(AND($BA12&gt;=OFFSET($E$5,CA$3,0),$BA12&lt;=OFFSET($F$5,CA$3,0)),OFFSET($D$5,CA$3,0),0)</f>
        <v>0</v>
      </c>
      <c r="CB12" s="42" t="n">
        <f aca="true">IF(AND($BA12&gt;=OFFSET($E$5,CB$3,0),$BA12&lt;=OFFSET($F$5,CB$3,0)),OFFSET($D$5,CB$3,0),0)</f>
        <v>0</v>
      </c>
      <c r="CC12" s="42" t="n">
        <f aca="true">IF(AND($BA12&gt;=OFFSET($E$5,CC$3,0),$BA12&lt;=OFFSET($F$5,CC$3,0)),OFFSET($D$5,CC$3,0),0)</f>
        <v>0</v>
      </c>
      <c r="CD12" s="42" t="n">
        <f aca="true">IF(AND($BA12&gt;=OFFSET($E$5,CD$3,0),$BA12&lt;=OFFSET($F$5,CD$3,0)),OFFSET($D$5,CD$3,0),0)</f>
        <v>0</v>
      </c>
      <c r="CE12" s="42" t="n">
        <f aca="true">IF(AND($BA12&gt;=OFFSET($E$5,CE$3,0),$BA12&lt;=OFFSET($F$5,CE$3,0)),OFFSET($D$5,CE$3,0),0)</f>
        <v>0</v>
      </c>
      <c r="CF12" s="42" t="n">
        <f aca="true">IF(AND($BA12&gt;=OFFSET($E$5,CF$3,0),$BA12&lt;=OFFSET($F$5,CF$3,0)),OFFSET($D$5,CF$3,0),0)</f>
        <v>120</v>
      </c>
      <c r="CG12" s="42" t="n">
        <f aca="true">IF(AND($BA12&gt;=OFFSET($E$5,CG$3,0),$BA12&lt;=OFFSET($F$5,CG$3,0)),OFFSET($D$5,CG$3,0),0)</f>
        <v>0</v>
      </c>
      <c r="CH12" s="42" t="n">
        <f aca="true">IF(AND($BA12&gt;=OFFSET($E$5,CH$3,0),$BA12&lt;=OFFSET($F$5,CH$3,0)),OFFSET($D$5,CH$3,0),0)</f>
        <v>0</v>
      </c>
      <c r="CI12" s="42" t="n">
        <f aca="true">IF(AND($BA12&gt;=OFFSET($E$5,CI$3,0),$BA12&lt;=OFFSET($F$5,CI$3,0)),OFFSET($D$5,CI$3,0),0)</f>
        <v>0</v>
      </c>
      <c r="CK12" s="40" t="n">
        <v>36982</v>
      </c>
      <c r="CL12" s="41" t="n">
        <f aca="false">BB12*P12</f>
        <v>1764000</v>
      </c>
      <c r="CM12" s="41" t="n">
        <f aca="false">BC12*Q12</f>
        <v>1764000</v>
      </c>
      <c r="CN12" s="41" t="n">
        <f aca="false">BD12*R12</f>
        <v>546552</v>
      </c>
      <c r="CO12" s="41" t="n">
        <f aca="false">BE12*S12</f>
        <v>3150000</v>
      </c>
      <c r="CP12" s="41" t="n">
        <f aca="false">BF12*T12</f>
        <v>1697400</v>
      </c>
      <c r="CQ12" s="41" t="n">
        <f aca="false">BG12*U12</f>
        <v>791100</v>
      </c>
      <c r="CR12" s="41" t="n">
        <f aca="false">BH12*V12</f>
        <v>0</v>
      </c>
      <c r="CS12" s="41" t="n">
        <f aca="false">BI12*W12</f>
        <v>1174000</v>
      </c>
      <c r="CT12" s="41" t="n">
        <f aca="false">BJ12*X12</f>
        <v>1191360</v>
      </c>
      <c r="CU12" s="41" t="n">
        <f aca="false">BK12*Y12</f>
        <v>0</v>
      </c>
      <c r="CV12" s="41" t="n">
        <f aca="false">BL12*Z12</f>
        <v>0</v>
      </c>
      <c r="CW12" s="41" t="n">
        <f aca="false">BM12*AA12</f>
        <v>0</v>
      </c>
      <c r="CX12" s="41" t="n">
        <f aca="false">BN12*AB12</f>
        <v>0</v>
      </c>
      <c r="CY12" s="41" t="n">
        <f aca="false">BO12*AC12</f>
        <v>0</v>
      </c>
      <c r="CZ12" s="41" t="n">
        <f aca="false">BP12*AD12</f>
        <v>0</v>
      </c>
      <c r="DA12" s="41" t="n">
        <f aca="false">BQ12*AE12</f>
        <v>0</v>
      </c>
      <c r="DB12" s="41" t="n">
        <f aca="false">BR12*AF12</f>
        <v>0</v>
      </c>
      <c r="DC12" s="41" t="n">
        <f aca="false">BS12*AG12</f>
        <v>0</v>
      </c>
      <c r="DD12" s="41" t="n">
        <f aca="false">BT12*AH12</f>
        <v>0</v>
      </c>
      <c r="DE12" s="41" t="n">
        <f aca="false">BU12*AI12</f>
        <v>0</v>
      </c>
      <c r="DF12" s="41" t="n">
        <f aca="false">BV12*AJ12</f>
        <v>0</v>
      </c>
      <c r="DG12" s="41" t="n">
        <f aca="false">BW12*AK12</f>
        <v>0</v>
      </c>
      <c r="DH12" s="41" t="n">
        <f aca="false">BX12*AL12</f>
        <v>0</v>
      </c>
      <c r="DI12" s="41" t="n">
        <f aca="false">BY12*AM12</f>
        <v>0</v>
      </c>
      <c r="DJ12" s="41" t="n">
        <f aca="false">BZ12*AN12</f>
        <v>0</v>
      </c>
      <c r="DK12" s="41" t="n">
        <f aca="false">CA12*AO12</f>
        <v>0</v>
      </c>
      <c r="DL12" s="41" t="n">
        <f aca="false">CB12*AP12</f>
        <v>0</v>
      </c>
      <c r="DM12" s="41" t="n">
        <f aca="false">CC12*AQ12</f>
        <v>0</v>
      </c>
      <c r="DN12" s="41" t="n">
        <f aca="false">CD12*AR12</f>
        <v>0</v>
      </c>
      <c r="DO12" s="41" t="n">
        <f aca="false">CE12*AS12</f>
        <v>0</v>
      </c>
      <c r="DP12" s="41" t="n">
        <f aca="false">CF12*AT12</f>
        <v>460800</v>
      </c>
      <c r="DQ12" s="41" t="n">
        <f aca="false">CG12*AU12</f>
        <v>0</v>
      </c>
      <c r="DR12" s="41" t="n">
        <f aca="false">CH12*AV12</f>
        <v>0</v>
      </c>
      <c r="DS12" s="45" t="n">
        <f aca="false">CI12*AW12</f>
        <v>0</v>
      </c>
      <c r="DT12" s="46" t="n">
        <f aca="false">SUM(CL12:DO12)/AX12</f>
        <v>63.0397286012526</v>
      </c>
      <c r="DU12" s="47" t="n">
        <f aca="false">(SUM(CL12:CR12)+SUM(DP12:DS12))/AY12</f>
        <v>65.6208204334365</v>
      </c>
    </row>
    <row r="13" customFormat="false" ht="12.75" hidden="false" customHeight="false" outlineLevel="0" collapsed="false">
      <c r="A13" s="38" t="s">
        <v>30</v>
      </c>
      <c r="B13" s="2" t="s">
        <v>5</v>
      </c>
      <c r="C13" s="2" t="n">
        <v>51</v>
      </c>
      <c r="D13" s="3" t="n">
        <v>58.4</v>
      </c>
      <c r="E13" s="4" t="n">
        <v>36892</v>
      </c>
      <c r="F13" s="4" t="n">
        <v>38717</v>
      </c>
      <c r="G13" s="5" t="s">
        <v>31</v>
      </c>
      <c r="I13" s="39" t="n">
        <v>22</v>
      </c>
      <c r="J13" s="39" t="n">
        <v>4</v>
      </c>
      <c r="K13" s="39" t="n">
        <v>4</v>
      </c>
      <c r="L13" s="39" t="n">
        <v>1</v>
      </c>
      <c r="M13" s="39" t="n">
        <v>31</v>
      </c>
      <c r="O13" s="40" t="n">
        <v>37012</v>
      </c>
      <c r="P13" s="41" t="n">
        <f aca="false">IF(AND(O13&gt;=$E$5,O13&lt;=$F$5),$C$5*P$2*$M13,0)</f>
        <v>37200</v>
      </c>
      <c r="Q13" s="41" t="n">
        <f aca="true">IF(AND($O13&gt;=OFFSET($E$5,Q$3,0),$O13&lt;=OFFSET($F$5,Q$3,0)),OFFSET($C$5,Q$3,0)*Q$2*$M13,0)</f>
        <v>37200</v>
      </c>
      <c r="R13" s="41" t="n">
        <f aca="true">IF(AND($O13&gt;=OFFSET($E$5,R$3,0),$O13&lt;=OFFSET($F$5,R$3,0)),OFFSET($C$5,R$3,0)*R$2*$M13,0)</f>
        <v>7440</v>
      </c>
      <c r="S13" s="41" t="n">
        <f aca="true">IF(AND($O13&gt;=OFFSET($E$5,S$3,0),$O13&lt;=OFFSET($F$5,S$3,0)),OFFSET($C$5,S$3,0)*S$2*$M13,0)</f>
        <v>18600</v>
      </c>
      <c r="T13" s="41" t="n">
        <f aca="true">IF(AND($O13&gt;=OFFSET($E$5,T$3,0),$O13&lt;=OFFSET($F$5,T$3,0)),OFFSET($C$5,T$3,0)*T$2*$M13,0)</f>
        <v>37200</v>
      </c>
      <c r="U13" s="41" t="n">
        <f aca="true">IF(AND($O13&gt;=OFFSET($E$5,U$3,0),$O13&lt;=OFFSET($F$5,U$3,0)),OFFSET($C$5,U$3,0)*U$2*$M13,0)</f>
        <v>18600</v>
      </c>
      <c r="V13" s="41" t="n">
        <f aca="true">IF(AND($O13&gt;=OFFSET($E$5,V$3,0),$O13&lt;=OFFSET($F$5,V$3,0)),OFFSET($C$5,V$3,0)*V$2*$M13,0)</f>
        <v>0</v>
      </c>
      <c r="W13" s="42" t="n">
        <f aca="true">IF(AND($O13&gt;=OFFSET($E$5,W$3,0),$O13&lt;=OFFSET($F$5,W$3,0)),OFFSET($C$5,W$3,0)*W$2*($I13+$J13),0)</f>
        <v>20800</v>
      </c>
      <c r="X13" s="42" t="n">
        <f aca="true">IF(AND($O13&gt;=OFFSET($E$5,X$3,0),$O13&lt;=OFFSET($F$5,X$3,0)),OFFSET($C$5,X$3,0)*X$2*($I13+$J13),0)</f>
        <v>21216</v>
      </c>
      <c r="Y13" s="42" t="n">
        <f aca="true">IF(AND($O13&gt;=OFFSET($E$5,Y$3,0),$O13&lt;=OFFSET($F$5,Y$3,0)),OFFSET($C$5,Y$3,0)*Y$2*($I13+$J13),0)</f>
        <v>2080</v>
      </c>
      <c r="Z13" s="42" t="n">
        <f aca="true">IF(AND($O13&gt;=OFFSET($E$5,Z$3,0),$O13&lt;=OFFSET($F$5,Z$3,0)),OFFSET($C$5,Z$3,0)*Z$2*($I13+$J13),0)</f>
        <v>4160</v>
      </c>
      <c r="AA13" s="42" t="n">
        <f aca="true">IF(AND($O13&gt;=OFFSET($E$5,AA$3,0),$O13&lt;=OFFSET($F$5,AA$3,0)),OFFSET($C$5,AA$3,0)*AA$2*($I13+$J13),0)</f>
        <v>2080</v>
      </c>
      <c r="AB13" s="42" t="n">
        <f aca="true">IF(AND($O13&gt;=OFFSET($E$5,AB$3,0),$O13&lt;=OFFSET($F$5,AB$3,0)),OFFSET($C$5,AB$3,0)*AB$2*($I13+$J13),0)</f>
        <v>10400</v>
      </c>
      <c r="AC13" s="42" t="n">
        <f aca="true">IF(AND($O13&gt;=OFFSET($E$5,AC$3,0),$O13&lt;=OFFSET($F$5,AC$3,0)),OFFSET($C$5,AC$3,0)*AC$2*($I13+$J13),0)</f>
        <v>0</v>
      </c>
      <c r="AD13" s="42" t="n">
        <f aca="true">IF(AND($O13&gt;=OFFSET($E$5,AD$3,0),$O13&lt;=OFFSET($F$5,AD$3,0)),OFFSET($C$5,AD$3,0)*AD$2*($I13+$J13),0)</f>
        <v>0</v>
      </c>
      <c r="AE13" s="42" t="n">
        <f aca="true">IF(AND($O13&gt;=OFFSET($E$5,AE$3,0),$O13&lt;=OFFSET($F$5,AE$3,0)),OFFSET($C$5,AE$3,0)*AE$2*($I13+$J13),0)</f>
        <v>0</v>
      </c>
      <c r="AF13" s="42" t="n">
        <f aca="true">IF(AND($O13&gt;=OFFSET($E$5,AF$3,0),$O13&lt;=OFFSET($F$5,AF$3,0)),OFFSET($C$5,AF$3,0)*AF$2*($I13+$J13),0)</f>
        <v>0</v>
      </c>
      <c r="AG13" s="42" t="n">
        <f aca="true">IF(AND($O13&gt;=OFFSET($E$5,AG$3,0),$O13&lt;=OFFSET($F$5,AG$3,0)),OFFSET($C$5,AG$3,0)*AG$2*($I13+$J13),0)</f>
        <v>0</v>
      </c>
      <c r="AH13" s="42" t="n">
        <f aca="true">IF(AND($O13&gt;=OFFSET($E$5,AH$3,0),$O13&lt;=OFFSET($F$5,AH$3,0)),OFFSET($C$5,AH$3,0)*AH$2*($I13+$J13),0)</f>
        <v>0</v>
      </c>
      <c r="AI13" s="42" t="n">
        <f aca="true">IF(AND($O13&gt;=OFFSET($E$5,AI$3,0),$O13&lt;=OFFSET($F$5,AI$3,0)),OFFSET($C$5,AI$3,0)*AI$2*($I13+$J13),0)</f>
        <v>0</v>
      </c>
      <c r="AJ13" s="42" t="n">
        <f aca="true">IF(AND($O13&gt;=OFFSET($E$5,AJ$3,0),$O13&lt;=OFFSET($F$5,AJ$3,0)),OFFSET($C$5,AJ$3,0)*AJ$2*($I13+$J13),0)</f>
        <v>0</v>
      </c>
      <c r="AK13" s="42" t="n">
        <f aca="true">IF(AND($O13&gt;=OFFSET($E$5,AK$3,0),$O13&lt;=OFFSET($F$5,AK$3,0)),OFFSET($C$5,AK$3,0)*AK$2*($I13+$J13),0)</f>
        <v>0</v>
      </c>
      <c r="AL13" s="42" t="n">
        <f aca="true">IF(AND($O13&gt;=OFFSET($E$5,AL$3,0),$O13&lt;=OFFSET($F$5,AL$3,0)),OFFSET($C$5,AL$3,0)*AL$2*($I13+$J13),0)</f>
        <v>0</v>
      </c>
      <c r="AM13" s="42" t="n">
        <f aca="true">IF(AND($O13&gt;=OFFSET($E$5,AM$3,0),$O13&lt;=OFFSET($F$5,AM$3,0)),OFFSET($C$5,AM$3,0)*AM$2*($I13+$J13),0)</f>
        <v>0</v>
      </c>
      <c r="AN13" s="42" t="n">
        <f aca="true">IF(AND($O13&gt;=OFFSET($E$5,AN$3,0),$O13&lt;=OFFSET($F$5,AN$3,0)),OFFSET($C$5,AN$3,0)*AN$2*($I13+$J13),0)</f>
        <v>0</v>
      </c>
      <c r="AO13" s="42" t="n">
        <f aca="true">IF(AND($O13&gt;=OFFSET($E$5,AO$3,0),$O13&lt;=OFFSET($F$5,AO$3,0)),OFFSET($C$5,AO$3,0)*AO$2*($I13+$J13),0)</f>
        <v>0</v>
      </c>
      <c r="AP13" s="42" t="n">
        <f aca="true">IF(AND($O13&gt;=OFFSET($E$5,AP$3,0),$O13&lt;=OFFSET($F$5,AP$3,0)),OFFSET($C$5,AP$3,0)*AP$2*($I13+$J13),0)</f>
        <v>0</v>
      </c>
      <c r="AQ13" s="42" t="n">
        <f aca="true">IF(AND($O13&gt;=OFFSET($E$5,AQ$3,0),$O13&lt;=OFFSET($F$5,AQ$3,0)),OFFSET($C$5,AQ$3,0)*AQ$2*($I13+$J13),0)</f>
        <v>0</v>
      </c>
      <c r="AR13" s="42" t="n">
        <f aca="true">IF(AND($O13&gt;=OFFSET($E$5,AR$3,0),$O13&lt;=OFFSET($F$5,AR$3,0)),OFFSET($C$5,AR$3,0)*AR$2*($I13+$J13),0)</f>
        <v>0</v>
      </c>
      <c r="AS13" s="42" t="n">
        <f aca="true">IF(AND($O13&gt;=OFFSET($E$5,AS$3,0),$O13&lt;=OFFSET($F$5,AS$3,0)),OFFSET($C$5,AS$3,0)*AS$2*($I13+$J13),0)</f>
        <v>0</v>
      </c>
      <c r="AT13" s="42" t="n">
        <f aca="true">IF(AND($O13&gt;=OFFSET($E$5,AT$3,0),$O13&lt;=OFFSET($F$5,AT$3,0)),OFFSET($C$5,AT$3,0)*(AT$2*($I13+$J13)+24*($K13+$L13)),0)</f>
        <v>3936</v>
      </c>
      <c r="AU13" s="42" t="n">
        <f aca="true">IF(AND($O13&gt;=OFFSET($E$5,AU$3,0),$O13&lt;=OFFSET($F$5,AU$3,0)),OFFSET($C$5,AU$3,0)*(AU$2*($I13+$J13)+24*($K13+$L13)),0)</f>
        <v>0</v>
      </c>
      <c r="AV13" s="42" t="n">
        <f aca="true">IF(AND($O13&gt;=OFFSET($E$5,AV$3,0),$O13&lt;=OFFSET($F$5,AV$3,0)),OFFSET($C$5,AV$3,0)*(AV$2*($I13+$J13)+24*($K13+$L13)),0)</f>
        <v>0</v>
      </c>
      <c r="AW13" s="43" t="n">
        <f aca="true">IF(AND($O13&gt;=OFFSET($E$5,AW$3,0),$O13&lt;=OFFSET($F$5,AW$3,0)),OFFSET($C$5,AW$3,0)*(AW$2*($I13+$J13)+24*($K13+$L13)),0)</f>
        <v>0</v>
      </c>
      <c r="AX13" s="44" t="n">
        <f aca="false">SUM(P13:AS13)</f>
        <v>216976</v>
      </c>
      <c r="AY13" s="45" t="n">
        <f aca="false">SUM(P13:V13)+SUM(AT13:AW13)</f>
        <v>160176</v>
      </c>
      <c r="BA13" s="40" t="n">
        <v>37012</v>
      </c>
      <c r="BB13" s="42" t="n">
        <f aca="false">IF(AND(BA13&gt;=$E$5,BA13&lt;=$F$5),$D$5,0)</f>
        <v>49</v>
      </c>
      <c r="BC13" s="42" t="n">
        <f aca="true">IF(AND($BA13&gt;=OFFSET($E$5,BC$3,0),$BA13&lt;=OFFSET($F$5,BC$3,0)),OFFSET($D$5,BC$3,0),0)</f>
        <v>49</v>
      </c>
      <c r="BD13" s="42" t="n">
        <f aca="true">IF(AND($BA13&gt;=OFFSET($E$5,BD$3,0),$BA13&lt;=OFFSET($F$5,BD$3,0)),OFFSET($D$5,BD$3,0),0)</f>
        <v>75.91</v>
      </c>
      <c r="BE13" s="42" t="n">
        <f aca="true">IF(AND($BA13&gt;=OFFSET($E$5,BE$3,0),$BA13&lt;=OFFSET($F$5,BE$3,0)),OFFSET($D$5,BE$3,0),0)</f>
        <v>175</v>
      </c>
      <c r="BF13" s="42" t="n">
        <f aca="true">IF(AND($BA13&gt;=OFFSET($E$5,BF$3,0),$BA13&lt;=OFFSET($F$5,BF$3,0)),OFFSET($D$5,BF$3,0),0)</f>
        <v>47.15</v>
      </c>
      <c r="BG13" s="42" t="n">
        <f aca="true">IF(AND($BA13&gt;=OFFSET($E$5,BG$3,0),$BA13&lt;=OFFSET($F$5,BG$3,0)),OFFSET($D$5,BG$3,0),0)</f>
        <v>43.95</v>
      </c>
      <c r="BH13" s="42" t="n">
        <f aca="true">IF(AND($BA13&gt;=OFFSET($E$5,BH$3,0),$BA13&lt;=OFFSET($F$5,BH$3,0)),OFFSET($D$5,BH$3,0),0)</f>
        <v>0</v>
      </c>
      <c r="BI13" s="42" t="n">
        <f aca="true">IF(AND($BA13&gt;=OFFSET($E$5,BI$3,0),$BA13&lt;=OFFSET($F$5,BI$3,0)),OFFSET($D$5,BI$3,0),0)</f>
        <v>58.7</v>
      </c>
      <c r="BJ13" s="42" t="n">
        <f aca="true">IF(AND($BA13&gt;=OFFSET($E$5,BJ$3,0),$BA13&lt;=OFFSET($F$5,BJ$3,0)),OFFSET($D$5,BJ$3,0),0)</f>
        <v>58.4</v>
      </c>
      <c r="BK13" s="42" t="n">
        <f aca="true">IF(AND($BA13&gt;=OFFSET($E$5,BK$3,0),$BA13&lt;=OFFSET($F$5,BK$3,0)),OFFSET($D$5,BK$3,0),0)</f>
        <v>75</v>
      </c>
      <c r="BL13" s="42" t="n">
        <f aca="true">IF(AND($BA13&gt;=OFFSET($E$5,BL$3,0),$BA13&lt;=OFFSET($F$5,BL$3,0)),OFFSET($D$5,BL$3,0),0)</f>
        <v>62.65</v>
      </c>
      <c r="BM13" s="42" t="n">
        <f aca="true">IF(AND($BA13&gt;=OFFSET($E$5,BM$3,0),$BA13&lt;=OFFSET($F$5,BM$3,0)),OFFSET($D$5,BM$3,0),0)</f>
        <v>203</v>
      </c>
      <c r="BN13" s="42" t="n">
        <f aca="true">IF(AND($BA13&gt;=OFFSET($E$5,BN$3,0),$BA13&lt;=OFFSET($F$5,BN$3,0)),OFFSET($D$5,BN$3,0),0)</f>
        <v>87.75</v>
      </c>
      <c r="BO13" s="42" t="n">
        <f aca="true">IF(AND($BA13&gt;=OFFSET($E$5,BO$3,0),$BA13&lt;=OFFSET($F$5,BO$3,0)),OFFSET($D$5,BO$3,0),0)</f>
        <v>0</v>
      </c>
      <c r="BP13" s="42" t="n">
        <f aca="true">IF(AND($BA13&gt;=OFFSET($E$5,BP$3,0),$BA13&lt;=OFFSET($F$5,BP$3,0)),OFFSET($D$5,BP$3,0),0)</f>
        <v>0</v>
      </c>
      <c r="BQ13" s="42" t="n">
        <f aca="true">IF(AND($BA13&gt;=OFFSET($E$5,BQ$3,0),$BA13&lt;=OFFSET($F$5,BQ$3,0)),OFFSET($D$5,BQ$3,0),0)</f>
        <v>0</v>
      </c>
      <c r="BR13" s="42" t="n">
        <f aca="true">IF(AND($BA13&gt;=OFFSET($E$5,BR$3,0),$BA13&lt;=OFFSET($F$5,BR$3,0)),OFFSET($D$5,BR$3,0),0)</f>
        <v>0</v>
      </c>
      <c r="BS13" s="42" t="n">
        <f aca="true">IF(AND($BA13&gt;=OFFSET($E$5,BS$3,0),$BA13&lt;=OFFSET($F$5,BS$3,0)),OFFSET($D$5,BS$3,0),0)</f>
        <v>0</v>
      </c>
      <c r="BT13" s="42" t="n">
        <f aca="true">IF(AND($BA13&gt;=OFFSET($E$5,BT$3,0),$BA13&lt;=OFFSET($F$5,BT$3,0)),OFFSET($D$5,BT$3,0),0)</f>
        <v>0</v>
      </c>
      <c r="BU13" s="42" t="n">
        <f aca="true">IF(AND($BA13&gt;=OFFSET($E$5,BU$3,0),$BA13&lt;=OFFSET($F$5,BU$3,0)),OFFSET($D$5,BU$3,0),0)</f>
        <v>0</v>
      </c>
      <c r="BV13" s="42" t="n">
        <f aca="true">IF(AND($BA13&gt;=OFFSET($E$5,BV$3,0),$BA13&lt;=OFFSET($F$5,BV$3,0)),OFFSET($D$5,BV$3,0),0)</f>
        <v>0</v>
      </c>
      <c r="BW13" s="42" t="n">
        <f aca="true">IF(AND($BA13&gt;=OFFSET($E$5,BW$3,0),$BA13&lt;=OFFSET($F$5,BW$3,0)),OFFSET($D$5,BW$3,0),0)</f>
        <v>0</v>
      </c>
      <c r="BX13" s="42" t="n">
        <f aca="true">IF(AND($BA13&gt;=OFFSET($E$5,BX$3,0),$BA13&lt;=OFFSET($F$5,BX$3,0)),OFFSET($D$5,BX$3,0),0)</f>
        <v>0</v>
      </c>
      <c r="BY13" s="42" t="n">
        <f aca="true">IF(AND($BA13&gt;=OFFSET($E$5,BY$3,0),$BA13&lt;=OFFSET($F$5,BY$3,0)),OFFSET($D$5,BY$3,0),0)</f>
        <v>0</v>
      </c>
      <c r="BZ13" s="42" t="n">
        <f aca="true">IF(AND($BA13&gt;=OFFSET($E$5,BZ$3,0),$BA13&lt;=OFFSET($F$5,BZ$3,0)),OFFSET($D$5,BZ$3,0),0)</f>
        <v>0</v>
      </c>
      <c r="CA13" s="42" t="n">
        <f aca="true">IF(AND($BA13&gt;=OFFSET($E$5,CA$3,0),$BA13&lt;=OFFSET($F$5,CA$3,0)),OFFSET($D$5,CA$3,0),0)</f>
        <v>0</v>
      </c>
      <c r="CB13" s="42" t="n">
        <f aca="true">IF(AND($BA13&gt;=OFFSET($E$5,CB$3,0),$BA13&lt;=OFFSET($F$5,CB$3,0)),OFFSET($D$5,CB$3,0),0)</f>
        <v>0</v>
      </c>
      <c r="CC13" s="42" t="n">
        <f aca="true">IF(AND($BA13&gt;=OFFSET($E$5,CC$3,0),$BA13&lt;=OFFSET($F$5,CC$3,0)),OFFSET($D$5,CC$3,0),0)</f>
        <v>0</v>
      </c>
      <c r="CD13" s="42" t="n">
        <f aca="true">IF(AND($BA13&gt;=OFFSET($E$5,CD$3,0),$BA13&lt;=OFFSET($F$5,CD$3,0)),OFFSET($D$5,CD$3,0),0)</f>
        <v>0</v>
      </c>
      <c r="CE13" s="42" t="n">
        <f aca="true">IF(AND($BA13&gt;=OFFSET($E$5,CE$3,0),$BA13&lt;=OFFSET($F$5,CE$3,0)),OFFSET($D$5,CE$3,0),0)</f>
        <v>0</v>
      </c>
      <c r="CF13" s="42" t="n">
        <f aca="true">IF(AND($BA13&gt;=OFFSET($E$5,CF$3,0),$BA13&lt;=OFFSET($F$5,CF$3,0)),OFFSET($D$5,CF$3,0),0)</f>
        <v>120</v>
      </c>
      <c r="CG13" s="42" t="n">
        <f aca="true">IF(AND($BA13&gt;=OFFSET($E$5,CG$3,0),$BA13&lt;=OFFSET($F$5,CG$3,0)),OFFSET($D$5,CG$3,0),0)</f>
        <v>0</v>
      </c>
      <c r="CH13" s="42" t="n">
        <f aca="true">IF(AND($BA13&gt;=OFFSET($E$5,CH$3,0),$BA13&lt;=OFFSET($F$5,CH$3,0)),OFFSET($D$5,CH$3,0),0)</f>
        <v>0</v>
      </c>
      <c r="CI13" s="42" t="n">
        <f aca="true">IF(AND($BA13&gt;=OFFSET($E$5,CI$3,0),$BA13&lt;=OFFSET($F$5,CI$3,0)),OFFSET($D$5,CI$3,0),0)</f>
        <v>0</v>
      </c>
      <c r="CK13" s="40" t="n">
        <v>37012</v>
      </c>
      <c r="CL13" s="41" t="n">
        <f aca="false">BB13*P13</f>
        <v>1822800</v>
      </c>
      <c r="CM13" s="41" t="n">
        <f aca="false">BC13*Q13</f>
        <v>1822800</v>
      </c>
      <c r="CN13" s="41" t="n">
        <f aca="false">BD13*R13</f>
        <v>564770.4</v>
      </c>
      <c r="CO13" s="41" t="n">
        <f aca="false">BE13*S13</f>
        <v>3255000</v>
      </c>
      <c r="CP13" s="41" t="n">
        <f aca="false">BF13*T13</f>
        <v>1753980</v>
      </c>
      <c r="CQ13" s="41" t="n">
        <f aca="false">BG13*U13</f>
        <v>817470</v>
      </c>
      <c r="CR13" s="41" t="n">
        <f aca="false">BH13*V13</f>
        <v>0</v>
      </c>
      <c r="CS13" s="41" t="n">
        <f aca="false">BI13*W13</f>
        <v>1220960</v>
      </c>
      <c r="CT13" s="41" t="n">
        <f aca="false">BJ13*X13</f>
        <v>1239014.4</v>
      </c>
      <c r="CU13" s="41" t="n">
        <f aca="false">BK13*Y13</f>
        <v>156000</v>
      </c>
      <c r="CV13" s="41" t="n">
        <f aca="false">BL13*Z13</f>
        <v>260624</v>
      </c>
      <c r="CW13" s="41" t="n">
        <f aca="false">BM13*AA13</f>
        <v>422240</v>
      </c>
      <c r="CX13" s="41" t="n">
        <f aca="false">BN13*AB13</f>
        <v>912600</v>
      </c>
      <c r="CY13" s="41" t="n">
        <f aca="false">BO13*AC13</f>
        <v>0</v>
      </c>
      <c r="CZ13" s="41" t="n">
        <f aca="false">BP13*AD13</f>
        <v>0</v>
      </c>
      <c r="DA13" s="41" t="n">
        <f aca="false">BQ13*AE13</f>
        <v>0</v>
      </c>
      <c r="DB13" s="41" t="n">
        <f aca="false">BR13*AF13</f>
        <v>0</v>
      </c>
      <c r="DC13" s="41" t="n">
        <f aca="false">BS13*AG13</f>
        <v>0</v>
      </c>
      <c r="DD13" s="41" t="n">
        <f aca="false">BT13*AH13</f>
        <v>0</v>
      </c>
      <c r="DE13" s="41" t="n">
        <f aca="false">BU13*AI13</f>
        <v>0</v>
      </c>
      <c r="DF13" s="41" t="n">
        <f aca="false">BV13*AJ13</f>
        <v>0</v>
      </c>
      <c r="DG13" s="41" t="n">
        <f aca="false">BW13*AK13</f>
        <v>0</v>
      </c>
      <c r="DH13" s="41" t="n">
        <f aca="false">BX13*AL13</f>
        <v>0</v>
      </c>
      <c r="DI13" s="41" t="n">
        <f aca="false">BY13*AM13</f>
        <v>0</v>
      </c>
      <c r="DJ13" s="41" t="n">
        <f aca="false">BZ13*AN13</f>
        <v>0</v>
      </c>
      <c r="DK13" s="41" t="n">
        <f aca="false">CA13*AO13</f>
        <v>0</v>
      </c>
      <c r="DL13" s="41" t="n">
        <f aca="false">CB13*AP13</f>
        <v>0</v>
      </c>
      <c r="DM13" s="41" t="n">
        <f aca="false">CC13*AQ13</f>
        <v>0</v>
      </c>
      <c r="DN13" s="41" t="n">
        <f aca="false">CD13*AR13</f>
        <v>0</v>
      </c>
      <c r="DO13" s="41" t="n">
        <f aca="false">CE13*AS13</f>
        <v>0</v>
      </c>
      <c r="DP13" s="41" t="n">
        <f aca="false">CF13*AT13</f>
        <v>472320</v>
      </c>
      <c r="DQ13" s="41" t="n">
        <f aca="false">CG13*AU13</f>
        <v>0</v>
      </c>
      <c r="DR13" s="41" t="n">
        <f aca="false">CH13*AV13</f>
        <v>0</v>
      </c>
      <c r="DS13" s="45" t="n">
        <f aca="false">CI13*AW13</f>
        <v>0</v>
      </c>
      <c r="DT13" s="46" t="n">
        <f aca="false">SUM(CL13:DO13)/AX13</f>
        <v>65.6674415603569</v>
      </c>
      <c r="DU13" s="47" t="n">
        <f aca="false">(SUM(CL13:CR13)+SUM(DP13:DS13))/AY13</f>
        <v>65.6099565477974</v>
      </c>
    </row>
    <row r="14" customFormat="false" ht="12.75" hidden="false" customHeight="false" outlineLevel="0" collapsed="false">
      <c r="A14" s="38" t="s">
        <v>32</v>
      </c>
      <c r="B14" s="2" t="s">
        <v>5</v>
      </c>
      <c r="C14" s="2" t="n">
        <v>5</v>
      </c>
      <c r="D14" s="3" t="n">
        <v>75</v>
      </c>
      <c r="E14" s="4" t="n">
        <v>37012</v>
      </c>
      <c r="F14" s="4" t="n">
        <v>37072</v>
      </c>
      <c r="G14" s="5" t="s">
        <v>26</v>
      </c>
      <c r="I14" s="39" t="n">
        <v>21</v>
      </c>
      <c r="J14" s="39" t="n">
        <v>5</v>
      </c>
      <c r="K14" s="39" t="n">
        <v>4</v>
      </c>
      <c r="L14" s="39" t="n">
        <v>0</v>
      </c>
      <c r="M14" s="39" t="n">
        <v>30</v>
      </c>
      <c r="O14" s="40" t="n">
        <v>37043</v>
      </c>
      <c r="P14" s="41" t="n">
        <f aca="false">IF(AND(O14&gt;=$E$5,O14&lt;=$F$5),$C$5*P$2*$M14,0)</f>
        <v>36000</v>
      </c>
      <c r="Q14" s="41" t="n">
        <f aca="true">IF(AND($O14&gt;=OFFSET($E$5,Q$3,0),$O14&lt;=OFFSET($F$5,Q$3,0)),OFFSET($C$5,Q$3,0)*Q$2*$M14,0)</f>
        <v>36000</v>
      </c>
      <c r="R14" s="41" t="n">
        <f aca="true">IF(AND($O14&gt;=OFFSET($E$5,R$3,0),$O14&lt;=OFFSET($F$5,R$3,0)),OFFSET($C$5,R$3,0)*R$2*$M14,0)</f>
        <v>7200</v>
      </c>
      <c r="S14" s="41" t="n">
        <f aca="true">IF(AND($O14&gt;=OFFSET($E$5,S$3,0),$O14&lt;=OFFSET($F$5,S$3,0)),OFFSET($C$5,S$3,0)*S$2*$M14,0)</f>
        <v>18000</v>
      </c>
      <c r="T14" s="41" t="n">
        <f aca="true">IF(AND($O14&gt;=OFFSET($E$5,T$3,0),$O14&lt;=OFFSET($F$5,T$3,0)),OFFSET($C$5,T$3,0)*T$2*$M14,0)</f>
        <v>36000</v>
      </c>
      <c r="U14" s="41" t="n">
        <f aca="true">IF(AND($O14&gt;=OFFSET($E$5,U$3,0),$O14&lt;=OFFSET($F$5,U$3,0)),OFFSET($C$5,U$3,0)*U$2*$M14,0)</f>
        <v>18000</v>
      </c>
      <c r="V14" s="41" t="n">
        <f aca="true">IF(AND($O14&gt;=OFFSET($E$5,V$3,0),$O14&lt;=OFFSET($F$5,V$3,0)),OFFSET($C$5,V$3,0)*V$2*$M14,0)</f>
        <v>0</v>
      </c>
      <c r="W14" s="42" t="n">
        <f aca="true">IF(AND($O14&gt;=OFFSET($E$5,W$3,0),$O14&lt;=OFFSET($F$5,W$3,0)),OFFSET($C$5,W$3,0)*W$2*($I14+$J14),0)</f>
        <v>20800</v>
      </c>
      <c r="X14" s="42" t="n">
        <f aca="true">IF(AND($O14&gt;=OFFSET($E$5,X$3,0),$O14&lt;=OFFSET($F$5,X$3,0)),OFFSET($C$5,X$3,0)*X$2*($I14+$J14),0)</f>
        <v>21216</v>
      </c>
      <c r="Y14" s="42" t="n">
        <f aca="true">IF(AND($O14&gt;=OFFSET($E$5,Y$3,0),$O14&lt;=OFFSET($F$5,Y$3,0)),OFFSET($C$5,Y$3,0)*Y$2*($I14+$J14),0)</f>
        <v>2080</v>
      </c>
      <c r="Z14" s="42" t="n">
        <f aca="true">IF(AND($O14&gt;=OFFSET($E$5,Z$3,0),$O14&lt;=OFFSET($F$5,Z$3,0)),OFFSET($C$5,Z$3,0)*Z$2*($I14+$J14),0)</f>
        <v>4160</v>
      </c>
      <c r="AA14" s="42" t="n">
        <f aca="true">IF(AND($O14&gt;=OFFSET($E$5,AA$3,0),$O14&lt;=OFFSET($F$5,AA$3,0)),OFFSET($C$5,AA$3,0)*AA$2*($I14+$J14),0)</f>
        <v>0</v>
      </c>
      <c r="AB14" s="42" t="n">
        <f aca="true">IF(AND($O14&gt;=OFFSET($E$5,AB$3,0),$O14&lt;=OFFSET($F$5,AB$3,0)),OFFSET($C$5,AB$3,0)*AB$2*($I14+$J14),0)</f>
        <v>10400</v>
      </c>
      <c r="AC14" s="42" t="n">
        <f aca="true">IF(AND($O14&gt;=OFFSET($E$5,AC$3,0),$O14&lt;=OFFSET($F$5,AC$3,0)),OFFSET($C$5,AC$3,0)*AC$2*($I14+$J14),0)</f>
        <v>2080</v>
      </c>
      <c r="AD14" s="42" t="n">
        <f aca="true">IF(AND($O14&gt;=OFFSET($E$5,AD$3,0),$O14&lt;=OFFSET($F$5,AD$3,0)),OFFSET($C$5,AD$3,0)*AD$2*($I14+$J14),0)</f>
        <v>10400</v>
      </c>
      <c r="AE14" s="42" t="n">
        <f aca="true">IF(AND($O14&gt;=OFFSET($E$5,AE$3,0),$O14&lt;=OFFSET($F$5,AE$3,0)),OFFSET($C$5,AE$3,0)*AE$2*($I14+$J14),0)</f>
        <v>10400</v>
      </c>
      <c r="AF14" s="42" t="n">
        <f aca="true">IF(AND($O14&gt;=OFFSET($E$5,AF$3,0),$O14&lt;=OFFSET($F$5,AF$3,0)),OFFSET($C$5,AF$3,0)*AF$2*($I14+$J14),0)</f>
        <v>0</v>
      </c>
      <c r="AG14" s="42" t="n">
        <f aca="true">IF(AND($O14&gt;=OFFSET($E$5,AG$3,0),$O14&lt;=OFFSET($F$5,AG$3,0)),OFFSET($C$5,AG$3,0)*AG$2*($I14+$J14),0)</f>
        <v>0</v>
      </c>
      <c r="AH14" s="42" t="n">
        <f aca="true">IF(AND($O14&gt;=OFFSET($E$5,AH$3,0),$O14&lt;=OFFSET($F$5,AH$3,0)),OFFSET($C$5,AH$3,0)*AH$2*($I14+$J14),0)</f>
        <v>0</v>
      </c>
      <c r="AI14" s="42" t="n">
        <f aca="true">IF(AND($O14&gt;=OFFSET($E$5,AI$3,0),$O14&lt;=OFFSET($F$5,AI$3,0)),OFFSET($C$5,AI$3,0)*AI$2*($I14+$J14),0)</f>
        <v>0</v>
      </c>
      <c r="AJ14" s="42" t="n">
        <f aca="true">IF(AND($O14&gt;=OFFSET($E$5,AJ$3,0),$O14&lt;=OFFSET($F$5,AJ$3,0)),OFFSET($C$5,AJ$3,0)*AJ$2*($I14+$J14),0)</f>
        <v>0</v>
      </c>
      <c r="AK14" s="42" t="n">
        <f aca="true">IF(AND($O14&gt;=OFFSET($E$5,AK$3,0),$O14&lt;=OFFSET($F$5,AK$3,0)),OFFSET($C$5,AK$3,0)*AK$2*($I14+$J14),0)</f>
        <v>0</v>
      </c>
      <c r="AL14" s="42" t="n">
        <f aca="true">IF(AND($O14&gt;=OFFSET($E$5,AL$3,0),$O14&lt;=OFFSET($F$5,AL$3,0)),OFFSET($C$5,AL$3,0)*AL$2*($I14+$J14),0)</f>
        <v>0</v>
      </c>
      <c r="AM14" s="42" t="n">
        <f aca="true">IF(AND($O14&gt;=OFFSET($E$5,AM$3,0),$O14&lt;=OFFSET($F$5,AM$3,0)),OFFSET($C$5,AM$3,0)*AM$2*($I14+$J14),0)</f>
        <v>0</v>
      </c>
      <c r="AN14" s="42" t="n">
        <f aca="true">IF(AND($O14&gt;=OFFSET($E$5,AN$3,0),$O14&lt;=OFFSET($F$5,AN$3,0)),OFFSET($C$5,AN$3,0)*AN$2*($I14+$J14),0)</f>
        <v>0</v>
      </c>
      <c r="AO14" s="42" t="n">
        <f aca="true">IF(AND($O14&gt;=OFFSET($E$5,AO$3,0),$O14&lt;=OFFSET($F$5,AO$3,0)),OFFSET($C$5,AO$3,0)*AO$2*($I14+$J14),0)</f>
        <v>0</v>
      </c>
      <c r="AP14" s="42" t="n">
        <f aca="true">IF(AND($O14&gt;=OFFSET($E$5,AP$3,0),$O14&lt;=OFFSET($F$5,AP$3,0)),OFFSET($C$5,AP$3,0)*AP$2*($I14+$J14),0)</f>
        <v>0</v>
      </c>
      <c r="AQ14" s="42" t="n">
        <f aca="true">IF(AND($O14&gt;=OFFSET($E$5,AQ$3,0),$O14&lt;=OFFSET($F$5,AQ$3,0)),OFFSET($C$5,AQ$3,0)*AQ$2*($I14+$J14),0)</f>
        <v>0</v>
      </c>
      <c r="AR14" s="42" t="n">
        <f aca="true">IF(AND($O14&gt;=OFFSET($E$5,AR$3,0),$O14&lt;=OFFSET($F$5,AR$3,0)),OFFSET($C$5,AR$3,0)*AR$2*($I14+$J14),0)</f>
        <v>0</v>
      </c>
      <c r="AS14" s="42" t="n">
        <f aca="true">IF(AND($O14&gt;=OFFSET($E$5,AS$3,0),$O14&lt;=OFFSET($F$5,AS$3,0)),OFFSET($C$5,AS$3,0)*AS$2*($I14+$J14),0)</f>
        <v>0</v>
      </c>
      <c r="AT14" s="42" t="n">
        <f aca="true">IF(AND($O14&gt;=OFFSET($E$5,AT$3,0),$O14&lt;=OFFSET($F$5,AT$3,0)),OFFSET($C$5,AT$3,0)*(AT$2*($I14+$J14)+24*($K14+$L14)),0)</f>
        <v>3648</v>
      </c>
      <c r="AU14" s="42" t="n">
        <f aca="true">IF(AND($O14&gt;=OFFSET($E$5,AU$3,0),$O14&lt;=OFFSET($F$5,AU$3,0)),OFFSET($C$5,AU$3,0)*(AU$2*($I14+$J14)+24*($K14+$L14)),0)</f>
        <v>0</v>
      </c>
      <c r="AV14" s="42" t="n">
        <f aca="true">IF(AND($O14&gt;=OFFSET($E$5,AV$3,0),$O14&lt;=OFFSET($F$5,AV$3,0)),OFFSET($C$5,AV$3,0)*(AV$2*($I14+$J14)+24*($K14+$L14)),0)</f>
        <v>0</v>
      </c>
      <c r="AW14" s="43" t="n">
        <f aca="true">IF(AND($O14&gt;=OFFSET($E$5,AW$3,0),$O14&lt;=OFFSET($F$5,AW$3,0)),OFFSET($C$5,AW$3,0)*(AW$2*($I14+$J14)+24*($K14+$L14)),0)</f>
        <v>0</v>
      </c>
      <c r="AX14" s="44" t="n">
        <f aca="false">SUM(P14:AS14)</f>
        <v>232736</v>
      </c>
      <c r="AY14" s="45" t="n">
        <f aca="false">SUM(P14:V14)+SUM(AT14:AW14)</f>
        <v>154848</v>
      </c>
      <c r="BA14" s="40" t="n">
        <v>37043</v>
      </c>
      <c r="BB14" s="42" t="n">
        <f aca="false">IF(AND(BA14&gt;=$E$5,BA14&lt;=$F$5),$D$5,0)</f>
        <v>49</v>
      </c>
      <c r="BC14" s="42" t="n">
        <f aca="true">IF(AND($BA14&gt;=OFFSET($E$5,BC$3,0),$BA14&lt;=OFFSET($F$5,BC$3,0)),OFFSET($D$5,BC$3,0),0)</f>
        <v>49</v>
      </c>
      <c r="BD14" s="42" t="n">
        <f aca="true">IF(AND($BA14&gt;=OFFSET($E$5,BD$3,0),$BA14&lt;=OFFSET($F$5,BD$3,0)),OFFSET($D$5,BD$3,0),0)</f>
        <v>75.91</v>
      </c>
      <c r="BE14" s="42" t="n">
        <f aca="true">IF(AND($BA14&gt;=OFFSET($E$5,BE$3,0),$BA14&lt;=OFFSET($F$5,BE$3,0)),OFFSET($D$5,BE$3,0),0)</f>
        <v>175</v>
      </c>
      <c r="BF14" s="42" t="n">
        <f aca="true">IF(AND($BA14&gt;=OFFSET($E$5,BF$3,0),$BA14&lt;=OFFSET($F$5,BF$3,0)),OFFSET($D$5,BF$3,0),0)</f>
        <v>47.15</v>
      </c>
      <c r="BG14" s="42" t="n">
        <f aca="true">IF(AND($BA14&gt;=OFFSET($E$5,BG$3,0),$BA14&lt;=OFFSET($F$5,BG$3,0)),OFFSET($D$5,BG$3,0),0)</f>
        <v>43.95</v>
      </c>
      <c r="BH14" s="42" t="n">
        <f aca="true">IF(AND($BA14&gt;=OFFSET($E$5,BH$3,0),$BA14&lt;=OFFSET($F$5,BH$3,0)),OFFSET($D$5,BH$3,0),0)</f>
        <v>0</v>
      </c>
      <c r="BI14" s="42" t="n">
        <f aca="true">IF(AND($BA14&gt;=OFFSET($E$5,BI$3,0),$BA14&lt;=OFFSET($F$5,BI$3,0)),OFFSET($D$5,BI$3,0),0)</f>
        <v>58.7</v>
      </c>
      <c r="BJ14" s="42" t="n">
        <f aca="true">IF(AND($BA14&gt;=OFFSET($E$5,BJ$3,0),$BA14&lt;=OFFSET($F$5,BJ$3,0)),OFFSET($D$5,BJ$3,0),0)</f>
        <v>58.4</v>
      </c>
      <c r="BK14" s="42" t="n">
        <f aca="true">IF(AND($BA14&gt;=OFFSET($E$5,BK$3,0),$BA14&lt;=OFFSET($F$5,BK$3,0)),OFFSET($D$5,BK$3,0),0)</f>
        <v>75</v>
      </c>
      <c r="BL14" s="42" t="n">
        <f aca="true">IF(AND($BA14&gt;=OFFSET($E$5,BL$3,0),$BA14&lt;=OFFSET($F$5,BL$3,0)),OFFSET($D$5,BL$3,0),0)</f>
        <v>62.65</v>
      </c>
      <c r="BM14" s="42" t="n">
        <f aca="true">IF(AND($BA14&gt;=OFFSET($E$5,BM$3,0),$BA14&lt;=OFFSET($F$5,BM$3,0)),OFFSET($D$5,BM$3,0),0)</f>
        <v>0</v>
      </c>
      <c r="BN14" s="42" t="n">
        <f aca="true">IF(AND($BA14&gt;=OFFSET($E$5,BN$3,0),$BA14&lt;=OFFSET($F$5,BN$3,0)),OFFSET($D$5,BN$3,0),0)</f>
        <v>87.75</v>
      </c>
      <c r="BO14" s="42" t="n">
        <f aca="true">IF(AND($BA14&gt;=OFFSET($E$5,BO$3,0),$BA14&lt;=OFFSET($F$5,BO$3,0)),OFFSET($D$5,BO$3,0),0)</f>
        <v>298</v>
      </c>
      <c r="BP14" s="42" t="n">
        <f aca="true">IF(AND($BA14&gt;=OFFSET($E$5,BP$3,0),$BA14&lt;=OFFSET($F$5,BP$3,0)),OFFSET($D$5,BP$3,0),0)</f>
        <v>114</v>
      </c>
      <c r="BQ14" s="42" t="n">
        <f aca="true">IF(AND($BA14&gt;=OFFSET($E$5,BQ$3,0),$BA14&lt;=OFFSET($F$5,BQ$3,0)),OFFSET($D$5,BQ$3,0),0)</f>
        <v>72.65</v>
      </c>
      <c r="BR14" s="42" t="n">
        <f aca="true">IF(AND($BA14&gt;=OFFSET($E$5,BR$3,0),$BA14&lt;=OFFSET($F$5,BR$3,0)),OFFSET($D$5,BR$3,0),0)</f>
        <v>0</v>
      </c>
      <c r="BS14" s="42" t="n">
        <f aca="true">IF(AND($BA14&gt;=OFFSET($E$5,BS$3,0),$BA14&lt;=OFFSET($F$5,BS$3,0)),OFFSET($D$5,BS$3,0),0)</f>
        <v>0</v>
      </c>
      <c r="BT14" s="42" t="n">
        <f aca="true">IF(AND($BA14&gt;=OFFSET($E$5,BT$3,0),$BA14&lt;=OFFSET($F$5,BT$3,0)),OFFSET($D$5,BT$3,0),0)</f>
        <v>0</v>
      </c>
      <c r="BU14" s="42" t="n">
        <f aca="true">IF(AND($BA14&gt;=OFFSET($E$5,BU$3,0),$BA14&lt;=OFFSET($F$5,BU$3,0)),OFFSET($D$5,BU$3,0),0)</f>
        <v>0</v>
      </c>
      <c r="BV14" s="42" t="n">
        <f aca="true">IF(AND($BA14&gt;=OFFSET($E$5,BV$3,0),$BA14&lt;=OFFSET($F$5,BV$3,0)),OFFSET($D$5,BV$3,0),0)</f>
        <v>0</v>
      </c>
      <c r="BW14" s="42" t="n">
        <f aca="true">IF(AND($BA14&gt;=OFFSET($E$5,BW$3,0),$BA14&lt;=OFFSET($F$5,BW$3,0)),OFFSET($D$5,BW$3,0),0)</f>
        <v>0</v>
      </c>
      <c r="BX14" s="42" t="n">
        <f aca="true">IF(AND($BA14&gt;=OFFSET($E$5,BX$3,0),$BA14&lt;=OFFSET($F$5,BX$3,0)),OFFSET($D$5,BX$3,0),0)</f>
        <v>0</v>
      </c>
      <c r="BY14" s="42" t="n">
        <f aca="true">IF(AND($BA14&gt;=OFFSET($E$5,BY$3,0),$BA14&lt;=OFFSET($F$5,BY$3,0)),OFFSET($D$5,BY$3,0),0)</f>
        <v>0</v>
      </c>
      <c r="BZ14" s="42" t="n">
        <f aca="true">IF(AND($BA14&gt;=OFFSET($E$5,BZ$3,0),$BA14&lt;=OFFSET($F$5,BZ$3,0)),OFFSET($D$5,BZ$3,0),0)</f>
        <v>0</v>
      </c>
      <c r="CA14" s="42" t="n">
        <f aca="true">IF(AND($BA14&gt;=OFFSET($E$5,CA$3,0),$BA14&lt;=OFFSET($F$5,CA$3,0)),OFFSET($D$5,CA$3,0),0)</f>
        <v>0</v>
      </c>
      <c r="CB14" s="42" t="n">
        <f aca="true">IF(AND($BA14&gt;=OFFSET($E$5,CB$3,0),$BA14&lt;=OFFSET($F$5,CB$3,0)),OFFSET($D$5,CB$3,0),0)</f>
        <v>0</v>
      </c>
      <c r="CC14" s="42" t="n">
        <f aca="true">IF(AND($BA14&gt;=OFFSET($E$5,CC$3,0),$BA14&lt;=OFFSET($F$5,CC$3,0)),OFFSET($D$5,CC$3,0),0)</f>
        <v>0</v>
      </c>
      <c r="CD14" s="42" t="n">
        <f aca="true">IF(AND($BA14&gt;=OFFSET($E$5,CD$3,0),$BA14&lt;=OFFSET($F$5,CD$3,0)),OFFSET($D$5,CD$3,0),0)</f>
        <v>0</v>
      </c>
      <c r="CE14" s="42" t="n">
        <f aca="true">IF(AND($BA14&gt;=OFFSET($E$5,CE$3,0),$BA14&lt;=OFFSET($F$5,CE$3,0)),OFFSET($D$5,CE$3,0),0)</f>
        <v>0</v>
      </c>
      <c r="CF14" s="42" t="n">
        <f aca="true">IF(AND($BA14&gt;=OFFSET($E$5,CF$3,0),$BA14&lt;=OFFSET($F$5,CF$3,0)),OFFSET($D$5,CF$3,0),0)</f>
        <v>120</v>
      </c>
      <c r="CG14" s="42" t="n">
        <f aca="true">IF(AND($BA14&gt;=OFFSET($E$5,CG$3,0),$BA14&lt;=OFFSET($F$5,CG$3,0)),OFFSET($D$5,CG$3,0),0)</f>
        <v>0</v>
      </c>
      <c r="CH14" s="42" t="n">
        <f aca="true">IF(AND($BA14&gt;=OFFSET($E$5,CH$3,0),$BA14&lt;=OFFSET($F$5,CH$3,0)),OFFSET($D$5,CH$3,0),0)</f>
        <v>0</v>
      </c>
      <c r="CI14" s="42" t="n">
        <f aca="true">IF(AND($BA14&gt;=OFFSET($E$5,CI$3,0),$BA14&lt;=OFFSET($F$5,CI$3,0)),OFFSET($D$5,CI$3,0),0)</f>
        <v>0</v>
      </c>
      <c r="CK14" s="40" t="n">
        <v>37043</v>
      </c>
      <c r="CL14" s="41" t="n">
        <f aca="false">BB14*P14</f>
        <v>1764000</v>
      </c>
      <c r="CM14" s="41" t="n">
        <f aca="false">BC14*Q14</f>
        <v>1764000</v>
      </c>
      <c r="CN14" s="41" t="n">
        <f aca="false">BD14*R14</f>
        <v>546552</v>
      </c>
      <c r="CO14" s="41" t="n">
        <f aca="false">BE14*S14</f>
        <v>3150000</v>
      </c>
      <c r="CP14" s="41" t="n">
        <f aca="false">BF14*T14</f>
        <v>1697400</v>
      </c>
      <c r="CQ14" s="41" t="n">
        <f aca="false">BG14*U14</f>
        <v>791100</v>
      </c>
      <c r="CR14" s="41" t="n">
        <f aca="false">BH14*V14</f>
        <v>0</v>
      </c>
      <c r="CS14" s="41" t="n">
        <f aca="false">BI14*W14</f>
        <v>1220960</v>
      </c>
      <c r="CT14" s="41" t="n">
        <f aca="false">BJ14*X14</f>
        <v>1239014.4</v>
      </c>
      <c r="CU14" s="41" t="n">
        <f aca="false">BK14*Y14</f>
        <v>156000</v>
      </c>
      <c r="CV14" s="41" t="n">
        <f aca="false">BL14*Z14</f>
        <v>260624</v>
      </c>
      <c r="CW14" s="41" t="n">
        <f aca="false">BM14*AA14</f>
        <v>0</v>
      </c>
      <c r="CX14" s="41" t="n">
        <f aca="false">BN14*AB14</f>
        <v>912600</v>
      </c>
      <c r="CY14" s="41" t="n">
        <f aca="false">BO14*AC14</f>
        <v>619840</v>
      </c>
      <c r="CZ14" s="41" t="n">
        <f aca="false">BP14*AD14</f>
        <v>1185600</v>
      </c>
      <c r="DA14" s="41" t="n">
        <f aca="false">BQ14*AE14</f>
        <v>755560</v>
      </c>
      <c r="DB14" s="41" t="n">
        <f aca="false">BR14*AF14</f>
        <v>0</v>
      </c>
      <c r="DC14" s="41" t="n">
        <f aca="false">BS14*AG14</f>
        <v>0</v>
      </c>
      <c r="DD14" s="41" t="n">
        <f aca="false">BT14*AH14</f>
        <v>0</v>
      </c>
      <c r="DE14" s="41" t="n">
        <f aca="false">BU14*AI14</f>
        <v>0</v>
      </c>
      <c r="DF14" s="41" t="n">
        <f aca="false">BV14*AJ14</f>
        <v>0</v>
      </c>
      <c r="DG14" s="41" t="n">
        <f aca="false">BW14*AK14</f>
        <v>0</v>
      </c>
      <c r="DH14" s="41" t="n">
        <f aca="false">BX14*AL14</f>
        <v>0</v>
      </c>
      <c r="DI14" s="41" t="n">
        <f aca="false">BY14*AM14</f>
        <v>0</v>
      </c>
      <c r="DJ14" s="41" t="n">
        <f aca="false">BZ14*AN14</f>
        <v>0</v>
      </c>
      <c r="DK14" s="41" t="n">
        <f aca="false">CA14*AO14</f>
        <v>0</v>
      </c>
      <c r="DL14" s="41" t="n">
        <f aca="false">CB14*AP14</f>
        <v>0</v>
      </c>
      <c r="DM14" s="41" t="n">
        <f aca="false">CC14*AQ14</f>
        <v>0</v>
      </c>
      <c r="DN14" s="41" t="n">
        <f aca="false">CD14*AR14</f>
        <v>0</v>
      </c>
      <c r="DO14" s="41" t="n">
        <f aca="false">CE14*AS14</f>
        <v>0</v>
      </c>
      <c r="DP14" s="41" t="n">
        <f aca="false">CF14*AT14</f>
        <v>437760</v>
      </c>
      <c r="DQ14" s="41" t="n">
        <f aca="false">CG14*AU14</f>
        <v>0</v>
      </c>
      <c r="DR14" s="41" t="n">
        <f aca="false">CH14*AV14</f>
        <v>0</v>
      </c>
      <c r="DS14" s="45" t="n">
        <f aca="false">CI14*AW14</f>
        <v>0</v>
      </c>
      <c r="DT14" s="46" t="n">
        <f aca="false">SUM(CL14:DO14)/AX14</f>
        <v>69.0191908428434</v>
      </c>
      <c r="DU14" s="47" t="n">
        <f aca="false">(SUM(CL14:CR14)+SUM(DP14:DS14))/AY14</f>
        <v>65.5533942963422</v>
      </c>
    </row>
    <row r="15" customFormat="false" ht="12.75" hidden="false" customHeight="false" outlineLevel="0" collapsed="false">
      <c r="A15" s="38" t="s">
        <v>32</v>
      </c>
      <c r="B15" s="2" t="s">
        <v>5</v>
      </c>
      <c r="C15" s="2" t="n">
        <v>10</v>
      </c>
      <c r="D15" s="3" t="n">
        <v>62.65</v>
      </c>
      <c r="E15" s="4" t="n">
        <v>37012</v>
      </c>
      <c r="F15" s="4" t="n">
        <v>37072</v>
      </c>
      <c r="G15" s="5" t="s">
        <v>26</v>
      </c>
      <c r="I15" s="39" t="n">
        <v>21</v>
      </c>
      <c r="J15" s="39" t="n">
        <v>4</v>
      </c>
      <c r="K15" s="39" t="n">
        <v>5</v>
      </c>
      <c r="L15" s="39" t="n">
        <v>1</v>
      </c>
      <c r="M15" s="39" t="n">
        <v>31</v>
      </c>
      <c r="O15" s="40" t="n">
        <v>37073</v>
      </c>
      <c r="P15" s="41" t="n">
        <f aca="false">IF(AND(O15&gt;=$E$5,O15&lt;=$F$5),$C$5*P$2*$M15,0)</f>
        <v>37200</v>
      </c>
      <c r="Q15" s="41" t="n">
        <f aca="true">IF(AND($O15&gt;=OFFSET($E$5,Q$3,0),$O15&lt;=OFFSET($F$5,Q$3,0)),OFFSET($C$5,Q$3,0)*Q$2*$M15,0)</f>
        <v>37200</v>
      </c>
      <c r="R15" s="41" t="n">
        <f aca="true">IF(AND($O15&gt;=OFFSET($E$5,R$3,0),$O15&lt;=OFFSET($F$5,R$3,0)),OFFSET($C$5,R$3,0)*R$2*$M15,0)</f>
        <v>7440</v>
      </c>
      <c r="S15" s="41" t="n">
        <f aca="true">IF(AND($O15&gt;=OFFSET($E$5,S$3,0),$O15&lt;=OFFSET($F$5,S$3,0)),OFFSET($C$5,S$3,0)*S$2*$M15,0)</f>
        <v>18600</v>
      </c>
      <c r="T15" s="41" t="n">
        <f aca="true">IF(AND($O15&gt;=OFFSET($E$5,T$3,0),$O15&lt;=OFFSET($F$5,T$3,0)),OFFSET($C$5,T$3,0)*T$2*$M15,0)</f>
        <v>37200</v>
      </c>
      <c r="U15" s="41" t="n">
        <f aca="true">IF(AND($O15&gt;=OFFSET($E$5,U$3,0),$O15&lt;=OFFSET($F$5,U$3,0)),OFFSET($C$5,U$3,0)*U$2*$M15,0)</f>
        <v>18600</v>
      </c>
      <c r="V15" s="41" t="n">
        <f aca="true">IF(AND($O15&gt;=OFFSET($E$5,V$3,0),$O15&lt;=OFFSET($F$5,V$3,0)),OFFSET($C$5,V$3,0)*V$2*$M15,0)</f>
        <v>0</v>
      </c>
      <c r="W15" s="42" t="n">
        <f aca="true">IF(AND($O15&gt;=OFFSET($E$5,W$3,0),$O15&lt;=OFFSET($F$5,W$3,0)),OFFSET($C$5,W$3,0)*W$2*($I15+$J15),0)</f>
        <v>20000</v>
      </c>
      <c r="X15" s="42" t="n">
        <f aca="true">IF(AND($O15&gt;=OFFSET($E$5,X$3,0),$O15&lt;=OFFSET($F$5,X$3,0)),OFFSET($C$5,X$3,0)*X$2*($I15+$J15),0)</f>
        <v>20400</v>
      </c>
      <c r="Y15" s="42" t="n">
        <f aca="true">IF(AND($O15&gt;=OFFSET($E$5,Y$3,0),$O15&lt;=OFFSET($F$5,Y$3,0)),OFFSET($C$5,Y$3,0)*Y$2*($I15+$J15),0)</f>
        <v>0</v>
      </c>
      <c r="Z15" s="42" t="n">
        <f aca="true">IF(AND($O15&gt;=OFFSET($E$5,Z$3,0),$O15&lt;=OFFSET($F$5,Z$3,0)),OFFSET($C$5,Z$3,0)*Z$2*($I15+$J15),0)</f>
        <v>0</v>
      </c>
      <c r="AA15" s="42" t="n">
        <f aca="true">IF(AND($O15&gt;=OFFSET($E$5,AA$3,0),$O15&lt;=OFFSET($F$5,AA$3,0)),OFFSET($C$5,AA$3,0)*AA$2*($I15+$J15),0)</f>
        <v>0</v>
      </c>
      <c r="AB15" s="42" t="n">
        <f aca="true">IF(AND($O15&gt;=OFFSET($E$5,AB$3,0),$O15&lt;=OFFSET($F$5,AB$3,0)),OFFSET($C$5,AB$3,0)*AB$2*($I15+$J15),0)</f>
        <v>10000</v>
      </c>
      <c r="AC15" s="42" t="n">
        <f aca="true">IF(AND($O15&gt;=OFFSET($E$5,AC$3,0),$O15&lt;=OFFSET($F$5,AC$3,0)),OFFSET($C$5,AC$3,0)*AC$2*($I15+$J15),0)</f>
        <v>2000</v>
      </c>
      <c r="AD15" s="42" t="n">
        <f aca="true">IF(AND($O15&gt;=OFFSET($E$5,AD$3,0),$O15&lt;=OFFSET($F$5,AD$3,0)),OFFSET($C$5,AD$3,0)*AD$2*($I15+$J15),0)</f>
        <v>10000</v>
      </c>
      <c r="AE15" s="42" t="n">
        <f aca="true">IF(AND($O15&gt;=OFFSET($E$5,AE$3,0),$O15&lt;=OFFSET($F$5,AE$3,0)),OFFSET($C$5,AE$3,0)*AE$2*($I15+$J15),0)</f>
        <v>0</v>
      </c>
      <c r="AF15" s="42" t="n">
        <f aca="true">IF(AND($O15&gt;=OFFSET($E$5,AF$3,0),$O15&lt;=OFFSET($F$5,AF$3,0)),OFFSET($C$5,AF$3,0)*AF$2*($I15+$J15),0)</f>
        <v>4000</v>
      </c>
      <c r="AG15" s="42" t="n">
        <f aca="true">IF(AND($O15&gt;=OFFSET($E$5,AG$3,0),$O15&lt;=OFFSET($F$5,AG$3,0)),OFFSET($C$5,AG$3,0)*AG$2*($I15+$J15),0)</f>
        <v>30000</v>
      </c>
      <c r="AH15" s="42" t="n">
        <f aca="true">IF(AND($O15&gt;=OFFSET($E$5,AH$3,0),$O15&lt;=OFFSET($F$5,AH$3,0)),OFFSET($C$5,AH$3,0)*AH$2*($I15+$J15),0)</f>
        <v>2000</v>
      </c>
      <c r="AI15" s="42" t="n">
        <f aca="true">IF(AND($O15&gt;=OFFSET($E$5,AI$3,0),$O15&lt;=OFFSET($F$5,AI$3,0)),OFFSET($C$5,AI$3,0)*AI$2*($I15+$J15),0)</f>
        <v>6000</v>
      </c>
      <c r="AJ15" s="42" t="n">
        <f aca="true">IF(AND($O15&gt;=OFFSET($E$5,AJ$3,0),$O15&lt;=OFFSET($F$5,AJ$3,0)),OFFSET($C$5,AJ$3,0)*AJ$2*($I15+$J15),0)</f>
        <v>10000</v>
      </c>
      <c r="AK15" s="42" t="n">
        <f aca="true">IF(AND($O15&gt;=OFFSET($E$5,AK$3,0),$O15&lt;=OFFSET($F$5,AK$3,0)),OFFSET($C$5,AK$3,0)*AK$2*($I15+$J15),0)</f>
        <v>0</v>
      </c>
      <c r="AL15" s="42" t="n">
        <f aca="true">IF(AND($O15&gt;=OFFSET($E$5,AL$3,0),$O15&lt;=OFFSET($F$5,AL$3,0)),OFFSET($C$5,AL$3,0)*AL$2*($I15+$J15),0)</f>
        <v>0</v>
      </c>
      <c r="AM15" s="42" t="n">
        <f aca="true">IF(AND($O15&gt;=OFFSET($E$5,AM$3,0),$O15&lt;=OFFSET($F$5,AM$3,0)),OFFSET($C$5,AM$3,0)*AM$2*($I15+$J15),0)</f>
        <v>0</v>
      </c>
      <c r="AN15" s="42" t="n">
        <f aca="true">IF(AND($O15&gt;=OFFSET($E$5,AN$3,0),$O15&lt;=OFFSET($F$5,AN$3,0)),OFFSET($C$5,AN$3,0)*AN$2*($I15+$J15),0)</f>
        <v>0</v>
      </c>
      <c r="AO15" s="42" t="n">
        <f aca="true">IF(AND($O15&gt;=OFFSET($E$5,AO$3,0),$O15&lt;=OFFSET($F$5,AO$3,0)),OFFSET($C$5,AO$3,0)*AO$2*($I15+$J15),0)</f>
        <v>0</v>
      </c>
      <c r="AP15" s="42" t="n">
        <f aca="true">IF(AND($O15&gt;=OFFSET($E$5,AP$3,0),$O15&lt;=OFFSET($F$5,AP$3,0)),OFFSET($C$5,AP$3,0)*AP$2*($I15+$J15),0)</f>
        <v>0</v>
      </c>
      <c r="AQ15" s="42" t="n">
        <f aca="true">IF(AND($O15&gt;=OFFSET($E$5,AQ$3,0),$O15&lt;=OFFSET($F$5,AQ$3,0)),OFFSET($C$5,AQ$3,0)*AQ$2*($I15+$J15),0)</f>
        <v>0</v>
      </c>
      <c r="AR15" s="42" t="n">
        <f aca="true">IF(AND($O15&gt;=OFFSET($E$5,AR$3,0),$O15&lt;=OFFSET($F$5,AR$3,0)),OFFSET($C$5,AR$3,0)*AR$2*($I15+$J15),0)</f>
        <v>0</v>
      </c>
      <c r="AS15" s="42" t="n">
        <f aca="true">IF(AND($O15&gt;=OFFSET($E$5,AS$3,0),$O15&lt;=OFFSET($F$5,AS$3,0)),OFFSET($C$5,AS$3,0)*AS$2*($I15+$J15),0)</f>
        <v>0</v>
      </c>
      <c r="AT15" s="42" t="n">
        <f aca="true">IF(AND($O15&gt;=OFFSET($E$5,AT$3,0),$O15&lt;=OFFSET($F$5,AT$3,0)),OFFSET($C$5,AT$3,0)*(AT$2*($I15+$J15)+24*($K15+$L15)),0)</f>
        <v>4128</v>
      </c>
      <c r="AU15" s="42" t="n">
        <f aca="true">IF(AND($O15&gt;=OFFSET($E$5,AU$3,0),$O15&lt;=OFFSET($F$5,AU$3,0)),OFFSET($C$5,AU$3,0)*(AU$2*($I15+$J15)+24*($K15+$L15)),0)</f>
        <v>0</v>
      </c>
      <c r="AV15" s="42" t="n">
        <f aca="true">IF(AND($O15&gt;=OFFSET($E$5,AV$3,0),$O15&lt;=OFFSET($F$5,AV$3,0)),OFFSET($C$5,AV$3,0)*(AV$2*($I15+$J15)+24*($K15+$L15)),0)</f>
        <v>0</v>
      </c>
      <c r="AW15" s="43" t="n">
        <f aca="true">IF(AND($O15&gt;=OFFSET($E$5,AW$3,0),$O15&lt;=OFFSET($F$5,AW$3,0)),OFFSET($C$5,AW$3,0)*(AW$2*($I15+$J15)+24*($K15+$L15)),0)</f>
        <v>0</v>
      </c>
      <c r="AX15" s="44" t="n">
        <f aca="false">SUM(P15:AS15)</f>
        <v>270640</v>
      </c>
      <c r="AY15" s="45" t="n">
        <f aca="false">SUM(P15:V15)+SUM(AT15:AW15)</f>
        <v>160368</v>
      </c>
      <c r="BA15" s="40" t="n">
        <v>37073</v>
      </c>
      <c r="BB15" s="42" t="n">
        <f aca="false">IF(AND(BA15&gt;=$E$5,BA15&lt;=$F$5),$D$5,0)</f>
        <v>49</v>
      </c>
      <c r="BC15" s="42" t="n">
        <f aca="true">IF(AND($BA15&gt;=OFFSET($E$5,BC$3,0),$BA15&lt;=OFFSET($F$5,BC$3,0)),OFFSET($D$5,BC$3,0),0)</f>
        <v>49</v>
      </c>
      <c r="BD15" s="42" t="n">
        <f aca="true">IF(AND($BA15&gt;=OFFSET($E$5,BD$3,0),$BA15&lt;=OFFSET($F$5,BD$3,0)),OFFSET($D$5,BD$3,0),0)</f>
        <v>75.91</v>
      </c>
      <c r="BE15" s="42" t="n">
        <f aca="true">IF(AND($BA15&gt;=OFFSET($E$5,BE$3,0),$BA15&lt;=OFFSET($F$5,BE$3,0)),OFFSET($D$5,BE$3,0),0)</f>
        <v>175</v>
      </c>
      <c r="BF15" s="42" t="n">
        <f aca="true">IF(AND($BA15&gt;=OFFSET($E$5,BF$3,0),$BA15&lt;=OFFSET($F$5,BF$3,0)),OFFSET($D$5,BF$3,0),0)</f>
        <v>47.15</v>
      </c>
      <c r="BG15" s="42" t="n">
        <f aca="true">IF(AND($BA15&gt;=OFFSET($E$5,BG$3,0),$BA15&lt;=OFFSET($F$5,BG$3,0)),OFFSET($D$5,BG$3,0),0)</f>
        <v>43.95</v>
      </c>
      <c r="BH15" s="42" t="n">
        <f aca="true">IF(AND($BA15&gt;=OFFSET($E$5,BH$3,0),$BA15&lt;=OFFSET($F$5,BH$3,0)),OFFSET($D$5,BH$3,0),0)</f>
        <v>0</v>
      </c>
      <c r="BI15" s="42" t="n">
        <f aca="true">IF(AND($BA15&gt;=OFFSET($E$5,BI$3,0),$BA15&lt;=OFFSET($F$5,BI$3,0)),OFFSET($D$5,BI$3,0),0)</f>
        <v>58.7</v>
      </c>
      <c r="BJ15" s="42" t="n">
        <f aca="true">IF(AND($BA15&gt;=OFFSET($E$5,BJ$3,0),$BA15&lt;=OFFSET($F$5,BJ$3,0)),OFFSET($D$5,BJ$3,0),0)</f>
        <v>58.4</v>
      </c>
      <c r="BK15" s="42" t="n">
        <f aca="true">IF(AND($BA15&gt;=OFFSET($E$5,BK$3,0),$BA15&lt;=OFFSET($F$5,BK$3,0)),OFFSET($D$5,BK$3,0),0)</f>
        <v>0</v>
      </c>
      <c r="BL15" s="42" t="n">
        <f aca="true">IF(AND($BA15&gt;=OFFSET($E$5,BL$3,0),$BA15&lt;=OFFSET($F$5,BL$3,0)),OFFSET($D$5,BL$3,0),0)</f>
        <v>0</v>
      </c>
      <c r="BM15" s="42" t="n">
        <f aca="true">IF(AND($BA15&gt;=OFFSET($E$5,BM$3,0),$BA15&lt;=OFFSET($F$5,BM$3,0)),OFFSET($D$5,BM$3,0),0)</f>
        <v>0</v>
      </c>
      <c r="BN15" s="42" t="n">
        <f aca="true">IF(AND($BA15&gt;=OFFSET($E$5,BN$3,0),$BA15&lt;=OFFSET($F$5,BN$3,0)),OFFSET($D$5,BN$3,0),0)</f>
        <v>87.75</v>
      </c>
      <c r="BO15" s="42" t="n">
        <f aca="true">IF(AND($BA15&gt;=OFFSET($E$5,BO$3,0),$BA15&lt;=OFFSET($F$5,BO$3,0)),OFFSET($D$5,BO$3,0),0)</f>
        <v>298</v>
      </c>
      <c r="BP15" s="42" t="n">
        <f aca="true">IF(AND($BA15&gt;=OFFSET($E$5,BP$3,0),$BA15&lt;=OFFSET($F$5,BP$3,0)),OFFSET($D$5,BP$3,0),0)</f>
        <v>114</v>
      </c>
      <c r="BQ15" s="42" t="n">
        <f aca="true">IF(AND($BA15&gt;=OFFSET($E$5,BQ$3,0),$BA15&lt;=OFFSET($F$5,BQ$3,0)),OFFSET($D$5,BQ$3,0),0)</f>
        <v>0</v>
      </c>
      <c r="BR15" s="42" t="n">
        <f aca="true">IF(AND($BA15&gt;=OFFSET($E$5,BR$3,0),$BA15&lt;=OFFSET($F$5,BR$3,0)),OFFSET($D$5,BR$3,0),0)</f>
        <v>68.25</v>
      </c>
      <c r="BS15" s="42" t="n">
        <f aca="true">IF(AND($BA15&gt;=OFFSET($E$5,BS$3,0),$BA15&lt;=OFFSET($F$5,BS$3,0)),OFFSET($D$5,BS$3,0),0)</f>
        <v>114.65</v>
      </c>
      <c r="BT15" s="42" t="n">
        <f aca="true">IF(AND($BA15&gt;=OFFSET($E$5,BT$3,0),$BA15&lt;=OFFSET($F$5,BT$3,0)),OFFSET($D$5,BT$3,0),0)</f>
        <v>300</v>
      </c>
      <c r="BU15" s="42" t="n">
        <f aca="true">IF(AND($BA15&gt;=OFFSET($E$5,BU$3,0),$BA15&lt;=OFFSET($F$5,BU$3,0)),OFFSET($D$5,BU$3,0),0)</f>
        <v>105</v>
      </c>
      <c r="BV15" s="42" t="n">
        <f aca="true">IF(AND($BA15&gt;=OFFSET($E$5,BV$3,0),$BA15&lt;=OFFSET($F$5,BV$3,0)),OFFSET($D$5,BV$3,0),0)</f>
        <v>117</v>
      </c>
      <c r="BW15" s="42" t="n">
        <f aca="true">IF(AND($BA15&gt;=OFFSET($E$5,BW$3,0),$BA15&lt;=OFFSET($F$5,BW$3,0)),OFFSET($D$5,BW$3,0),0)</f>
        <v>0</v>
      </c>
      <c r="BX15" s="42" t="n">
        <f aca="true">IF(AND($BA15&gt;=OFFSET($E$5,BX$3,0),$BA15&lt;=OFFSET($F$5,BX$3,0)),OFFSET($D$5,BX$3,0),0)</f>
        <v>0</v>
      </c>
      <c r="BY15" s="42" t="n">
        <f aca="true">IF(AND($BA15&gt;=OFFSET($E$5,BY$3,0),$BA15&lt;=OFFSET($F$5,BY$3,0)),OFFSET($D$5,BY$3,0),0)</f>
        <v>0</v>
      </c>
      <c r="BZ15" s="42" t="n">
        <f aca="true">IF(AND($BA15&gt;=OFFSET($E$5,BZ$3,0),$BA15&lt;=OFFSET($F$5,BZ$3,0)),OFFSET($D$5,BZ$3,0),0)</f>
        <v>0</v>
      </c>
      <c r="CA15" s="42" t="n">
        <f aca="true">IF(AND($BA15&gt;=OFFSET($E$5,CA$3,0),$BA15&lt;=OFFSET($F$5,CA$3,0)),OFFSET($D$5,CA$3,0),0)</f>
        <v>0</v>
      </c>
      <c r="CB15" s="42" t="n">
        <f aca="true">IF(AND($BA15&gt;=OFFSET($E$5,CB$3,0),$BA15&lt;=OFFSET($F$5,CB$3,0)),OFFSET($D$5,CB$3,0),0)</f>
        <v>0</v>
      </c>
      <c r="CC15" s="42" t="n">
        <f aca="true">IF(AND($BA15&gt;=OFFSET($E$5,CC$3,0),$BA15&lt;=OFFSET($F$5,CC$3,0)),OFFSET($D$5,CC$3,0),0)</f>
        <v>0</v>
      </c>
      <c r="CD15" s="42" t="n">
        <f aca="true">IF(AND($BA15&gt;=OFFSET($E$5,CD$3,0),$BA15&lt;=OFFSET($F$5,CD$3,0)),OFFSET($D$5,CD$3,0),0)</f>
        <v>0</v>
      </c>
      <c r="CE15" s="42" t="n">
        <f aca="true">IF(AND($BA15&gt;=OFFSET($E$5,CE$3,0),$BA15&lt;=OFFSET($F$5,CE$3,0)),OFFSET($D$5,CE$3,0),0)</f>
        <v>0</v>
      </c>
      <c r="CF15" s="42" t="n">
        <f aca="true">IF(AND($BA15&gt;=OFFSET($E$5,CF$3,0),$BA15&lt;=OFFSET($F$5,CF$3,0)),OFFSET($D$5,CF$3,0),0)</f>
        <v>120</v>
      </c>
      <c r="CG15" s="42" t="n">
        <f aca="true">IF(AND($BA15&gt;=OFFSET($E$5,CG$3,0),$BA15&lt;=OFFSET($F$5,CG$3,0)),OFFSET($D$5,CG$3,0),0)</f>
        <v>0</v>
      </c>
      <c r="CH15" s="42" t="n">
        <f aca="true">IF(AND($BA15&gt;=OFFSET($E$5,CH$3,0),$BA15&lt;=OFFSET($F$5,CH$3,0)),OFFSET($D$5,CH$3,0),0)</f>
        <v>0</v>
      </c>
      <c r="CI15" s="42" t="n">
        <f aca="true">IF(AND($BA15&gt;=OFFSET($E$5,CI$3,0),$BA15&lt;=OFFSET($F$5,CI$3,0)),OFFSET($D$5,CI$3,0),0)</f>
        <v>0</v>
      </c>
      <c r="CK15" s="40" t="n">
        <v>37073</v>
      </c>
      <c r="CL15" s="41" t="n">
        <f aca="false">BB15*P15</f>
        <v>1822800</v>
      </c>
      <c r="CM15" s="41" t="n">
        <f aca="false">BC15*Q15</f>
        <v>1822800</v>
      </c>
      <c r="CN15" s="41" t="n">
        <f aca="false">BD15*R15</f>
        <v>564770.4</v>
      </c>
      <c r="CO15" s="41" t="n">
        <f aca="false">BE15*S15</f>
        <v>3255000</v>
      </c>
      <c r="CP15" s="41" t="n">
        <f aca="false">BF15*T15</f>
        <v>1753980</v>
      </c>
      <c r="CQ15" s="41" t="n">
        <f aca="false">BG15*U15</f>
        <v>817470</v>
      </c>
      <c r="CR15" s="41" t="n">
        <f aca="false">BH15*V15</f>
        <v>0</v>
      </c>
      <c r="CS15" s="41" t="n">
        <f aca="false">BI15*W15</f>
        <v>1174000</v>
      </c>
      <c r="CT15" s="41" t="n">
        <f aca="false">BJ15*X15</f>
        <v>1191360</v>
      </c>
      <c r="CU15" s="41" t="n">
        <f aca="false">BK15*Y15</f>
        <v>0</v>
      </c>
      <c r="CV15" s="41" t="n">
        <f aca="false">BL15*Z15</f>
        <v>0</v>
      </c>
      <c r="CW15" s="41" t="n">
        <f aca="false">BM15*AA15</f>
        <v>0</v>
      </c>
      <c r="CX15" s="41" t="n">
        <f aca="false">BN15*AB15</f>
        <v>877500</v>
      </c>
      <c r="CY15" s="41" t="n">
        <f aca="false">BO15*AC15</f>
        <v>596000</v>
      </c>
      <c r="CZ15" s="41" t="n">
        <f aca="false">BP15*AD15</f>
        <v>1140000</v>
      </c>
      <c r="DA15" s="41" t="n">
        <f aca="false">BQ15*AE15</f>
        <v>0</v>
      </c>
      <c r="DB15" s="41" t="n">
        <f aca="false">BR15*AF15</f>
        <v>273000</v>
      </c>
      <c r="DC15" s="41" t="n">
        <f aca="false">BS15*AG15</f>
        <v>3439500</v>
      </c>
      <c r="DD15" s="41" t="n">
        <f aca="false">BT15*AH15</f>
        <v>600000</v>
      </c>
      <c r="DE15" s="41" t="n">
        <f aca="false">BU15*AI15</f>
        <v>630000</v>
      </c>
      <c r="DF15" s="41" t="n">
        <f aca="false">BV15*AJ15</f>
        <v>1170000</v>
      </c>
      <c r="DG15" s="41" t="n">
        <f aca="false">BW15*AK15</f>
        <v>0</v>
      </c>
      <c r="DH15" s="41" t="n">
        <f aca="false">BX15*AL15</f>
        <v>0</v>
      </c>
      <c r="DI15" s="41" t="n">
        <f aca="false">BY15*AM15</f>
        <v>0</v>
      </c>
      <c r="DJ15" s="41" t="n">
        <f aca="false">BZ15*AN15</f>
        <v>0</v>
      </c>
      <c r="DK15" s="41" t="n">
        <f aca="false">CA15*AO15</f>
        <v>0</v>
      </c>
      <c r="DL15" s="41" t="n">
        <f aca="false">CB15*AP15</f>
        <v>0</v>
      </c>
      <c r="DM15" s="41" t="n">
        <f aca="false">CC15*AQ15</f>
        <v>0</v>
      </c>
      <c r="DN15" s="41" t="n">
        <f aca="false">CD15*AR15</f>
        <v>0</v>
      </c>
      <c r="DO15" s="41" t="n">
        <f aca="false">CE15*AS15</f>
        <v>0</v>
      </c>
      <c r="DP15" s="41" t="n">
        <f aca="false">CF15*AT15</f>
        <v>495360</v>
      </c>
      <c r="DQ15" s="41" t="n">
        <f aca="false">CG15*AU15</f>
        <v>0</v>
      </c>
      <c r="DR15" s="41" t="n">
        <f aca="false">CH15*AV15</f>
        <v>0</v>
      </c>
      <c r="DS15" s="45" t="n">
        <f aca="false">CI15*AW15</f>
        <v>0</v>
      </c>
      <c r="DT15" s="46" t="n">
        <f aca="false">SUM(CL15:DO15)/AX15</f>
        <v>78.0674711794265</v>
      </c>
      <c r="DU15" s="47" t="n">
        <f aca="false">(SUM(CL15:CR15)+SUM(DP15:DS15))/AY15</f>
        <v>65.6750748278958</v>
      </c>
    </row>
    <row r="16" customFormat="false" ht="12.75" hidden="false" customHeight="false" outlineLevel="0" collapsed="false">
      <c r="A16" s="38" t="s">
        <v>32</v>
      </c>
      <c r="B16" s="2" t="s">
        <v>5</v>
      </c>
      <c r="C16" s="3" t="n">
        <v>5</v>
      </c>
      <c r="D16" s="3" t="n">
        <v>203</v>
      </c>
      <c r="E16" s="4" t="n">
        <v>37012</v>
      </c>
      <c r="F16" s="4" t="n">
        <v>37041</v>
      </c>
      <c r="G16" s="2" t="s">
        <v>26</v>
      </c>
      <c r="I16" s="39" t="n">
        <v>23</v>
      </c>
      <c r="J16" s="39" t="n">
        <v>4</v>
      </c>
      <c r="K16" s="39" t="n">
        <v>4</v>
      </c>
      <c r="L16" s="39" t="n">
        <v>0</v>
      </c>
      <c r="M16" s="39" t="n">
        <v>31</v>
      </c>
      <c r="O16" s="40" t="n">
        <v>37104</v>
      </c>
      <c r="P16" s="41" t="n">
        <f aca="false">IF(AND(O16&gt;=$E$5,O16&lt;=$F$5),$C$5*P$2*$M16,0)</f>
        <v>37200</v>
      </c>
      <c r="Q16" s="41" t="n">
        <f aca="true">IF(AND($O16&gt;=OFFSET($E$5,Q$3,0),$O16&lt;=OFFSET($F$5,Q$3,0)),OFFSET($C$5,Q$3,0)*Q$2*$M16,0)</f>
        <v>37200</v>
      </c>
      <c r="R16" s="41" t="n">
        <f aca="true">IF(AND($O16&gt;=OFFSET($E$5,R$3,0),$O16&lt;=OFFSET($F$5,R$3,0)),OFFSET($C$5,R$3,0)*R$2*$M16,0)</f>
        <v>7440</v>
      </c>
      <c r="S16" s="41" t="n">
        <f aca="true">IF(AND($O16&gt;=OFFSET($E$5,S$3,0),$O16&lt;=OFFSET($F$5,S$3,0)),OFFSET($C$5,S$3,0)*S$2*$M16,0)</f>
        <v>18600</v>
      </c>
      <c r="T16" s="41" t="n">
        <f aca="true">IF(AND($O16&gt;=OFFSET($E$5,T$3,0),$O16&lt;=OFFSET($F$5,T$3,0)),OFFSET($C$5,T$3,0)*T$2*$M16,0)</f>
        <v>37200</v>
      </c>
      <c r="U16" s="41" t="n">
        <f aca="true">IF(AND($O16&gt;=OFFSET($E$5,U$3,0),$O16&lt;=OFFSET($F$5,U$3,0)),OFFSET($C$5,U$3,0)*U$2*$M16,0)</f>
        <v>18600</v>
      </c>
      <c r="V16" s="41" t="n">
        <f aca="true">IF(AND($O16&gt;=OFFSET($E$5,V$3,0),$O16&lt;=OFFSET($F$5,V$3,0)),OFFSET($C$5,V$3,0)*V$2*$M16,0)</f>
        <v>0</v>
      </c>
      <c r="W16" s="42" t="n">
        <f aca="true">IF(AND($O16&gt;=OFFSET($E$5,W$3,0),$O16&lt;=OFFSET($F$5,W$3,0)),OFFSET($C$5,W$3,0)*W$2*($I16+$J16),0)</f>
        <v>21600</v>
      </c>
      <c r="X16" s="42" t="n">
        <f aca="true">IF(AND($O16&gt;=OFFSET($E$5,X$3,0),$O16&lt;=OFFSET($F$5,X$3,0)),OFFSET($C$5,X$3,0)*X$2*($I16+$J16),0)</f>
        <v>22032</v>
      </c>
      <c r="Y16" s="42" t="n">
        <f aca="true">IF(AND($O16&gt;=OFFSET($E$5,Y$3,0),$O16&lt;=OFFSET($F$5,Y$3,0)),OFFSET($C$5,Y$3,0)*Y$2*($I16+$J16),0)</f>
        <v>0</v>
      </c>
      <c r="Z16" s="42" t="n">
        <f aca="true">IF(AND($O16&gt;=OFFSET($E$5,Z$3,0),$O16&lt;=OFFSET($F$5,Z$3,0)),OFFSET($C$5,Z$3,0)*Z$2*($I16+$J16),0)</f>
        <v>0</v>
      </c>
      <c r="AA16" s="42" t="n">
        <f aca="true">IF(AND($O16&gt;=OFFSET($E$5,AA$3,0),$O16&lt;=OFFSET($F$5,AA$3,0)),OFFSET($C$5,AA$3,0)*AA$2*($I16+$J16),0)</f>
        <v>0</v>
      </c>
      <c r="AB16" s="42" t="n">
        <f aca="true">IF(AND($O16&gt;=OFFSET($E$5,AB$3,0),$O16&lt;=OFFSET($F$5,AB$3,0)),OFFSET($C$5,AB$3,0)*AB$2*($I16+$J16),0)</f>
        <v>10800</v>
      </c>
      <c r="AC16" s="42" t="n">
        <f aca="true">IF(AND($O16&gt;=OFFSET($E$5,AC$3,0),$O16&lt;=OFFSET($F$5,AC$3,0)),OFFSET($C$5,AC$3,0)*AC$2*($I16+$J16),0)</f>
        <v>2160</v>
      </c>
      <c r="AD16" s="42" t="n">
        <f aca="true">IF(AND($O16&gt;=OFFSET($E$5,AD$3,0),$O16&lt;=OFFSET($F$5,AD$3,0)),OFFSET($C$5,AD$3,0)*AD$2*($I16+$J16),0)</f>
        <v>10800</v>
      </c>
      <c r="AE16" s="42" t="n">
        <f aca="true">IF(AND($O16&gt;=OFFSET($E$5,AE$3,0),$O16&lt;=OFFSET($F$5,AE$3,0)),OFFSET($C$5,AE$3,0)*AE$2*($I16+$J16),0)</f>
        <v>0</v>
      </c>
      <c r="AF16" s="42" t="n">
        <f aca="true">IF(AND($O16&gt;=OFFSET($E$5,AF$3,0),$O16&lt;=OFFSET($F$5,AF$3,0)),OFFSET($C$5,AF$3,0)*AF$2*($I16+$J16),0)</f>
        <v>4320</v>
      </c>
      <c r="AG16" s="42" t="n">
        <f aca="true">IF(AND($O16&gt;=OFFSET($E$5,AG$3,0),$O16&lt;=OFFSET($F$5,AG$3,0)),OFFSET($C$5,AG$3,0)*AG$2*($I16+$J16),0)</f>
        <v>0</v>
      </c>
      <c r="AH16" s="42" t="n">
        <f aca="true">IF(AND($O16&gt;=OFFSET($E$5,AH$3,0),$O16&lt;=OFFSET($F$5,AH$3,0)),OFFSET($C$5,AH$3,0)*AH$2*($I16+$J16),0)</f>
        <v>2160</v>
      </c>
      <c r="AI16" s="42" t="n">
        <f aca="true">IF(AND($O16&gt;=OFFSET($E$5,AI$3,0),$O16&lt;=OFFSET($F$5,AI$3,0)),OFFSET($C$5,AI$3,0)*AI$2*($I16+$J16),0)</f>
        <v>6480</v>
      </c>
      <c r="AJ16" s="42" t="n">
        <f aca="true">IF(AND($O16&gt;=OFFSET($E$5,AJ$3,0),$O16&lt;=OFFSET($F$5,AJ$3,0)),OFFSET($C$5,AJ$3,0)*AJ$2*($I16+$J16),0)</f>
        <v>10800</v>
      </c>
      <c r="AK16" s="42" t="n">
        <f aca="true">IF(AND($O16&gt;=OFFSET($E$5,AK$3,0),$O16&lt;=OFFSET($F$5,AK$3,0)),OFFSET($C$5,AK$3,0)*AK$2*($I16+$J16),0)</f>
        <v>32400</v>
      </c>
      <c r="AL16" s="42" t="n">
        <f aca="true">IF(AND($O16&gt;=OFFSET($E$5,AL$3,0),$O16&lt;=OFFSET($F$5,AL$3,0)),OFFSET($C$5,AL$3,0)*AL$2*($I16+$J16),0)</f>
        <v>0</v>
      </c>
      <c r="AM16" s="42" t="n">
        <f aca="true">IF(AND($O16&gt;=OFFSET($E$5,AM$3,0),$O16&lt;=OFFSET($F$5,AM$3,0)),OFFSET($C$5,AM$3,0)*AM$2*($I16+$J16),0)</f>
        <v>0</v>
      </c>
      <c r="AN16" s="42" t="n">
        <f aca="true">IF(AND($O16&gt;=OFFSET($E$5,AN$3,0),$O16&lt;=OFFSET($F$5,AN$3,0)),OFFSET($C$5,AN$3,0)*AN$2*($I16+$J16),0)</f>
        <v>0</v>
      </c>
      <c r="AO16" s="42" t="n">
        <f aca="true">IF(AND($O16&gt;=OFFSET($E$5,AO$3,0),$O16&lt;=OFFSET($F$5,AO$3,0)),OFFSET($C$5,AO$3,0)*AO$2*($I16+$J16),0)</f>
        <v>0</v>
      </c>
      <c r="AP16" s="42" t="n">
        <f aca="true">IF(AND($O16&gt;=OFFSET($E$5,AP$3,0),$O16&lt;=OFFSET($F$5,AP$3,0)),OFFSET($C$5,AP$3,0)*AP$2*($I16+$J16),0)</f>
        <v>0</v>
      </c>
      <c r="AQ16" s="42" t="n">
        <f aca="true">IF(AND($O16&gt;=OFFSET($E$5,AQ$3,0),$O16&lt;=OFFSET($F$5,AQ$3,0)),OFFSET($C$5,AQ$3,0)*AQ$2*($I16+$J16),0)</f>
        <v>0</v>
      </c>
      <c r="AR16" s="42" t="n">
        <f aca="true">IF(AND($O16&gt;=OFFSET($E$5,AR$3,0),$O16&lt;=OFFSET($F$5,AR$3,0)),OFFSET($C$5,AR$3,0)*AR$2*($I16+$J16),0)</f>
        <v>0</v>
      </c>
      <c r="AS16" s="42" t="n">
        <f aca="true">IF(AND($O16&gt;=OFFSET($E$5,AS$3,0),$O16&lt;=OFFSET($F$5,AS$3,0)),OFFSET($C$5,AS$3,0)*AS$2*($I16+$J16),0)</f>
        <v>0</v>
      </c>
      <c r="AT16" s="42" t="n">
        <f aca="true">IF(AND($O16&gt;=OFFSET($E$5,AT$3,0),$O16&lt;=OFFSET($F$5,AT$3,0)),OFFSET($C$5,AT$3,0)*(AT$2*($I16+$J16)+24*($K16+$L16)),0)</f>
        <v>3744</v>
      </c>
      <c r="AU16" s="42" t="n">
        <f aca="true">IF(AND($O16&gt;=OFFSET($E$5,AU$3,0),$O16&lt;=OFFSET($F$5,AU$3,0)),OFFSET($C$5,AU$3,0)*(AU$2*($I16+$J16)+24*($K16+$L16)),0)</f>
        <v>0</v>
      </c>
      <c r="AV16" s="42" t="n">
        <f aca="true">IF(AND($O16&gt;=OFFSET($E$5,AV$3,0),$O16&lt;=OFFSET($F$5,AV$3,0)),OFFSET($C$5,AV$3,0)*(AV$2*($I16+$J16)+24*($K16+$L16)),0)</f>
        <v>0</v>
      </c>
      <c r="AW16" s="43" t="n">
        <f aca="true">IF(AND($O16&gt;=OFFSET($E$5,AW$3,0),$O16&lt;=OFFSET($F$5,AW$3,0)),OFFSET($C$5,AW$3,0)*(AW$2*($I16+$J16)+24*($K16+$L16)),0)</f>
        <v>0</v>
      </c>
      <c r="AX16" s="44" t="n">
        <f aca="false">SUM(P16:AS16)</f>
        <v>279792</v>
      </c>
      <c r="AY16" s="45" t="n">
        <f aca="false">SUM(P16:V16)+SUM(AT16:AW16)</f>
        <v>159984</v>
      </c>
      <c r="BA16" s="40" t="n">
        <v>37104</v>
      </c>
      <c r="BB16" s="42" t="n">
        <f aca="false">IF(AND(BA16&gt;=$E$5,BA16&lt;=$F$5),$D$5,0)</f>
        <v>49</v>
      </c>
      <c r="BC16" s="42" t="n">
        <f aca="true">IF(AND($BA16&gt;=OFFSET($E$5,BC$3,0),$BA16&lt;=OFFSET($F$5,BC$3,0)),OFFSET($D$5,BC$3,0),0)</f>
        <v>49</v>
      </c>
      <c r="BD16" s="42" t="n">
        <f aca="true">IF(AND($BA16&gt;=OFFSET($E$5,BD$3,0),$BA16&lt;=OFFSET($F$5,BD$3,0)),OFFSET($D$5,BD$3,0),0)</f>
        <v>75.91</v>
      </c>
      <c r="BE16" s="42" t="n">
        <f aca="true">IF(AND($BA16&gt;=OFFSET($E$5,BE$3,0),$BA16&lt;=OFFSET($F$5,BE$3,0)),OFFSET($D$5,BE$3,0),0)</f>
        <v>175</v>
      </c>
      <c r="BF16" s="42" t="n">
        <f aca="true">IF(AND($BA16&gt;=OFFSET($E$5,BF$3,0),$BA16&lt;=OFFSET($F$5,BF$3,0)),OFFSET($D$5,BF$3,0),0)</f>
        <v>47.15</v>
      </c>
      <c r="BG16" s="42" t="n">
        <f aca="true">IF(AND($BA16&gt;=OFFSET($E$5,BG$3,0),$BA16&lt;=OFFSET($F$5,BG$3,0)),OFFSET($D$5,BG$3,0),0)</f>
        <v>43.95</v>
      </c>
      <c r="BH16" s="42" t="n">
        <f aca="true">IF(AND($BA16&gt;=OFFSET($E$5,BH$3,0),$BA16&lt;=OFFSET($F$5,BH$3,0)),OFFSET($D$5,BH$3,0),0)</f>
        <v>0</v>
      </c>
      <c r="BI16" s="42" t="n">
        <f aca="true">IF(AND($BA16&gt;=OFFSET($E$5,BI$3,0),$BA16&lt;=OFFSET($F$5,BI$3,0)),OFFSET($D$5,BI$3,0),0)</f>
        <v>58.7</v>
      </c>
      <c r="BJ16" s="42" t="n">
        <f aca="true">IF(AND($BA16&gt;=OFFSET($E$5,BJ$3,0),$BA16&lt;=OFFSET($F$5,BJ$3,0)),OFFSET($D$5,BJ$3,0),0)</f>
        <v>58.4</v>
      </c>
      <c r="BK16" s="42" t="n">
        <f aca="true">IF(AND($BA16&gt;=OFFSET($E$5,BK$3,0),$BA16&lt;=OFFSET($F$5,BK$3,0)),OFFSET($D$5,BK$3,0),0)</f>
        <v>0</v>
      </c>
      <c r="BL16" s="42" t="n">
        <f aca="true">IF(AND($BA16&gt;=OFFSET($E$5,BL$3,0),$BA16&lt;=OFFSET($F$5,BL$3,0)),OFFSET($D$5,BL$3,0),0)</f>
        <v>0</v>
      </c>
      <c r="BM16" s="42" t="n">
        <f aca="true">IF(AND($BA16&gt;=OFFSET($E$5,BM$3,0),$BA16&lt;=OFFSET($F$5,BM$3,0)),OFFSET($D$5,BM$3,0),0)</f>
        <v>0</v>
      </c>
      <c r="BN16" s="42" t="n">
        <f aca="true">IF(AND($BA16&gt;=OFFSET($E$5,BN$3,0),$BA16&lt;=OFFSET($F$5,BN$3,0)),OFFSET($D$5,BN$3,0),0)</f>
        <v>87.75</v>
      </c>
      <c r="BO16" s="42" t="n">
        <f aca="true">IF(AND($BA16&gt;=OFFSET($E$5,BO$3,0),$BA16&lt;=OFFSET($F$5,BO$3,0)),OFFSET($D$5,BO$3,0),0)</f>
        <v>298</v>
      </c>
      <c r="BP16" s="42" t="n">
        <f aca="true">IF(AND($BA16&gt;=OFFSET($E$5,BP$3,0),$BA16&lt;=OFFSET($F$5,BP$3,0)),OFFSET($D$5,BP$3,0),0)</f>
        <v>114</v>
      </c>
      <c r="BQ16" s="42" t="n">
        <f aca="true">IF(AND($BA16&gt;=OFFSET($E$5,BQ$3,0),$BA16&lt;=OFFSET($F$5,BQ$3,0)),OFFSET($D$5,BQ$3,0),0)</f>
        <v>0</v>
      </c>
      <c r="BR16" s="42" t="n">
        <f aca="true">IF(AND($BA16&gt;=OFFSET($E$5,BR$3,0),$BA16&lt;=OFFSET($F$5,BR$3,0)),OFFSET($D$5,BR$3,0),0)</f>
        <v>68.25</v>
      </c>
      <c r="BS16" s="42" t="n">
        <f aca="true">IF(AND($BA16&gt;=OFFSET($E$5,BS$3,0),$BA16&lt;=OFFSET($F$5,BS$3,0)),OFFSET($D$5,BS$3,0),0)</f>
        <v>0</v>
      </c>
      <c r="BT16" s="42" t="n">
        <f aca="true">IF(AND($BA16&gt;=OFFSET($E$5,BT$3,0),$BA16&lt;=OFFSET($F$5,BT$3,0)),OFFSET($D$5,BT$3,0),0)</f>
        <v>300</v>
      </c>
      <c r="BU16" s="42" t="n">
        <f aca="true">IF(AND($BA16&gt;=OFFSET($E$5,BU$3,0),$BA16&lt;=OFFSET($F$5,BU$3,0)),OFFSET($D$5,BU$3,0),0)</f>
        <v>105</v>
      </c>
      <c r="BV16" s="42" t="n">
        <f aca="true">IF(AND($BA16&gt;=OFFSET($E$5,BV$3,0),$BA16&lt;=OFFSET($F$5,BV$3,0)),OFFSET($D$5,BV$3,0),0)</f>
        <v>117</v>
      </c>
      <c r="BW16" s="42" t="n">
        <f aca="true">IF(AND($BA16&gt;=OFFSET($E$5,BW$3,0),$BA16&lt;=OFFSET($F$5,BW$3,0)),OFFSET($D$5,BW$3,0),0)</f>
        <v>128.65</v>
      </c>
      <c r="BX16" s="42" t="n">
        <f aca="true">IF(AND($BA16&gt;=OFFSET($E$5,BX$3,0),$BA16&lt;=OFFSET($F$5,BX$3,0)),OFFSET($D$5,BX$3,0),0)</f>
        <v>0</v>
      </c>
      <c r="BY16" s="42" t="n">
        <f aca="true">IF(AND($BA16&gt;=OFFSET($E$5,BY$3,0),$BA16&lt;=OFFSET($F$5,BY$3,0)),OFFSET($D$5,BY$3,0),0)</f>
        <v>0</v>
      </c>
      <c r="BZ16" s="42" t="n">
        <f aca="true">IF(AND($BA16&gt;=OFFSET($E$5,BZ$3,0),$BA16&lt;=OFFSET($F$5,BZ$3,0)),OFFSET($D$5,BZ$3,0),0)</f>
        <v>0</v>
      </c>
      <c r="CA16" s="42" t="n">
        <f aca="true">IF(AND($BA16&gt;=OFFSET($E$5,CA$3,0),$BA16&lt;=OFFSET($F$5,CA$3,0)),OFFSET($D$5,CA$3,0),0)</f>
        <v>0</v>
      </c>
      <c r="CB16" s="42" t="n">
        <f aca="true">IF(AND($BA16&gt;=OFFSET($E$5,CB$3,0),$BA16&lt;=OFFSET($F$5,CB$3,0)),OFFSET($D$5,CB$3,0),0)</f>
        <v>0</v>
      </c>
      <c r="CC16" s="42" t="n">
        <f aca="true">IF(AND($BA16&gt;=OFFSET($E$5,CC$3,0),$BA16&lt;=OFFSET($F$5,CC$3,0)),OFFSET($D$5,CC$3,0),0)</f>
        <v>0</v>
      </c>
      <c r="CD16" s="42" t="n">
        <f aca="true">IF(AND($BA16&gt;=OFFSET($E$5,CD$3,0),$BA16&lt;=OFFSET($F$5,CD$3,0)),OFFSET($D$5,CD$3,0),0)</f>
        <v>0</v>
      </c>
      <c r="CE16" s="42" t="n">
        <f aca="true">IF(AND($BA16&gt;=OFFSET($E$5,CE$3,0),$BA16&lt;=OFFSET($F$5,CE$3,0)),OFFSET($D$5,CE$3,0),0)</f>
        <v>0</v>
      </c>
      <c r="CF16" s="42" t="n">
        <f aca="true">IF(AND($BA16&gt;=OFFSET($E$5,CF$3,0),$BA16&lt;=OFFSET($F$5,CF$3,0)),OFFSET($D$5,CF$3,0),0)</f>
        <v>120</v>
      </c>
      <c r="CG16" s="42" t="n">
        <f aca="true">IF(AND($BA16&gt;=OFFSET($E$5,CG$3,0),$BA16&lt;=OFFSET($F$5,CG$3,0)),OFFSET($D$5,CG$3,0),0)</f>
        <v>0</v>
      </c>
      <c r="CH16" s="42" t="n">
        <f aca="true">IF(AND($BA16&gt;=OFFSET($E$5,CH$3,0),$BA16&lt;=OFFSET($F$5,CH$3,0)),OFFSET($D$5,CH$3,0),0)</f>
        <v>0</v>
      </c>
      <c r="CI16" s="42" t="n">
        <f aca="true">IF(AND($BA16&gt;=OFFSET($E$5,CI$3,0),$BA16&lt;=OFFSET($F$5,CI$3,0)),OFFSET($D$5,CI$3,0),0)</f>
        <v>0</v>
      </c>
      <c r="CK16" s="40" t="n">
        <v>37104</v>
      </c>
      <c r="CL16" s="41" t="n">
        <f aca="false">BB16*P16</f>
        <v>1822800</v>
      </c>
      <c r="CM16" s="41" t="n">
        <f aca="false">BC16*Q16</f>
        <v>1822800</v>
      </c>
      <c r="CN16" s="41" t="n">
        <f aca="false">BD16*R16</f>
        <v>564770.4</v>
      </c>
      <c r="CO16" s="41" t="n">
        <f aca="false">BE16*S16</f>
        <v>3255000</v>
      </c>
      <c r="CP16" s="41" t="n">
        <f aca="false">BF16*T16</f>
        <v>1753980</v>
      </c>
      <c r="CQ16" s="41" t="n">
        <f aca="false">BG16*U16</f>
        <v>817470</v>
      </c>
      <c r="CR16" s="41" t="n">
        <f aca="false">BH16*V16</f>
        <v>0</v>
      </c>
      <c r="CS16" s="41" t="n">
        <f aca="false">BI16*W16</f>
        <v>1267920</v>
      </c>
      <c r="CT16" s="41" t="n">
        <f aca="false">BJ16*X16</f>
        <v>1286668.8</v>
      </c>
      <c r="CU16" s="41" t="n">
        <f aca="false">BK16*Y16</f>
        <v>0</v>
      </c>
      <c r="CV16" s="41" t="n">
        <f aca="false">BL16*Z16</f>
        <v>0</v>
      </c>
      <c r="CW16" s="41" t="n">
        <f aca="false">BM16*AA16</f>
        <v>0</v>
      </c>
      <c r="CX16" s="41" t="n">
        <f aca="false">BN16*AB16</f>
        <v>947700</v>
      </c>
      <c r="CY16" s="41" t="n">
        <f aca="false">BO16*AC16</f>
        <v>643680</v>
      </c>
      <c r="CZ16" s="41" t="n">
        <f aca="false">BP16*AD16</f>
        <v>1231200</v>
      </c>
      <c r="DA16" s="41" t="n">
        <f aca="false">BQ16*AE16</f>
        <v>0</v>
      </c>
      <c r="DB16" s="41" t="n">
        <f aca="false">BR16*AF16</f>
        <v>294840</v>
      </c>
      <c r="DC16" s="41" t="n">
        <f aca="false">BS16*AG16</f>
        <v>0</v>
      </c>
      <c r="DD16" s="41" t="n">
        <f aca="false">BT16*AH16</f>
        <v>648000</v>
      </c>
      <c r="DE16" s="41" t="n">
        <f aca="false">BU16*AI16</f>
        <v>680400</v>
      </c>
      <c r="DF16" s="41" t="n">
        <f aca="false">BV16*AJ16</f>
        <v>1263600</v>
      </c>
      <c r="DG16" s="41" t="n">
        <f aca="false">BW16*AK16</f>
        <v>4168260</v>
      </c>
      <c r="DH16" s="41" t="n">
        <f aca="false">BX16*AL16</f>
        <v>0</v>
      </c>
      <c r="DI16" s="41" t="n">
        <f aca="false">BY16*AM16</f>
        <v>0</v>
      </c>
      <c r="DJ16" s="41" t="n">
        <f aca="false">BZ16*AN16</f>
        <v>0</v>
      </c>
      <c r="DK16" s="41" t="n">
        <f aca="false">CA16*AO16</f>
        <v>0</v>
      </c>
      <c r="DL16" s="41" t="n">
        <f aca="false">CB16*AP16</f>
        <v>0</v>
      </c>
      <c r="DM16" s="41" t="n">
        <f aca="false">CC16*AQ16</f>
        <v>0</v>
      </c>
      <c r="DN16" s="41" t="n">
        <f aca="false">CD16*AR16</f>
        <v>0</v>
      </c>
      <c r="DO16" s="41" t="n">
        <f aca="false">CE16*AS16</f>
        <v>0</v>
      </c>
      <c r="DP16" s="41" t="n">
        <f aca="false">CF16*AT16</f>
        <v>449280</v>
      </c>
      <c r="DQ16" s="41" t="n">
        <f aca="false">CG16*AU16</f>
        <v>0</v>
      </c>
      <c r="DR16" s="41" t="n">
        <f aca="false">CH16*AV16</f>
        <v>0</v>
      </c>
      <c r="DS16" s="45" t="n">
        <f aca="false">CI16*AW16</f>
        <v>0</v>
      </c>
      <c r="DT16" s="46" t="n">
        <f aca="false">SUM(CL16:DO16)/AX16</f>
        <v>80.3064033281867</v>
      </c>
      <c r="DU16" s="47" t="n">
        <f aca="false">(SUM(CL16:CR16)+SUM(DP16:DS16))/AY16</f>
        <v>65.5446819681968</v>
      </c>
    </row>
    <row r="17" customFormat="false" ht="12.75" hidden="false" customHeight="false" outlineLevel="0" collapsed="false">
      <c r="A17" s="38" t="s">
        <v>33</v>
      </c>
      <c r="B17" s="2" t="s">
        <v>5</v>
      </c>
      <c r="C17" s="2" t="n">
        <v>25</v>
      </c>
      <c r="D17" s="3" t="n">
        <v>87.75</v>
      </c>
      <c r="E17" s="4" t="n">
        <v>37012</v>
      </c>
      <c r="F17" s="4" t="n">
        <v>37195</v>
      </c>
      <c r="G17" s="5" t="s">
        <v>26</v>
      </c>
      <c r="I17" s="39" t="n">
        <v>19</v>
      </c>
      <c r="J17" s="39" t="n">
        <v>5</v>
      </c>
      <c r="K17" s="39" t="n">
        <v>5</v>
      </c>
      <c r="L17" s="39" t="n">
        <v>1</v>
      </c>
      <c r="M17" s="39" t="n">
        <v>30</v>
      </c>
      <c r="O17" s="40" t="n">
        <v>37135</v>
      </c>
      <c r="P17" s="41" t="n">
        <f aca="false">IF(AND(O17&gt;=$E$5,O17&lt;=$F$5),$C$5*P$2*$M17,0)</f>
        <v>36000</v>
      </c>
      <c r="Q17" s="41" t="n">
        <f aca="true">IF(AND($O17&gt;=OFFSET($E$5,Q$3,0),$O17&lt;=OFFSET($F$5,Q$3,0)),OFFSET($C$5,Q$3,0)*Q$2*$M17,0)</f>
        <v>36000</v>
      </c>
      <c r="R17" s="41" t="n">
        <f aca="true">IF(AND($O17&gt;=OFFSET($E$5,R$3,0),$O17&lt;=OFFSET($F$5,R$3,0)),OFFSET($C$5,R$3,0)*R$2*$M17,0)</f>
        <v>7200</v>
      </c>
      <c r="S17" s="41" t="n">
        <f aca="true">IF(AND($O17&gt;=OFFSET($E$5,S$3,0),$O17&lt;=OFFSET($F$5,S$3,0)),OFFSET($C$5,S$3,0)*S$2*$M17,0)</f>
        <v>18000</v>
      </c>
      <c r="T17" s="41" t="n">
        <f aca="true">IF(AND($O17&gt;=OFFSET($E$5,T$3,0),$O17&lt;=OFFSET($F$5,T$3,0)),OFFSET($C$5,T$3,0)*T$2*$M17,0)</f>
        <v>36000</v>
      </c>
      <c r="U17" s="41" t="n">
        <f aca="true">IF(AND($O17&gt;=OFFSET($E$5,U$3,0),$O17&lt;=OFFSET($F$5,U$3,0)),OFFSET($C$5,U$3,0)*U$2*$M17,0)</f>
        <v>18000</v>
      </c>
      <c r="V17" s="41" t="n">
        <f aca="true">IF(AND($O17&gt;=OFFSET($E$5,V$3,0),$O17&lt;=OFFSET($F$5,V$3,0)),OFFSET($C$5,V$3,0)*V$2*$M17,0)</f>
        <v>0</v>
      </c>
      <c r="W17" s="42" t="n">
        <f aca="true">IF(AND($O17&gt;=OFFSET($E$5,W$3,0),$O17&lt;=OFFSET($F$5,W$3,0)),OFFSET($C$5,W$3,0)*W$2*($I17+$J17),0)</f>
        <v>19200</v>
      </c>
      <c r="X17" s="42" t="n">
        <f aca="true">IF(AND($O17&gt;=OFFSET($E$5,X$3,0),$O17&lt;=OFFSET($F$5,X$3,0)),OFFSET($C$5,X$3,0)*X$2*($I17+$J17),0)</f>
        <v>19584</v>
      </c>
      <c r="Y17" s="42" t="n">
        <f aca="true">IF(AND($O17&gt;=OFFSET($E$5,Y$3,0),$O17&lt;=OFFSET($F$5,Y$3,0)),OFFSET($C$5,Y$3,0)*Y$2*($I17+$J17),0)</f>
        <v>0</v>
      </c>
      <c r="Z17" s="42" t="n">
        <f aca="true">IF(AND($O17&gt;=OFFSET($E$5,Z$3,0),$O17&lt;=OFFSET($F$5,Z$3,0)),OFFSET($C$5,Z$3,0)*Z$2*($I17+$J17),0)</f>
        <v>0</v>
      </c>
      <c r="AA17" s="42" t="n">
        <f aca="true">IF(AND($O17&gt;=OFFSET($E$5,AA$3,0),$O17&lt;=OFFSET($F$5,AA$3,0)),OFFSET($C$5,AA$3,0)*AA$2*($I17+$J17),0)</f>
        <v>0</v>
      </c>
      <c r="AB17" s="42" t="n">
        <f aca="true">IF(AND($O17&gt;=OFFSET($E$5,AB$3,0),$O17&lt;=OFFSET($F$5,AB$3,0)),OFFSET($C$5,AB$3,0)*AB$2*($I17+$J17),0)</f>
        <v>9600</v>
      </c>
      <c r="AC17" s="42" t="n">
        <f aca="true">IF(AND($O17&gt;=OFFSET($E$5,AC$3,0),$O17&lt;=OFFSET($F$5,AC$3,0)),OFFSET($C$5,AC$3,0)*AC$2*($I17+$J17),0)</f>
        <v>1920</v>
      </c>
      <c r="AD17" s="42" t="n">
        <f aca="true">IF(AND($O17&gt;=OFFSET($E$5,AD$3,0),$O17&lt;=OFFSET($F$5,AD$3,0)),OFFSET($C$5,AD$3,0)*AD$2*($I17+$J17),0)</f>
        <v>9600</v>
      </c>
      <c r="AE17" s="42" t="n">
        <f aca="true">IF(AND($O17&gt;=OFFSET($E$5,AE$3,0),$O17&lt;=OFFSET($F$5,AE$3,0)),OFFSET($C$5,AE$3,0)*AE$2*($I17+$J17),0)</f>
        <v>0</v>
      </c>
      <c r="AF17" s="42" t="n">
        <f aca="true">IF(AND($O17&gt;=OFFSET($E$5,AF$3,0),$O17&lt;=OFFSET($F$5,AF$3,0)),OFFSET($C$5,AF$3,0)*AF$2*($I17+$J17),0)</f>
        <v>3840</v>
      </c>
      <c r="AG17" s="42" t="n">
        <f aca="true">IF(AND($O17&gt;=OFFSET($E$5,AG$3,0),$O17&lt;=OFFSET($F$5,AG$3,0)),OFFSET($C$5,AG$3,0)*AG$2*($I17+$J17),0)</f>
        <v>0</v>
      </c>
      <c r="AH17" s="42" t="n">
        <f aca="true">IF(AND($O17&gt;=OFFSET($E$5,AH$3,0),$O17&lt;=OFFSET($F$5,AH$3,0)),OFFSET($C$5,AH$3,0)*AH$2*($I17+$J17),0)</f>
        <v>1920</v>
      </c>
      <c r="AI17" s="42" t="n">
        <f aca="true">IF(AND($O17&gt;=OFFSET($E$5,AI$3,0),$O17&lt;=OFFSET($F$5,AI$3,0)),OFFSET($C$5,AI$3,0)*AI$2*($I17+$J17),0)</f>
        <v>5760</v>
      </c>
      <c r="AJ17" s="42" t="n">
        <f aca="true">IF(AND($O17&gt;=OFFSET($E$5,AJ$3,0),$O17&lt;=OFFSET($F$5,AJ$3,0)),OFFSET($C$5,AJ$3,0)*AJ$2*($I17+$J17),0)</f>
        <v>9600</v>
      </c>
      <c r="AK17" s="42" t="n">
        <f aca="true">IF(AND($O17&gt;=OFFSET($E$5,AK$3,0),$O17&lt;=OFFSET($F$5,AK$3,0)),OFFSET($C$5,AK$3,0)*AK$2*($I17+$J17),0)</f>
        <v>0</v>
      </c>
      <c r="AL17" s="42" t="n">
        <f aca="true">IF(AND($O17&gt;=OFFSET($E$5,AL$3,0),$O17&lt;=OFFSET($F$5,AL$3,0)),OFFSET($C$5,AL$3,0)*AL$2*($I17+$J17),0)</f>
        <v>0</v>
      </c>
      <c r="AM17" s="42" t="n">
        <f aca="true">IF(AND($O17&gt;=OFFSET($E$5,AM$3,0),$O17&lt;=OFFSET($F$5,AM$3,0)),OFFSET($C$5,AM$3,0)*AM$2*($I17+$J17),0)</f>
        <v>0</v>
      </c>
      <c r="AN17" s="42" t="n">
        <f aca="true">IF(AND($O17&gt;=OFFSET($E$5,AN$3,0),$O17&lt;=OFFSET($F$5,AN$3,0)),OFFSET($C$5,AN$3,0)*AN$2*($I17+$J17),0)</f>
        <v>0</v>
      </c>
      <c r="AO17" s="42" t="n">
        <f aca="true">IF(AND($O17&gt;=OFFSET($E$5,AO$3,0),$O17&lt;=OFFSET($F$5,AO$3,0)),OFFSET($C$5,AO$3,0)*AO$2*($I17+$J17),0)</f>
        <v>0</v>
      </c>
      <c r="AP17" s="42" t="n">
        <f aca="true">IF(AND($O17&gt;=OFFSET($E$5,AP$3,0),$O17&lt;=OFFSET($F$5,AP$3,0)),OFFSET($C$5,AP$3,0)*AP$2*($I17+$J17),0)</f>
        <v>0</v>
      </c>
      <c r="AQ17" s="42" t="n">
        <f aca="true">IF(AND($O17&gt;=OFFSET($E$5,AQ$3,0),$O17&lt;=OFFSET($F$5,AQ$3,0)),OFFSET($C$5,AQ$3,0)*AQ$2*($I17+$J17),0)</f>
        <v>0</v>
      </c>
      <c r="AR17" s="42" t="n">
        <f aca="true">IF(AND($O17&gt;=OFFSET($E$5,AR$3,0),$O17&lt;=OFFSET($F$5,AR$3,0)),OFFSET($C$5,AR$3,0)*AR$2*($I17+$J17),0)</f>
        <v>0</v>
      </c>
      <c r="AS17" s="42" t="n">
        <f aca="true">IF(AND($O17&gt;=OFFSET($E$5,AS$3,0),$O17&lt;=OFFSET($F$5,AS$3,0)),OFFSET($C$5,AS$3,0)*AS$2*($I17+$J17),0)</f>
        <v>0</v>
      </c>
      <c r="AT17" s="42" t="n">
        <f aca="true">IF(AND($O17&gt;=OFFSET($E$5,AT$3,0),$O17&lt;=OFFSET($F$5,AT$3,0)),OFFSET($C$5,AT$3,0)*(AT$2*($I17+$J17)+24*($K17+$L17)),0)</f>
        <v>4032</v>
      </c>
      <c r="AU17" s="42" t="n">
        <f aca="true">IF(AND($O17&gt;=OFFSET($E$5,AU$3,0),$O17&lt;=OFFSET($F$5,AU$3,0)),OFFSET($C$5,AU$3,0)*(AU$2*($I17+$J17)+24*($K17+$L17)),0)</f>
        <v>16128</v>
      </c>
      <c r="AV17" s="42" t="n">
        <f aca="true">IF(AND($O17&gt;=OFFSET($E$5,AV$3,0),$O17&lt;=OFFSET($F$5,AV$3,0)),OFFSET($C$5,AV$3,0)*(AV$2*($I17+$J17)+24*($K17+$L17)),0)</f>
        <v>0</v>
      </c>
      <c r="AW17" s="43" t="n">
        <f aca="true">IF(AND($O17&gt;=OFFSET($E$5,AW$3,0),$O17&lt;=OFFSET($F$5,AW$3,0)),OFFSET($C$5,AW$3,0)*(AW$2*($I17+$J17)+24*($K17+$L17)),0)</f>
        <v>0</v>
      </c>
      <c r="AX17" s="44" t="n">
        <f aca="false">SUM(P17:AS17)</f>
        <v>232224</v>
      </c>
      <c r="AY17" s="45" t="n">
        <f aca="false">SUM(P17:V17)+SUM(AT17:AW17)</f>
        <v>171360</v>
      </c>
      <c r="BA17" s="40" t="n">
        <v>37135</v>
      </c>
      <c r="BB17" s="42" t="n">
        <f aca="false">IF(AND(BA17&gt;=$E$5,BA17&lt;=$F$5),$D$5,0)</f>
        <v>49</v>
      </c>
      <c r="BC17" s="42" t="n">
        <f aca="true">IF(AND($BA17&gt;=OFFSET($E$5,BC$3,0),$BA17&lt;=OFFSET($F$5,BC$3,0)),OFFSET($D$5,BC$3,0),0)</f>
        <v>49</v>
      </c>
      <c r="BD17" s="42" t="n">
        <f aca="true">IF(AND($BA17&gt;=OFFSET($E$5,BD$3,0),$BA17&lt;=OFFSET($F$5,BD$3,0)),OFFSET($D$5,BD$3,0),0)</f>
        <v>75.91</v>
      </c>
      <c r="BE17" s="42" t="n">
        <f aca="true">IF(AND($BA17&gt;=OFFSET($E$5,BE$3,0),$BA17&lt;=OFFSET($F$5,BE$3,0)),OFFSET($D$5,BE$3,0),0)</f>
        <v>175</v>
      </c>
      <c r="BF17" s="42" t="n">
        <f aca="true">IF(AND($BA17&gt;=OFFSET($E$5,BF$3,0),$BA17&lt;=OFFSET($F$5,BF$3,0)),OFFSET($D$5,BF$3,0),0)</f>
        <v>47.15</v>
      </c>
      <c r="BG17" s="42" t="n">
        <f aca="true">IF(AND($BA17&gt;=OFFSET($E$5,BG$3,0),$BA17&lt;=OFFSET($F$5,BG$3,0)),OFFSET($D$5,BG$3,0),0)</f>
        <v>43.95</v>
      </c>
      <c r="BH17" s="42" t="n">
        <f aca="true">IF(AND($BA17&gt;=OFFSET($E$5,BH$3,0),$BA17&lt;=OFFSET($F$5,BH$3,0)),OFFSET($D$5,BH$3,0),0)</f>
        <v>0</v>
      </c>
      <c r="BI17" s="42" t="n">
        <f aca="true">IF(AND($BA17&gt;=OFFSET($E$5,BI$3,0),$BA17&lt;=OFFSET($F$5,BI$3,0)),OFFSET($D$5,BI$3,0),0)</f>
        <v>58.7</v>
      </c>
      <c r="BJ17" s="42" t="n">
        <f aca="true">IF(AND($BA17&gt;=OFFSET($E$5,BJ$3,0),$BA17&lt;=OFFSET($F$5,BJ$3,0)),OFFSET($D$5,BJ$3,0),0)</f>
        <v>58.4</v>
      </c>
      <c r="BK17" s="42" t="n">
        <f aca="true">IF(AND($BA17&gt;=OFFSET($E$5,BK$3,0),$BA17&lt;=OFFSET($F$5,BK$3,0)),OFFSET($D$5,BK$3,0),0)</f>
        <v>0</v>
      </c>
      <c r="BL17" s="42" t="n">
        <f aca="true">IF(AND($BA17&gt;=OFFSET($E$5,BL$3,0),$BA17&lt;=OFFSET($F$5,BL$3,0)),OFFSET($D$5,BL$3,0),0)</f>
        <v>0</v>
      </c>
      <c r="BM17" s="42" t="n">
        <f aca="true">IF(AND($BA17&gt;=OFFSET($E$5,BM$3,0),$BA17&lt;=OFFSET($F$5,BM$3,0)),OFFSET($D$5,BM$3,0),0)</f>
        <v>0</v>
      </c>
      <c r="BN17" s="42" t="n">
        <f aca="true">IF(AND($BA17&gt;=OFFSET($E$5,BN$3,0),$BA17&lt;=OFFSET($F$5,BN$3,0)),OFFSET($D$5,BN$3,0),0)</f>
        <v>87.75</v>
      </c>
      <c r="BO17" s="42" t="n">
        <f aca="true">IF(AND($BA17&gt;=OFFSET($E$5,BO$3,0),$BA17&lt;=OFFSET($F$5,BO$3,0)),OFFSET($D$5,BO$3,0),0)</f>
        <v>298</v>
      </c>
      <c r="BP17" s="42" t="n">
        <f aca="true">IF(AND($BA17&gt;=OFFSET($E$5,BP$3,0),$BA17&lt;=OFFSET($F$5,BP$3,0)),OFFSET($D$5,BP$3,0),0)</f>
        <v>114</v>
      </c>
      <c r="BQ17" s="42" t="n">
        <f aca="true">IF(AND($BA17&gt;=OFFSET($E$5,BQ$3,0),$BA17&lt;=OFFSET($F$5,BQ$3,0)),OFFSET($D$5,BQ$3,0),0)</f>
        <v>0</v>
      </c>
      <c r="BR17" s="42" t="n">
        <f aca="true">IF(AND($BA17&gt;=OFFSET($E$5,BR$3,0),$BA17&lt;=OFFSET($F$5,BR$3,0)),OFFSET($D$5,BR$3,0),0)</f>
        <v>68.25</v>
      </c>
      <c r="BS17" s="42" t="n">
        <f aca="true">IF(AND($BA17&gt;=OFFSET($E$5,BS$3,0),$BA17&lt;=OFFSET($F$5,BS$3,0)),OFFSET($D$5,BS$3,0),0)</f>
        <v>0</v>
      </c>
      <c r="BT17" s="42" t="n">
        <f aca="true">IF(AND($BA17&gt;=OFFSET($E$5,BT$3,0),$BA17&lt;=OFFSET($F$5,BT$3,0)),OFFSET($D$5,BT$3,0),0)</f>
        <v>300</v>
      </c>
      <c r="BU17" s="42" t="n">
        <f aca="true">IF(AND($BA17&gt;=OFFSET($E$5,BU$3,0),$BA17&lt;=OFFSET($F$5,BU$3,0)),OFFSET($D$5,BU$3,0),0)</f>
        <v>105</v>
      </c>
      <c r="BV17" s="42" t="n">
        <f aca="true">IF(AND($BA17&gt;=OFFSET($E$5,BV$3,0),$BA17&lt;=OFFSET($F$5,BV$3,0)),OFFSET($D$5,BV$3,0),0)</f>
        <v>117</v>
      </c>
      <c r="BW17" s="42" t="n">
        <f aca="true">IF(AND($BA17&gt;=OFFSET($E$5,BW$3,0),$BA17&lt;=OFFSET($F$5,BW$3,0)),OFFSET($D$5,BW$3,0),0)</f>
        <v>0</v>
      </c>
      <c r="BX17" s="42" t="n">
        <f aca="true">IF(AND($BA17&gt;=OFFSET($E$5,BX$3,0),$BA17&lt;=OFFSET($F$5,BX$3,0)),OFFSET($D$5,BX$3,0),0)</f>
        <v>0</v>
      </c>
      <c r="BY17" s="42" t="n">
        <f aca="true">IF(AND($BA17&gt;=OFFSET($E$5,BY$3,0),$BA17&lt;=OFFSET($F$5,BY$3,0)),OFFSET($D$5,BY$3,0),0)</f>
        <v>0</v>
      </c>
      <c r="BZ17" s="42" t="n">
        <f aca="true">IF(AND($BA17&gt;=OFFSET($E$5,BZ$3,0),$BA17&lt;=OFFSET($F$5,BZ$3,0)),OFFSET($D$5,BZ$3,0),0)</f>
        <v>0</v>
      </c>
      <c r="CA17" s="42" t="n">
        <f aca="true">IF(AND($BA17&gt;=OFFSET($E$5,CA$3,0),$BA17&lt;=OFFSET($F$5,CA$3,0)),OFFSET($D$5,CA$3,0),0)</f>
        <v>0</v>
      </c>
      <c r="CB17" s="42" t="n">
        <f aca="true">IF(AND($BA17&gt;=OFFSET($E$5,CB$3,0),$BA17&lt;=OFFSET($F$5,CB$3,0)),OFFSET($D$5,CB$3,0),0)</f>
        <v>0</v>
      </c>
      <c r="CC17" s="42" t="n">
        <f aca="true">IF(AND($BA17&gt;=OFFSET($E$5,CC$3,0),$BA17&lt;=OFFSET($F$5,CC$3,0)),OFFSET($D$5,CC$3,0),0)</f>
        <v>0</v>
      </c>
      <c r="CD17" s="42" t="n">
        <f aca="true">IF(AND($BA17&gt;=OFFSET($E$5,CD$3,0),$BA17&lt;=OFFSET($F$5,CD$3,0)),OFFSET($D$5,CD$3,0),0)</f>
        <v>0</v>
      </c>
      <c r="CE17" s="42" t="n">
        <f aca="true">IF(AND($BA17&gt;=OFFSET($E$5,CE$3,0),$BA17&lt;=OFFSET($F$5,CE$3,0)),OFFSET($D$5,CE$3,0),0)</f>
        <v>0</v>
      </c>
      <c r="CF17" s="42" t="n">
        <f aca="true">IF(AND($BA17&gt;=OFFSET($E$5,CF$3,0),$BA17&lt;=OFFSET($F$5,CF$3,0)),OFFSET($D$5,CF$3,0),0)</f>
        <v>120</v>
      </c>
      <c r="CG17" s="42" t="n">
        <f aca="true">IF(AND($BA17&gt;=OFFSET($E$5,CG$3,0),$BA17&lt;=OFFSET($F$5,CG$3,0)),OFFSET($D$5,CG$3,0),0)</f>
        <v>190</v>
      </c>
      <c r="CH17" s="42" t="n">
        <f aca="true">IF(AND($BA17&gt;=OFFSET($E$5,CH$3,0),$BA17&lt;=OFFSET($F$5,CH$3,0)),OFFSET($D$5,CH$3,0),0)</f>
        <v>0</v>
      </c>
      <c r="CI17" s="42" t="n">
        <f aca="true">IF(AND($BA17&gt;=OFFSET($E$5,CI$3,0),$BA17&lt;=OFFSET($F$5,CI$3,0)),OFFSET($D$5,CI$3,0),0)</f>
        <v>0</v>
      </c>
      <c r="CK17" s="40" t="n">
        <v>37135</v>
      </c>
      <c r="CL17" s="41" t="n">
        <f aca="false">BB17*P17</f>
        <v>1764000</v>
      </c>
      <c r="CM17" s="41" t="n">
        <f aca="false">BC17*Q17</f>
        <v>1764000</v>
      </c>
      <c r="CN17" s="41" t="n">
        <f aca="false">BD17*R17</f>
        <v>546552</v>
      </c>
      <c r="CO17" s="41" t="n">
        <f aca="false">BE17*S17</f>
        <v>3150000</v>
      </c>
      <c r="CP17" s="41" t="n">
        <f aca="false">BF17*T17</f>
        <v>1697400</v>
      </c>
      <c r="CQ17" s="41" t="n">
        <f aca="false">BG17*U17</f>
        <v>791100</v>
      </c>
      <c r="CR17" s="41" t="n">
        <f aca="false">BH17*V17</f>
        <v>0</v>
      </c>
      <c r="CS17" s="41" t="n">
        <f aca="false">BI17*W17</f>
        <v>1127040</v>
      </c>
      <c r="CT17" s="41" t="n">
        <f aca="false">BJ17*X17</f>
        <v>1143705.6</v>
      </c>
      <c r="CU17" s="41" t="n">
        <f aca="false">BK17*Y17</f>
        <v>0</v>
      </c>
      <c r="CV17" s="41" t="n">
        <f aca="false">BL17*Z17</f>
        <v>0</v>
      </c>
      <c r="CW17" s="41" t="n">
        <f aca="false">BM17*AA17</f>
        <v>0</v>
      </c>
      <c r="CX17" s="41" t="n">
        <f aca="false">BN17*AB17</f>
        <v>842400</v>
      </c>
      <c r="CY17" s="41" t="n">
        <f aca="false">BO17*AC17</f>
        <v>572160</v>
      </c>
      <c r="CZ17" s="41" t="n">
        <f aca="false">BP17*AD17</f>
        <v>1094400</v>
      </c>
      <c r="DA17" s="41" t="n">
        <f aca="false">BQ17*AE17</f>
        <v>0</v>
      </c>
      <c r="DB17" s="41" t="n">
        <f aca="false">BR17*AF17</f>
        <v>262080</v>
      </c>
      <c r="DC17" s="41" t="n">
        <f aca="false">BS17*AG17</f>
        <v>0</v>
      </c>
      <c r="DD17" s="41" t="n">
        <f aca="false">BT17*AH17</f>
        <v>576000</v>
      </c>
      <c r="DE17" s="41" t="n">
        <f aca="false">BU17*AI17</f>
        <v>604800</v>
      </c>
      <c r="DF17" s="41" t="n">
        <f aca="false">BV17*AJ17</f>
        <v>1123200</v>
      </c>
      <c r="DG17" s="41" t="n">
        <f aca="false">BW17*AK17</f>
        <v>0</v>
      </c>
      <c r="DH17" s="41" t="n">
        <f aca="false">BX17*AL17</f>
        <v>0</v>
      </c>
      <c r="DI17" s="41" t="n">
        <f aca="false">BY17*AM17</f>
        <v>0</v>
      </c>
      <c r="DJ17" s="41" t="n">
        <f aca="false">BZ17*AN17</f>
        <v>0</v>
      </c>
      <c r="DK17" s="41" t="n">
        <f aca="false">CA17*AO17</f>
        <v>0</v>
      </c>
      <c r="DL17" s="41" t="n">
        <f aca="false">CB17*AP17</f>
        <v>0</v>
      </c>
      <c r="DM17" s="41" t="n">
        <f aca="false">CC17*AQ17</f>
        <v>0</v>
      </c>
      <c r="DN17" s="41" t="n">
        <f aca="false">CD17*AR17</f>
        <v>0</v>
      </c>
      <c r="DO17" s="41" t="n">
        <f aca="false">CE17*AS17</f>
        <v>0</v>
      </c>
      <c r="DP17" s="41" t="n">
        <f aca="false">CF17*AT17</f>
        <v>483840</v>
      </c>
      <c r="DQ17" s="41" t="n">
        <f aca="false">CG17*AU17</f>
        <v>3064320</v>
      </c>
      <c r="DR17" s="41" t="n">
        <f aca="false">CH17*AV17</f>
        <v>0</v>
      </c>
      <c r="DS17" s="45" t="n">
        <f aca="false">CI17*AW17</f>
        <v>0</v>
      </c>
      <c r="DT17" s="46" t="n">
        <f aca="false">SUM(CL17:DO17)/AX17</f>
        <v>73.458546920215</v>
      </c>
      <c r="DU17" s="47" t="n">
        <f aca="false">(SUM(CL17:CR17)+SUM(DP17:DS17))/AY17</f>
        <v>77.388025210084</v>
      </c>
    </row>
    <row r="18" customFormat="false" ht="12.75" hidden="false" customHeight="false" outlineLevel="0" collapsed="false">
      <c r="A18" s="38" t="s">
        <v>34</v>
      </c>
      <c r="B18" s="2" t="s">
        <v>5</v>
      </c>
      <c r="C18" s="3" t="n">
        <v>5</v>
      </c>
      <c r="D18" s="3" t="n">
        <v>298</v>
      </c>
      <c r="E18" s="4" t="n">
        <v>37043</v>
      </c>
      <c r="F18" s="4" t="n">
        <v>37164</v>
      </c>
      <c r="G18" s="2" t="s">
        <v>26</v>
      </c>
      <c r="I18" s="39" t="n">
        <v>23</v>
      </c>
      <c r="J18" s="39" t="n">
        <v>4</v>
      </c>
      <c r="K18" s="39" t="n">
        <v>4</v>
      </c>
      <c r="L18" s="39" t="n">
        <v>0</v>
      </c>
      <c r="M18" s="39" t="n">
        <v>31</v>
      </c>
      <c r="O18" s="40" t="n">
        <v>37165</v>
      </c>
      <c r="P18" s="41" t="n">
        <f aca="false">IF(AND(O18&gt;=$E$5,O18&lt;=$F$5),$C$5*P$2*$M18,0)</f>
        <v>37200</v>
      </c>
      <c r="Q18" s="41" t="n">
        <f aca="true">IF(AND($O18&gt;=OFFSET($E$5,Q$3,0),$O18&lt;=OFFSET($F$5,Q$3,0)),OFFSET($C$5,Q$3,0)*Q$2*$M18,0)</f>
        <v>37200</v>
      </c>
      <c r="R18" s="41" t="n">
        <f aca="true">IF(AND($O18&gt;=OFFSET($E$5,R$3,0),$O18&lt;=OFFSET($F$5,R$3,0)),OFFSET($C$5,R$3,0)*R$2*$M18,0)</f>
        <v>7440</v>
      </c>
      <c r="S18" s="41" t="n">
        <f aca="true">IF(AND($O18&gt;=OFFSET($E$5,S$3,0),$O18&lt;=OFFSET($F$5,S$3,0)),OFFSET($C$5,S$3,0)*S$2*$M18,0)</f>
        <v>18600</v>
      </c>
      <c r="T18" s="41" t="n">
        <f aca="true">IF(AND($O18&gt;=OFFSET($E$5,T$3,0),$O18&lt;=OFFSET($F$5,T$3,0)),OFFSET($C$5,T$3,0)*T$2*$M18,0)</f>
        <v>37200</v>
      </c>
      <c r="U18" s="41" t="n">
        <f aca="true">IF(AND($O18&gt;=OFFSET($E$5,U$3,0),$O18&lt;=OFFSET($F$5,U$3,0)),OFFSET($C$5,U$3,0)*U$2*$M18,0)</f>
        <v>18600</v>
      </c>
      <c r="V18" s="41" t="n">
        <f aca="true">IF(AND($O18&gt;=OFFSET($E$5,V$3,0),$O18&lt;=OFFSET($F$5,V$3,0)),OFFSET($C$5,V$3,0)*V$2*$M18,0)</f>
        <v>0</v>
      </c>
      <c r="W18" s="42" t="n">
        <f aca="true">IF(AND($O18&gt;=OFFSET($E$5,W$3,0),$O18&lt;=OFFSET($F$5,W$3,0)),OFFSET($C$5,W$3,0)*W$2*($I18+$J18),0)</f>
        <v>21600</v>
      </c>
      <c r="X18" s="42" t="n">
        <f aca="true">IF(AND($O18&gt;=OFFSET($E$5,X$3,0),$O18&lt;=OFFSET($F$5,X$3,0)),OFFSET($C$5,X$3,0)*X$2*($I18+$J18),0)</f>
        <v>22032</v>
      </c>
      <c r="Y18" s="42" t="n">
        <f aca="true">IF(AND($O18&gt;=OFFSET($E$5,Y$3,0),$O18&lt;=OFFSET($F$5,Y$3,0)),OFFSET($C$5,Y$3,0)*Y$2*($I18+$J18),0)</f>
        <v>0</v>
      </c>
      <c r="Z18" s="42" t="n">
        <f aca="true">IF(AND($O18&gt;=OFFSET($E$5,Z$3,0),$O18&lt;=OFFSET($F$5,Z$3,0)),OFFSET($C$5,Z$3,0)*Z$2*($I18+$J18),0)</f>
        <v>0</v>
      </c>
      <c r="AA18" s="42" t="n">
        <f aca="true">IF(AND($O18&gt;=OFFSET($E$5,AA$3,0),$O18&lt;=OFFSET($F$5,AA$3,0)),OFFSET($C$5,AA$3,0)*AA$2*($I18+$J18),0)</f>
        <v>0</v>
      </c>
      <c r="AB18" s="42" t="n">
        <f aca="true">IF(AND($O18&gt;=OFFSET($E$5,AB$3,0),$O18&lt;=OFFSET($F$5,AB$3,0)),OFFSET($C$5,AB$3,0)*AB$2*($I18+$J18),0)</f>
        <v>10800</v>
      </c>
      <c r="AC18" s="42" t="n">
        <f aca="true">IF(AND($O18&gt;=OFFSET($E$5,AC$3,0),$O18&lt;=OFFSET($F$5,AC$3,0)),OFFSET($C$5,AC$3,0)*AC$2*($I18+$J18),0)</f>
        <v>0</v>
      </c>
      <c r="AD18" s="42" t="n">
        <f aca="true">IF(AND($O18&gt;=OFFSET($E$5,AD$3,0),$O18&lt;=OFFSET($F$5,AD$3,0)),OFFSET($C$5,AD$3,0)*AD$2*($I18+$J18),0)</f>
        <v>0</v>
      </c>
      <c r="AE18" s="42" t="n">
        <f aca="true">IF(AND($O18&gt;=OFFSET($E$5,AE$3,0),$O18&lt;=OFFSET($F$5,AE$3,0)),OFFSET($C$5,AE$3,0)*AE$2*($I18+$J18),0)</f>
        <v>0</v>
      </c>
      <c r="AF18" s="42" t="n">
        <f aca="true">IF(AND($O18&gt;=OFFSET($E$5,AF$3,0),$O18&lt;=OFFSET($F$5,AF$3,0)),OFFSET($C$5,AF$3,0)*AF$2*($I18+$J18),0)</f>
        <v>0</v>
      </c>
      <c r="AG18" s="42" t="n">
        <f aca="true">IF(AND($O18&gt;=OFFSET($E$5,AG$3,0),$O18&lt;=OFFSET($F$5,AG$3,0)),OFFSET($C$5,AG$3,0)*AG$2*($I18+$J18),0)</f>
        <v>0</v>
      </c>
      <c r="AH18" s="42" t="n">
        <f aca="true">IF(AND($O18&gt;=OFFSET($E$5,AH$3,0),$O18&lt;=OFFSET($F$5,AH$3,0)),OFFSET($C$5,AH$3,0)*AH$2*($I18+$J18),0)</f>
        <v>0</v>
      </c>
      <c r="AI18" s="42" t="n">
        <f aca="true">IF(AND($O18&gt;=OFFSET($E$5,AI$3,0),$O18&lt;=OFFSET($F$5,AI$3,0)),OFFSET($C$5,AI$3,0)*AI$2*($I18+$J18),0)</f>
        <v>0</v>
      </c>
      <c r="AJ18" s="42" t="n">
        <f aca="true">IF(AND($O18&gt;=OFFSET($E$5,AJ$3,0),$O18&lt;=OFFSET($F$5,AJ$3,0)),OFFSET($C$5,AJ$3,0)*AJ$2*($I18+$J18),0)</f>
        <v>0</v>
      </c>
      <c r="AK18" s="42" t="n">
        <f aca="true">IF(AND($O18&gt;=OFFSET($E$5,AK$3,0),$O18&lt;=OFFSET($F$5,AK$3,0)),OFFSET($C$5,AK$3,0)*AK$2*($I18+$J18),0)</f>
        <v>0</v>
      </c>
      <c r="AL18" s="42" t="n">
        <f aca="true">IF(AND($O18&gt;=OFFSET($E$5,AL$3,0),$O18&lt;=OFFSET($F$5,AL$3,0)),OFFSET($C$5,AL$3,0)*AL$2*($I18+$J18),0)</f>
        <v>0</v>
      </c>
      <c r="AM18" s="42" t="n">
        <f aca="true">IF(AND($O18&gt;=OFFSET($E$5,AM$3,0),$O18&lt;=OFFSET($F$5,AM$3,0)),OFFSET($C$5,AM$3,0)*AM$2*($I18+$J18),0)</f>
        <v>0</v>
      </c>
      <c r="AN18" s="42" t="n">
        <f aca="true">IF(AND($O18&gt;=OFFSET($E$5,AN$3,0),$O18&lt;=OFFSET($F$5,AN$3,0)),OFFSET($C$5,AN$3,0)*AN$2*($I18+$J18),0)</f>
        <v>0</v>
      </c>
      <c r="AO18" s="42" t="n">
        <f aca="true">IF(AND($O18&gt;=OFFSET($E$5,AO$3,0),$O18&lt;=OFFSET($F$5,AO$3,0)),OFFSET($C$5,AO$3,0)*AO$2*($I18+$J18),0)</f>
        <v>0</v>
      </c>
      <c r="AP18" s="42" t="n">
        <f aca="true">IF(AND($O18&gt;=OFFSET($E$5,AP$3,0),$O18&lt;=OFFSET($F$5,AP$3,0)),OFFSET($C$5,AP$3,0)*AP$2*($I18+$J18),0)</f>
        <v>0</v>
      </c>
      <c r="AQ18" s="42" t="n">
        <f aca="true">IF(AND($O18&gt;=OFFSET($E$5,AQ$3,0),$O18&lt;=OFFSET($F$5,AQ$3,0)),OFFSET($C$5,AQ$3,0)*AQ$2*($I18+$J18),0)</f>
        <v>0</v>
      </c>
      <c r="AR18" s="42" t="n">
        <f aca="true">IF(AND($O18&gt;=OFFSET($E$5,AR$3,0),$O18&lt;=OFFSET($F$5,AR$3,0)),OFFSET($C$5,AR$3,0)*AR$2*($I18+$J18),0)</f>
        <v>0</v>
      </c>
      <c r="AS18" s="42" t="n">
        <f aca="true">IF(AND($O18&gt;=OFFSET($E$5,AS$3,0),$O18&lt;=OFFSET($F$5,AS$3,0)),OFFSET($C$5,AS$3,0)*AS$2*($I18+$J18),0)</f>
        <v>0</v>
      </c>
      <c r="AT18" s="42" t="n">
        <f aca="true">IF(AND($O18&gt;=OFFSET($E$5,AT$3,0),$O18&lt;=OFFSET($F$5,AT$3,0)),OFFSET($C$5,AT$3,0)*(AT$2*($I18+$J18)+24*($K18+$L18)),0)</f>
        <v>3744</v>
      </c>
      <c r="AU18" s="42" t="n">
        <f aca="true">IF(AND($O18&gt;=OFFSET($E$5,AU$3,0),$O18&lt;=OFFSET($F$5,AU$3,0)),OFFSET($C$5,AU$3,0)*(AU$2*($I18+$J18)+24*($K18+$L18)),0)</f>
        <v>0</v>
      </c>
      <c r="AV18" s="42" t="n">
        <f aca="true">IF(AND($O18&gt;=OFFSET($E$5,AV$3,0),$O18&lt;=OFFSET($F$5,AV$3,0)),OFFSET($C$5,AV$3,0)*(AV$2*($I18+$J18)+24*($K18+$L18)),0)</f>
        <v>15600</v>
      </c>
      <c r="AW18" s="43" t="n">
        <f aca="true">IF(AND($O18&gt;=OFFSET($E$5,AW$3,0),$O18&lt;=OFFSET($F$5,AW$3,0)),OFFSET($C$5,AW$3,0)*(AW$2*($I18+$J18)+24*($K18+$L18)),0)</f>
        <v>0</v>
      </c>
      <c r="AX18" s="44" t="n">
        <f aca="false">SUM(P18:AS18)</f>
        <v>210672</v>
      </c>
      <c r="AY18" s="45" t="n">
        <f aca="false">SUM(P18:V18)+SUM(AT18:AW18)</f>
        <v>175584</v>
      </c>
      <c r="BA18" s="40" t="n">
        <v>37165</v>
      </c>
      <c r="BB18" s="42" t="n">
        <f aca="false">IF(AND(BA18&gt;=$E$5,BA18&lt;=$F$5),$D$5,0)</f>
        <v>49</v>
      </c>
      <c r="BC18" s="42" t="n">
        <f aca="true">IF(AND($BA18&gt;=OFFSET($E$5,BC$3,0),$BA18&lt;=OFFSET($F$5,BC$3,0)),OFFSET($D$5,BC$3,0),0)</f>
        <v>49</v>
      </c>
      <c r="BD18" s="42" t="n">
        <f aca="true">IF(AND($BA18&gt;=OFFSET($E$5,BD$3,0),$BA18&lt;=OFFSET($F$5,BD$3,0)),OFFSET($D$5,BD$3,0),0)</f>
        <v>75.91</v>
      </c>
      <c r="BE18" s="42" t="n">
        <f aca="true">IF(AND($BA18&gt;=OFFSET($E$5,BE$3,0),$BA18&lt;=OFFSET($F$5,BE$3,0)),OFFSET($D$5,BE$3,0),0)</f>
        <v>175</v>
      </c>
      <c r="BF18" s="42" t="n">
        <f aca="true">IF(AND($BA18&gt;=OFFSET($E$5,BF$3,0),$BA18&lt;=OFFSET($F$5,BF$3,0)),OFFSET($D$5,BF$3,0),0)</f>
        <v>47.15</v>
      </c>
      <c r="BG18" s="42" t="n">
        <f aca="true">IF(AND($BA18&gt;=OFFSET($E$5,BG$3,0),$BA18&lt;=OFFSET($F$5,BG$3,0)),OFFSET($D$5,BG$3,0),0)</f>
        <v>43.95</v>
      </c>
      <c r="BH18" s="42" t="n">
        <f aca="true">IF(AND($BA18&gt;=OFFSET($E$5,BH$3,0),$BA18&lt;=OFFSET($F$5,BH$3,0)),OFFSET($D$5,BH$3,0),0)</f>
        <v>0</v>
      </c>
      <c r="BI18" s="42" t="n">
        <f aca="true">IF(AND($BA18&gt;=OFFSET($E$5,BI$3,0),$BA18&lt;=OFFSET($F$5,BI$3,0)),OFFSET($D$5,BI$3,0),0)</f>
        <v>58.7</v>
      </c>
      <c r="BJ18" s="42" t="n">
        <f aca="true">IF(AND($BA18&gt;=OFFSET($E$5,BJ$3,0),$BA18&lt;=OFFSET($F$5,BJ$3,0)),OFFSET($D$5,BJ$3,0),0)</f>
        <v>58.4</v>
      </c>
      <c r="BK18" s="42" t="n">
        <f aca="true">IF(AND($BA18&gt;=OFFSET($E$5,BK$3,0),$BA18&lt;=OFFSET($F$5,BK$3,0)),OFFSET($D$5,BK$3,0),0)</f>
        <v>0</v>
      </c>
      <c r="BL18" s="42" t="n">
        <f aca="true">IF(AND($BA18&gt;=OFFSET($E$5,BL$3,0),$BA18&lt;=OFFSET($F$5,BL$3,0)),OFFSET($D$5,BL$3,0),0)</f>
        <v>0</v>
      </c>
      <c r="BM18" s="42" t="n">
        <f aca="true">IF(AND($BA18&gt;=OFFSET($E$5,BM$3,0),$BA18&lt;=OFFSET($F$5,BM$3,0)),OFFSET($D$5,BM$3,0),0)</f>
        <v>0</v>
      </c>
      <c r="BN18" s="42" t="n">
        <f aca="true">IF(AND($BA18&gt;=OFFSET($E$5,BN$3,0),$BA18&lt;=OFFSET($F$5,BN$3,0)),OFFSET($D$5,BN$3,0),0)</f>
        <v>87.75</v>
      </c>
      <c r="BO18" s="42" t="n">
        <f aca="true">IF(AND($BA18&gt;=OFFSET($E$5,BO$3,0),$BA18&lt;=OFFSET($F$5,BO$3,0)),OFFSET($D$5,BO$3,0),0)</f>
        <v>0</v>
      </c>
      <c r="BP18" s="42" t="n">
        <f aca="true">IF(AND($BA18&gt;=OFFSET($E$5,BP$3,0),$BA18&lt;=OFFSET($F$5,BP$3,0)),OFFSET($D$5,BP$3,0),0)</f>
        <v>0</v>
      </c>
      <c r="BQ18" s="42" t="n">
        <f aca="true">IF(AND($BA18&gt;=OFFSET($E$5,BQ$3,0),$BA18&lt;=OFFSET($F$5,BQ$3,0)),OFFSET($D$5,BQ$3,0),0)</f>
        <v>0</v>
      </c>
      <c r="BR18" s="42" t="n">
        <f aca="true">IF(AND($BA18&gt;=OFFSET($E$5,BR$3,0),$BA18&lt;=OFFSET($F$5,BR$3,0)),OFFSET($D$5,BR$3,0),0)</f>
        <v>0</v>
      </c>
      <c r="BS18" s="42" t="n">
        <f aca="true">IF(AND($BA18&gt;=OFFSET($E$5,BS$3,0),$BA18&lt;=OFFSET($F$5,BS$3,0)),OFFSET($D$5,BS$3,0),0)</f>
        <v>0</v>
      </c>
      <c r="BT18" s="42" t="n">
        <f aca="true">IF(AND($BA18&gt;=OFFSET($E$5,BT$3,0),$BA18&lt;=OFFSET($F$5,BT$3,0)),OFFSET($D$5,BT$3,0),0)</f>
        <v>0</v>
      </c>
      <c r="BU18" s="42" t="n">
        <f aca="true">IF(AND($BA18&gt;=OFFSET($E$5,BU$3,0),$BA18&lt;=OFFSET($F$5,BU$3,0)),OFFSET($D$5,BU$3,0),0)</f>
        <v>0</v>
      </c>
      <c r="BV18" s="42" t="n">
        <f aca="true">IF(AND($BA18&gt;=OFFSET($E$5,BV$3,0),$BA18&lt;=OFFSET($F$5,BV$3,0)),OFFSET($D$5,BV$3,0),0)</f>
        <v>0</v>
      </c>
      <c r="BW18" s="42" t="n">
        <f aca="true">IF(AND($BA18&gt;=OFFSET($E$5,BW$3,0),$BA18&lt;=OFFSET($F$5,BW$3,0)),OFFSET($D$5,BW$3,0),0)</f>
        <v>0</v>
      </c>
      <c r="BX18" s="42" t="n">
        <f aca="true">IF(AND($BA18&gt;=OFFSET($E$5,BX$3,0),$BA18&lt;=OFFSET($F$5,BX$3,0)),OFFSET($D$5,BX$3,0),0)</f>
        <v>0</v>
      </c>
      <c r="BY18" s="42" t="n">
        <f aca="true">IF(AND($BA18&gt;=OFFSET($E$5,BY$3,0),$BA18&lt;=OFFSET($F$5,BY$3,0)),OFFSET($D$5,BY$3,0),0)</f>
        <v>0</v>
      </c>
      <c r="BZ18" s="42" t="n">
        <f aca="true">IF(AND($BA18&gt;=OFFSET($E$5,BZ$3,0),$BA18&lt;=OFFSET($F$5,BZ$3,0)),OFFSET($D$5,BZ$3,0),0)</f>
        <v>0</v>
      </c>
      <c r="CA18" s="42" t="n">
        <f aca="true">IF(AND($BA18&gt;=OFFSET($E$5,CA$3,0),$BA18&lt;=OFFSET($F$5,CA$3,0)),OFFSET($D$5,CA$3,0),0)</f>
        <v>0</v>
      </c>
      <c r="CB18" s="42" t="n">
        <f aca="true">IF(AND($BA18&gt;=OFFSET($E$5,CB$3,0),$BA18&lt;=OFFSET($F$5,CB$3,0)),OFFSET($D$5,CB$3,0),0)</f>
        <v>0</v>
      </c>
      <c r="CC18" s="42" t="n">
        <f aca="true">IF(AND($BA18&gt;=OFFSET($E$5,CC$3,0),$BA18&lt;=OFFSET($F$5,CC$3,0)),OFFSET($D$5,CC$3,0),0)</f>
        <v>0</v>
      </c>
      <c r="CD18" s="42" t="n">
        <f aca="true">IF(AND($BA18&gt;=OFFSET($E$5,CD$3,0),$BA18&lt;=OFFSET($F$5,CD$3,0)),OFFSET($D$5,CD$3,0),0)</f>
        <v>0</v>
      </c>
      <c r="CE18" s="42" t="n">
        <f aca="true">IF(AND($BA18&gt;=OFFSET($E$5,CE$3,0),$BA18&lt;=OFFSET($F$5,CE$3,0)),OFFSET($D$5,CE$3,0),0)</f>
        <v>0</v>
      </c>
      <c r="CF18" s="42" t="n">
        <f aca="true">IF(AND($BA18&gt;=OFFSET($E$5,CF$3,0),$BA18&lt;=OFFSET($F$5,CF$3,0)),OFFSET($D$5,CF$3,0),0)</f>
        <v>120</v>
      </c>
      <c r="CG18" s="42" t="n">
        <f aca="true">IF(AND($BA18&gt;=OFFSET($E$5,CG$3,0),$BA18&lt;=OFFSET($F$5,CG$3,0)),OFFSET($D$5,CG$3,0),0)</f>
        <v>0</v>
      </c>
      <c r="CH18" s="42" t="n">
        <f aca="true">IF(AND($BA18&gt;=OFFSET($E$5,CH$3,0),$BA18&lt;=OFFSET($F$5,CH$3,0)),OFFSET($D$5,CH$3,0),0)</f>
        <v>113</v>
      </c>
      <c r="CI18" s="42" t="n">
        <f aca="true">IF(AND($BA18&gt;=OFFSET($E$5,CI$3,0),$BA18&lt;=OFFSET($F$5,CI$3,0)),OFFSET($D$5,CI$3,0),0)</f>
        <v>0</v>
      </c>
      <c r="CK18" s="40" t="n">
        <v>37165</v>
      </c>
      <c r="CL18" s="41" t="n">
        <f aca="false">BB18*P18</f>
        <v>1822800</v>
      </c>
      <c r="CM18" s="41" t="n">
        <f aca="false">BC18*Q18</f>
        <v>1822800</v>
      </c>
      <c r="CN18" s="41" t="n">
        <f aca="false">BD18*R18</f>
        <v>564770.4</v>
      </c>
      <c r="CO18" s="41" t="n">
        <f aca="false">BE18*S18</f>
        <v>3255000</v>
      </c>
      <c r="CP18" s="41" t="n">
        <f aca="false">BF18*T18</f>
        <v>1753980</v>
      </c>
      <c r="CQ18" s="41" t="n">
        <f aca="false">BG18*U18</f>
        <v>817470</v>
      </c>
      <c r="CR18" s="41" t="n">
        <f aca="false">BH18*V18</f>
        <v>0</v>
      </c>
      <c r="CS18" s="41" t="n">
        <f aca="false">BI18*W18</f>
        <v>1267920</v>
      </c>
      <c r="CT18" s="41" t="n">
        <f aca="false">BJ18*X18</f>
        <v>1286668.8</v>
      </c>
      <c r="CU18" s="41" t="n">
        <f aca="false">BK18*Y18</f>
        <v>0</v>
      </c>
      <c r="CV18" s="41" t="n">
        <f aca="false">BL18*Z18</f>
        <v>0</v>
      </c>
      <c r="CW18" s="41" t="n">
        <f aca="false">BM18*AA18</f>
        <v>0</v>
      </c>
      <c r="CX18" s="41" t="n">
        <f aca="false">BN18*AB18</f>
        <v>947700</v>
      </c>
      <c r="CY18" s="41" t="n">
        <f aca="false">BO18*AC18</f>
        <v>0</v>
      </c>
      <c r="CZ18" s="41" t="n">
        <f aca="false">BP18*AD18</f>
        <v>0</v>
      </c>
      <c r="DA18" s="41" t="n">
        <f aca="false">BQ18*AE18</f>
        <v>0</v>
      </c>
      <c r="DB18" s="41" t="n">
        <f aca="false">BR18*AF18</f>
        <v>0</v>
      </c>
      <c r="DC18" s="41" t="n">
        <f aca="false">BS18*AG18</f>
        <v>0</v>
      </c>
      <c r="DD18" s="41" t="n">
        <f aca="false">BT18*AH18</f>
        <v>0</v>
      </c>
      <c r="DE18" s="41" t="n">
        <f aca="false">BU18*AI18</f>
        <v>0</v>
      </c>
      <c r="DF18" s="41" t="n">
        <f aca="false">BV18*AJ18</f>
        <v>0</v>
      </c>
      <c r="DG18" s="41" t="n">
        <f aca="false">BW18*AK18</f>
        <v>0</v>
      </c>
      <c r="DH18" s="41" t="n">
        <f aca="false">BX18*AL18</f>
        <v>0</v>
      </c>
      <c r="DI18" s="41" t="n">
        <f aca="false">BY18*AM18</f>
        <v>0</v>
      </c>
      <c r="DJ18" s="41" t="n">
        <f aca="false">BZ18*AN18</f>
        <v>0</v>
      </c>
      <c r="DK18" s="41" t="n">
        <f aca="false">CA18*AO18</f>
        <v>0</v>
      </c>
      <c r="DL18" s="41" t="n">
        <f aca="false">CB18*AP18</f>
        <v>0</v>
      </c>
      <c r="DM18" s="41" t="n">
        <f aca="false">CC18*AQ18</f>
        <v>0</v>
      </c>
      <c r="DN18" s="41" t="n">
        <f aca="false">CD18*AR18</f>
        <v>0</v>
      </c>
      <c r="DO18" s="41" t="n">
        <f aca="false">CE18*AS18</f>
        <v>0</v>
      </c>
      <c r="DP18" s="41" t="n">
        <f aca="false">CF18*AT18</f>
        <v>449280</v>
      </c>
      <c r="DQ18" s="41" t="n">
        <f aca="false">CG18*AU18</f>
        <v>0</v>
      </c>
      <c r="DR18" s="41" t="n">
        <f aca="false">CH18*AV18</f>
        <v>1762800</v>
      </c>
      <c r="DS18" s="45" t="n">
        <f aca="false">CI18*AW18</f>
        <v>0</v>
      </c>
      <c r="DT18" s="46" t="n">
        <f aca="false">SUM(CL18:DO18)/AX18</f>
        <v>64.2662964228754</v>
      </c>
      <c r="DU18" s="47" t="n">
        <f aca="false">(SUM(CL18:CR18)+SUM(DP18:DS18))/AY18</f>
        <v>69.760914434117</v>
      </c>
    </row>
    <row r="19" customFormat="false" ht="12.75" hidden="false" customHeight="false" outlineLevel="0" collapsed="false">
      <c r="A19" s="38" t="s">
        <v>33</v>
      </c>
      <c r="B19" s="2" t="s">
        <v>5</v>
      </c>
      <c r="C19" s="2" t="n">
        <v>25</v>
      </c>
      <c r="D19" s="3" t="n">
        <v>114</v>
      </c>
      <c r="E19" s="4" t="n">
        <v>37043</v>
      </c>
      <c r="F19" s="4" t="n">
        <v>37164</v>
      </c>
      <c r="G19" s="5" t="s">
        <v>26</v>
      </c>
      <c r="I19" s="39" t="n">
        <v>21</v>
      </c>
      <c r="J19" s="39" t="n">
        <v>4</v>
      </c>
      <c r="K19" s="39" t="n">
        <v>4</v>
      </c>
      <c r="L19" s="39" t="n">
        <v>1</v>
      </c>
      <c r="M19" s="39" t="n">
        <v>30</v>
      </c>
      <c r="O19" s="40" t="n">
        <v>37196</v>
      </c>
      <c r="P19" s="41" t="n">
        <f aca="false">IF(AND(O19&gt;=$E$5,O19&lt;=$F$5),$C$5*P$2*$M19,0)</f>
        <v>36000</v>
      </c>
      <c r="Q19" s="41" t="n">
        <f aca="true">IF(AND($O19&gt;=OFFSET($E$5,Q$3,0),$O19&lt;=OFFSET($F$5,Q$3,0)),OFFSET($C$5,Q$3,0)*Q$2*$M19,0)</f>
        <v>36000</v>
      </c>
      <c r="R19" s="41" t="n">
        <f aca="true">IF(AND($O19&gt;=OFFSET($E$5,R$3,0),$O19&lt;=OFFSET($F$5,R$3,0)),OFFSET($C$5,R$3,0)*R$2*$M19,0)</f>
        <v>7200</v>
      </c>
      <c r="S19" s="41" t="n">
        <f aca="true">IF(AND($O19&gt;=OFFSET($E$5,S$3,0),$O19&lt;=OFFSET($F$5,S$3,0)),OFFSET($C$5,S$3,0)*S$2*$M19,0)</f>
        <v>18000</v>
      </c>
      <c r="T19" s="41" t="n">
        <f aca="true">IF(AND($O19&gt;=OFFSET($E$5,T$3,0),$O19&lt;=OFFSET($F$5,T$3,0)),OFFSET($C$5,T$3,0)*T$2*$M19,0)</f>
        <v>36000</v>
      </c>
      <c r="U19" s="41" t="n">
        <f aca="true">IF(AND($O19&gt;=OFFSET($E$5,U$3,0),$O19&lt;=OFFSET($F$5,U$3,0)),OFFSET($C$5,U$3,0)*U$2*$M19,0)</f>
        <v>18000</v>
      </c>
      <c r="V19" s="41" t="n">
        <f aca="true">IF(AND($O19&gt;=OFFSET($E$5,V$3,0),$O19&lt;=OFFSET($F$5,V$3,0)),OFFSET($C$5,V$3,0)*V$2*$M19,0)</f>
        <v>0</v>
      </c>
      <c r="W19" s="42" t="n">
        <f aca="true">IF(AND($O19&gt;=OFFSET($E$5,W$3,0),$O19&lt;=OFFSET($F$5,W$3,0)),OFFSET($C$5,W$3,0)*W$2*($I19+$J19),0)</f>
        <v>20000</v>
      </c>
      <c r="X19" s="42" t="n">
        <f aca="true">IF(AND($O19&gt;=OFFSET($E$5,X$3,0),$O19&lt;=OFFSET($F$5,X$3,0)),OFFSET($C$5,X$3,0)*X$2*($I19+$J19),0)</f>
        <v>20400</v>
      </c>
      <c r="Y19" s="42" t="n">
        <f aca="true">IF(AND($O19&gt;=OFFSET($E$5,Y$3,0),$O19&lt;=OFFSET($F$5,Y$3,0)),OFFSET($C$5,Y$3,0)*Y$2*($I19+$J19),0)</f>
        <v>0</v>
      </c>
      <c r="Z19" s="42" t="n">
        <f aca="true">IF(AND($O19&gt;=OFFSET($E$5,Z$3,0),$O19&lt;=OFFSET($F$5,Z$3,0)),OFFSET($C$5,Z$3,0)*Z$2*($I19+$J19),0)</f>
        <v>0</v>
      </c>
      <c r="AA19" s="42" t="n">
        <f aca="true">IF(AND($O19&gt;=OFFSET($E$5,AA$3,0),$O19&lt;=OFFSET($F$5,AA$3,0)),OFFSET($C$5,AA$3,0)*AA$2*($I19+$J19),0)</f>
        <v>0</v>
      </c>
      <c r="AB19" s="42" t="n">
        <f aca="true">IF(AND($O19&gt;=OFFSET($E$5,AB$3,0),$O19&lt;=OFFSET($F$5,AB$3,0)),OFFSET($C$5,AB$3,0)*AB$2*($I19+$J19),0)</f>
        <v>0</v>
      </c>
      <c r="AC19" s="42" t="n">
        <f aca="true">IF(AND($O19&gt;=OFFSET($E$5,AC$3,0),$O19&lt;=OFFSET($F$5,AC$3,0)),OFFSET($C$5,AC$3,0)*AC$2*($I19+$J19),0)</f>
        <v>0</v>
      </c>
      <c r="AD19" s="42" t="n">
        <f aca="true">IF(AND($O19&gt;=OFFSET($E$5,AD$3,0),$O19&lt;=OFFSET($F$5,AD$3,0)),OFFSET($C$5,AD$3,0)*AD$2*($I19+$J19),0)</f>
        <v>0</v>
      </c>
      <c r="AE19" s="42" t="n">
        <f aca="true">IF(AND($O19&gt;=OFFSET($E$5,AE$3,0),$O19&lt;=OFFSET($F$5,AE$3,0)),OFFSET($C$5,AE$3,0)*AE$2*($I19+$J19),0)</f>
        <v>0</v>
      </c>
      <c r="AF19" s="42" t="n">
        <f aca="true">IF(AND($O19&gt;=OFFSET($E$5,AF$3,0),$O19&lt;=OFFSET($F$5,AF$3,0)),OFFSET($C$5,AF$3,0)*AF$2*($I19+$J19),0)</f>
        <v>0</v>
      </c>
      <c r="AG19" s="42" t="n">
        <f aca="true">IF(AND($O19&gt;=OFFSET($E$5,AG$3,0),$O19&lt;=OFFSET($F$5,AG$3,0)),OFFSET($C$5,AG$3,0)*AG$2*($I19+$J19),0)</f>
        <v>0</v>
      </c>
      <c r="AH19" s="42" t="n">
        <f aca="true">IF(AND($O19&gt;=OFFSET($E$5,AH$3,0),$O19&lt;=OFFSET($F$5,AH$3,0)),OFFSET($C$5,AH$3,0)*AH$2*($I19+$J19),0)</f>
        <v>0</v>
      </c>
      <c r="AI19" s="42" t="n">
        <f aca="true">IF(AND($O19&gt;=OFFSET($E$5,AI$3,0),$O19&lt;=OFFSET($F$5,AI$3,0)),OFFSET($C$5,AI$3,0)*AI$2*($I19+$J19),0)</f>
        <v>0</v>
      </c>
      <c r="AJ19" s="42" t="n">
        <f aca="true">IF(AND($O19&gt;=OFFSET($E$5,AJ$3,0),$O19&lt;=OFFSET($F$5,AJ$3,0)),OFFSET($C$5,AJ$3,0)*AJ$2*($I19+$J19),0)</f>
        <v>0</v>
      </c>
      <c r="AK19" s="42" t="n">
        <f aca="true">IF(AND($O19&gt;=OFFSET($E$5,AK$3,0),$O19&lt;=OFFSET($F$5,AK$3,0)),OFFSET($C$5,AK$3,0)*AK$2*($I19+$J19),0)</f>
        <v>0</v>
      </c>
      <c r="AL19" s="42" t="n">
        <f aca="true">IF(AND($O19&gt;=OFFSET($E$5,AL$3,0),$O19&lt;=OFFSET($F$5,AL$3,0)),OFFSET($C$5,AL$3,0)*AL$2*($I19+$J19),0)</f>
        <v>0</v>
      </c>
      <c r="AM19" s="42" t="n">
        <f aca="true">IF(AND($O19&gt;=OFFSET($E$5,AM$3,0),$O19&lt;=OFFSET($F$5,AM$3,0)),OFFSET($C$5,AM$3,0)*AM$2*($I19+$J19),0)</f>
        <v>0</v>
      </c>
      <c r="AN19" s="42" t="n">
        <f aca="true">IF(AND($O19&gt;=OFFSET($E$5,AN$3,0),$O19&lt;=OFFSET($F$5,AN$3,0)),OFFSET($C$5,AN$3,0)*AN$2*($I19+$J19),0)</f>
        <v>0</v>
      </c>
      <c r="AO19" s="42" t="n">
        <f aca="true">IF(AND($O19&gt;=OFFSET($E$5,AO$3,0),$O19&lt;=OFFSET($F$5,AO$3,0)),OFFSET($C$5,AO$3,0)*AO$2*($I19+$J19),0)</f>
        <v>0</v>
      </c>
      <c r="AP19" s="42" t="n">
        <f aca="true">IF(AND($O19&gt;=OFFSET($E$5,AP$3,0),$O19&lt;=OFFSET($F$5,AP$3,0)),OFFSET($C$5,AP$3,0)*AP$2*($I19+$J19),0)</f>
        <v>0</v>
      </c>
      <c r="AQ19" s="42" t="n">
        <f aca="true">IF(AND($O19&gt;=OFFSET($E$5,AQ$3,0),$O19&lt;=OFFSET($F$5,AQ$3,0)),OFFSET($C$5,AQ$3,0)*AQ$2*($I19+$J19),0)</f>
        <v>0</v>
      </c>
      <c r="AR19" s="42" t="n">
        <f aca="true">IF(AND($O19&gt;=OFFSET($E$5,AR$3,0),$O19&lt;=OFFSET($F$5,AR$3,0)),OFFSET($C$5,AR$3,0)*AR$2*($I19+$J19),0)</f>
        <v>0</v>
      </c>
      <c r="AS19" s="42" t="n">
        <f aca="true">IF(AND($O19&gt;=OFFSET($E$5,AS$3,0),$O19&lt;=OFFSET($F$5,AS$3,0)),OFFSET($C$5,AS$3,0)*AS$2*($I19+$J19),0)</f>
        <v>0</v>
      </c>
      <c r="AT19" s="42" t="n">
        <f aca="true">IF(AND($O19&gt;=OFFSET($E$5,AT$3,0),$O19&lt;=OFFSET($F$5,AT$3,0)),OFFSET($C$5,AT$3,0)*(AT$2*($I19+$J19)+24*($K19+$L19)),0)</f>
        <v>3840</v>
      </c>
      <c r="AU19" s="42" t="n">
        <f aca="true">IF(AND($O19&gt;=OFFSET($E$5,AU$3,0),$O19&lt;=OFFSET($F$5,AU$3,0)),OFFSET($C$5,AU$3,0)*(AU$2*($I19+$J19)+24*($K19+$L19)),0)</f>
        <v>0</v>
      </c>
      <c r="AV19" s="42" t="n">
        <f aca="true">IF(AND($O19&gt;=OFFSET($E$5,AV$3,0),$O19&lt;=OFFSET($F$5,AV$3,0)),OFFSET($C$5,AV$3,0)*(AV$2*($I19+$J19)+24*($K19+$L19)),0)</f>
        <v>16000</v>
      </c>
      <c r="AW19" s="43" t="n">
        <f aca="true">IF(AND($O19&gt;=OFFSET($E$5,AW$3,0),$O19&lt;=OFFSET($F$5,AW$3,0)),OFFSET($C$5,AW$3,0)*(AW$2*($I19+$J19)+24*($K19+$L19)),0)</f>
        <v>0</v>
      </c>
      <c r="AX19" s="44" t="n">
        <f aca="false">SUM(P19:AS19)</f>
        <v>191600</v>
      </c>
      <c r="AY19" s="45" t="n">
        <f aca="false">SUM(P19:V19)+SUM(AT19:AW19)</f>
        <v>171040</v>
      </c>
      <c r="BA19" s="40" t="n">
        <v>37196</v>
      </c>
      <c r="BB19" s="42" t="n">
        <f aca="false">IF(AND(BA19&gt;=$E$5,BA19&lt;=$F$5),$D$5,0)</f>
        <v>49</v>
      </c>
      <c r="BC19" s="42" t="n">
        <f aca="true">IF(AND($BA19&gt;=OFFSET($E$5,BC$3,0),$BA19&lt;=OFFSET($F$5,BC$3,0)),OFFSET($D$5,BC$3,0),0)</f>
        <v>49</v>
      </c>
      <c r="BD19" s="42" t="n">
        <f aca="true">IF(AND($BA19&gt;=OFFSET($E$5,BD$3,0),$BA19&lt;=OFFSET($F$5,BD$3,0)),OFFSET($D$5,BD$3,0),0)</f>
        <v>75.91</v>
      </c>
      <c r="BE19" s="42" t="n">
        <f aca="true">IF(AND($BA19&gt;=OFFSET($E$5,BE$3,0),$BA19&lt;=OFFSET($F$5,BE$3,0)),OFFSET($D$5,BE$3,0),0)</f>
        <v>175</v>
      </c>
      <c r="BF19" s="42" t="n">
        <f aca="true">IF(AND($BA19&gt;=OFFSET($E$5,BF$3,0),$BA19&lt;=OFFSET($F$5,BF$3,0)),OFFSET($D$5,BF$3,0),0)</f>
        <v>47.15</v>
      </c>
      <c r="BG19" s="42" t="n">
        <f aca="true">IF(AND($BA19&gt;=OFFSET($E$5,BG$3,0),$BA19&lt;=OFFSET($F$5,BG$3,0)),OFFSET($D$5,BG$3,0),0)</f>
        <v>43.95</v>
      </c>
      <c r="BH19" s="42" t="n">
        <f aca="true">IF(AND($BA19&gt;=OFFSET($E$5,BH$3,0),$BA19&lt;=OFFSET($F$5,BH$3,0)),OFFSET($D$5,BH$3,0),0)</f>
        <v>0</v>
      </c>
      <c r="BI19" s="42" t="n">
        <f aca="true">IF(AND($BA19&gt;=OFFSET($E$5,BI$3,0),$BA19&lt;=OFFSET($F$5,BI$3,0)),OFFSET($D$5,BI$3,0),0)</f>
        <v>58.7</v>
      </c>
      <c r="BJ19" s="42" t="n">
        <f aca="true">IF(AND($BA19&gt;=OFFSET($E$5,BJ$3,0),$BA19&lt;=OFFSET($F$5,BJ$3,0)),OFFSET($D$5,BJ$3,0),0)</f>
        <v>58.4</v>
      </c>
      <c r="BK19" s="42" t="n">
        <f aca="true">IF(AND($BA19&gt;=OFFSET($E$5,BK$3,0),$BA19&lt;=OFFSET($F$5,BK$3,0)),OFFSET($D$5,BK$3,0),0)</f>
        <v>0</v>
      </c>
      <c r="BL19" s="42" t="n">
        <f aca="true">IF(AND($BA19&gt;=OFFSET($E$5,BL$3,0),$BA19&lt;=OFFSET($F$5,BL$3,0)),OFFSET($D$5,BL$3,0),0)</f>
        <v>0</v>
      </c>
      <c r="BM19" s="42" t="n">
        <f aca="true">IF(AND($BA19&gt;=OFFSET($E$5,BM$3,0),$BA19&lt;=OFFSET($F$5,BM$3,0)),OFFSET($D$5,BM$3,0),0)</f>
        <v>0</v>
      </c>
      <c r="BN19" s="42" t="n">
        <f aca="true">IF(AND($BA19&gt;=OFFSET($E$5,BN$3,0),$BA19&lt;=OFFSET($F$5,BN$3,0)),OFFSET($D$5,BN$3,0),0)</f>
        <v>0</v>
      </c>
      <c r="BO19" s="42" t="n">
        <f aca="true">IF(AND($BA19&gt;=OFFSET($E$5,BO$3,0),$BA19&lt;=OFFSET($F$5,BO$3,0)),OFFSET($D$5,BO$3,0),0)</f>
        <v>0</v>
      </c>
      <c r="BP19" s="42" t="n">
        <f aca="true">IF(AND($BA19&gt;=OFFSET($E$5,BP$3,0),$BA19&lt;=OFFSET($F$5,BP$3,0)),OFFSET($D$5,BP$3,0),0)</f>
        <v>0</v>
      </c>
      <c r="BQ19" s="42" t="n">
        <f aca="true">IF(AND($BA19&gt;=OFFSET($E$5,BQ$3,0),$BA19&lt;=OFFSET($F$5,BQ$3,0)),OFFSET($D$5,BQ$3,0),0)</f>
        <v>0</v>
      </c>
      <c r="BR19" s="42" t="n">
        <f aca="true">IF(AND($BA19&gt;=OFFSET($E$5,BR$3,0),$BA19&lt;=OFFSET($F$5,BR$3,0)),OFFSET($D$5,BR$3,0),0)</f>
        <v>0</v>
      </c>
      <c r="BS19" s="42" t="n">
        <f aca="true">IF(AND($BA19&gt;=OFFSET($E$5,BS$3,0),$BA19&lt;=OFFSET($F$5,BS$3,0)),OFFSET($D$5,BS$3,0),0)</f>
        <v>0</v>
      </c>
      <c r="BT19" s="42" t="n">
        <f aca="true">IF(AND($BA19&gt;=OFFSET($E$5,BT$3,0),$BA19&lt;=OFFSET($F$5,BT$3,0)),OFFSET($D$5,BT$3,0),0)</f>
        <v>0</v>
      </c>
      <c r="BU19" s="42" t="n">
        <f aca="true">IF(AND($BA19&gt;=OFFSET($E$5,BU$3,0),$BA19&lt;=OFFSET($F$5,BU$3,0)),OFFSET($D$5,BU$3,0),0)</f>
        <v>0</v>
      </c>
      <c r="BV19" s="42" t="n">
        <f aca="true">IF(AND($BA19&gt;=OFFSET($E$5,BV$3,0),$BA19&lt;=OFFSET($F$5,BV$3,0)),OFFSET($D$5,BV$3,0),0)</f>
        <v>0</v>
      </c>
      <c r="BW19" s="42" t="n">
        <f aca="true">IF(AND($BA19&gt;=OFFSET($E$5,BW$3,0),$BA19&lt;=OFFSET($F$5,BW$3,0)),OFFSET($D$5,BW$3,0),0)</f>
        <v>0</v>
      </c>
      <c r="BX19" s="42" t="n">
        <f aca="true">IF(AND($BA19&gt;=OFFSET($E$5,BX$3,0),$BA19&lt;=OFFSET($F$5,BX$3,0)),OFFSET($D$5,BX$3,0),0)</f>
        <v>0</v>
      </c>
      <c r="BY19" s="42" t="n">
        <f aca="true">IF(AND($BA19&gt;=OFFSET($E$5,BY$3,0),$BA19&lt;=OFFSET($F$5,BY$3,0)),OFFSET($D$5,BY$3,0),0)</f>
        <v>0</v>
      </c>
      <c r="BZ19" s="42" t="n">
        <f aca="true">IF(AND($BA19&gt;=OFFSET($E$5,BZ$3,0),$BA19&lt;=OFFSET($F$5,BZ$3,0)),OFFSET($D$5,BZ$3,0),0)</f>
        <v>0</v>
      </c>
      <c r="CA19" s="42" t="n">
        <f aca="true">IF(AND($BA19&gt;=OFFSET($E$5,CA$3,0),$BA19&lt;=OFFSET($F$5,CA$3,0)),OFFSET($D$5,CA$3,0),0)</f>
        <v>0</v>
      </c>
      <c r="CB19" s="42" t="n">
        <f aca="true">IF(AND($BA19&gt;=OFFSET($E$5,CB$3,0),$BA19&lt;=OFFSET($F$5,CB$3,0)),OFFSET($D$5,CB$3,0),0)</f>
        <v>0</v>
      </c>
      <c r="CC19" s="42" t="n">
        <f aca="true">IF(AND($BA19&gt;=OFFSET($E$5,CC$3,0),$BA19&lt;=OFFSET($F$5,CC$3,0)),OFFSET($D$5,CC$3,0),0)</f>
        <v>0</v>
      </c>
      <c r="CD19" s="42" t="n">
        <f aca="true">IF(AND($BA19&gt;=OFFSET($E$5,CD$3,0),$BA19&lt;=OFFSET($F$5,CD$3,0)),OFFSET($D$5,CD$3,0),0)</f>
        <v>0</v>
      </c>
      <c r="CE19" s="42" t="n">
        <f aca="true">IF(AND($BA19&gt;=OFFSET($E$5,CE$3,0),$BA19&lt;=OFFSET($F$5,CE$3,0)),OFFSET($D$5,CE$3,0),0)</f>
        <v>0</v>
      </c>
      <c r="CF19" s="42" t="n">
        <f aca="true">IF(AND($BA19&gt;=OFFSET($E$5,CF$3,0),$BA19&lt;=OFFSET($F$5,CF$3,0)),OFFSET($D$5,CF$3,0),0)</f>
        <v>120</v>
      </c>
      <c r="CG19" s="42" t="n">
        <f aca="true">IF(AND($BA19&gt;=OFFSET($E$5,CG$3,0),$BA19&lt;=OFFSET($F$5,CG$3,0)),OFFSET($D$5,CG$3,0),0)</f>
        <v>0</v>
      </c>
      <c r="CH19" s="42" t="n">
        <f aca="true">IF(AND($BA19&gt;=OFFSET($E$5,CH$3,0),$BA19&lt;=OFFSET($F$5,CH$3,0)),OFFSET($D$5,CH$3,0),0)</f>
        <v>113</v>
      </c>
      <c r="CI19" s="42" t="n">
        <f aca="true">IF(AND($BA19&gt;=OFFSET($E$5,CI$3,0),$BA19&lt;=OFFSET($F$5,CI$3,0)),OFFSET($D$5,CI$3,0),0)</f>
        <v>0</v>
      </c>
      <c r="CK19" s="40" t="n">
        <v>37196</v>
      </c>
      <c r="CL19" s="41" t="n">
        <f aca="false">BB19*P19</f>
        <v>1764000</v>
      </c>
      <c r="CM19" s="41" t="n">
        <f aca="false">BC19*Q19</f>
        <v>1764000</v>
      </c>
      <c r="CN19" s="41" t="n">
        <f aca="false">BD19*R19</f>
        <v>546552</v>
      </c>
      <c r="CO19" s="41" t="n">
        <f aca="false">BE19*S19</f>
        <v>3150000</v>
      </c>
      <c r="CP19" s="41" t="n">
        <f aca="false">BF19*T19</f>
        <v>1697400</v>
      </c>
      <c r="CQ19" s="41" t="n">
        <f aca="false">BG19*U19</f>
        <v>791100</v>
      </c>
      <c r="CR19" s="41" t="n">
        <f aca="false">BH19*V19</f>
        <v>0</v>
      </c>
      <c r="CS19" s="41" t="n">
        <f aca="false">BI19*W19</f>
        <v>1174000</v>
      </c>
      <c r="CT19" s="41" t="n">
        <f aca="false">BJ19*X19</f>
        <v>1191360</v>
      </c>
      <c r="CU19" s="41" t="n">
        <f aca="false">BK19*Y19</f>
        <v>0</v>
      </c>
      <c r="CV19" s="41" t="n">
        <f aca="false">BL19*Z19</f>
        <v>0</v>
      </c>
      <c r="CW19" s="41" t="n">
        <f aca="false">BM19*AA19</f>
        <v>0</v>
      </c>
      <c r="CX19" s="41" t="n">
        <f aca="false">BN19*AB19</f>
        <v>0</v>
      </c>
      <c r="CY19" s="41" t="n">
        <f aca="false">BO19*AC19</f>
        <v>0</v>
      </c>
      <c r="CZ19" s="41" t="n">
        <f aca="false">BP19*AD19</f>
        <v>0</v>
      </c>
      <c r="DA19" s="41" t="n">
        <f aca="false">BQ19*AE19</f>
        <v>0</v>
      </c>
      <c r="DB19" s="41" t="n">
        <f aca="false">BR19*AF19</f>
        <v>0</v>
      </c>
      <c r="DC19" s="41" t="n">
        <f aca="false">BS19*AG19</f>
        <v>0</v>
      </c>
      <c r="DD19" s="41" t="n">
        <f aca="false">BT19*AH19</f>
        <v>0</v>
      </c>
      <c r="DE19" s="41" t="n">
        <f aca="false">BU19*AI19</f>
        <v>0</v>
      </c>
      <c r="DF19" s="41" t="n">
        <f aca="false">BV19*AJ19</f>
        <v>0</v>
      </c>
      <c r="DG19" s="41" t="n">
        <f aca="false">BW19*AK19</f>
        <v>0</v>
      </c>
      <c r="DH19" s="41" t="n">
        <f aca="false">BX19*AL19</f>
        <v>0</v>
      </c>
      <c r="DI19" s="41" t="n">
        <f aca="false">BY19*AM19</f>
        <v>0</v>
      </c>
      <c r="DJ19" s="41" t="n">
        <f aca="false">BZ19*AN19</f>
        <v>0</v>
      </c>
      <c r="DK19" s="41" t="n">
        <f aca="false">CA19*AO19</f>
        <v>0</v>
      </c>
      <c r="DL19" s="41" t="n">
        <f aca="false">CB19*AP19</f>
        <v>0</v>
      </c>
      <c r="DM19" s="41" t="n">
        <f aca="false">CC19*AQ19</f>
        <v>0</v>
      </c>
      <c r="DN19" s="41" t="n">
        <f aca="false">CD19*AR19</f>
        <v>0</v>
      </c>
      <c r="DO19" s="41" t="n">
        <f aca="false">CE19*AS19</f>
        <v>0</v>
      </c>
      <c r="DP19" s="41" t="n">
        <f aca="false">CF19*AT19</f>
        <v>460800</v>
      </c>
      <c r="DQ19" s="41" t="n">
        <f aca="false">CG19*AU19</f>
        <v>0</v>
      </c>
      <c r="DR19" s="41" t="n">
        <f aca="false">CH19*AV19</f>
        <v>1808000</v>
      </c>
      <c r="DS19" s="45" t="n">
        <f aca="false">CI19*AW19</f>
        <v>0</v>
      </c>
      <c r="DT19" s="46" t="n">
        <f aca="false">SUM(CL19:DO19)/AX19</f>
        <v>63.0397286012526</v>
      </c>
      <c r="DU19" s="47" t="n">
        <f aca="false">(SUM(CL19:CR19)+SUM(DP19:DS19))/AY19</f>
        <v>70.052923292797</v>
      </c>
    </row>
    <row r="20" customFormat="false" ht="12.75" hidden="false" customHeight="false" outlineLevel="0" collapsed="false">
      <c r="A20" s="38" t="s">
        <v>33</v>
      </c>
      <c r="B20" s="2" t="s">
        <v>5</v>
      </c>
      <c r="C20" s="2" t="n">
        <v>25</v>
      </c>
      <c r="D20" s="3" t="n">
        <v>72.65</v>
      </c>
      <c r="E20" s="4" t="n">
        <v>37043</v>
      </c>
      <c r="F20" s="4" t="n">
        <v>37072</v>
      </c>
      <c r="G20" s="5" t="s">
        <v>26</v>
      </c>
      <c r="I20" s="39" t="n">
        <v>20</v>
      </c>
      <c r="J20" s="39" t="n">
        <v>5</v>
      </c>
      <c r="K20" s="39" t="n">
        <v>5</v>
      </c>
      <c r="L20" s="39" t="n">
        <v>1</v>
      </c>
      <c r="M20" s="39" t="n">
        <v>31</v>
      </c>
      <c r="O20" s="40" t="n">
        <v>37226</v>
      </c>
      <c r="P20" s="41" t="n">
        <f aca="false">IF(AND(O20&gt;=$E$5,O20&lt;=$F$5),$C$5*P$2*$M20,0)</f>
        <v>37200</v>
      </c>
      <c r="Q20" s="41" t="n">
        <f aca="true">IF(AND($O20&gt;=OFFSET($E$5,Q$3,0),$O20&lt;=OFFSET($F$5,Q$3,0)),OFFSET($C$5,Q$3,0)*Q$2*$M20,0)</f>
        <v>37200</v>
      </c>
      <c r="R20" s="41" t="n">
        <f aca="true">IF(AND($O20&gt;=OFFSET($E$5,R$3,0),$O20&lt;=OFFSET($F$5,R$3,0)),OFFSET($C$5,R$3,0)*R$2*$M20,0)</f>
        <v>7440</v>
      </c>
      <c r="S20" s="41" t="n">
        <f aca="true">IF(AND($O20&gt;=OFFSET($E$5,S$3,0),$O20&lt;=OFFSET($F$5,S$3,0)),OFFSET($C$5,S$3,0)*S$2*$M20,0)</f>
        <v>18600</v>
      </c>
      <c r="T20" s="41" t="n">
        <f aca="true">IF(AND($O20&gt;=OFFSET($E$5,T$3,0),$O20&lt;=OFFSET($F$5,T$3,0)),OFFSET($C$5,T$3,0)*T$2*$M20,0)</f>
        <v>37200</v>
      </c>
      <c r="U20" s="41" t="n">
        <f aca="true">IF(AND($O20&gt;=OFFSET($E$5,U$3,0),$O20&lt;=OFFSET($F$5,U$3,0)),OFFSET($C$5,U$3,0)*U$2*$M20,0)</f>
        <v>18600</v>
      </c>
      <c r="V20" s="41" t="n">
        <f aca="true">IF(AND($O20&gt;=OFFSET($E$5,V$3,0),$O20&lt;=OFFSET($F$5,V$3,0)),OFFSET($C$5,V$3,0)*V$2*$M20,0)</f>
        <v>0</v>
      </c>
      <c r="W20" s="42" t="n">
        <f aca="true">IF(AND($O20&gt;=OFFSET($E$5,W$3,0),$O20&lt;=OFFSET($F$5,W$3,0)),OFFSET($C$5,W$3,0)*W$2*($I20+$J20),0)</f>
        <v>20000</v>
      </c>
      <c r="X20" s="42" t="n">
        <f aca="true">IF(AND($O20&gt;=OFFSET($E$5,X$3,0),$O20&lt;=OFFSET($F$5,X$3,0)),OFFSET($C$5,X$3,0)*X$2*($I20+$J20),0)</f>
        <v>20400</v>
      </c>
      <c r="Y20" s="42" t="n">
        <f aca="true">IF(AND($O20&gt;=OFFSET($E$5,Y$3,0),$O20&lt;=OFFSET($F$5,Y$3,0)),OFFSET($C$5,Y$3,0)*Y$2*($I20+$J20),0)</f>
        <v>0</v>
      </c>
      <c r="Z20" s="42" t="n">
        <f aca="true">IF(AND($O20&gt;=OFFSET($E$5,Z$3,0),$O20&lt;=OFFSET($F$5,Z$3,0)),OFFSET($C$5,Z$3,0)*Z$2*($I20+$J20),0)</f>
        <v>0</v>
      </c>
      <c r="AA20" s="42" t="n">
        <f aca="true">IF(AND($O20&gt;=OFFSET($E$5,AA$3,0),$O20&lt;=OFFSET($F$5,AA$3,0)),OFFSET($C$5,AA$3,0)*AA$2*($I20+$J20),0)</f>
        <v>0</v>
      </c>
      <c r="AB20" s="42" t="n">
        <f aca="true">IF(AND($O20&gt;=OFFSET($E$5,AB$3,0),$O20&lt;=OFFSET($F$5,AB$3,0)),OFFSET($C$5,AB$3,0)*AB$2*($I20+$J20),0)</f>
        <v>0</v>
      </c>
      <c r="AC20" s="42" t="n">
        <f aca="true">IF(AND($O20&gt;=OFFSET($E$5,AC$3,0),$O20&lt;=OFFSET($F$5,AC$3,0)),OFFSET($C$5,AC$3,0)*AC$2*($I20+$J20),0)</f>
        <v>0</v>
      </c>
      <c r="AD20" s="42" t="n">
        <f aca="true">IF(AND($O20&gt;=OFFSET($E$5,AD$3,0),$O20&lt;=OFFSET($F$5,AD$3,0)),OFFSET($C$5,AD$3,0)*AD$2*($I20+$J20),0)</f>
        <v>0</v>
      </c>
      <c r="AE20" s="42" t="n">
        <f aca="true">IF(AND($O20&gt;=OFFSET($E$5,AE$3,0),$O20&lt;=OFFSET($F$5,AE$3,0)),OFFSET($C$5,AE$3,0)*AE$2*($I20+$J20),0)</f>
        <v>0</v>
      </c>
      <c r="AF20" s="42" t="n">
        <f aca="true">IF(AND($O20&gt;=OFFSET($E$5,AF$3,0),$O20&lt;=OFFSET($F$5,AF$3,0)),OFFSET($C$5,AF$3,0)*AF$2*($I20+$J20),0)</f>
        <v>0</v>
      </c>
      <c r="AG20" s="42" t="n">
        <f aca="true">IF(AND($O20&gt;=OFFSET($E$5,AG$3,0),$O20&lt;=OFFSET($F$5,AG$3,0)),OFFSET($C$5,AG$3,0)*AG$2*($I20+$J20),0)</f>
        <v>0</v>
      </c>
      <c r="AH20" s="42" t="n">
        <f aca="true">IF(AND($O20&gt;=OFFSET($E$5,AH$3,0),$O20&lt;=OFFSET($F$5,AH$3,0)),OFFSET($C$5,AH$3,0)*AH$2*($I20+$J20),0)</f>
        <v>0</v>
      </c>
      <c r="AI20" s="42" t="n">
        <f aca="true">IF(AND($O20&gt;=OFFSET($E$5,AI$3,0),$O20&lt;=OFFSET($F$5,AI$3,0)),OFFSET($C$5,AI$3,0)*AI$2*($I20+$J20),0)</f>
        <v>0</v>
      </c>
      <c r="AJ20" s="42" t="n">
        <f aca="true">IF(AND($O20&gt;=OFFSET($E$5,AJ$3,0),$O20&lt;=OFFSET($F$5,AJ$3,0)),OFFSET($C$5,AJ$3,0)*AJ$2*($I20+$J20),0)</f>
        <v>0</v>
      </c>
      <c r="AK20" s="42" t="n">
        <f aca="true">IF(AND($O20&gt;=OFFSET($E$5,AK$3,0),$O20&lt;=OFFSET($F$5,AK$3,0)),OFFSET($C$5,AK$3,0)*AK$2*($I20+$J20),0)</f>
        <v>0</v>
      </c>
      <c r="AL20" s="42" t="n">
        <f aca="true">IF(AND($O20&gt;=OFFSET($E$5,AL$3,0),$O20&lt;=OFFSET($F$5,AL$3,0)),OFFSET($C$5,AL$3,0)*AL$2*($I20+$J20),0)</f>
        <v>0</v>
      </c>
      <c r="AM20" s="42" t="n">
        <f aca="true">IF(AND($O20&gt;=OFFSET($E$5,AM$3,0),$O20&lt;=OFFSET($F$5,AM$3,0)),OFFSET($C$5,AM$3,0)*AM$2*($I20+$J20),0)</f>
        <v>0</v>
      </c>
      <c r="AN20" s="42" t="n">
        <f aca="true">IF(AND($O20&gt;=OFFSET($E$5,AN$3,0),$O20&lt;=OFFSET($F$5,AN$3,0)),OFFSET($C$5,AN$3,0)*AN$2*($I20+$J20),0)</f>
        <v>0</v>
      </c>
      <c r="AO20" s="42" t="n">
        <f aca="true">IF(AND($O20&gt;=OFFSET($E$5,AO$3,0),$O20&lt;=OFFSET($F$5,AO$3,0)),OFFSET($C$5,AO$3,0)*AO$2*($I20+$J20),0)</f>
        <v>0</v>
      </c>
      <c r="AP20" s="42" t="n">
        <f aca="true">IF(AND($O20&gt;=OFFSET($E$5,AP$3,0),$O20&lt;=OFFSET($F$5,AP$3,0)),OFFSET($C$5,AP$3,0)*AP$2*($I20+$J20),0)</f>
        <v>0</v>
      </c>
      <c r="AQ20" s="42" t="n">
        <f aca="true">IF(AND($O20&gt;=OFFSET($E$5,AQ$3,0),$O20&lt;=OFFSET($F$5,AQ$3,0)),OFFSET($C$5,AQ$3,0)*AQ$2*($I20+$J20),0)</f>
        <v>0</v>
      </c>
      <c r="AR20" s="42" t="n">
        <f aca="true">IF(AND($O20&gt;=OFFSET($E$5,AR$3,0),$O20&lt;=OFFSET($F$5,AR$3,0)),OFFSET($C$5,AR$3,0)*AR$2*($I20+$J20),0)</f>
        <v>0</v>
      </c>
      <c r="AS20" s="42" t="n">
        <f aca="true">IF(AND($O20&gt;=OFFSET($E$5,AS$3,0),$O20&lt;=OFFSET($F$5,AS$3,0)),OFFSET($C$5,AS$3,0)*AS$2*($I20+$J20),0)</f>
        <v>0</v>
      </c>
      <c r="AT20" s="42" t="n">
        <f aca="true">IF(AND($O20&gt;=OFFSET($E$5,AT$3,0),$O20&lt;=OFFSET($F$5,AT$3,0)),OFFSET($C$5,AT$3,0)*(AT$2*($I20+$J20)+24*($K20+$L20)),0)</f>
        <v>4128</v>
      </c>
      <c r="AU20" s="42" t="n">
        <f aca="true">IF(AND($O20&gt;=OFFSET($E$5,AU$3,0),$O20&lt;=OFFSET($F$5,AU$3,0)),OFFSET($C$5,AU$3,0)*(AU$2*($I20+$J20)+24*($K20+$L20)),0)</f>
        <v>0</v>
      </c>
      <c r="AV20" s="42" t="n">
        <f aca="true">IF(AND($O20&gt;=OFFSET($E$5,AV$3,0),$O20&lt;=OFFSET($F$5,AV$3,0)),OFFSET($C$5,AV$3,0)*(AV$2*($I20+$J20)+24*($K20+$L20)),0)</f>
        <v>17200</v>
      </c>
      <c r="AW20" s="43" t="n">
        <f aca="true">IF(AND($O20&gt;=OFFSET($E$5,AW$3,0),$O20&lt;=OFFSET($F$5,AW$3,0)),OFFSET($C$5,AW$3,0)*(AW$2*($I20+$J20)+24*($K20+$L20)),0)</f>
        <v>0</v>
      </c>
      <c r="AX20" s="44" t="n">
        <f aca="false">SUM(P20:AS20)</f>
        <v>196640</v>
      </c>
      <c r="AY20" s="45" t="n">
        <f aca="false">SUM(P20:V20)+SUM(AT20:AW20)</f>
        <v>177568</v>
      </c>
      <c r="BA20" s="40" t="n">
        <v>37226</v>
      </c>
      <c r="BB20" s="42" t="n">
        <f aca="false">IF(AND(BA20&gt;=$E$5,BA20&lt;=$F$5),$D$5,0)</f>
        <v>49</v>
      </c>
      <c r="BC20" s="42" t="n">
        <f aca="true">IF(AND($BA20&gt;=OFFSET($E$5,BC$3,0),$BA20&lt;=OFFSET($F$5,BC$3,0)),OFFSET($D$5,BC$3,0),0)</f>
        <v>49</v>
      </c>
      <c r="BD20" s="42" t="n">
        <f aca="true">IF(AND($BA20&gt;=OFFSET($E$5,BD$3,0),$BA20&lt;=OFFSET($F$5,BD$3,0)),OFFSET($D$5,BD$3,0),0)</f>
        <v>75.91</v>
      </c>
      <c r="BE20" s="42" t="n">
        <f aca="true">IF(AND($BA20&gt;=OFFSET($E$5,BE$3,0),$BA20&lt;=OFFSET($F$5,BE$3,0)),OFFSET($D$5,BE$3,0),0)</f>
        <v>175</v>
      </c>
      <c r="BF20" s="42" t="n">
        <f aca="true">IF(AND($BA20&gt;=OFFSET($E$5,BF$3,0),$BA20&lt;=OFFSET($F$5,BF$3,0)),OFFSET($D$5,BF$3,0),0)</f>
        <v>47.15</v>
      </c>
      <c r="BG20" s="42" t="n">
        <f aca="true">IF(AND($BA20&gt;=OFFSET($E$5,BG$3,0),$BA20&lt;=OFFSET($F$5,BG$3,0)),OFFSET($D$5,BG$3,0),0)</f>
        <v>43.95</v>
      </c>
      <c r="BH20" s="42" t="n">
        <f aca="true">IF(AND($BA20&gt;=OFFSET($E$5,BH$3,0),$BA20&lt;=OFFSET($F$5,BH$3,0)),OFFSET($D$5,BH$3,0),0)</f>
        <v>0</v>
      </c>
      <c r="BI20" s="42" t="n">
        <f aca="true">IF(AND($BA20&gt;=OFFSET($E$5,BI$3,0),$BA20&lt;=OFFSET($F$5,BI$3,0)),OFFSET($D$5,BI$3,0),0)</f>
        <v>58.7</v>
      </c>
      <c r="BJ20" s="42" t="n">
        <f aca="true">IF(AND($BA20&gt;=OFFSET($E$5,BJ$3,0),$BA20&lt;=OFFSET($F$5,BJ$3,0)),OFFSET($D$5,BJ$3,0),0)</f>
        <v>58.4</v>
      </c>
      <c r="BK20" s="42" t="n">
        <f aca="true">IF(AND($BA20&gt;=OFFSET($E$5,BK$3,0),$BA20&lt;=OFFSET($F$5,BK$3,0)),OFFSET($D$5,BK$3,0),0)</f>
        <v>0</v>
      </c>
      <c r="BL20" s="42" t="n">
        <f aca="true">IF(AND($BA20&gt;=OFFSET($E$5,BL$3,0),$BA20&lt;=OFFSET($F$5,BL$3,0)),OFFSET($D$5,BL$3,0),0)</f>
        <v>0</v>
      </c>
      <c r="BM20" s="42" t="n">
        <f aca="true">IF(AND($BA20&gt;=OFFSET($E$5,BM$3,0),$BA20&lt;=OFFSET($F$5,BM$3,0)),OFFSET($D$5,BM$3,0),0)</f>
        <v>0</v>
      </c>
      <c r="BN20" s="42" t="n">
        <f aca="true">IF(AND($BA20&gt;=OFFSET($E$5,BN$3,0),$BA20&lt;=OFFSET($F$5,BN$3,0)),OFFSET($D$5,BN$3,0),0)</f>
        <v>0</v>
      </c>
      <c r="BO20" s="42" t="n">
        <f aca="true">IF(AND($BA20&gt;=OFFSET($E$5,BO$3,0),$BA20&lt;=OFFSET($F$5,BO$3,0)),OFFSET($D$5,BO$3,0),0)</f>
        <v>0</v>
      </c>
      <c r="BP20" s="42" t="n">
        <f aca="true">IF(AND($BA20&gt;=OFFSET($E$5,BP$3,0),$BA20&lt;=OFFSET($F$5,BP$3,0)),OFFSET($D$5,BP$3,0),0)</f>
        <v>0</v>
      </c>
      <c r="BQ20" s="42" t="n">
        <f aca="true">IF(AND($BA20&gt;=OFFSET($E$5,BQ$3,0),$BA20&lt;=OFFSET($F$5,BQ$3,0)),OFFSET($D$5,BQ$3,0),0)</f>
        <v>0</v>
      </c>
      <c r="BR20" s="42" t="n">
        <f aca="true">IF(AND($BA20&gt;=OFFSET($E$5,BR$3,0),$BA20&lt;=OFFSET($F$5,BR$3,0)),OFFSET($D$5,BR$3,0),0)</f>
        <v>0</v>
      </c>
      <c r="BS20" s="42" t="n">
        <f aca="true">IF(AND($BA20&gt;=OFFSET($E$5,BS$3,0),$BA20&lt;=OFFSET($F$5,BS$3,0)),OFFSET($D$5,BS$3,0),0)</f>
        <v>0</v>
      </c>
      <c r="BT20" s="42" t="n">
        <f aca="true">IF(AND($BA20&gt;=OFFSET($E$5,BT$3,0),$BA20&lt;=OFFSET($F$5,BT$3,0)),OFFSET($D$5,BT$3,0),0)</f>
        <v>0</v>
      </c>
      <c r="BU20" s="42" t="n">
        <f aca="true">IF(AND($BA20&gt;=OFFSET($E$5,BU$3,0),$BA20&lt;=OFFSET($F$5,BU$3,0)),OFFSET($D$5,BU$3,0),0)</f>
        <v>0</v>
      </c>
      <c r="BV20" s="42" t="n">
        <f aca="true">IF(AND($BA20&gt;=OFFSET($E$5,BV$3,0),$BA20&lt;=OFFSET($F$5,BV$3,0)),OFFSET($D$5,BV$3,0),0)</f>
        <v>0</v>
      </c>
      <c r="BW20" s="42" t="n">
        <f aca="true">IF(AND($BA20&gt;=OFFSET($E$5,BW$3,0),$BA20&lt;=OFFSET($F$5,BW$3,0)),OFFSET($D$5,BW$3,0),0)</f>
        <v>0</v>
      </c>
      <c r="BX20" s="42" t="n">
        <f aca="true">IF(AND($BA20&gt;=OFFSET($E$5,BX$3,0),$BA20&lt;=OFFSET($F$5,BX$3,0)),OFFSET($D$5,BX$3,0),0)</f>
        <v>0</v>
      </c>
      <c r="BY20" s="42" t="n">
        <f aca="true">IF(AND($BA20&gt;=OFFSET($E$5,BY$3,0),$BA20&lt;=OFFSET($F$5,BY$3,0)),OFFSET($D$5,BY$3,0),0)</f>
        <v>0</v>
      </c>
      <c r="BZ20" s="42" t="n">
        <f aca="true">IF(AND($BA20&gt;=OFFSET($E$5,BZ$3,0),$BA20&lt;=OFFSET($F$5,BZ$3,0)),OFFSET($D$5,BZ$3,0),0)</f>
        <v>0</v>
      </c>
      <c r="CA20" s="42" t="n">
        <f aca="true">IF(AND($BA20&gt;=OFFSET($E$5,CA$3,0),$BA20&lt;=OFFSET($F$5,CA$3,0)),OFFSET($D$5,CA$3,0),0)</f>
        <v>0</v>
      </c>
      <c r="CB20" s="42" t="n">
        <f aca="true">IF(AND($BA20&gt;=OFFSET($E$5,CB$3,0),$BA20&lt;=OFFSET($F$5,CB$3,0)),OFFSET($D$5,CB$3,0),0)</f>
        <v>0</v>
      </c>
      <c r="CC20" s="42" t="n">
        <f aca="true">IF(AND($BA20&gt;=OFFSET($E$5,CC$3,0),$BA20&lt;=OFFSET($F$5,CC$3,0)),OFFSET($D$5,CC$3,0),0)</f>
        <v>0</v>
      </c>
      <c r="CD20" s="42" t="n">
        <f aca="true">IF(AND($BA20&gt;=OFFSET($E$5,CD$3,0),$BA20&lt;=OFFSET($F$5,CD$3,0)),OFFSET($D$5,CD$3,0),0)</f>
        <v>0</v>
      </c>
      <c r="CE20" s="42" t="n">
        <f aca="true">IF(AND($BA20&gt;=OFFSET($E$5,CE$3,0),$BA20&lt;=OFFSET($F$5,CE$3,0)),OFFSET($D$5,CE$3,0),0)</f>
        <v>0</v>
      </c>
      <c r="CF20" s="42" t="n">
        <f aca="true">IF(AND($BA20&gt;=OFFSET($E$5,CF$3,0),$BA20&lt;=OFFSET($F$5,CF$3,0)),OFFSET($D$5,CF$3,0),0)</f>
        <v>120</v>
      </c>
      <c r="CG20" s="42" t="n">
        <f aca="true">IF(AND($BA20&gt;=OFFSET($E$5,CG$3,0),$BA20&lt;=OFFSET($F$5,CG$3,0)),OFFSET($D$5,CG$3,0),0)</f>
        <v>0</v>
      </c>
      <c r="CH20" s="42" t="n">
        <f aca="true">IF(AND($BA20&gt;=OFFSET($E$5,CH$3,0),$BA20&lt;=OFFSET($F$5,CH$3,0)),OFFSET($D$5,CH$3,0),0)</f>
        <v>113</v>
      </c>
      <c r="CI20" s="42" t="n">
        <f aca="true">IF(AND($BA20&gt;=OFFSET($E$5,CI$3,0),$BA20&lt;=OFFSET($F$5,CI$3,0)),OFFSET($D$5,CI$3,0),0)</f>
        <v>0</v>
      </c>
      <c r="CK20" s="40" t="n">
        <v>37226</v>
      </c>
      <c r="CL20" s="41" t="n">
        <f aca="false">BB20*P20</f>
        <v>1822800</v>
      </c>
      <c r="CM20" s="41" t="n">
        <f aca="false">BC20*Q20</f>
        <v>1822800</v>
      </c>
      <c r="CN20" s="41" t="n">
        <f aca="false">BD20*R20</f>
        <v>564770.4</v>
      </c>
      <c r="CO20" s="41" t="n">
        <f aca="false">BE20*S20</f>
        <v>3255000</v>
      </c>
      <c r="CP20" s="41" t="n">
        <f aca="false">BF20*T20</f>
        <v>1753980</v>
      </c>
      <c r="CQ20" s="41" t="n">
        <f aca="false">BG20*U20</f>
        <v>817470</v>
      </c>
      <c r="CR20" s="41" t="n">
        <f aca="false">BH20*V20</f>
        <v>0</v>
      </c>
      <c r="CS20" s="41" t="n">
        <f aca="false">BI20*W20</f>
        <v>1174000</v>
      </c>
      <c r="CT20" s="41" t="n">
        <f aca="false">BJ20*X20</f>
        <v>1191360</v>
      </c>
      <c r="CU20" s="41" t="n">
        <f aca="false">BK20*Y20</f>
        <v>0</v>
      </c>
      <c r="CV20" s="41" t="n">
        <f aca="false">BL20*Z20</f>
        <v>0</v>
      </c>
      <c r="CW20" s="41" t="n">
        <f aca="false">BM20*AA20</f>
        <v>0</v>
      </c>
      <c r="CX20" s="41" t="n">
        <f aca="false">BN20*AB20</f>
        <v>0</v>
      </c>
      <c r="CY20" s="41" t="n">
        <f aca="false">BO20*AC20</f>
        <v>0</v>
      </c>
      <c r="CZ20" s="41" t="n">
        <f aca="false">BP20*AD20</f>
        <v>0</v>
      </c>
      <c r="DA20" s="41" t="n">
        <f aca="false">BQ20*AE20</f>
        <v>0</v>
      </c>
      <c r="DB20" s="41" t="n">
        <f aca="false">BR20*AF20</f>
        <v>0</v>
      </c>
      <c r="DC20" s="41" t="n">
        <f aca="false">BS20*AG20</f>
        <v>0</v>
      </c>
      <c r="DD20" s="41" t="n">
        <f aca="false">BT20*AH20</f>
        <v>0</v>
      </c>
      <c r="DE20" s="41" t="n">
        <f aca="false">BU20*AI20</f>
        <v>0</v>
      </c>
      <c r="DF20" s="41" t="n">
        <f aca="false">BV20*AJ20</f>
        <v>0</v>
      </c>
      <c r="DG20" s="41" t="n">
        <f aca="false">BW20*AK20</f>
        <v>0</v>
      </c>
      <c r="DH20" s="41" t="n">
        <f aca="false">BX20*AL20</f>
        <v>0</v>
      </c>
      <c r="DI20" s="41" t="n">
        <f aca="false">BY20*AM20</f>
        <v>0</v>
      </c>
      <c r="DJ20" s="41" t="n">
        <f aca="false">BZ20*AN20</f>
        <v>0</v>
      </c>
      <c r="DK20" s="41" t="n">
        <f aca="false">CA20*AO20</f>
        <v>0</v>
      </c>
      <c r="DL20" s="41" t="n">
        <f aca="false">CB20*AP20</f>
        <v>0</v>
      </c>
      <c r="DM20" s="41" t="n">
        <f aca="false">CC20*AQ20</f>
        <v>0</v>
      </c>
      <c r="DN20" s="41" t="n">
        <f aca="false">CD20*AR20</f>
        <v>0</v>
      </c>
      <c r="DO20" s="41" t="n">
        <f aca="false">CE20*AS20</f>
        <v>0</v>
      </c>
      <c r="DP20" s="41" t="n">
        <f aca="false">CF20*AT20</f>
        <v>495360</v>
      </c>
      <c r="DQ20" s="41" t="n">
        <f aca="false">CG20*AU20</f>
        <v>0</v>
      </c>
      <c r="DR20" s="41" t="n">
        <f aca="false">CH20*AV20</f>
        <v>1943600</v>
      </c>
      <c r="DS20" s="45" t="n">
        <f aca="false">CI20*AW20</f>
        <v>0</v>
      </c>
      <c r="DT20" s="46" t="n">
        <f aca="false">SUM(CL20:DO20)/AX20</f>
        <v>63.070486167616</v>
      </c>
      <c r="DU20" s="47" t="n">
        <f aca="false">(SUM(CL20:CR20)+SUM(DP20:DS20))/AY20</f>
        <v>70.2591705712741</v>
      </c>
    </row>
    <row r="21" customFormat="false" ht="12.75" hidden="false" customHeight="false" outlineLevel="0" collapsed="false">
      <c r="A21" s="38" t="s">
        <v>32</v>
      </c>
      <c r="B21" s="2" t="s">
        <v>5</v>
      </c>
      <c r="C21" s="2" t="n">
        <v>10</v>
      </c>
      <c r="D21" s="3" t="n">
        <v>68.25</v>
      </c>
      <c r="E21" s="4" t="n">
        <v>37073</v>
      </c>
      <c r="F21" s="4" t="n">
        <v>37164</v>
      </c>
      <c r="G21" s="5" t="s">
        <v>26</v>
      </c>
      <c r="I21" s="39" t="n">
        <v>22</v>
      </c>
      <c r="J21" s="39" t="n">
        <v>4</v>
      </c>
      <c r="K21" s="39" t="n">
        <v>4</v>
      </c>
      <c r="L21" s="39" t="n">
        <v>1</v>
      </c>
      <c r="M21" s="39" t="n">
        <v>31</v>
      </c>
      <c r="O21" s="40" t="n">
        <v>37257</v>
      </c>
      <c r="P21" s="41" t="n">
        <f aca="false">IF(AND(O21&gt;=$E$5,O21&lt;=$F$5),$C$5*P$2*$M21,0)</f>
        <v>37200</v>
      </c>
      <c r="Q21" s="41" t="n">
        <f aca="true">IF(AND($O21&gt;=OFFSET($E$5,Q$3,0),$O21&lt;=OFFSET($F$5,Q$3,0)),OFFSET($C$5,Q$3,0)*Q$2*$M21,0)</f>
        <v>37200</v>
      </c>
      <c r="R21" s="41" t="n">
        <f aca="true">IF(AND($O21&gt;=OFFSET($E$5,R$3,0),$O21&lt;=OFFSET($F$5,R$3,0)),OFFSET($C$5,R$3,0)*R$2*$M21,0)</f>
        <v>7440</v>
      </c>
      <c r="S21" s="41" t="n">
        <f aca="true">IF(AND($O21&gt;=OFFSET($E$5,S$3,0),$O21&lt;=OFFSET($F$5,S$3,0)),OFFSET($C$5,S$3,0)*S$2*$M21,0)</f>
        <v>0</v>
      </c>
      <c r="T21" s="41" t="n">
        <f aca="true">IF(AND($O21&gt;=OFFSET($E$5,T$3,0),$O21&lt;=OFFSET($F$5,T$3,0)),OFFSET($C$5,T$3,0)*T$2*$M21,0)</f>
        <v>37200</v>
      </c>
      <c r="U21" s="41" t="n">
        <f aca="true">IF(AND($O21&gt;=OFFSET($E$5,U$3,0),$O21&lt;=OFFSET($F$5,U$3,0)),OFFSET($C$5,U$3,0)*U$2*$M21,0)</f>
        <v>18600</v>
      </c>
      <c r="V21" s="41" t="n">
        <f aca="true">IF(AND($O21&gt;=OFFSET($E$5,V$3,0),$O21&lt;=OFFSET($F$5,V$3,0)),OFFSET($C$5,V$3,0)*V$2*$M21,0)</f>
        <v>0</v>
      </c>
      <c r="W21" s="42" t="n">
        <f aca="true">IF(AND($O21&gt;=OFFSET($E$5,W$3,0),$O21&lt;=OFFSET($F$5,W$3,0)),OFFSET($C$5,W$3,0)*W$2*($I21+$J21),0)</f>
        <v>20800</v>
      </c>
      <c r="X21" s="42" t="n">
        <f aca="true">IF(AND($O21&gt;=OFFSET($E$5,X$3,0),$O21&lt;=OFFSET($F$5,X$3,0)),OFFSET($C$5,X$3,0)*X$2*($I21+$J21),0)</f>
        <v>21216</v>
      </c>
      <c r="Y21" s="42" t="n">
        <f aca="true">IF(AND($O21&gt;=OFFSET($E$5,Y$3,0),$O21&lt;=OFFSET($F$5,Y$3,0)),OFFSET($C$5,Y$3,0)*Y$2*($I21+$J21),0)</f>
        <v>0</v>
      </c>
      <c r="Z21" s="42" t="n">
        <f aca="true">IF(AND($O21&gt;=OFFSET($E$5,Z$3,0),$O21&lt;=OFFSET($F$5,Z$3,0)),OFFSET($C$5,Z$3,0)*Z$2*($I21+$J21),0)</f>
        <v>0</v>
      </c>
      <c r="AA21" s="42" t="n">
        <f aca="true">IF(AND($O21&gt;=OFFSET($E$5,AA$3,0),$O21&lt;=OFFSET($F$5,AA$3,0)),OFFSET($C$5,AA$3,0)*AA$2*($I21+$J21),0)</f>
        <v>0</v>
      </c>
      <c r="AB21" s="42" t="n">
        <f aca="true">IF(AND($O21&gt;=OFFSET($E$5,AB$3,0),$O21&lt;=OFFSET($F$5,AB$3,0)),OFFSET($C$5,AB$3,0)*AB$2*($I21+$J21),0)</f>
        <v>0</v>
      </c>
      <c r="AC21" s="42" t="n">
        <f aca="true">IF(AND($O21&gt;=OFFSET($E$5,AC$3,0),$O21&lt;=OFFSET($F$5,AC$3,0)),OFFSET($C$5,AC$3,0)*AC$2*($I21+$J21),0)</f>
        <v>0</v>
      </c>
      <c r="AD21" s="42" t="n">
        <f aca="true">IF(AND($O21&gt;=OFFSET($E$5,AD$3,0),$O21&lt;=OFFSET($F$5,AD$3,0)),OFFSET($C$5,AD$3,0)*AD$2*($I21+$J21),0)</f>
        <v>0</v>
      </c>
      <c r="AE21" s="42" t="n">
        <f aca="true">IF(AND($O21&gt;=OFFSET($E$5,AE$3,0),$O21&lt;=OFFSET($F$5,AE$3,0)),OFFSET($C$5,AE$3,0)*AE$2*($I21+$J21),0)</f>
        <v>0</v>
      </c>
      <c r="AF21" s="42" t="n">
        <f aca="true">IF(AND($O21&gt;=OFFSET($E$5,AF$3,0),$O21&lt;=OFFSET($F$5,AF$3,0)),OFFSET($C$5,AF$3,0)*AF$2*($I21+$J21),0)</f>
        <v>0</v>
      </c>
      <c r="AG21" s="42" t="n">
        <f aca="true">IF(AND($O21&gt;=OFFSET($E$5,AG$3,0),$O21&lt;=OFFSET($F$5,AG$3,0)),OFFSET($C$5,AG$3,0)*AG$2*($I21+$J21),0)</f>
        <v>0</v>
      </c>
      <c r="AH21" s="42" t="n">
        <f aca="true">IF(AND($O21&gt;=OFFSET($E$5,AH$3,0),$O21&lt;=OFFSET($F$5,AH$3,0)),OFFSET($C$5,AH$3,0)*AH$2*($I21+$J21),0)</f>
        <v>0</v>
      </c>
      <c r="AI21" s="42" t="n">
        <f aca="true">IF(AND($O21&gt;=OFFSET($E$5,AI$3,0),$O21&lt;=OFFSET($F$5,AI$3,0)),OFFSET($C$5,AI$3,0)*AI$2*($I21+$J21),0)</f>
        <v>0</v>
      </c>
      <c r="AJ21" s="42" t="n">
        <f aca="true">IF(AND($O21&gt;=OFFSET($E$5,AJ$3,0),$O21&lt;=OFFSET($F$5,AJ$3,0)),OFFSET($C$5,AJ$3,0)*AJ$2*($I21+$J21),0)</f>
        <v>0</v>
      </c>
      <c r="AK21" s="42" t="n">
        <f aca="true">IF(AND($O21&gt;=OFFSET($E$5,AK$3,0),$O21&lt;=OFFSET($F$5,AK$3,0)),OFFSET($C$5,AK$3,0)*AK$2*($I21+$J21),0)</f>
        <v>0</v>
      </c>
      <c r="AL21" s="42" t="n">
        <f aca="true">IF(AND($O21&gt;=OFFSET($E$5,AL$3,0),$O21&lt;=OFFSET($F$5,AL$3,0)),OFFSET($C$5,AL$3,0)*AL$2*($I21+$J21),0)</f>
        <v>4160</v>
      </c>
      <c r="AM21" s="42" t="n">
        <f aca="true">IF(AND($O21&gt;=OFFSET($E$5,AM$3,0),$O21&lt;=OFFSET($F$5,AM$3,0)),OFFSET($C$5,AM$3,0)*AM$2*($I21+$J21),0)</f>
        <v>10400</v>
      </c>
      <c r="AN21" s="42" t="n">
        <f aca="true">IF(AND($O21&gt;=OFFSET($E$5,AN$3,0),$O21&lt;=OFFSET($F$5,AN$3,0)),OFFSET($C$5,AN$3,0)*AN$2*($I21+$J21),0)</f>
        <v>10400</v>
      </c>
      <c r="AO21" s="42" t="n">
        <f aca="true">IF(AND($O21&gt;=OFFSET($E$5,AO$3,0),$O21&lt;=OFFSET($F$5,AO$3,0)),OFFSET($C$5,AO$3,0)*AO$2*($I21+$J21),0)</f>
        <v>0</v>
      </c>
      <c r="AP21" s="42" t="n">
        <f aca="true">IF(AND($O21&gt;=OFFSET($E$5,AP$3,0),$O21&lt;=OFFSET($F$5,AP$3,0)),OFFSET($C$5,AP$3,0)*AP$2*($I21+$J21),0)</f>
        <v>0</v>
      </c>
      <c r="AQ21" s="42" t="n">
        <f aca="true">IF(AND($O21&gt;=OFFSET($E$5,AQ$3,0),$O21&lt;=OFFSET($F$5,AQ$3,0)),OFFSET($C$5,AQ$3,0)*AQ$2*($I21+$J21),0)</f>
        <v>0</v>
      </c>
      <c r="AR21" s="42" t="n">
        <f aca="true">IF(AND($O21&gt;=OFFSET($E$5,AR$3,0),$O21&lt;=OFFSET($F$5,AR$3,0)),OFFSET($C$5,AR$3,0)*AR$2*($I21+$J21),0)</f>
        <v>0</v>
      </c>
      <c r="AS21" s="42" t="n">
        <f aca="true">IF(AND($O21&gt;=OFFSET($E$5,AS$3,0),$O21&lt;=OFFSET($F$5,AS$3,0)),OFFSET($C$5,AS$3,0)*AS$2*($I21+$J21),0)</f>
        <v>0</v>
      </c>
      <c r="AT21" s="42" t="n">
        <f aca="true">IF(AND($O21&gt;=OFFSET($E$5,AT$3,0),$O21&lt;=OFFSET($F$5,AT$3,0)),OFFSET($C$5,AT$3,0)*(AT$2*($I21+$J21)+24*($K21+$L21)),0)</f>
        <v>0</v>
      </c>
      <c r="AU21" s="42" t="n">
        <f aca="true">IF(AND($O21&gt;=OFFSET($E$5,AU$3,0),$O21&lt;=OFFSET($F$5,AU$3,0)),OFFSET($C$5,AU$3,0)*(AU$2*($I21+$J21)+24*($K21+$L21)),0)</f>
        <v>0</v>
      </c>
      <c r="AV21" s="42" t="n">
        <f aca="true">IF(AND($O21&gt;=OFFSET($E$5,AV$3,0),$O21&lt;=OFFSET($F$5,AV$3,0)),OFFSET($C$5,AV$3,0)*(AV$2*($I21+$J21)+24*($K21+$L21)),0)</f>
        <v>0</v>
      </c>
      <c r="AW21" s="43" t="n">
        <f aca="true">IF(AND($O21&gt;=OFFSET($E$5,AW$3,0),$O21&lt;=OFFSET($F$5,AW$3,0)),OFFSET($C$5,AW$3,0)*(AW$2*($I21+$J21)+24*($K21+$L21)),0)</f>
        <v>0</v>
      </c>
      <c r="AX21" s="44" t="n">
        <f aca="false">SUM(P21:AS21)</f>
        <v>204616</v>
      </c>
      <c r="AY21" s="45" t="n">
        <f aca="false">SUM(P21:V21)+SUM(AT21:AW21)</f>
        <v>137640</v>
      </c>
      <c r="BA21" s="40" t="n">
        <v>37257</v>
      </c>
      <c r="BB21" s="42" t="n">
        <f aca="false">IF(AND(BA21&gt;=$E$5,BA21&lt;=$F$5),$D$5,0)</f>
        <v>49</v>
      </c>
      <c r="BC21" s="42" t="n">
        <f aca="true">IF(AND($BA21&gt;=OFFSET($E$5,BC$3,0),$BA21&lt;=OFFSET($F$5,BC$3,0)),OFFSET($D$5,BC$3,0),0)</f>
        <v>49</v>
      </c>
      <c r="BD21" s="42" t="n">
        <f aca="true">IF(AND($BA21&gt;=OFFSET($E$5,BD$3,0),$BA21&lt;=OFFSET($F$5,BD$3,0)),OFFSET($D$5,BD$3,0),0)</f>
        <v>75.91</v>
      </c>
      <c r="BE21" s="42" t="n">
        <f aca="true">IF(AND($BA21&gt;=OFFSET($E$5,BE$3,0),$BA21&lt;=OFFSET($F$5,BE$3,0)),OFFSET($D$5,BE$3,0),0)</f>
        <v>0</v>
      </c>
      <c r="BF21" s="42" t="n">
        <f aca="true">IF(AND($BA21&gt;=OFFSET($E$5,BF$3,0),$BA21&lt;=OFFSET($F$5,BF$3,0)),OFFSET($D$5,BF$3,0),0)</f>
        <v>47.15</v>
      </c>
      <c r="BG21" s="42" t="n">
        <f aca="true">IF(AND($BA21&gt;=OFFSET($E$5,BG$3,0),$BA21&lt;=OFFSET($F$5,BG$3,0)),OFFSET($D$5,BG$3,0),0)</f>
        <v>43.95</v>
      </c>
      <c r="BH21" s="42" t="n">
        <f aca="true">IF(AND($BA21&gt;=OFFSET($E$5,BH$3,0),$BA21&lt;=OFFSET($F$5,BH$3,0)),OFFSET($D$5,BH$3,0),0)</f>
        <v>0</v>
      </c>
      <c r="BI21" s="42" t="n">
        <f aca="true">IF(AND($BA21&gt;=OFFSET($E$5,BI$3,0),$BA21&lt;=OFFSET($F$5,BI$3,0)),OFFSET($D$5,BI$3,0),0)</f>
        <v>58.7</v>
      </c>
      <c r="BJ21" s="42" t="n">
        <f aca="true">IF(AND($BA21&gt;=OFFSET($E$5,BJ$3,0),$BA21&lt;=OFFSET($F$5,BJ$3,0)),OFFSET($D$5,BJ$3,0),0)</f>
        <v>58.4</v>
      </c>
      <c r="BK21" s="42" t="n">
        <f aca="true">IF(AND($BA21&gt;=OFFSET($E$5,BK$3,0),$BA21&lt;=OFFSET($F$5,BK$3,0)),OFFSET($D$5,BK$3,0),0)</f>
        <v>0</v>
      </c>
      <c r="BL21" s="42" t="n">
        <f aca="true">IF(AND($BA21&gt;=OFFSET($E$5,BL$3,0),$BA21&lt;=OFFSET($F$5,BL$3,0)),OFFSET($D$5,BL$3,0),0)</f>
        <v>0</v>
      </c>
      <c r="BM21" s="42" t="n">
        <f aca="true">IF(AND($BA21&gt;=OFFSET($E$5,BM$3,0),$BA21&lt;=OFFSET($F$5,BM$3,0)),OFFSET($D$5,BM$3,0),0)</f>
        <v>0</v>
      </c>
      <c r="BN21" s="42" t="n">
        <f aca="true">IF(AND($BA21&gt;=OFFSET($E$5,BN$3,0),$BA21&lt;=OFFSET($F$5,BN$3,0)),OFFSET($D$5,BN$3,0),0)</f>
        <v>0</v>
      </c>
      <c r="BO21" s="42" t="n">
        <f aca="true">IF(AND($BA21&gt;=OFFSET($E$5,BO$3,0),$BA21&lt;=OFFSET($F$5,BO$3,0)),OFFSET($D$5,BO$3,0),0)</f>
        <v>0</v>
      </c>
      <c r="BP21" s="42" t="n">
        <f aca="true">IF(AND($BA21&gt;=OFFSET($E$5,BP$3,0),$BA21&lt;=OFFSET($F$5,BP$3,0)),OFFSET($D$5,BP$3,0),0)</f>
        <v>0</v>
      </c>
      <c r="BQ21" s="42" t="n">
        <f aca="true">IF(AND($BA21&gt;=OFFSET($E$5,BQ$3,0),$BA21&lt;=OFFSET($F$5,BQ$3,0)),OFFSET($D$5,BQ$3,0),0)</f>
        <v>0</v>
      </c>
      <c r="BR21" s="42" t="n">
        <f aca="true">IF(AND($BA21&gt;=OFFSET($E$5,BR$3,0),$BA21&lt;=OFFSET($F$5,BR$3,0)),OFFSET($D$5,BR$3,0),0)</f>
        <v>0</v>
      </c>
      <c r="BS21" s="42" t="n">
        <f aca="true">IF(AND($BA21&gt;=OFFSET($E$5,BS$3,0),$BA21&lt;=OFFSET($F$5,BS$3,0)),OFFSET($D$5,BS$3,0),0)</f>
        <v>0</v>
      </c>
      <c r="BT21" s="42" t="n">
        <f aca="true">IF(AND($BA21&gt;=OFFSET($E$5,BT$3,0),$BA21&lt;=OFFSET($F$5,BT$3,0)),OFFSET($D$5,BT$3,0),0)</f>
        <v>0</v>
      </c>
      <c r="BU21" s="42" t="n">
        <f aca="true">IF(AND($BA21&gt;=OFFSET($E$5,BU$3,0),$BA21&lt;=OFFSET($F$5,BU$3,0)),OFFSET($D$5,BU$3,0),0)</f>
        <v>0</v>
      </c>
      <c r="BV21" s="42" t="n">
        <f aca="true">IF(AND($BA21&gt;=OFFSET($E$5,BV$3,0),$BA21&lt;=OFFSET($F$5,BV$3,0)),OFFSET($D$5,BV$3,0),0)</f>
        <v>0</v>
      </c>
      <c r="BW21" s="42" t="n">
        <f aca="true">IF(AND($BA21&gt;=OFFSET($E$5,BW$3,0),$BA21&lt;=OFFSET($F$5,BW$3,0)),OFFSET($D$5,BW$3,0),0)</f>
        <v>0</v>
      </c>
      <c r="BX21" s="42" t="n">
        <f aca="true">IF(AND($BA21&gt;=OFFSET($E$5,BX$3,0),$BA21&lt;=OFFSET($F$5,BX$3,0)),OFFSET($D$5,BX$3,0),0)</f>
        <v>139</v>
      </c>
      <c r="BY21" s="42" t="n">
        <f aca="true">IF(AND($BA21&gt;=OFFSET($E$5,BY$3,0),$BA21&lt;=OFFSET($F$5,BY$3,0)),OFFSET($D$5,BY$3,0),0)</f>
        <v>50</v>
      </c>
      <c r="BZ21" s="42" t="n">
        <f aca="true">IF(AND($BA21&gt;=OFFSET($E$5,BZ$3,0),$BA21&lt;=OFFSET($F$5,BZ$3,0)),OFFSET($D$5,BZ$3,0),0)</f>
        <v>50</v>
      </c>
      <c r="CA21" s="42" t="n">
        <f aca="true">IF(AND($BA21&gt;=OFFSET($E$5,CA$3,0),$BA21&lt;=OFFSET($F$5,CA$3,0)),OFFSET($D$5,CA$3,0),0)</f>
        <v>0</v>
      </c>
      <c r="CB21" s="42" t="n">
        <f aca="true">IF(AND($BA21&gt;=OFFSET($E$5,CB$3,0),$BA21&lt;=OFFSET($F$5,CB$3,0)),OFFSET($D$5,CB$3,0),0)</f>
        <v>0</v>
      </c>
      <c r="CC21" s="42" t="n">
        <f aca="true">IF(AND($BA21&gt;=OFFSET($E$5,CC$3,0),$BA21&lt;=OFFSET($F$5,CC$3,0)),OFFSET($D$5,CC$3,0),0)</f>
        <v>0</v>
      </c>
      <c r="CD21" s="42" t="n">
        <f aca="true">IF(AND($BA21&gt;=OFFSET($E$5,CD$3,0),$BA21&lt;=OFFSET($F$5,CD$3,0)),OFFSET($D$5,CD$3,0),0)</f>
        <v>0</v>
      </c>
      <c r="CE21" s="42" t="n">
        <f aca="true">IF(AND($BA21&gt;=OFFSET($E$5,CE$3,0),$BA21&lt;=OFFSET($F$5,CE$3,0)),OFFSET($D$5,CE$3,0),0)</f>
        <v>0</v>
      </c>
      <c r="CF21" s="42" t="n">
        <f aca="true">IF(AND($BA21&gt;=OFFSET($E$5,CF$3,0),$BA21&lt;=OFFSET($F$5,CF$3,0)),OFFSET($D$5,CF$3,0),0)</f>
        <v>0</v>
      </c>
      <c r="CG21" s="42" t="n">
        <f aca="true">IF(AND($BA21&gt;=OFFSET($E$5,CG$3,0),$BA21&lt;=OFFSET($F$5,CG$3,0)),OFFSET($D$5,CG$3,0),0)</f>
        <v>0</v>
      </c>
      <c r="CH21" s="42" t="n">
        <f aca="true">IF(AND($BA21&gt;=OFFSET($E$5,CH$3,0),$BA21&lt;=OFFSET($F$5,CH$3,0)),OFFSET($D$5,CH$3,0),0)</f>
        <v>0</v>
      </c>
      <c r="CI21" s="42" t="n">
        <f aca="true">IF(AND($BA21&gt;=OFFSET($E$5,CI$3,0),$BA21&lt;=OFFSET($F$5,CI$3,0)),OFFSET($D$5,CI$3,0),0)</f>
        <v>0</v>
      </c>
      <c r="CK21" s="40" t="n">
        <v>37257</v>
      </c>
      <c r="CL21" s="41" t="n">
        <f aca="false">BB21*P21</f>
        <v>1822800</v>
      </c>
      <c r="CM21" s="41" t="n">
        <f aca="false">BC21*Q21</f>
        <v>1822800</v>
      </c>
      <c r="CN21" s="41" t="n">
        <f aca="false">BD21*R21</f>
        <v>564770.4</v>
      </c>
      <c r="CO21" s="41" t="n">
        <f aca="false">BE21*S21</f>
        <v>0</v>
      </c>
      <c r="CP21" s="41" t="n">
        <f aca="false">BF21*T21</f>
        <v>1753980</v>
      </c>
      <c r="CQ21" s="41" t="n">
        <f aca="false">BG21*U21</f>
        <v>817470</v>
      </c>
      <c r="CR21" s="41" t="n">
        <f aca="false">BH21*V21</f>
        <v>0</v>
      </c>
      <c r="CS21" s="41" t="n">
        <f aca="false">BI21*W21</f>
        <v>1220960</v>
      </c>
      <c r="CT21" s="41" t="n">
        <f aca="false">BJ21*X21</f>
        <v>1239014.4</v>
      </c>
      <c r="CU21" s="41" t="n">
        <f aca="false">BK21*Y21</f>
        <v>0</v>
      </c>
      <c r="CV21" s="41" t="n">
        <f aca="false">BL21*Z21</f>
        <v>0</v>
      </c>
      <c r="CW21" s="41" t="n">
        <f aca="false">BM21*AA21</f>
        <v>0</v>
      </c>
      <c r="CX21" s="41" t="n">
        <f aca="false">BN21*AB21</f>
        <v>0</v>
      </c>
      <c r="CY21" s="41" t="n">
        <f aca="false">BO21*AC21</f>
        <v>0</v>
      </c>
      <c r="CZ21" s="41" t="n">
        <f aca="false">BP21*AD21</f>
        <v>0</v>
      </c>
      <c r="DA21" s="41" t="n">
        <f aca="false">BQ21*AE21</f>
        <v>0</v>
      </c>
      <c r="DB21" s="41" t="n">
        <f aca="false">BR21*AF21</f>
        <v>0</v>
      </c>
      <c r="DC21" s="41" t="n">
        <f aca="false">BS21*AG21</f>
        <v>0</v>
      </c>
      <c r="DD21" s="41" t="n">
        <f aca="false">BT21*AH21</f>
        <v>0</v>
      </c>
      <c r="DE21" s="41" t="n">
        <f aca="false">BU21*AI21</f>
        <v>0</v>
      </c>
      <c r="DF21" s="41" t="n">
        <f aca="false">BV21*AJ21</f>
        <v>0</v>
      </c>
      <c r="DG21" s="41" t="n">
        <f aca="false">BW21*AK21</f>
        <v>0</v>
      </c>
      <c r="DH21" s="41" t="n">
        <f aca="false">BX21*AL21</f>
        <v>578240</v>
      </c>
      <c r="DI21" s="41" t="n">
        <f aca="false">BY21*AM21</f>
        <v>520000</v>
      </c>
      <c r="DJ21" s="41" t="n">
        <f aca="false">BZ21*AN21</f>
        <v>520000</v>
      </c>
      <c r="DK21" s="41" t="n">
        <f aca="false">CA21*AO21</f>
        <v>0</v>
      </c>
      <c r="DL21" s="41" t="n">
        <f aca="false">CB21*AP21</f>
        <v>0</v>
      </c>
      <c r="DM21" s="41" t="n">
        <f aca="false">CC21*AQ21</f>
        <v>0</v>
      </c>
      <c r="DN21" s="41" t="n">
        <f aca="false">CD21*AR21</f>
        <v>0</v>
      </c>
      <c r="DO21" s="41" t="n">
        <f aca="false">CE21*AS21</f>
        <v>0</v>
      </c>
      <c r="DP21" s="41" t="n">
        <f aca="false">CF21*AT21</f>
        <v>0</v>
      </c>
      <c r="DQ21" s="41" t="n">
        <f aca="false">CG21*AU21</f>
        <v>0</v>
      </c>
      <c r="DR21" s="41" t="n">
        <f aca="false">CH21*AV21</f>
        <v>0</v>
      </c>
      <c r="DS21" s="45" t="n">
        <f aca="false">CI21*AW21</f>
        <v>0</v>
      </c>
      <c r="DT21" s="46" t="n">
        <f aca="false">SUM(CL21:DO21)/AX21</f>
        <v>53.0751984204559</v>
      </c>
      <c r="DU21" s="47" t="n">
        <f aca="false">(SUM(CL21:CR21)+SUM(DP21:DS21))/AY21</f>
        <v>49.2721621621622</v>
      </c>
    </row>
    <row r="22" customFormat="false" ht="12.75" hidden="false" customHeight="false" outlineLevel="0" collapsed="false">
      <c r="A22" s="38" t="s">
        <v>33</v>
      </c>
      <c r="B22" s="2" t="s">
        <v>5</v>
      </c>
      <c r="C22" s="2" t="n">
        <v>75</v>
      </c>
      <c r="D22" s="3" t="n">
        <v>114.65</v>
      </c>
      <c r="E22" s="4" t="n">
        <v>37073</v>
      </c>
      <c r="F22" s="4" t="n">
        <v>37103</v>
      </c>
      <c r="G22" s="5" t="s">
        <v>26</v>
      </c>
      <c r="I22" s="39" t="n">
        <v>20</v>
      </c>
      <c r="J22" s="39" t="n">
        <v>4</v>
      </c>
      <c r="K22" s="39" t="n">
        <v>4</v>
      </c>
      <c r="L22" s="39" t="n">
        <v>0</v>
      </c>
      <c r="M22" s="39" t="n">
        <v>28</v>
      </c>
      <c r="O22" s="40" t="n">
        <v>37288</v>
      </c>
      <c r="P22" s="41" t="n">
        <f aca="false">IF(AND(O22&gt;=$E$5,O22&lt;=$F$5),$C$5*P$2*$M22,0)</f>
        <v>33600</v>
      </c>
      <c r="Q22" s="41" t="n">
        <f aca="true">IF(AND($O22&gt;=OFFSET($E$5,Q$3,0),$O22&lt;=OFFSET($F$5,Q$3,0)),OFFSET($C$5,Q$3,0)*Q$2*$M22,0)</f>
        <v>33600</v>
      </c>
      <c r="R22" s="41" t="n">
        <f aca="true">IF(AND($O22&gt;=OFFSET($E$5,R$3,0),$O22&lt;=OFFSET($F$5,R$3,0)),OFFSET($C$5,R$3,0)*R$2*$M22,0)</f>
        <v>6720</v>
      </c>
      <c r="S22" s="41" t="n">
        <f aca="true">IF(AND($O22&gt;=OFFSET($E$5,S$3,0),$O22&lt;=OFFSET($F$5,S$3,0)),OFFSET($C$5,S$3,0)*S$2*$M22,0)</f>
        <v>0</v>
      </c>
      <c r="T22" s="41" t="n">
        <f aca="true">IF(AND($O22&gt;=OFFSET($E$5,T$3,0),$O22&lt;=OFFSET($F$5,T$3,0)),OFFSET($C$5,T$3,0)*T$2*$M22,0)</f>
        <v>33600</v>
      </c>
      <c r="U22" s="41" t="n">
        <f aca="true">IF(AND($O22&gt;=OFFSET($E$5,U$3,0),$O22&lt;=OFFSET($F$5,U$3,0)),OFFSET($C$5,U$3,0)*U$2*$M22,0)</f>
        <v>16800</v>
      </c>
      <c r="V22" s="41" t="n">
        <f aca="true">IF(AND($O22&gt;=OFFSET($E$5,V$3,0),$O22&lt;=OFFSET($F$5,V$3,0)),OFFSET($C$5,V$3,0)*V$2*$M22,0)</f>
        <v>0</v>
      </c>
      <c r="W22" s="42" t="n">
        <f aca="true">IF(AND($O22&gt;=OFFSET($E$5,W$3,0),$O22&lt;=OFFSET($F$5,W$3,0)),OFFSET($C$5,W$3,0)*W$2*($I22+$J22),0)</f>
        <v>19200</v>
      </c>
      <c r="X22" s="42" t="n">
        <f aca="true">IF(AND($O22&gt;=OFFSET($E$5,X$3,0),$O22&lt;=OFFSET($F$5,X$3,0)),OFFSET($C$5,X$3,0)*X$2*($I22+$J22),0)</f>
        <v>19584</v>
      </c>
      <c r="Y22" s="42" t="n">
        <f aca="true">IF(AND($O22&gt;=OFFSET($E$5,Y$3,0),$O22&lt;=OFFSET($F$5,Y$3,0)),OFFSET($C$5,Y$3,0)*Y$2*($I22+$J22),0)</f>
        <v>0</v>
      </c>
      <c r="Z22" s="42" t="n">
        <f aca="true">IF(AND($O22&gt;=OFFSET($E$5,Z$3,0),$O22&lt;=OFFSET($F$5,Z$3,0)),OFFSET($C$5,Z$3,0)*Z$2*($I22+$J22),0)</f>
        <v>0</v>
      </c>
      <c r="AA22" s="42" t="n">
        <f aca="true">IF(AND($O22&gt;=OFFSET($E$5,AA$3,0),$O22&lt;=OFFSET($F$5,AA$3,0)),OFFSET($C$5,AA$3,0)*AA$2*($I22+$J22),0)</f>
        <v>0</v>
      </c>
      <c r="AB22" s="42" t="n">
        <f aca="true">IF(AND($O22&gt;=OFFSET($E$5,AB$3,0),$O22&lt;=OFFSET($F$5,AB$3,0)),OFFSET($C$5,AB$3,0)*AB$2*($I22+$J22),0)</f>
        <v>0</v>
      </c>
      <c r="AC22" s="42" t="n">
        <f aca="true">IF(AND($O22&gt;=OFFSET($E$5,AC$3,0),$O22&lt;=OFFSET($F$5,AC$3,0)),OFFSET($C$5,AC$3,0)*AC$2*($I22+$J22),0)</f>
        <v>0</v>
      </c>
      <c r="AD22" s="42" t="n">
        <f aca="true">IF(AND($O22&gt;=OFFSET($E$5,AD$3,0),$O22&lt;=OFFSET($F$5,AD$3,0)),OFFSET($C$5,AD$3,0)*AD$2*($I22+$J22),0)</f>
        <v>0</v>
      </c>
      <c r="AE22" s="42" t="n">
        <f aca="true">IF(AND($O22&gt;=OFFSET($E$5,AE$3,0),$O22&lt;=OFFSET($F$5,AE$3,0)),OFFSET($C$5,AE$3,0)*AE$2*($I22+$J22),0)</f>
        <v>0</v>
      </c>
      <c r="AF22" s="42" t="n">
        <f aca="true">IF(AND($O22&gt;=OFFSET($E$5,AF$3,0),$O22&lt;=OFFSET($F$5,AF$3,0)),OFFSET($C$5,AF$3,0)*AF$2*($I22+$J22),0)</f>
        <v>0</v>
      </c>
      <c r="AG22" s="42" t="n">
        <f aca="true">IF(AND($O22&gt;=OFFSET($E$5,AG$3,0),$O22&lt;=OFFSET($F$5,AG$3,0)),OFFSET($C$5,AG$3,0)*AG$2*($I22+$J22),0)</f>
        <v>0</v>
      </c>
      <c r="AH22" s="42" t="n">
        <f aca="true">IF(AND($O22&gt;=OFFSET($E$5,AH$3,0),$O22&lt;=OFFSET($F$5,AH$3,0)),OFFSET($C$5,AH$3,0)*AH$2*($I22+$J22),0)</f>
        <v>0</v>
      </c>
      <c r="AI22" s="42" t="n">
        <f aca="true">IF(AND($O22&gt;=OFFSET($E$5,AI$3,0),$O22&lt;=OFFSET($F$5,AI$3,0)),OFFSET($C$5,AI$3,0)*AI$2*($I22+$J22),0)</f>
        <v>0</v>
      </c>
      <c r="AJ22" s="42" t="n">
        <f aca="true">IF(AND($O22&gt;=OFFSET($E$5,AJ$3,0),$O22&lt;=OFFSET($F$5,AJ$3,0)),OFFSET($C$5,AJ$3,0)*AJ$2*($I22+$J22),0)</f>
        <v>0</v>
      </c>
      <c r="AK22" s="42" t="n">
        <f aca="true">IF(AND($O22&gt;=OFFSET($E$5,AK$3,0),$O22&lt;=OFFSET($F$5,AK$3,0)),OFFSET($C$5,AK$3,0)*AK$2*($I22+$J22),0)</f>
        <v>0</v>
      </c>
      <c r="AL22" s="42" t="n">
        <f aca="true">IF(AND($O22&gt;=OFFSET($E$5,AL$3,0),$O22&lt;=OFFSET($F$5,AL$3,0)),OFFSET($C$5,AL$3,0)*AL$2*($I22+$J22),0)</f>
        <v>3840</v>
      </c>
      <c r="AM22" s="42" t="n">
        <f aca="true">IF(AND($O22&gt;=OFFSET($E$5,AM$3,0),$O22&lt;=OFFSET($F$5,AM$3,0)),OFFSET($C$5,AM$3,0)*AM$2*($I22+$J22),0)</f>
        <v>9600</v>
      </c>
      <c r="AN22" s="42" t="n">
        <f aca="true">IF(AND($O22&gt;=OFFSET($E$5,AN$3,0),$O22&lt;=OFFSET($F$5,AN$3,0)),OFFSET($C$5,AN$3,0)*AN$2*($I22+$J22),0)</f>
        <v>9600</v>
      </c>
      <c r="AO22" s="42" t="n">
        <f aca="true">IF(AND($O22&gt;=OFFSET($E$5,AO$3,0),$O22&lt;=OFFSET($F$5,AO$3,0)),OFFSET($C$5,AO$3,0)*AO$2*($I22+$J22),0)</f>
        <v>0</v>
      </c>
      <c r="AP22" s="42" t="n">
        <f aca="true">IF(AND($O22&gt;=OFFSET($E$5,AP$3,0),$O22&lt;=OFFSET($F$5,AP$3,0)),OFFSET($C$5,AP$3,0)*AP$2*($I22+$J22),0)</f>
        <v>0</v>
      </c>
      <c r="AQ22" s="42" t="n">
        <f aca="true">IF(AND($O22&gt;=OFFSET($E$5,AQ$3,0),$O22&lt;=OFFSET($F$5,AQ$3,0)),OFFSET($C$5,AQ$3,0)*AQ$2*($I22+$J22),0)</f>
        <v>0</v>
      </c>
      <c r="AR22" s="42" t="n">
        <f aca="true">IF(AND($O22&gt;=OFFSET($E$5,AR$3,0),$O22&lt;=OFFSET($F$5,AR$3,0)),OFFSET($C$5,AR$3,0)*AR$2*($I22+$J22),0)</f>
        <v>0</v>
      </c>
      <c r="AS22" s="42" t="n">
        <f aca="true">IF(AND($O22&gt;=OFFSET($E$5,AS$3,0),$O22&lt;=OFFSET($F$5,AS$3,0)),OFFSET($C$5,AS$3,0)*AS$2*($I22+$J22),0)</f>
        <v>0</v>
      </c>
      <c r="AT22" s="42" t="n">
        <f aca="true">IF(AND($O22&gt;=OFFSET($E$5,AT$3,0),$O22&lt;=OFFSET($F$5,AT$3,0)),OFFSET($C$5,AT$3,0)*(AT$2*($I22+$J22)+24*($K22+$L22)),0)</f>
        <v>0</v>
      </c>
      <c r="AU22" s="42" t="n">
        <f aca="true">IF(AND($O22&gt;=OFFSET($E$5,AU$3,0),$O22&lt;=OFFSET($F$5,AU$3,0)),OFFSET($C$5,AU$3,0)*(AU$2*($I22+$J22)+24*($K22+$L22)),0)</f>
        <v>0</v>
      </c>
      <c r="AV22" s="42" t="n">
        <f aca="true">IF(AND($O22&gt;=OFFSET($E$5,AV$3,0),$O22&lt;=OFFSET($F$5,AV$3,0)),OFFSET($C$5,AV$3,0)*(AV$2*($I22+$J22)+24*($K22+$L22)),0)</f>
        <v>0</v>
      </c>
      <c r="AW22" s="43" t="n">
        <f aca="true">IF(AND($O22&gt;=OFFSET($E$5,AW$3,0),$O22&lt;=OFFSET($F$5,AW$3,0)),OFFSET($C$5,AW$3,0)*(AW$2*($I22+$J22)+24*($K22+$L22)),0)</f>
        <v>0</v>
      </c>
      <c r="AX22" s="44" t="n">
        <f aca="false">SUM(P22:AS22)</f>
        <v>186144</v>
      </c>
      <c r="AY22" s="45" t="n">
        <f aca="false">SUM(P22:V22)+SUM(AT22:AW22)</f>
        <v>124320</v>
      </c>
      <c r="BA22" s="40" t="n">
        <v>37288</v>
      </c>
      <c r="BB22" s="42" t="n">
        <f aca="false">IF(AND(BA22&gt;=$E$5,BA22&lt;=$F$5),$D$5,0)</f>
        <v>49</v>
      </c>
      <c r="BC22" s="42" t="n">
        <f aca="true">IF(AND($BA22&gt;=OFFSET($E$5,BC$3,0),$BA22&lt;=OFFSET($F$5,BC$3,0)),OFFSET($D$5,BC$3,0),0)</f>
        <v>49</v>
      </c>
      <c r="BD22" s="42" t="n">
        <f aca="true">IF(AND($BA22&gt;=OFFSET($E$5,BD$3,0),$BA22&lt;=OFFSET($F$5,BD$3,0)),OFFSET($D$5,BD$3,0),0)</f>
        <v>75.91</v>
      </c>
      <c r="BE22" s="42" t="n">
        <f aca="true">IF(AND($BA22&gt;=OFFSET($E$5,BE$3,0),$BA22&lt;=OFFSET($F$5,BE$3,0)),OFFSET($D$5,BE$3,0),0)</f>
        <v>0</v>
      </c>
      <c r="BF22" s="42" t="n">
        <f aca="true">IF(AND($BA22&gt;=OFFSET($E$5,BF$3,0),$BA22&lt;=OFFSET($F$5,BF$3,0)),OFFSET($D$5,BF$3,0),0)</f>
        <v>47.15</v>
      </c>
      <c r="BG22" s="42" t="n">
        <f aca="true">IF(AND($BA22&gt;=OFFSET($E$5,BG$3,0),$BA22&lt;=OFFSET($F$5,BG$3,0)),OFFSET($D$5,BG$3,0),0)</f>
        <v>43.95</v>
      </c>
      <c r="BH22" s="42" t="n">
        <f aca="true">IF(AND($BA22&gt;=OFFSET($E$5,BH$3,0),$BA22&lt;=OFFSET($F$5,BH$3,0)),OFFSET($D$5,BH$3,0),0)</f>
        <v>0</v>
      </c>
      <c r="BI22" s="42" t="n">
        <f aca="true">IF(AND($BA22&gt;=OFFSET($E$5,BI$3,0),$BA22&lt;=OFFSET($F$5,BI$3,0)),OFFSET($D$5,BI$3,0),0)</f>
        <v>58.7</v>
      </c>
      <c r="BJ22" s="42" t="n">
        <f aca="true">IF(AND($BA22&gt;=OFFSET($E$5,BJ$3,0),$BA22&lt;=OFFSET($F$5,BJ$3,0)),OFFSET($D$5,BJ$3,0),0)</f>
        <v>58.4</v>
      </c>
      <c r="BK22" s="42" t="n">
        <f aca="true">IF(AND($BA22&gt;=OFFSET($E$5,BK$3,0),$BA22&lt;=OFFSET($F$5,BK$3,0)),OFFSET($D$5,BK$3,0),0)</f>
        <v>0</v>
      </c>
      <c r="BL22" s="42" t="n">
        <f aca="true">IF(AND($BA22&gt;=OFFSET($E$5,BL$3,0),$BA22&lt;=OFFSET($F$5,BL$3,0)),OFFSET($D$5,BL$3,0),0)</f>
        <v>0</v>
      </c>
      <c r="BM22" s="42" t="n">
        <f aca="true">IF(AND($BA22&gt;=OFFSET($E$5,BM$3,0),$BA22&lt;=OFFSET($F$5,BM$3,0)),OFFSET($D$5,BM$3,0),0)</f>
        <v>0</v>
      </c>
      <c r="BN22" s="42" t="n">
        <f aca="true">IF(AND($BA22&gt;=OFFSET($E$5,BN$3,0),$BA22&lt;=OFFSET($F$5,BN$3,0)),OFFSET($D$5,BN$3,0),0)</f>
        <v>0</v>
      </c>
      <c r="BO22" s="42" t="n">
        <f aca="true">IF(AND($BA22&gt;=OFFSET($E$5,BO$3,0),$BA22&lt;=OFFSET($F$5,BO$3,0)),OFFSET($D$5,BO$3,0),0)</f>
        <v>0</v>
      </c>
      <c r="BP22" s="42" t="n">
        <f aca="true">IF(AND($BA22&gt;=OFFSET($E$5,BP$3,0),$BA22&lt;=OFFSET($F$5,BP$3,0)),OFFSET($D$5,BP$3,0),0)</f>
        <v>0</v>
      </c>
      <c r="BQ22" s="42" t="n">
        <f aca="true">IF(AND($BA22&gt;=OFFSET($E$5,BQ$3,0),$BA22&lt;=OFFSET($F$5,BQ$3,0)),OFFSET($D$5,BQ$3,0),0)</f>
        <v>0</v>
      </c>
      <c r="BR22" s="42" t="n">
        <f aca="true">IF(AND($BA22&gt;=OFFSET($E$5,BR$3,0),$BA22&lt;=OFFSET($F$5,BR$3,0)),OFFSET($D$5,BR$3,0),0)</f>
        <v>0</v>
      </c>
      <c r="BS22" s="42" t="n">
        <f aca="true">IF(AND($BA22&gt;=OFFSET($E$5,BS$3,0),$BA22&lt;=OFFSET($F$5,BS$3,0)),OFFSET($D$5,BS$3,0),0)</f>
        <v>0</v>
      </c>
      <c r="BT22" s="42" t="n">
        <f aca="true">IF(AND($BA22&gt;=OFFSET($E$5,BT$3,0),$BA22&lt;=OFFSET($F$5,BT$3,0)),OFFSET($D$5,BT$3,0),0)</f>
        <v>0</v>
      </c>
      <c r="BU22" s="42" t="n">
        <f aca="true">IF(AND($BA22&gt;=OFFSET($E$5,BU$3,0),$BA22&lt;=OFFSET($F$5,BU$3,0)),OFFSET($D$5,BU$3,0),0)</f>
        <v>0</v>
      </c>
      <c r="BV22" s="42" t="n">
        <f aca="true">IF(AND($BA22&gt;=OFFSET($E$5,BV$3,0),$BA22&lt;=OFFSET($F$5,BV$3,0)),OFFSET($D$5,BV$3,0),0)</f>
        <v>0</v>
      </c>
      <c r="BW22" s="42" t="n">
        <f aca="true">IF(AND($BA22&gt;=OFFSET($E$5,BW$3,0),$BA22&lt;=OFFSET($F$5,BW$3,0)),OFFSET($D$5,BW$3,0),0)</f>
        <v>0</v>
      </c>
      <c r="BX22" s="42" t="n">
        <f aca="true">IF(AND($BA22&gt;=OFFSET($E$5,BX$3,0),$BA22&lt;=OFFSET($F$5,BX$3,0)),OFFSET($D$5,BX$3,0),0)</f>
        <v>139</v>
      </c>
      <c r="BY22" s="42" t="n">
        <f aca="true">IF(AND($BA22&gt;=OFFSET($E$5,BY$3,0),$BA22&lt;=OFFSET($F$5,BY$3,0)),OFFSET($D$5,BY$3,0),0)</f>
        <v>50</v>
      </c>
      <c r="BZ22" s="42" t="n">
        <f aca="true">IF(AND($BA22&gt;=OFFSET($E$5,BZ$3,0),$BA22&lt;=OFFSET($F$5,BZ$3,0)),OFFSET($D$5,BZ$3,0),0)</f>
        <v>50</v>
      </c>
      <c r="CA22" s="42" t="n">
        <f aca="true">IF(AND($BA22&gt;=OFFSET($E$5,CA$3,0),$BA22&lt;=OFFSET($F$5,CA$3,0)),OFFSET($D$5,CA$3,0),0)</f>
        <v>0</v>
      </c>
      <c r="CB22" s="42" t="n">
        <f aca="true">IF(AND($BA22&gt;=OFFSET($E$5,CB$3,0),$BA22&lt;=OFFSET($F$5,CB$3,0)),OFFSET($D$5,CB$3,0),0)</f>
        <v>0</v>
      </c>
      <c r="CC22" s="42" t="n">
        <f aca="true">IF(AND($BA22&gt;=OFFSET($E$5,CC$3,0),$BA22&lt;=OFFSET($F$5,CC$3,0)),OFFSET($D$5,CC$3,0),0)</f>
        <v>0</v>
      </c>
      <c r="CD22" s="42" t="n">
        <f aca="true">IF(AND($BA22&gt;=OFFSET($E$5,CD$3,0),$BA22&lt;=OFFSET($F$5,CD$3,0)),OFFSET($D$5,CD$3,0),0)</f>
        <v>0</v>
      </c>
      <c r="CE22" s="42" t="n">
        <f aca="true">IF(AND($BA22&gt;=OFFSET($E$5,CE$3,0),$BA22&lt;=OFFSET($F$5,CE$3,0)),OFFSET($D$5,CE$3,0),0)</f>
        <v>0</v>
      </c>
      <c r="CF22" s="42" t="n">
        <f aca="true">IF(AND($BA22&gt;=OFFSET($E$5,CF$3,0),$BA22&lt;=OFFSET($F$5,CF$3,0)),OFFSET($D$5,CF$3,0),0)</f>
        <v>0</v>
      </c>
      <c r="CG22" s="42" t="n">
        <f aca="true">IF(AND($BA22&gt;=OFFSET($E$5,CG$3,0),$BA22&lt;=OFFSET($F$5,CG$3,0)),OFFSET($D$5,CG$3,0),0)</f>
        <v>0</v>
      </c>
      <c r="CH22" s="42" t="n">
        <f aca="true">IF(AND($BA22&gt;=OFFSET($E$5,CH$3,0),$BA22&lt;=OFFSET($F$5,CH$3,0)),OFFSET($D$5,CH$3,0),0)</f>
        <v>0</v>
      </c>
      <c r="CI22" s="42" t="n">
        <f aca="true">IF(AND($BA22&gt;=OFFSET($E$5,CI$3,0),$BA22&lt;=OFFSET($F$5,CI$3,0)),OFFSET($D$5,CI$3,0),0)</f>
        <v>0</v>
      </c>
      <c r="CK22" s="40" t="n">
        <v>37288</v>
      </c>
      <c r="CL22" s="41" t="n">
        <f aca="false">BB22*P22</f>
        <v>1646400</v>
      </c>
      <c r="CM22" s="41" t="n">
        <f aca="false">BC22*Q22</f>
        <v>1646400</v>
      </c>
      <c r="CN22" s="41" t="n">
        <f aca="false">BD22*R22</f>
        <v>510115.2</v>
      </c>
      <c r="CO22" s="41" t="n">
        <f aca="false">BE22*S22</f>
        <v>0</v>
      </c>
      <c r="CP22" s="41" t="n">
        <f aca="false">BF22*T22</f>
        <v>1584240</v>
      </c>
      <c r="CQ22" s="41" t="n">
        <f aca="false">BG22*U22</f>
        <v>738360</v>
      </c>
      <c r="CR22" s="41" t="n">
        <f aca="false">BH22*V22</f>
        <v>0</v>
      </c>
      <c r="CS22" s="41" t="n">
        <f aca="false">BI22*W22</f>
        <v>1127040</v>
      </c>
      <c r="CT22" s="41" t="n">
        <f aca="false">BJ22*X22</f>
        <v>1143705.6</v>
      </c>
      <c r="CU22" s="41" t="n">
        <f aca="false">BK22*Y22</f>
        <v>0</v>
      </c>
      <c r="CV22" s="41" t="n">
        <f aca="false">BL22*Z22</f>
        <v>0</v>
      </c>
      <c r="CW22" s="41" t="n">
        <f aca="false">BM22*AA22</f>
        <v>0</v>
      </c>
      <c r="CX22" s="41" t="n">
        <f aca="false">BN22*AB22</f>
        <v>0</v>
      </c>
      <c r="CY22" s="41" t="n">
        <f aca="false">BO22*AC22</f>
        <v>0</v>
      </c>
      <c r="CZ22" s="41" t="n">
        <f aca="false">BP22*AD22</f>
        <v>0</v>
      </c>
      <c r="DA22" s="41" t="n">
        <f aca="false">BQ22*AE22</f>
        <v>0</v>
      </c>
      <c r="DB22" s="41" t="n">
        <f aca="false">BR22*AF22</f>
        <v>0</v>
      </c>
      <c r="DC22" s="41" t="n">
        <f aca="false">BS22*AG22</f>
        <v>0</v>
      </c>
      <c r="DD22" s="41" t="n">
        <f aca="false">BT22*AH22</f>
        <v>0</v>
      </c>
      <c r="DE22" s="41" t="n">
        <f aca="false">BU22*AI22</f>
        <v>0</v>
      </c>
      <c r="DF22" s="41" t="n">
        <f aca="false">BV22*AJ22</f>
        <v>0</v>
      </c>
      <c r="DG22" s="41" t="n">
        <f aca="false">BW22*AK22</f>
        <v>0</v>
      </c>
      <c r="DH22" s="41" t="n">
        <f aca="false">BX22*AL22</f>
        <v>533760</v>
      </c>
      <c r="DI22" s="41" t="n">
        <f aca="false">BY22*AM22</f>
        <v>480000</v>
      </c>
      <c r="DJ22" s="41" t="n">
        <f aca="false">BZ22*AN22</f>
        <v>480000</v>
      </c>
      <c r="DK22" s="41" t="n">
        <f aca="false">CA22*AO22</f>
        <v>0</v>
      </c>
      <c r="DL22" s="41" t="n">
        <f aca="false">CB22*AP22</f>
        <v>0</v>
      </c>
      <c r="DM22" s="41" t="n">
        <f aca="false">CC22*AQ22</f>
        <v>0</v>
      </c>
      <c r="DN22" s="41" t="n">
        <f aca="false">CD22*AR22</f>
        <v>0</v>
      </c>
      <c r="DO22" s="41" t="n">
        <f aca="false">CE22*AS22</f>
        <v>0</v>
      </c>
      <c r="DP22" s="41" t="n">
        <f aca="false">CF22*AT22</f>
        <v>0</v>
      </c>
      <c r="DQ22" s="41" t="n">
        <f aca="false">CG22*AU22</f>
        <v>0</v>
      </c>
      <c r="DR22" s="41" t="n">
        <f aca="false">CH22*AV22</f>
        <v>0</v>
      </c>
      <c r="DS22" s="45" t="n">
        <f aca="false">CI22*AW22</f>
        <v>0</v>
      </c>
      <c r="DT22" s="46" t="n">
        <f aca="false">SUM(CL22:DO22)/AX22</f>
        <v>53.1310211449201</v>
      </c>
      <c r="DU22" s="47" t="n">
        <f aca="false">(SUM(CL22:CR22)+SUM(DP22:DS22))/AY22</f>
        <v>49.2721621621622</v>
      </c>
    </row>
    <row r="23" customFormat="false" ht="12.75" hidden="false" customHeight="false" outlineLevel="0" collapsed="false">
      <c r="A23" s="38" t="s">
        <v>35</v>
      </c>
      <c r="B23" s="2" t="s">
        <v>5</v>
      </c>
      <c r="C23" s="3" t="n">
        <v>5</v>
      </c>
      <c r="D23" s="3" t="n">
        <v>300</v>
      </c>
      <c r="E23" s="4" t="n">
        <v>37073</v>
      </c>
      <c r="F23" s="4" t="n">
        <v>37164</v>
      </c>
      <c r="G23" s="2" t="s">
        <v>26</v>
      </c>
      <c r="I23" s="39" t="n">
        <v>21</v>
      </c>
      <c r="J23" s="39" t="n">
        <v>5</v>
      </c>
      <c r="K23" s="39" t="n">
        <v>5</v>
      </c>
      <c r="L23" s="39" t="n">
        <v>0</v>
      </c>
      <c r="M23" s="39" t="n">
        <v>31</v>
      </c>
      <c r="O23" s="40" t="n">
        <v>37316</v>
      </c>
      <c r="P23" s="41" t="n">
        <f aca="false">IF(AND(O23&gt;=$E$5,O23&lt;=$F$5),$C$5*P$2*$M23,0)</f>
        <v>37200</v>
      </c>
      <c r="Q23" s="41" t="n">
        <f aca="true">IF(AND($O23&gt;=OFFSET($E$5,Q$3,0),$O23&lt;=OFFSET($F$5,Q$3,0)),OFFSET($C$5,Q$3,0)*Q$2*$M23,0)</f>
        <v>37200</v>
      </c>
      <c r="R23" s="41" t="n">
        <f aca="true">IF(AND($O23&gt;=OFFSET($E$5,R$3,0),$O23&lt;=OFFSET($F$5,R$3,0)),OFFSET($C$5,R$3,0)*R$2*$M23,0)</f>
        <v>7440</v>
      </c>
      <c r="S23" s="41" t="n">
        <f aca="true">IF(AND($O23&gt;=OFFSET($E$5,S$3,0),$O23&lt;=OFFSET($F$5,S$3,0)),OFFSET($C$5,S$3,0)*S$2*$M23,0)</f>
        <v>0</v>
      </c>
      <c r="T23" s="41" t="n">
        <f aca="true">IF(AND($O23&gt;=OFFSET($E$5,T$3,0),$O23&lt;=OFFSET($F$5,T$3,0)),OFFSET($C$5,T$3,0)*T$2*$M23,0)</f>
        <v>37200</v>
      </c>
      <c r="U23" s="41" t="n">
        <f aca="true">IF(AND($O23&gt;=OFFSET($E$5,U$3,0),$O23&lt;=OFFSET($F$5,U$3,0)),OFFSET($C$5,U$3,0)*U$2*$M23,0)</f>
        <v>18600</v>
      </c>
      <c r="V23" s="41" t="n">
        <f aca="true">IF(AND($O23&gt;=OFFSET($E$5,V$3,0),$O23&lt;=OFFSET($F$5,V$3,0)),OFFSET($C$5,V$3,0)*V$2*$M23,0)</f>
        <v>0</v>
      </c>
      <c r="W23" s="42" t="n">
        <f aca="true">IF(AND($O23&gt;=OFFSET($E$5,W$3,0),$O23&lt;=OFFSET($F$5,W$3,0)),OFFSET($C$5,W$3,0)*W$2*($I23+$J23),0)</f>
        <v>20800</v>
      </c>
      <c r="X23" s="42" t="n">
        <f aca="true">IF(AND($O23&gt;=OFFSET($E$5,X$3,0),$O23&lt;=OFFSET($F$5,X$3,0)),OFFSET($C$5,X$3,0)*X$2*($I23+$J23),0)</f>
        <v>21216</v>
      </c>
      <c r="Y23" s="42" t="n">
        <f aca="true">IF(AND($O23&gt;=OFFSET($E$5,Y$3,0),$O23&lt;=OFFSET($F$5,Y$3,0)),OFFSET($C$5,Y$3,0)*Y$2*($I23+$J23),0)</f>
        <v>0</v>
      </c>
      <c r="Z23" s="42" t="n">
        <f aca="true">IF(AND($O23&gt;=OFFSET($E$5,Z$3,0),$O23&lt;=OFFSET($F$5,Z$3,0)),OFFSET($C$5,Z$3,0)*Z$2*($I23+$J23),0)</f>
        <v>0</v>
      </c>
      <c r="AA23" s="42" t="n">
        <f aca="true">IF(AND($O23&gt;=OFFSET($E$5,AA$3,0),$O23&lt;=OFFSET($F$5,AA$3,0)),OFFSET($C$5,AA$3,0)*AA$2*($I23+$J23),0)</f>
        <v>0</v>
      </c>
      <c r="AB23" s="42" t="n">
        <f aca="true">IF(AND($O23&gt;=OFFSET($E$5,AB$3,0),$O23&lt;=OFFSET($F$5,AB$3,0)),OFFSET($C$5,AB$3,0)*AB$2*($I23+$J23),0)</f>
        <v>0</v>
      </c>
      <c r="AC23" s="42" t="n">
        <f aca="true">IF(AND($O23&gt;=OFFSET($E$5,AC$3,0),$O23&lt;=OFFSET($F$5,AC$3,0)),OFFSET($C$5,AC$3,0)*AC$2*($I23+$J23),0)</f>
        <v>0</v>
      </c>
      <c r="AD23" s="42" t="n">
        <f aca="true">IF(AND($O23&gt;=OFFSET($E$5,AD$3,0),$O23&lt;=OFFSET($F$5,AD$3,0)),OFFSET($C$5,AD$3,0)*AD$2*($I23+$J23),0)</f>
        <v>0</v>
      </c>
      <c r="AE23" s="42" t="n">
        <f aca="true">IF(AND($O23&gt;=OFFSET($E$5,AE$3,0),$O23&lt;=OFFSET($F$5,AE$3,0)),OFFSET($C$5,AE$3,0)*AE$2*($I23+$J23),0)</f>
        <v>0</v>
      </c>
      <c r="AF23" s="42" t="n">
        <f aca="true">IF(AND($O23&gt;=OFFSET($E$5,AF$3,0),$O23&lt;=OFFSET($F$5,AF$3,0)),OFFSET($C$5,AF$3,0)*AF$2*($I23+$J23),0)</f>
        <v>0</v>
      </c>
      <c r="AG23" s="42" t="n">
        <f aca="true">IF(AND($O23&gt;=OFFSET($E$5,AG$3,0),$O23&lt;=OFFSET($F$5,AG$3,0)),OFFSET($C$5,AG$3,0)*AG$2*($I23+$J23),0)</f>
        <v>0</v>
      </c>
      <c r="AH23" s="42" t="n">
        <f aca="true">IF(AND($O23&gt;=OFFSET($E$5,AH$3,0),$O23&lt;=OFFSET($F$5,AH$3,0)),OFFSET($C$5,AH$3,0)*AH$2*($I23+$J23),0)</f>
        <v>0</v>
      </c>
      <c r="AI23" s="42" t="n">
        <f aca="true">IF(AND($O23&gt;=OFFSET($E$5,AI$3,0),$O23&lt;=OFFSET($F$5,AI$3,0)),OFFSET($C$5,AI$3,0)*AI$2*($I23+$J23),0)</f>
        <v>0</v>
      </c>
      <c r="AJ23" s="42" t="n">
        <f aca="true">IF(AND($O23&gt;=OFFSET($E$5,AJ$3,0),$O23&lt;=OFFSET($F$5,AJ$3,0)),OFFSET($C$5,AJ$3,0)*AJ$2*($I23+$J23),0)</f>
        <v>0</v>
      </c>
      <c r="AK23" s="42" t="n">
        <f aca="true">IF(AND($O23&gt;=OFFSET($E$5,AK$3,0),$O23&lt;=OFFSET($F$5,AK$3,0)),OFFSET($C$5,AK$3,0)*AK$2*($I23+$J23),0)</f>
        <v>0</v>
      </c>
      <c r="AL23" s="42" t="n">
        <f aca="true">IF(AND($O23&gt;=OFFSET($E$5,AL$3,0),$O23&lt;=OFFSET($F$5,AL$3,0)),OFFSET($C$5,AL$3,0)*AL$2*($I23+$J23),0)</f>
        <v>4160</v>
      </c>
      <c r="AM23" s="42" t="n">
        <f aca="true">IF(AND($O23&gt;=OFFSET($E$5,AM$3,0),$O23&lt;=OFFSET($F$5,AM$3,0)),OFFSET($C$5,AM$3,0)*AM$2*($I23+$J23),0)</f>
        <v>10400</v>
      </c>
      <c r="AN23" s="42" t="n">
        <f aca="true">IF(AND($O23&gt;=OFFSET($E$5,AN$3,0),$O23&lt;=OFFSET($F$5,AN$3,0)),OFFSET($C$5,AN$3,0)*AN$2*($I23+$J23),0)</f>
        <v>10400</v>
      </c>
      <c r="AO23" s="42" t="n">
        <f aca="true">IF(AND($O23&gt;=OFFSET($E$5,AO$3,0),$O23&lt;=OFFSET($F$5,AO$3,0)),OFFSET($C$5,AO$3,0)*AO$2*($I23+$J23),0)</f>
        <v>0</v>
      </c>
      <c r="AP23" s="42" t="n">
        <f aca="true">IF(AND($O23&gt;=OFFSET($E$5,AP$3,0),$O23&lt;=OFFSET($F$5,AP$3,0)),OFFSET($C$5,AP$3,0)*AP$2*($I23+$J23),0)</f>
        <v>0</v>
      </c>
      <c r="AQ23" s="42" t="n">
        <f aca="true">IF(AND($O23&gt;=OFFSET($E$5,AQ$3,0),$O23&lt;=OFFSET($F$5,AQ$3,0)),OFFSET($C$5,AQ$3,0)*AQ$2*($I23+$J23),0)</f>
        <v>0</v>
      </c>
      <c r="AR23" s="42" t="n">
        <f aca="true">IF(AND($O23&gt;=OFFSET($E$5,AR$3,0),$O23&lt;=OFFSET($F$5,AR$3,0)),OFFSET($C$5,AR$3,0)*AR$2*($I23+$J23),0)</f>
        <v>0</v>
      </c>
      <c r="AS23" s="42" t="n">
        <f aca="true">IF(AND($O23&gt;=OFFSET($E$5,AS$3,0),$O23&lt;=OFFSET($F$5,AS$3,0)),OFFSET($C$5,AS$3,0)*AS$2*($I23+$J23),0)</f>
        <v>0</v>
      </c>
      <c r="AT23" s="42" t="n">
        <f aca="true">IF(AND($O23&gt;=OFFSET($E$5,AT$3,0),$O23&lt;=OFFSET($F$5,AT$3,0)),OFFSET($C$5,AT$3,0)*(AT$2*($I23+$J23)+24*($K23+$L23)),0)</f>
        <v>0</v>
      </c>
      <c r="AU23" s="42" t="n">
        <f aca="true">IF(AND($O23&gt;=OFFSET($E$5,AU$3,0),$O23&lt;=OFFSET($F$5,AU$3,0)),OFFSET($C$5,AU$3,0)*(AU$2*($I23+$J23)+24*($K23+$L23)),0)</f>
        <v>0</v>
      </c>
      <c r="AV23" s="42" t="n">
        <f aca="true">IF(AND($O23&gt;=OFFSET($E$5,AV$3,0),$O23&lt;=OFFSET($F$5,AV$3,0)),OFFSET($C$5,AV$3,0)*(AV$2*($I23+$J23)+24*($K23+$L23)),0)</f>
        <v>0</v>
      </c>
      <c r="AW23" s="43" t="n">
        <f aca="true">IF(AND($O23&gt;=OFFSET($E$5,AW$3,0),$O23&lt;=OFFSET($F$5,AW$3,0)),OFFSET($C$5,AW$3,0)*(AW$2*($I23+$J23)+24*($K23+$L23)),0)</f>
        <v>0</v>
      </c>
      <c r="AX23" s="44" t="n">
        <f aca="false">SUM(P23:AS23)</f>
        <v>204616</v>
      </c>
      <c r="AY23" s="45" t="n">
        <f aca="false">SUM(P23:V23)+SUM(AT23:AW23)</f>
        <v>137640</v>
      </c>
      <c r="BA23" s="40" t="n">
        <v>37316</v>
      </c>
      <c r="BB23" s="42" t="n">
        <f aca="false">IF(AND(BA23&gt;=$E$5,BA23&lt;=$F$5),$D$5,0)</f>
        <v>49</v>
      </c>
      <c r="BC23" s="42" t="n">
        <f aca="true">IF(AND($BA23&gt;=OFFSET($E$5,BC$3,0),$BA23&lt;=OFFSET($F$5,BC$3,0)),OFFSET($D$5,BC$3,0),0)</f>
        <v>49</v>
      </c>
      <c r="BD23" s="42" t="n">
        <f aca="true">IF(AND($BA23&gt;=OFFSET($E$5,BD$3,0),$BA23&lt;=OFFSET($F$5,BD$3,0)),OFFSET($D$5,BD$3,0),0)</f>
        <v>75.91</v>
      </c>
      <c r="BE23" s="42" t="n">
        <f aca="true">IF(AND($BA23&gt;=OFFSET($E$5,BE$3,0),$BA23&lt;=OFFSET($F$5,BE$3,0)),OFFSET($D$5,BE$3,0),0)</f>
        <v>0</v>
      </c>
      <c r="BF23" s="42" t="n">
        <f aca="true">IF(AND($BA23&gt;=OFFSET($E$5,BF$3,0),$BA23&lt;=OFFSET($F$5,BF$3,0)),OFFSET($D$5,BF$3,0),0)</f>
        <v>47.15</v>
      </c>
      <c r="BG23" s="42" t="n">
        <f aca="true">IF(AND($BA23&gt;=OFFSET($E$5,BG$3,0),$BA23&lt;=OFFSET($F$5,BG$3,0)),OFFSET($D$5,BG$3,0),0)</f>
        <v>43.95</v>
      </c>
      <c r="BH23" s="42" t="n">
        <f aca="true">IF(AND($BA23&gt;=OFFSET($E$5,BH$3,0),$BA23&lt;=OFFSET($F$5,BH$3,0)),OFFSET($D$5,BH$3,0),0)</f>
        <v>0</v>
      </c>
      <c r="BI23" s="42" t="n">
        <f aca="true">IF(AND($BA23&gt;=OFFSET($E$5,BI$3,0),$BA23&lt;=OFFSET($F$5,BI$3,0)),OFFSET($D$5,BI$3,0),0)</f>
        <v>58.7</v>
      </c>
      <c r="BJ23" s="42" t="n">
        <f aca="true">IF(AND($BA23&gt;=OFFSET($E$5,BJ$3,0),$BA23&lt;=OFFSET($F$5,BJ$3,0)),OFFSET($D$5,BJ$3,0),0)</f>
        <v>58.4</v>
      </c>
      <c r="BK23" s="42" t="n">
        <f aca="true">IF(AND($BA23&gt;=OFFSET($E$5,BK$3,0),$BA23&lt;=OFFSET($F$5,BK$3,0)),OFFSET($D$5,BK$3,0),0)</f>
        <v>0</v>
      </c>
      <c r="BL23" s="42" t="n">
        <f aca="true">IF(AND($BA23&gt;=OFFSET($E$5,BL$3,0),$BA23&lt;=OFFSET($F$5,BL$3,0)),OFFSET($D$5,BL$3,0),0)</f>
        <v>0</v>
      </c>
      <c r="BM23" s="42" t="n">
        <f aca="true">IF(AND($BA23&gt;=OFFSET($E$5,BM$3,0),$BA23&lt;=OFFSET($F$5,BM$3,0)),OFFSET($D$5,BM$3,0),0)</f>
        <v>0</v>
      </c>
      <c r="BN23" s="42" t="n">
        <f aca="true">IF(AND($BA23&gt;=OFFSET($E$5,BN$3,0),$BA23&lt;=OFFSET($F$5,BN$3,0)),OFFSET($D$5,BN$3,0),0)</f>
        <v>0</v>
      </c>
      <c r="BO23" s="42" t="n">
        <f aca="true">IF(AND($BA23&gt;=OFFSET($E$5,BO$3,0),$BA23&lt;=OFFSET($F$5,BO$3,0)),OFFSET($D$5,BO$3,0),0)</f>
        <v>0</v>
      </c>
      <c r="BP23" s="42" t="n">
        <f aca="true">IF(AND($BA23&gt;=OFFSET($E$5,BP$3,0),$BA23&lt;=OFFSET($F$5,BP$3,0)),OFFSET($D$5,BP$3,0),0)</f>
        <v>0</v>
      </c>
      <c r="BQ23" s="42" t="n">
        <f aca="true">IF(AND($BA23&gt;=OFFSET($E$5,BQ$3,0),$BA23&lt;=OFFSET($F$5,BQ$3,0)),OFFSET($D$5,BQ$3,0),0)</f>
        <v>0</v>
      </c>
      <c r="BR23" s="42" t="n">
        <f aca="true">IF(AND($BA23&gt;=OFFSET($E$5,BR$3,0),$BA23&lt;=OFFSET($F$5,BR$3,0)),OFFSET($D$5,BR$3,0),0)</f>
        <v>0</v>
      </c>
      <c r="BS23" s="42" t="n">
        <f aca="true">IF(AND($BA23&gt;=OFFSET($E$5,BS$3,0),$BA23&lt;=OFFSET($F$5,BS$3,0)),OFFSET($D$5,BS$3,0),0)</f>
        <v>0</v>
      </c>
      <c r="BT23" s="42" t="n">
        <f aca="true">IF(AND($BA23&gt;=OFFSET($E$5,BT$3,0),$BA23&lt;=OFFSET($F$5,BT$3,0)),OFFSET($D$5,BT$3,0),0)</f>
        <v>0</v>
      </c>
      <c r="BU23" s="42" t="n">
        <f aca="true">IF(AND($BA23&gt;=OFFSET($E$5,BU$3,0),$BA23&lt;=OFFSET($F$5,BU$3,0)),OFFSET($D$5,BU$3,0),0)</f>
        <v>0</v>
      </c>
      <c r="BV23" s="42" t="n">
        <f aca="true">IF(AND($BA23&gt;=OFFSET($E$5,BV$3,0),$BA23&lt;=OFFSET($F$5,BV$3,0)),OFFSET($D$5,BV$3,0),0)</f>
        <v>0</v>
      </c>
      <c r="BW23" s="42" t="n">
        <f aca="true">IF(AND($BA23&gt;=OFFSET($E$5,BW$3,0),$BA23&lt;=OFFSET($F$5,BW$3,0)),OFFSET($D$5,BW$3,0),0)</f>
        <v>0</v>
      </c>
      <c r="BX23" s="42" t="n">
        <f aca="true">IF(AND($BA23&gt;=OFFSET($E$5,BX$3,0),$BA23&lt;=OFFSET($F$5,BX$3,0)),OFFSET($D$5,BX$3,0),0)</f>
        <v>139</v>
      </c>
      <c r="BY23" s="42" t="n">
        <f aca="true">IF(AND($BA23&gt;=OFFSET($E$5,BY$3,0),$BA23&lt;=OFFSET($F$5,BY$3,0)),OFFSET($D$5,BY$3,0),0)</f>
        <v>50</v>
      </c>
      <c r="BZ23" s="42" t="n">
        <f aca="true">IF(AND($BA23&gt;=OFFSET($E$5,BZ$3,0),$BA23&lt;=OFFSET($F$5,BZ$3,0)),OFFSET($D$5,BZ$3,0),0)</f>
        <v>50</v>
      </c>
      <c r="CA23" s="42" t="n">
        <f aca="true">IF(AND($BA23&gt;=OFFSET($E$5,CA$3,0),$BA23&lt;=OFFSET($F$5,CA$3,0)),OFFSET($D$5,CA$3,0),0)</f>
        <v>0</v>
      </c>
      <c r="CB23" s="42" t="n">
        <f aca="true">IF(AND($BA23&gt;=OFFSET($E$5,CB$3,0),$BA23&lt;=OFFSET($F$5,CB$3,0)),OFFSET($D$5,CB$3,0),0)</f>
        <v>0</v>
      </c>
      <c r="CC23" s="42" t="n">
        <f aca="true">IF(AND($BA23&gt;=OFFSET($E$5,CC$3,0),$BA23&lt;=OFFSET($F$5,CC$3,0)),OFFSET($D$5,CC$3,0),0)</f>
        <v>0</v>
      </c>
      <c r="CD23" s="42" t="n">
        <f aca="true">IF(AND($BA23&gt;=OFFSET($E$5,CD$3,0),$BA23&lt;=OFFSET($F$5,CD$3,0)),OFFSET($D$5,CD$3,0),0)</f>
        <v>0</v>
      </c>
      <c r="CE23" s="42" t="n">
        <f aca="true">IF(AND($BA23&gt;=OFFSET($E$5,CE$3,0),$BA23&lt;=OFFSET($F$5,CE$3,0)),OFFSET($D$5,CE$3,0),0)</f>
        <v>0</v>
      </c>
      <c r="CF23" s="42" t="n">
        <f aca="true">IF(AND($BA23&gt;=OFFSET($E$5,CF$3,0),$BA23&lt;=OFFSET($F$5,CF$3,0)),OFFSET($D$5,CF$3,0),0)</f>
        <v>0</v>
      </c>
      <c r="CG23" s="42" t="n">
        <f aca="true">IF(AND($BA23&gt;=OFFSET($E$5,CG$3,0),$BA23&lt;=OFFSET($F$5,CG$3,0)),OFFSET($D$5,CG$3,0),0)</f>
        <v>0</v>
      </c>
      <c r="CH23" s="42" t="n">
        <f aca="true">IF(AND($BA23&gt;=OFFSET($E$5,CH$3,0),$BA23&lt;=OFFSET($F$5,CH$3,0)),OFFSET($D$5,CH$3,0),0)</f>
        <v>0</v>
      </c>
      <c r="CI23" s="42" t="n">
        <f aca="true">IF(AND($BA23&gt;=OFFSET($E$5,CI$3,0),$BA23&lt;=OFFSET($F$5,CI$3,0)),OFFSET($D$5,CI$3,0),0)</f>
        <v>0</v>
      </c>
      <c r="CK23" s="40" t="n">
        <v>37316</v>
      </c>
      <c r="CL23" s="41" t="n">
        <f aca="false">BB23*P23</f>
        <v>1822800</v>
      </c>
      <c r="CM23" s="41" t="n">
        <f aca="false">BC23*Q23</f>
        <v>1822800</v>
      </c>
      <c r="CN23" s="41" t="n">
        <f aca="false">BD23*R23</f>
        <v>564770.4</v>
      </c>
      <c r="CO23" s="41" t="n">
        <f aca="false">BE23*S23</f>
        <v>0</v>
      </c>
      <c r="CP23" s="41" t="n">
        <f aca="false">BF23*T23</f>
        <v>1753980</v>
      </c>
      <c r="CQ23" s="41" t="n">
        <f aca="false">BG23*U23</f>
        <v>817470</v>
      </c>
      <c r="CR23" s="41" t="n">
        <f aca="false">BH23*V23</f>
        <v>0</v>
      </c>
      <c r="CS23" s="41" t="n">
        <f aca="false">BI23*W23</f>
        <v>1220960</v>
      </c>
      <c r="CT23" s="41" t="n">
        <f aca="false">BJ23*X23</f>
        <v>1239014.4</v>
      </c>
      <c r="CU23" s="41" t="n">
        <f aca="false">BK23*Y23</f>
        <v>0</v>
      </c>
      <c r="CV23" s="41" t="n">
        <f aca="false">BL23*Z23</f>
        <v>0</v>
      </c>
      <c r="CW23" s="41" t="n">
        <f aca="false">BM23*AA23</f>
        <v>0</v>
      </c>
      <c r="CX23" s="41" t="n">
        <f aca="false">BN23*AB23</f>
        <v>0</v>
      </c>
      <c r="CY23" s="41" t="n">
        <f aca="false">BO23*AC23</f>
        <v>0</v>
      </c>
      <c r="CZ23" s="41" t="n">
        <f aca="false">BP23*AD23</f>
        <v>0</v>
      </c>
      <c r="DA23" s="41" t="n">
        <f aca="false">BQ23*AE23</f>
        <v>0</v>
      </c>
      <c r="DB23" s="41" t="n">
        <f aca="false">BR23*AF23</f>
        <v>0</v>
      </c>
      <c r="DC23" s="41" t="n">
        <f aca="false">BS23*AG23</f>
        <v>0</v>
      </c>
      <c r="DD23" s="41" t="n">
        <f aca="false">BT23*AH23</f>
        <v>0</v>
      </c>
      <c r="DE23" s="41" t="n">
        <f aca="false">BU23*AI23</f>
        <v>0</v>
      </c>
      <c r="DF23" s="41" t="n">
        <f aca="false">BV23*AJ23</f>
        <v>0</v>
      </c>
      <c r="DG23" s="41" t="n">
        <f aca="false">BW23*AK23</f>
        <v>0</v>
      </c>
      <c r="DH23" s="41" t="n">
        <f aca="false">BX23*AL23</f>
        <v>578240</v>
      </c>
      <c r="DI23" s="41" t="n">
        <f aca="false">BY23*AM23</f>
        <v>520000</v>
      </c>
      <c r="DJ23" s="41" t="n">
        <f aca="false">BZ23*AN23</f>
        <v>520000</v>
      </c>
      <c r="DK23" s="41" t="n">
        <f aca="false">CA23*AO23</f>
        <v>0</v>
      </c>
      <c r="DL23" s="41" t="n">
        <f aca="false">CB23*AP23</f>
        <v>0</v>
      </c>
      <c r="DM23" s="41" t="n">
        <f aca="false">CC23*AQ23</f>
        <v>0</v>
      </c>
      <c r="DN23" s="41" t="n">
        <f aca="false">CD23*AR23</f>
        <v>0</v>
      </c>
      <c r="DO23" s="41" t="n">
        <f aca="false">CE23*AS23</f>
        <v>0</v>
      </c>
      <c r="DP23" s="41" t="n">
        <f aca="false">CF23*AT23</f>
        <v>0</v>
      </c>
      <c r="DQ23" s="41" t="n">
        <f aca="false">CG23*AU23</f>
        <v>0</v>
      </c>
      <c r="DR23" s="41" t="n">
        <f aca="false">CH23*AV23</f>
        <v>0</v>
      </c>
      <c r="DS23" s="45" t="n">
        <f aca="false">CI23*AW23</f>
        <v>0</v>
      </c>
      <c r="DT23" s="46" t="n">
        <f aca="false">SUM(CL23:DO23)/AX23</f>
        <v>53.0751984204559</v>
      </c>
      <c r="DU23" s="47" t="n">
        <f aca="false">(SUM(CL23:CR23)+SUM(DP23:DS23))/AY23</f>
        <v>49.2721621621622</v>
      </c>
    </row>
    <row r="24" customFormat="false" ht="12.75" hidden="false" customHeight="false" outlineLevel="0" collapsed="false">
      <c r="A24" s="38" t="s">
        <v>35</v>
      </c>
      <c r="B24" s="2" t="s">
        <v>5</v>
      </c>
      <c r="C24" s="3" t="n">
        <v>15</v>
      </c>
      <c r="D24" s="3" t="n">
        <v>105</v>
      </c>
      <c r="E24" s="4" t="n">
        <v>37073</v>
      </c>
      <c r="F24" s="4" t="n">
        <v>37164</v>
      </c>
      <c r="G24" s="2" t="s">
        <v>26</v>
      </c>
      <c r="I24" s="39" t="n">
        <v>22</v>
      </c>
      <c r="J24" s="39" t="n">
        <v>4</v>
      </c>
      <c r="K24" s="39" t="n">
        <v>4</v>
      </c>
      <c r="L24" s="39" t="n">
        <v>0</v>
      </c>
      <c r="M24" s="39" t="n">
        <v>30</v>
      </c>
      <c r="O24" s="40" t="n">
        <v>37347</v>
      </c>
      <c r="P24" s="41" t="n">
        <f aca="false">IF(AND(O24&gt;=$E$5,O24&lt;=$F$5),$C$5*P$2*$M24,0)</f>
        <v>36000</v>
      </c>
      <c r="Q24" s="41" t="n">
        <f aca="true">IF(AND($O24&gt;=OFFSET($E$5,Q$3,0),$O24&lt;=OFFSET($F$5,Q$3,0)),OFFSET($C$5,Q$3,0)*Q$2*$M24,0)</f>
        <v>36000</v>
      </c>
      <c r="R24" s="41" t="n">
        <f aca="true">IF(AND($O24&gt;=OFFSET($E$5,R$3,0),$O24&lt;=OFFSET($F$5,R$3,0)),OFFSET($C$5,R$3,0)*R$2*$M24,0)</f>
        <v>7200</v>
      </c>
      <c r="S24" s="41" t="n">
        <f aca="true">IF(AND($O24&gt;=OFFSET($E$5,S$3,0),$O24&lt;=OFFSET($F$5,S$3,0)),OFFSET($C$5,S$3,0)*S$2*$M24,0)</f>
        <v>0</v>
      </c>
      <c r="T24" s="41" t="n">
        <f aca="true">IF(AND($O24&gt;=OFFSET($E$5,T$3,0),$O24&lt;=OFFSET($F$5,T$3,0)),OFFSET($C$5,T$3,0)*T$2*$M24,0)</f>
        <v>36000</v>
      </c>
      <c r="U24" s="41" t="n">
        <f aca="true">IF(AND($O24&gt;=OFFSET($E$5,U$3,0),$O24&lt;=OFFSET($F$5,U$3,0)),OFFSET($C$5,U$3,0)*U$2*$M24,0)</f>
        <v>18000</v>
      </c>
      <c r="V24" s="41" t="n">
        <f aca="true">IF(AND($O24&gt;=OFFSET($E$5,V$3,0),$O24&lt;=OFFSET($F$5,V$3,0)),OFFSET($C$5,V$3,0)*V$2*$M24,0)</f>
        <v>0</v>
      </c>
      <c r="W24" s="42" t="n">
        <f aca="true">IF(AND($O24&gt;=OFFSET($E$5,W$3,0),$O24&lt;=OFFSET($F$5,W$3,0)),OFFSET($C$5,W$3,0)*W$2*($I24+$J24),0)</f>
        <v>20800</v>
      </c>
      <c r="X24" s="42" t="n">
        <f aca="true">IF(AND($O24&gt;=OFFSET($E$5,X$3,0),$O24&lt;=OFFSET($F$5,X$3,0)),OFFSET($C$5,X$3,0)*X$2*($I24+$J24),0)</f>
        <v>21216</v>
      </c>
      <c r="Y24" s="42" t="n">
        <f aca="true">IF(AND($O24&gt;=OFFSET($E$5,Y$3,0),$O24&lt;=OFFSET($F$5,Y$3,0)),OFFSET($C$5,Y$3,0)*Y$2*($I24+$J24),0)</f>
        <v>0</v>
      </c>
      <c r="Z24" s="42" t="n">
        <f aca="true">IF(AND($O24&gt;=OFFSET($E$5,Z$3,0),$O24&lt;=OFFSET($F$5,Z$3,0)),OFFSET($C$5,Z$3,0)*Z$2*($I24+$J24),0)</f>
        <v>0</v>
      </c>
      <c r="AA24" s="42" t="n">
        <f aca="true">IF(AND($O24&gt;=OFFSET($E$5,AA$3,0),$O24&lt;=OFFSET($F$5,AA$3,0)),OFFSET($C$5,AA$3,0)*AA$2*($I24+$J24),0)</f>
        <v>0</v>
      </c>
      <c r="AB24" s="42" t="n">
        <f aca="true">IF(AND($O24&gt;=OFFSET($E$5,AB$3,0),$O24&lt;=OFFSET($F$5,AB$3,0)),OFFSET($C$5,AB$3,0)*AB$2*($I24+$J24),0)</f>
        <v>0</v>
      </c>
      <c r="AC24" s="42" t="n">
        <f aca="true">IF(AND($O24&gt;=OFFSET($E$5,AC$3,0),$O24&lt;=OFFSET($F$5,AC$3,0)),OFFSET($C$5,AC$3,0)*AC$2*($I24+$J24),0)</f>
        <v>0</v>
      </c>
      <c r="AD24" s="42" t="n">
        <f aca="true">IF(AND($O24&gt;=OFFSET($E$5,AD$3,0),$O24&lt;=OFFSET($F$5,AD$3,0)),OFFSET($C$5,AD$3,0)*AD$2*($I24+$J24),0)</f>
        <v>0</v>
      </c>
      <c r="AE24" s="42" t="n">
        <f aca="true">IF(AND($O24&gt;=OFFSET($E$5,AE$3,0),$O24&lt;=OFFSET($F$5,AE$3,0)),OFFSET($C$5,AE$3,0)*AE$2*($I24+$J24),0)</f>
        <v>0</v>
      </c>
      <c r="AF24" s="42" t="n">
        <f aca="true">IF(AND($O24&gt;=OFFSET($E$5,AF$3,0),$O24&lt;=OFFSET($F$5,AF$3,0)),OFFSET($C$5,AF$3,0)*AF$2*($I24+$J24),0)</f>
        <v>0</v>
      </c>
      <c r="AG24" s="42" t="n">
        <f aca="true">IF(AND($O24&gt;=OFFSET($E$5,AG$3,0),$O24&lt;=OFFSET($F$5,AG$3,0)),OFFSET($C$5,AG$3,0)*AG$2*($I24+$J24),0)</f>
        <v>0</v>
      </c>
      <c r="AH24" s="42" t="n">
        <f aca="true">IF(AND($O24&gt;=OFFSET($E$5,AH$3,0),$O24&lt;=OFFSET($F$5,AH$3,0)),OFFSET($C$5,AH$3,0)*AH$2*($I24+$J24),0)</f>
        <v>0</v>
      </c>
      <c r="AI24" s="42" t="n">
        <f aca="true">IF(AND($O24&gt;=OFFSET($E$5,AI$3,0),$O24&lt;=OFFSET($F$5,AI$3,0)),OFFSET($C$5,AI$3,0)*AI$2*($I24+$J24),0)</f>
        <v>0</v>
      </c>
      <c r="AJ24" s="42" t="n">
        <f aca="true">IF(AND($O24&gt;=OFFSET($E$5,AJ$3,0),$O24&lt;=OFFSET($F$5,AJ$3,0)),OFFSET($C$5,AJ$3,0)*AJ$2*($I24+$J24),0)</f>
        <v>0</v>
      </c>
      <c r="AK24" s="42" t="n">
        <f aca="true">IF(AND($O24&gt;=OFFSET($E$5,AK$3,0),$O24&lt;=OFFSET($F$5,AK$3,0)),OFFSET($C$5,AK$3,0)*AK$2*($I24+$J24),0)</f>
        <v>0</v>
      </c>
      <c r="AL24" s="42" t="n">
        <f aca="true">IF(AND($O24&gt;=OFFSET($E$5,AL$3,0),$O24&lt;=OFFSET($F$5,AL$3,0)),OFFSET($C$5,AL$3,0)*AL$2*($I24+$J24),0)</f>
        <v>4160</v>
      </c>
      <c r="AM24" s="42" t="n">
        <f aca="true">IF(AND($O24&gt;=OFFSET($E$5,AM$3,0),$O24&lt;=OFFSET($F$5,AM$3,0)),OFFSET($C$5,AM$3,0)*AM$2*($I24+$J24),0)</f>
        <v>10400</v>
      </c>
      <c r="AN24" s="42" t="n">
        <f aca="true">IF(AND($O24&gt;=OFFSET($E$5,AN$3,0),$O24&lt;=OFFSET($F$5,AN$3,0)),OFFSET($C$5,AN$3,0)*AN$2*($I24+$J24),0)</f>
        <v>10400</v>
      </c>
      <c r="AO24" s="42" t="n">
        <f aca="true">IF(AND($O24&gt;=OFFSET($E$5,AO$3,0),$O24&lt;=OFFSET($F$5,AO$3,0)),OFFSET($C$5,AO$3,0)*AO$2*($I24+$J24),0)</f>
        <v>0</v>
      </c>
      <c r="AP24" s="42" t="n">
        <f aca="true">IF(AND($O24&gt;=OFFSET($E$5,AP$3,0),$O24&lt;=OFFSET($F$5,AP$3,0)),OFFSET($C$5,AP$3,0)*AP$2*($I24+$J24),0)</f>
        <v>0</v>
      </c>
      <c r="AQ24" s="42" t="n">
        <f aca="true">IF(AND($O24&gt;=OFFSET($E$5,AQ$3,0),$O24&lt;=OFFSET($F$5,AQ$3,0)),OFFSET($C$5,AQ$3,0)*AQ$2*($I24+$J24),0)</f>
        <v>0</v>
      </c>
      <c r="AR24" s="42" t="n">
        <f aca="true">IF(AND($O24&gt;=OFFSET($E$5,AR$3,0),$O24&lt;=OFFSET($F$5,AR$3,0)),OFFSET($C$5,AR$3,0)*AR$2*($I24+$J24),0)</f>
        <v>0</v>
      </c>
      <c r="AS24" s="42" t="n">
        <f aca="true">IF(AND($O24&gt;=OFFSET($E$5,AS$3,0),$O24&lt;=OFFSET($F$5,AS$3,0)),OFFSET($C$5,AS$3,0)*AS$2*($I24+$J24),0)</f>
        <v>0</v>
      </c>
      <c r="AT24" s="42" t="n">
        <f aca="true">IF(AND($O24&gt;=OFFSET($E$5,AT$3,0),$O24&lt;=OFFSET($F$5,AT$3,0)),OFFSET($C$5,AT$3,0)*(AT$2*($I24+$J24)+24*($K24+$L24)),0)</f>
        <v>0</v>
      </c>
      <c r="AU24" s="42" t="n">
        <f aca="true">IF(AND($O24&gt;=OFFSET($E$5,AU$3,0),$O24&lt;=OFFSET($F$5,AU$3,0)),OFFSET($C$5,AU$3,0)*(AU$2*($I24+$J24)+24*($K24+$L24)),0)</f>
        <v>0</v>
      </c>
      <c r="AV24" s="42" t="n">
        <f aca="true">IF(AND($O24&gt;=OFFSET($E$5,AV$3,0),$O24&lt;=OFFSET($F$5,AV$3,0)),OFFSET($C$5,AV$3,0)*(AV$2*($I24+$J24)+24*($K24+$L24)),0)</f>
        <v>0</v>
      </c>
      <c r="AW24" s="43" t="n">
        <f aca="true">IF(AND($O24&gt;=OFFSET($E$5,AW$3,0),$O24&lt;=OFFSET($F$5,AW$3,0)),OFFSET($C$5,AW$3,0)*(AW$2*($I24+$J24)+24*($K24+$L24)),0)</f>
        <v>0</v>
      </c>
      <c r="AX24" s="44" t="n">
        <f aca="false">SUM(P24:AS24)</f>
        <v>200176</v>
      </c>
      <c r="AY24" s="45" t="n">
        <f aca="false">SUM(P24:V24)+SUM(AT24:AW24)</f>
        <v>133200</v>
      </c>
      <c r="BA24" s="40" t="n">
        <v>37347</v>
      </c>
      <c r="BB24" s="42" t="n">
        <f aca="false">IF(AND(BA24&gt;=$E$5,BA24&lt;=$F$5),$D$5,0)</f>
        <v>49</v>
      </c>
      <c r="BC24" s="42" t="n">
        <f aca="true">IF(AND($BA24&gt;=OFFSET($E$5,BC$3,0),$BA24&lt;=OFFSET($F$5,BC$3,0)),OFFSET($D$5,BC$3,0),0)</f>
        <v>49</v>
      </c>
      <c r="BD24" s="42" t="n">
        <f aca="true">IF(AND($BA24&gt;=OFFSET($E$5,BD$3,0),$BA24&lt;=OFFSET($F$5,BD$3,0)),OFFSET($D$5,BD$3,0),0)</f>
        <v>75.91</v>
      </c>
      <c r="BE24" s="42" t="n">
        <f aca="true">IF(AND($BA24&gt;=OFFSET($E$5,BE$3,0),$BA24&lt;=OFFSET($F$5,BE$3,0)),OFFSET($D$5,BE$3,0),0)</f>
        <v>0</v>
      </c>
      <c r="BF24" s="42" t="n">
        <f aca="true">IF(AND($BA24&gt;=OFFSET($E$5,BF$3,0),$BA24&lt;=OFFSET($F$5,BF$3,0)),OFFSET($D$5,BF$3,0),0)</f>
        <v>47.15</v>
      </c>
      <c r="BG24" s="42" t="n">
        <f aca="true">IF(AND($BA24&gt;=OFFSET($E$5,BG$3,0),$BA24&lt;=OFFSET($F$5,BG$3,0)),OFFSET($D$5,BG$3,0),0)</f>
        <v>43.95</v>
      </c>
      <c r="BH24" s="42" t="n">
        <f aca="true">IF(AND($BA24&gt;=OFFSET($E$5,BH$3,0),$BA24&lt;=OFFSET($F$5,BH$3,0)),OFFSET($D$5,BH$3,0),0)</f>
        <v>0</v>
      </c>
      <c r="BI24" s="42" t="n">
        <f aca="true">IF(AND($BA24&gt;=OFFSET($E$5,BI$3,0),$BA24&lt;=OFFSET($F$5,BI$3,0)),OFFSET($D$5,BI$3,0),0)</f>
        <v>58.7</v>
      </c>
      <c r="BJ24" s="42" t="n">
        <f aca="true">IF(AND($BA24&gt;=OFFSET($E$5,BJ$3,0),$BA24&lt;=OFFSET($F$5,BJ$3,0)),OFFSET($D$5,BJ$3,0),0)</f>
        <v>58.4</v>
      </c>
      <c r="BK24" s="42" t="n">
        <f aca="true">IF(AND($BA24&gt;=OFFSET($E$5,BK$3,0),$BA24&lt;=OFFSET($F$5,BK$3,0)),OFFSET($D$5,BK$3,0),0)</f>
        <v>0</v>
      </c>
      <c r="BL24" s="42" t="n">
        <f aca="true">IF(AND($BA24&gt;=OFFSET($E$5,BL$3,0),$BA24&lt;=OFFSET($F$5,BL$3,0)),OFFSET($D$5,BL$3,0),0)</f>
        <v>0</v>
      </c>
      <c r="BM24" s="42" t="n">
        <f aca="true">IF(AND($BA24&gt;=OFFSET($E$5,BM$3,0),$BA24&lt;=OFFSET($F$5,BM$3,0)),OFFSET($D$5,BM$3,0),0)</f>
        <v>0</v>
      </c>
      <c r="BN24" s="42" t="n">
        <f aca="true">IF(AND($BA24&gt;=OFFSET($E$5,BN$3,0),$BA24&lt;=OFFSET($F$5,BN$3,0)),OFFSET($D$5,BN$3,0),0)</f>
        <v>0</v>
      </c>
      <c r="BO24" s="42" t="n">
        <f aca="true">IF(AND($BA24&gt;=OFFSET($E$5,BO$3,0),$BA24&lt;=OFFSET($F$5,BO$3,0)),OFFSET($D$5,BO$3,0),0)</f>
        <v>0</v>
      </c>
      <c r="BP24" s="42" t="n">
        <f aca="true">IF(AND($BA24&gt;=OFFSET($E$5,BP$3,0),$BA24&lt;=OFFSET($F$5,BP$3,0)),OFFSET($D$5,BP$3,0),0)</f>
        <v>0</v>
      </c>
      <c r="BQ24" s="42" t="n">
        <f aca="true">IF(AND($BA24&gt;=OFFSET($E$5,BQ$3,0),$BA24&lt;=OFFSET($F$5,BQ$3,0)),OFFSET($D$5,BQ$3,0),0)</f>
        <v>0</v>
      </c>
      <c r="BR24" s="42" t="n">
        <f aca="true">IF(AND($BA24&gt;=OFFSET($E$5,BR$3,0),$BA24&lt;=OFFSET($F$5,BR$3,0)),OFFSET($D$5,BR$3,0),0)</f>
        <v>0</v>
      </c>
      <c r="BS24" s="42" t="n">
        <f aca="true">IF(AND($BA24&gt;=OFFSET($E$5,BS$3,0),$BA24&lt;=OFFSET($F$5,BS$3,0)),OFFSET($D$5,BS$3,0),0)</f>
        <v>0</v>
      </c>
      <c r="BT24" s="42" t="n">
        <f aca="true">IF(AND($BA24&gt;=OFFSET($E$5,BT$3,0),$BA24&lt;=OFFSET($F$5,BT$3,0)),OFFSET($D$5,BT$3,0),0)</f>
        <v>0</v>
      </c>
      <c r="BU24" s="42" t="n">
        <f aca="true">IF(AND($BA24&gt;=OFFSET($E$5,BU$3,0),$BA24&lt;=OFFSET($F$5,BU$3,0)),OFFSET($D$5,BU$3,0),0)</f>
        <v>0</v>
      </c>
      <c r="BV24" s="42" t="n">
        <f aca="true">IF(AND($BA24&gt;=OFFSET($E$5,BV$3,0),$BA24&lt;=OFFSET($F$5,BV$3,0)),OFFSET($D$5,BV$3,0),0)</f>
        <v>0</v>
      </c>
      <c r="BW24" s="42" t="n">
        <f aca="true">IF(AND($BA24&gt;=OFFSET($E$5,BW$3,0),$BA24&lt;=OFFSET($F$5,BW$3,0)),OFFSET($D$5,BW$3,0),0)</f>
        <v>0</v>
      </c>
      <c r="BX24" s="42" t="n">
        <f aca="true">IF(AND($BA24&gt;=OFFSET($E$5,BX$3,0),$BA24&lt;=OFFSET($F$5,BX$3,0)),OFFSET($D$5,BX$3,0),0)</f>
        <v>139</v>
      </c>
      <c r="BY24" s="42" t="n">
        <f aca="true">IF(AND($BA24&gt;=OFFSET($E$5,BY$3,0),$BA24&lt;=OFFSET($F$5,BY$3,0)),OFFSET($D$5,BY$3,0),0)</f>
        <v>50</v>
      </c>
      <c r="BZ24" s="42" t="n">
        <f aca="true">IF(AND($BA24&gt;=OFFSET($E$5,BZ$3,0),$BA24&lt;=OFFSET($F$5,BZ$3,0)),OFFSET($D$5,BZ$3,0),0)</f>
        <v>50</v>
      </c>
      <c r="CA24" s="42" t="n">
        <f aca="true">IF(AND($BA24&gt;=OFFSET($E$5,CA$3,0),$BA24&lt;=OFFSET($F$5,CA$3,0)),OFFSET($D$5,CA$3,0),0)</f>
        <v>0</v>
      </c>
      <c r="CB24" s="42" t="n">
        <f aca="true">IF(AND($BA24&gt;=OFFSET($E$5,CB$3,0),$BA24&lt;=OFFSET($F$5,CB$3,0)),OFFSET($D$5,CB$3,0),0)</f>
        <v>0</v>
      </c>
      <c r="CC24" s="42" t="n">
        <f aca="true">IF(AND($BA24&gt;=OFFSET($E$5,CC$3,0),$BA24&lt;=OFFSET($F$5,CC$3,0)),OFFSET($D$5,CC$3,0),0)</f>
        <v>0</v>
      </c>
      <c r="CD24" s="42" t="n">
        <f aca="true">IF(AND($BA24&gt;=OFFSET($E$5,CD$3,0),$BA24&lt;=OFFSET($F$5,CD$3,0)),OFFSET($D$5,CD$3,0),0)</f>
        <v>0</v>
      </c>
      <c r="CE24" s="42" t="n">
        <f aca="true">IF(AND($BA24&gt;=OFFSET($E$5,CE$3,0),$BA24&lt;=OFFSET($F$5,CE$3,0)),OFFSET($D$5,CE$3,0),0)</f>
        <v>0</v>
      </c>
      <c r="CF24" s="42" t="n">
        <f aca="true">IF(AND($BA24&gt;=OFFSET($E$5,CF$3,0),$BA24&lt;=OFFSET($F$5,CF$3,0)),OFFSET($D$5,CF$3,0),0)</f>
        <v>0</v>
      </c>
      <c r="CG24" s="42" t="n">
        <f aca="true">IF(AND($BA24&gt;=OFFSET($E$5,CG$3,0),$BA24&lt;=OFFSET($F$5,CG$3,0)),OFFSET($D$5,CG$3,0),0)</f>
        <v>0</v>
      </c>
      <c r="CH24" s="42" t="n">
        <f aca="true">IF(AND($BA24&gt;=OFFSET($E$5,CH$3,0),$BA24&lt;=OFFSET($F$5,CH$3,0)),OFFSET($D$5,CH$3,0),0)</f>
        <v>0</v>
      </c>
      <c r="CI24" s="42" t="n">
        <f aca="true">IF(AND($BA24&gt;=OFFSET($E$5,CI$3,0),$BA24&lt;=OFFSET($F$5,CI$3,0)),OFFSET($D$5,CI$3,0),0)</f>
        <v>0</v>
      </c>
      <c r="CK24" s="40" t="n">
        <v>37347</v>
      </c>
      <c r="CL24" s="41" t="n">
        <f aca="false">BB24*P24</f>
        <v>1764000</v>
      </c>
      <c r="CM24" s="41" t="n">
        <f aca="false">BC24*Q24</f>
        <v>1764000</v>
      </c>
      <c r="CN24" s="41" t="n">
        <f aca="false">BD24*R24</f>
        <v>546552</v>
      </c>
      <c r="CO24" s="41" t="n">
        <f aca="false">BE24*S24</f>
        <v>0</v>
      </c>
      <c r="CP24" s="41" t="n">
        <f aca="false">BF24*T24</f>
        <v>1697400</v>
      </c>
      <c r="CQ24" s="41" t="n">
        <f aca="false">BG24*U24</f>
        <v>791100</v>
      </c>
      <c r="CR24" s="41" t="n">
        <f aca="false">BH24*V24</f>
        <v>0</v>
      </c>
      <c r="CS24" s="41" t="n">
        <f aca="false">BI24*W24</f>
        <v>1220960</v>
      </c>
      <c r="CT24" s="41" t="n">
        <f aca="false">BJ24*X24</f>
        <v>1239014.4</v>
      </c>
      <c r="CU24" s="41" t="n">
        <f aca="false">BK24*Y24</f>
        <v>0</v>
      </c>
      <c r="CV24" s="41" t="n">
        <f aca="false">BL24*Z24</f>
        <v>0</v>
      </c>
      <c r="CW24" s="41" t="n">
        <f aca="false">BM24*AA24</f>
        <v>0</v>
      </c>
      <c r="CX24" s="41" t="n">
        <f aca="false">BN24*AB24</f>
        <v>0</v>
      </c>
      <c r="CY24" s="41" t="n">
        <f aca="false">BO24*AC24</f>
        <v>0</v>
      </c>
      <c r="CZ24" s="41" t="n">
        <f aca="false">BP24*AD24</f>
        <v>0</v>
      </c>
      <c r="DA24" s="41" t="n">
        <f aca="false">BQ24*AE24</f>
        <v>0</v>
      </c>
      <c r="DB24" s="41" t="n">
        <f aca="false">BR24*AF24</f>
        <v>0</v>
      </c>
      <c r="DC24" s="41" t="n">
        <f aca="false">BS24*AG24</f>
        <v>0</v>
      </c>
      <c r="DD24" s="41" t="n">
        <f aca="false">BT24*AH24</f>
        <v>0</v>
      </c>
      <c r="DE24" s="41" t="n">
        <f aca="false">BU24*AI24</f>
        <v>0</v>
      </c>
      <c r="DF24" s="41" t="n">
        <f aca="false">BV24*AJ24</f>
        <v>0</v>
      </c>
      <c r="DG24" s="41" t="n">
        <f aca="false">BW24*AK24</f>
        <v>0</v>
      </c>
      <c r="DH24" s="41" t="n">
        <f aca="false">BX24*AL24</f>
        <v>578240</v>
      </c>
      <c r="DI24" s="41" t="n">
        <f aca="false">BY24*AM24</f>
        <v>520000</v>
      </c>
      <c r="DJ24" s="41" t="n">
        <f aca="false">BZ24*AN24</f>
        <v>520000</v>
      </c>
      <c r="DK24" s="41" t="n">
        <f aca="false">CA24*AO24</f>
        <v>0</v>
      </c>
      <c r="DL24" s="41" t="n">
        <f aca="false">CB24*AP24</f>
        <v>0</v>
      </c>
      <c r="DM24" s="41" t="n">
        <f aca="false">CC24*AQ24</f>
        <v>0</v>
      </c>
      <c r="DN24" s="41" t="n">
        <f aca="false">CD24*AR24</f>
        <v>0</v>
      </c>
      <c r="DO24" s="41" t="n">
        <f aca="false">CE24*AS24</f>
        <v>0</v>
      </c>
      <c r="DP24" s="41" t="n">
        <f aca="false">CF24*AT24</f>
        <v>0</v>
      </c>
      <c r="DQ24" s="41" t="n">
        <f aca="false">CG24*AU24</f>
        <v>0</v>
      </c>
      <c r="DR24" s="41" t="n">
        <f aca="false">CH24*AV24</f>
        <v>0</v>
      </c>
      <c r="DS24" s="45" t="n">
        <f aca="false">CI24*AW24</f>
        <v>0</v>
      </c>
      <c r="DT24" s="46" t="n">
        <f aca="false">SUM(CL24:DO24)/AX24</f>
        <v>53.1595515945968</v>
      </c>
      <c r="DU24" s="47" t="n">
        <f aca="false">(SUM(CL24:CR24)+SUM(DP24:DS24))/AY24</f>
        <v>49.2721621621622</v>
      </c>
    </row>
    <row r="25" customFormat="false" ht="12.75" hidden="false" customHeight="false" outlineLevel="0" collapsed="false">
      <c r="A25" s="38" t="s">
        <v>36</v>
      </c>
      <c r="B25" s="2" t="s">
        <v>5</v>
      </c>
      <c r="C25" s="2" t="n">
        <v>25</v>
      </c>
      <c r="D25" s="3" t="n">
        <v>117</v>
      </c>
      <c r="E25" s="4" t="n">
        <v>37073</v>
      </c>
      <c r="F25" s="4" t="n">
        <v>37164</v>
      </c>
      <c r="G25" s="5" t="s">
        <v>37</v>
      </c>
      <c r="I25" s="39" t="n">
        <v>22</v>
      </c>
      <c r="J25" s="39" t="n">
        <v>4</v>
      </c>
      <c r="K25" s="39" t="n">
        <v>4</v>
      </c>
      <c r="L25" s="39" t="n">
        <v>1</v>
      </c>
      <c r="M25" s="39" t="n">
        <v>31</v>
      </c>
      <c r="O25" s="40" t="n">
        <v>37377</v>
      </c>
      <c r="P25" s="41" t="n">
        <f aca="false">IF(AND(O25&gt;=$E$5,O25&lt;=$F$5),$C$5*P$2*$M25,0)</f>
        <v>37200</v>
      </c>
      <c r="Q25" s="41" t="n">
        <f aca="true">IF(AND($O25&gt;=OFFSET($E$5,Q$3,0),$O25&lt;=OFFSET($F$5,Q$3,0)),OFFSET($C$5,Q$3,0)*Q$2*$M25,0)</f>
        <v>37200</v>
      </c>
      <c r="R25" s="41" t="n">
        <f aca="true">IF(AND($O25&gt;=OFFSET($E$5,R$3,0),$O25&lt;=OFFSET($F$5,R$3,0)),OFFSET($C$5,R$3,0)*R$2*$M25,0)</f>
        <v>7440</v>
      </c>
      <c r="S25" s="41" t="n">
        <f aca="true">IF(AND($O25&gt;=OFFSET($E$5,S$3,0),$O25&lt;=OFFSET($F$5,S$3,0)),OFFSET($C$5,S$3,0)*S$2*$M25,0)</f>
        <v>0</v>
      </c>
      <c r="T25" s="41" t="n">
        <f aca="true">IF(AND($O25&gt;=OFFSET($E$5,T$3,0),$O25&lt;=OFFSET($F$5,T$3,0)),OFFSET($C$5,T$3,0)*T$2*$M25,0)</f>
        <v>37200</v>
      </c>
      <c r="U25" s="41" t="n">
        <f aca="true">IF(AND($O25&gt;=OFFSET($E$5,U$3,0),$O25&lt;=OFFSET($F$5,U$3,0)),OFFSET($C$5,U$3,0)*U$2*$M25,0)</f>
        <v>18600</v>
      </c>
      <c r="V25" s="41" t="n">
        <f aca="true">IF(AND($O25&gt;=OFFSET($E$5,V$3,0),$O25&lt;=OFFSET($F$5,V$3,0)),OFFSET($C$5,V$3,0)*V$2*$M25,0)</f>
        <v>0</v>
      </c>
      <c r="W25" s="42" t="n">
        <f aca="true">IF(AND($O25&gt;=OFFSET($E$5,W$3,0),$O25&lt;=OFFSET($F$5,W$3,0)),OFFSET($C$5,W$3,0)*W$2*($I25+$J25),0)</f>
        <v>20800</v>
      </c>
      <c r="X25" s="42" t="n">
        <f aca="true">IF(AND($O25&gt;=OFFSET($E$5,X$3,0),$O25&lt;=OFFSET($F$5,X$3,0)),OFFSET($C$5,X$3,0)*X$2*($I25+$J25),0)</f>
        <v>21216</v>
      </c>
      <c r="Y25" s="42" t="n">
        <f aca="true">IF(AND($O25&gt;=OFFSET($E$5,Y$3,0),$O25&lt;=OFFSET($F$5,Y$3,0)),OFFSET($C$5,Y$3,0)*Y$2*($I25+$J25),0)</f>
        <v>0</v>
      </c>
      <c r="Z25" s="42" t="n">
        <f aca="true">IF(AND($O25&gt;=OFFSET($E$5,Z$3,0),$O25&lt;=OFFSET($F$5,Z$3,0)),OFFSET($C$5,Z$3,0)*Z$2*($I25+$J25),0)</f>
        <v>0</v>
      </c>
      <c r="AA25" s="42" t="n">
        <f aca="true">IF(AND($O25&gt;=OFFSET($E$5,AA$3,0),$O25&lt;=OFFSET($F$5,AA$3,0)),OFFSET($C$5,AA$3,0)*AA$2*($I25+$J25),0)</f>
        <v>0</v>
      </c>
      <c r="AB25" s="42" t="n">
        <f aca="true">IF(AND($O25&gt;=OFFSET($E$5,AB$3,0),$O25&lt;=OFFSET($F$5,AB$3,0)),OFFSET($C$5,AB$3,0)*AB$2*($I25+$J25),0)</f>
        <v>0</v>
      </c>
      <c r="AC25" s="42" t="n">
        <f aca="true">IF(AND($O25&gt;=OFFSET($E$5,AC$3,0),$O25&lt;=OFFSET($F$5,AC$3,0)),OFFSET($C$5,AC$3,0)*AC$2*($I25+$J25),0)</f>
        <v>0</v>
      </c>
      <c r="AD25" s="42" t="n">
        <f aca="true">IF(AND($O25&gt;=OFFSET($E$5,AD$3,0),$O25&lt;=OFFSET($F$5,AD$3,0)),OFFSET($C$5,AD$3,0)*AD$2*($I25+$J25),0)</f>
        <v>0</v>
      </c>
      <c r="AE25" s="42" t="n">
        <f aca="true">IF(AND($O25&gt;=OFFSET($E$5,AE$3,0),$O25&lt;=OFFSET($F$5,AE$3,0)),OFFSET($C$5,AE$3,0)*AE$2*($I25+$J25),0)</f>
        <v>0</v>
      </c>
      <c r="AF25" s="42" t="n">
        <f aca="true">IF(AND($O25&gt;=OFFSET($E$5,AF$3,0),$O25&lt;=OFFSET($F$5,AF$3,0)),OFFSET($C$5,AF$3,0)*AF$2*($I25+$J25),0)</f>
        <v>0</v>
      </c>
      <c r="AG25" s="42" t="n">
        <f aca="true">IF(AND($O25&gt;=OFFSET($E$5,AG$3,0),$O25&lt;=OFFSET($F$5,AG$3,0)),OFFSET($C$5,AG$3,0)*AG$2*($I25+$J25),0)</f>
        <v>0</v>
      </c>
      <c r="AH25" s="42" t="n">
        <f aca="true">IF(AND($O25&gt;=OFFSET($E$5,AH$3,0),$O25&lt;=OFFSET($F$5,AH$3,0)),OFFSET($C$5,AH$3,0)*AH$2*($I25+$J25),0)</f>
        <v>0</v>
      </c>
      <c r="AI25" s="42" t="n">
        <f aca="true">IF(AND($O25&gt;=OFFSET($E$5,AI$3,0),$O25&lt;=OFFSET($F$5,AI$3,0)),OFFSET($C$5,AI$3,0)*AI$2*($I25+$J25),0)</f>
        <v>0</v>
      </c>
      <c r="AJ25" s="42" t="n">
        <f aca="true">IF(AND($O25&gt;=OFFSET($E$5,AJ$3,0),$O25&lt;=OFFSET($F$5,AJ$3,0)),OFFSET($C$5,AJ$3,0)*AJ$2*($I25+$J25),0)</f>
        <v>0</v>
      </c>
      <c r="AK25" s="42" t="n">
        <f aca="true">IF(AND($O25&gt;=OFFSET($E$5,AK$3,0),$O25&lt;=OFFSET($F$5,AK$3,0)),OFFSET($C$5,AK$3,0)*AK$2*($I25+$J25),0)</f>
        <v>0</v>
      </c>
      <c r="AL25" s="42" t="n">
        <f aca="true">IF(AND($O25&gt;=OFFSET($E$5,AL$3,0),$O25&lt;=OFFSET($F$5,AL$3,0)),OFFSET($C$5,AL$3,0)*AL$2*($I25+$J25),0)</f>
        <v>4160</v>
      </c>
      <c r="AM25" s="42" t="n">
        <f aca="true">IF(AND($O25&gt;=OFFSET($E$5,AM$3,0),$O25&lt;=OFFSET($F$5,AM$3,0)),OFFSET($C$5,AM$3,0)*AM$2*($I25+$J25),0)</f>
        <v>10400</v>
      </c>
      <c r="AN25" s="42" t="n">
        <f aca="true">IF(AND($O25&gt;=OFFSET($E$5,AN$3,0),$O25&lt;=OFFSET($F$5,AN$3,0)),OFFSET($C$5,AN$3,0)*AN$2*($I25+$J25),0)</f>
        <v>10400</v>
      </c>
      <c r="AO25" s="42" t="n">
        <f aca="true">IF(AND($O25&gt;=OFFSET($E$5,AO$3,0),$O25&lt;=OFFSET($F$5,AO$3,0)),OFFSET($C$5,AO$3,0)*AO$2*($I25+$J25),0)</f>
        <v>0</v>
      </c>
      <c r="AP25" s="42" t="n">
        <f aca="true">IF(AND($O25&gt;=OFFSET($E$5,AP$3,0),$O25&lt;=OFFSET($F$5,AP$3,0)),OFFSET($C$5,AP$3,0)*AP$2*($I25+$J25),0)</f>
        <v>0</v>
      </c>
      <c r="AQ25" s="42" t="n">
        <f aca="true">IF(AND($O25&gt;=OFFSET($E$5,AQ$3,0),$O25&lt;=OFFSET($F$5,AQ$3,0)),OFFSET($C$5,AQ$3,0)*AQ$2*($I25+$J25),0)</f>
        <v>0</v>
      </c>
      <c r="AR25" s="42" t="n">
        <f aca="true">IF(AND($O25&gt;=OFFSET($E$5,AR$3,0),$O25&lt;=OFFSET($F$5,AR$3,0)),OFFSET($C$5,AR$3,0)*AR$2*($I25+$J25),0)</f>
        <v>0</v>
      </c>
      <c r="AS25" s="42" t="n">
        <f aca="true">IF(AND($O25&gt;=OFFSET($E$5,AS$3,0),$O25&lt;=OFFSET($F$5,AS$3,0)),OFFSET($C$5,AS$3,0)*AS$2*($I25+$J25),0)</f>
        <v>0</v>
      </c>
      <c r="AT25" s="42" t="n">
        <f aca="true">IF(AND($O25&gt;=OFFSET($E$5,AT$3,0),$O25&lt;=OFFSET($F$5,AT$3,0)),OFFSET($C$5,AT$3,0)*(AT$2*($I25+$J25)+24*($K25+$L25)),0)</f>
        <v>0</v>
      </c>
      <c r="AU25" s="42" t="n">
        <f aca="true">IF(AND($O25&gt;=OFFSET($E$5,AU$3,0),$O25&lt;=OFFSET($F$5,AU$3,0)),OFFSET($C$5,AU$3,0)*(AU$2*($I25+$J25)+24*($K25+$L25)),0)</f>
        <v>0</v>
      </c>
      <c r="AV25" s="42" t="n">
        <f aca="true">IF(AND($O25&gt;=OFFSET($E$5,AV$3,0),$O25&lt;=OFFSET($F$5,AV$3,0)),OFFSET($C$5,AV$3,0)*(AV$2*($I25+$J25)+24*($K25+$L25)),0)</f>
        <v>0</v>
      </c>
      <c r="AW25" s="43" t="n">
        <f aca="true">IF(AND($O25&gt;=OFFSET($E$5,AW$3,0),$O25&lt;=OFFSET($F$5,AW$3,0)),OFFSET($C$5,AW$3,0)*(AW$2*($I25+$J25)+24*($K25+$L25)),0)</f>
        <v>0</v>
      </c>
      <c r="AX25" s="44" t="n">
        <f aca="false">SUM(P25:AS25)</f>
        <v>204616</v>
      </c>
      <c r="AY25" s="45" t="n">
        <f aca="false">SUM(P25:V25)+SUM(AT25:AW25)</f>
        <v>137640</v>
      </c>
      <c r="BA25" s="40" t="n">
        <v>37377</v>
      </c>
      <c r="BB25" s="42" t="n">
        <f aca="false">IF(AND(BA25&gt;=$E$5,BA25&lt;=$F$5),$D$5,0)</f>
        <v>49</v>
      </c>
      <c r="BC25" s="42" t="n">
        <f aca="true">IF(AND($BA25&gt;=OFFSET($E$5,BC$3,0),$BA25&lt;=OFFSET($F$5,BC$3,0)),OFFSET($D$5,BC$3,0),0)</f>
        <v>49</v>
      </c>
      <c r="BD25" s="42" t="n">
        <f aca="true">IF(AND($BA25&gt;=OFFSET($E$5,BD$3,0),$BA25&lt;=OFFSET($F$5,BD$3,0)),OFFSET($D$5,BD$3,0),0)</f>
        <v>75.91</v>
      </c>
      <c r="BE25" s="42" t="n">
        <f aca="true">IF(AND($BA25&gt;=OFFSET($E$5,BE$3,0),$BA25&lt;=OFFSET($F$5,BE$3,0)),OFFSET($D$5,BE$3,0),0)</f>
        <v>0</v>
      </c>
      <c r="BF25" s="42" t="n">
        <f aca="true">IF(AND($BA25&gt;=OFFSET($E$5,BF$3,0),$BA25&lt;=OFFSET($F$5,BF$3,0)),OFFSET($D$5,BF$3,0),0)</f>
        <v>47.15</v>
      </c>
      <c r="BG25" s="42" t="n">
        <f aca="true">IF(AND($BA25&gt;=OFFSET($E$5,BG$3,0),$BA25&lt;=OFFSET($F$5,BG$3,0)),OFFSET($D$5,BG$3,0),0)</f>
        <v>43.95</v>
      </c>
      <c r="BH25" s="42" t="n">
        <f aca="true">IF(AND($BA25&gt;=OFFSET($E$5,BH$3,0),$BA25&lt;=OFFSET($F$5,BH$3,0)),OFFSET($D$5,BH$3,0),0)</f>
        <v>0</v>
      </c>
      <c r="BI25" s="42" t="n">
        <f aca="true">IF(AND($BA25&gt;=OFFSET($E$5,BI$3,0),$BA25&lt;=OFFSET($F$5,BI$3,0)),OFFSET($D$5,BI$3,0),0)</f>
        <v>58.7</v>
      </c>
      <c r="BJ25" s="42" t="n">
        <f aca="true">IF(AND($BA25&gt;=OFFSET($E$5,BJ$3,0),$BA25&lt;=OFFSET($F$5,BJ$3,0)),OFFSET($D$5,BJ$3,0),0)</f>
        <v>58.4</v>
      </c>
      <c r="BK25" s="42" t="n">
        <f aca="true">IF(AND($BA25&gt;=OFFSET($E$5,BK$3,0),$BA25&lt;=OFFSET($F$5,BK$3,0)),OFFSET($D$5,BK$3,0),0)</f>
        <v>0</v>
      </c>
      <c r="BL25" s="42" t="n">
        <f aca="true">IF(AND($BA25&gt;=OFFSET($E$5,BL$3,0),$BA25&lt;=OFFSET($F$5,BL$3,0)),OFFSET($D$5,BL$3,0),0)</f>
        <v>0</v>
      </c>
      <c r="BM25" s="42" t="n">
        <f aca="true">IF(AND($BA25&gt;=OFFSET($E$5,BM$3,0),$BA25&lt;=OFFSET($F$5,BM$3,0)),OFFSET($D$5,BM$3,0),0)</f>
        <v>0</v>
      </c>
      <c r="BN25" s="42" t="n">
        <f aca="true">IF(AND($BA25&gt;=OFFSET($E$5,BN$3,0),$BA25&lt;=OFFSET($F$5,BN$3,0)),OFFSET($D$5,BN$3,0),0)</f>
        <v>0</v>
      </c>
      <c r="BO25" s="42" t="n">
        <f aca="true">IF(AND($BA25&gt;=OFFSET($E$5,BO$3,0),$BA25&lt;=OFFSET($F$5,BO$3,0)),OFFSET($D$5,BO$3,0),0)</f>
        <v>0</v>
      </c>
      <c r="BP25" s="42" t="n">
        <f aca="true">IF(AND($BA25&gt;=OFFSET($E$5,BP$3,0),$BA25&lt;=OFFSET($F$5,BP$3,0)),OFFSET($D$5,BP$3,0),0)</f>
        <v>0</v>
      </c>
      <c r="BQ25" s="42" t="n">
        <f aca="true">IF(AND($BA25&gt;=OFFSET($E$5,BQ$3,0),$BA25&lt;=OFFSET($F$5,BQ$3,0)),OFFSET($D$5,BQ$3,0),0)</f>
        <v>0</v>
      </c>
      <c r="BR25" s="42" t="n">
        <f aca="true">IF(AND($BA25&gt;=OFFSET($E$5,BR$3,0),$BA25&lt;=OFFSET($F$5,BR$3,0)),OFFSET($D$5,BR$3,0),0)</f>
        <v>0</v>
      </c>
      <c r="BS25" s="42" t="n">
        <f aca="true">IF(AND($BA25&gt;=OFFSET($E$5,BS$3,0),$BA25&lt;=OFFSET($F$5,BS$3,0)),OFFSET($D$5,BS$3,0),0)</f>
        <v>0</v>
      </c>
      <c r="BT25" s="42" t="n">
        <f aca="true">IF(AND($BA25&gt;=OFFSET($E$5,BT$3,0),$BA25&lt;=OFFSET($F$5,BT$3,0)),OFFSET($D$5,BT$3,0),0)</f>
        <v>0</v>
      </c>
      <c r="BU25" s="42" t="n">
        <f aca="true">IF(AND($BA25&gt;=OFFSET($E$5,BU$3,0),$BA25&lt;=OFFSET($F$5,BU$3,0)),OFFSET($D$5,BU$3,0),0)</f>
        <v>0</v>
      </c>
      <c r="BV25" s="42" t="n">
        <f aca="true">IF(AND($BA25&gt;=OFFSET($E$5,BV$3,0),$BA25&lt;=OFFSET($F$5,BV$3,0)),OFFSET($D$5,BV$3,0),0)</f>
        <v>0</v>
      </c>
      <c r="BW25" s="42" t="n">
        <f aca="true">IF(AND($BA25&gt;=OFFSET($E$5,BW$3,0),$BA25&lt;=OFFSET($F$5,BW$3,0)),OFFSET($D$5,BW$3,0),0)</f>
        <v>0</v>
      </c>
      <c r="BX25" s="42" t="n">
        <f aca="true">IF(AND($BA25&gt;=OFFSET($E$5,BX$3,0),$BA25&lt;=OFFSET($F$5,BX$3,0)),OFFSET($D$5,BX$3,0),0)</f>
        <v>139</v>
      </c>
      <c r="BY25" s="42" t="n">
        <f aca="true">IF(AND($BA25&gt;=OFFSET($E$5,BY$3,0),$BA25&lt;=OFFSET($F$5,BY$3,0)),OFFSET($D$5,BY$3,0),0)</f>
        <v>50</v>
      </c>
      <c r="BZ25" s="42" t="n">
        <f aca="true">IF(AND($BA25&gt;=OFFSET($E$5,BZ$3,0),$BA25&lt;=OFFSET($F$5,BZ$3,0)),OFFSET($D$5,BZ$3,0),0)</f>
        <v>50</v>
      </c>
      <c r="CA25" s="42" t="n">
        <f aca="true">IF(AND($BA25&gt;=OFFSET($E$5,CA$3,0),$BA25&lt;=OFFSET($F$5,CA$3,0)),OFFSET($D$5,CA$3,0),0)</f>
        <v>0</v>
      </c>
      <c r="CB25" s="42" t="n">
        <f aca="true">IF(AND($BA25&gt;=OFFSET($E$5,CB$3,0),$BA25&lt;=OFFSET($F$5,CB$3,0)),OFFSET($D$5,CB$3,0),0)</f>
        <v>0</v>
      </c>
      <c r="CC25" s="42" t="n">
        <f aca="true">IF(AND($BA25&gt;=OFFSET($E$5,CC$3,0),$BA25&lt;=OFFSET($F$5,CC$3,0)),OFFSET($D$5,CC$3,0),0)</f>
        <v>0</v>
      </c>
      <c r="CD25" s="42" t="n">
        <f aca="true">IF(AND($BA25&gt;=OFFSET($E$5,CD$3,0),$BA25&lt;=OFFSET($F$5,CD$3,0)),OFFSET($D$5,CD$3,0),0)</f>
        <v>0</v>
      </c>
      <c r="CE25" s="42" t="n">
        <f aca="true">IF(AND($BA25&gt;=OFFSET($E$5,CE$3,0),$BA25&lt;=OFFSET($F$5,CE$3,0)),OFFSET($D$5,CE$3,0),0)</f>
        <v>0</v>
      </c>
      <c r="CF25" s="42" t="n">
        <f aca="true">IF(AND($BA25&gt;=OFFSET($E$5,CF$3,0),$BA25&lt;=OFFSET($F$5,CF$3,0)),OFFSET($D$5,CF$3,0),0)</f>
        <v>0</v>
      </c>
      <c r="CG25" s="42" t="n">
        <f aca="true">IF(AND($BA25&gt;=OFFSET($E$5,CG$3,0),$BA25&lt;=OFFSET($F$5,CG$3,0)),OFFSET($D$5,CG$3,0),0)</f>
        <v>0</v>
      </c>
      <c r="CH25" s="42" t="n">
        <f aca="true">IF(AND($BA25&gt;=OFFSET($E$5,CH$3,0),$BA25&lt;=OFFSET($F$5,CH$3,0)),OFFSET($D$5,CH$3,0),0)</f>
        <v>0</v>
      </c>
      <c r="CI25" s="42" t="n">
        <f aca="true">IF(AND($BA25&gt;=OFFSET($E$5,CI$3,0),$BA25&lt;=OFFSET($F$5,CI$3,0)),OFFSET($D$5,CI$3,0),0)</f>
        <v>0</v>
      </c>
      <c r="CK25" s="40" t="n">
        <v>37377</v>
      </c>
      <c r="CL25" s="41" t="n">
        <f aca="false">BB25*P25</f>
        <v>1822800</v>
      </c>
      <c r="CM25" s="41" t="n">
        <f aca="false">BC25*Q25</f>
        <v>1822800</v>
      </c>
      <c r="CN25" s="41" t="n">
        <f aca="false">BD25*R25</f>
        <v>564770.4</v>
      </c>
      <c r="CO25" s="41" t="n">
        <f aca="false">BE25*S25</f>
        <v>0</v>
      </c>
      <c r="CP25" s="41" t="n">
        <f aca="false">BF25*T25</f>
        <v>1753980</v>
      </c>
      <c r="CQ25" s="41" t="n">
        <f aca="false">BG25*U25</f>
        <v>817470</v>
      </c>
      <c r="CR25" s="41" t="n">
        <f aca="false">BH25*V25</f>
        <v>0</v>
      </c>
      <c r="CS25" s="41" t="n">
        <f aca="false">BI25*W25</f>
        <v>1220960</v>
      </c>
      <c r="CT25" s="41" t="n">
        <f aca="false">BJ25*X25</f>
        <v>1239014.4</v>
      </c>
      <c r="CU25" s="41" t="n">
        <f aca="false">BK25*Y25</f>
        <v>0</v>
      </c>
      <c r="CV25" s="41" t="n">
        <f aca="false">BL25*Z25</f>
        <v>0</v>
      </c>
      <c r="CW25" s="41" t="n">
        <f aca="false">BM25*AA25</f>
        <v>0</v>
      </c>
      <c r="CX25" s="41" t="n">
        <f aca="false">BN25*AB25</f>
        <v>0</v>
      </c>
      <c r="CY25" s="41" t="n">
        <f aca="false">BO25*AC25</f>
        <v>0</v>
      </c>
      <c r="CZ25" s="41" t="n">
        <f aca="false">BP25*AD25</f>
        <v>0</v>
      </c>
      <c r="DA25" s="41" t="n">
        <f aca="false">BQ25*AE25</f>
        <v>0</v>
      </c>
      <c r="DB25" s="41" t="n">
        <f aca="false">BR25*AF25</f>
        <v>0</v>
      </c>
      <c r="DC25" s="41" t="n">
        <f aca="false">BS25*AG25</f>
        <v>0</v>
      </c>
      <c r="DD25" s="41" t="n">
        <f aca="false">BT25*AH25</f>
        <v>0</v>
      </c>
      <c r="DE25" s="41" t="n">
        <f aca="false">BU25*AI25</f>
        <v>0</v>
      </c>
      <c r="DF25" s="41" t="n">
        <f aca="false">BV25*AJ25</f>
        <v>0</v>
      </c>
      <c r="DG25" s="41" t="n">
        <f aca="false">BW25*AK25</f>
        <v>0</v>
      </c>
      <c r="DH25" s="41" t="n">
        <f aca="false">BX25*AL25</f>
        <v>578240</v>
      </c>
      <c r="DI25" s="41" t="n">
        <f aca="false">BY25*AM25</f>
        <v>520000</v>
      </c>
      <c r="DJ25" s="41" t="n">
        <f aca="false">BZ25*AN25</f>
        <v>520000</v>
      </c>
      <c r="DK25" s="41" t="n">
        <f aca="false">CA25*AO25</f>
        <v>0</v>
      </c>
      <c r="DL25" s="41" t="n">
        <f aca="false">CB25*AP25</f>
        <v>0</v>
      </c>
      <c r="DM25" s="41" t="n">
        <f aca="false">CC25*AQ25</f>
        <v>0</v>
      </c>
      <c r="DN25" s="41" t="n">
        <f aca="false">CD25*AR25</f>
        <v>0</v>
      </c>
      <c r="DO25" s="41" t="n">
        <f aca="false">CE25*AS25</f>
        <v>0</v>
      </c>
      <c r="DP25" s="41" t="n">
        <f aca="false">CF25*AT25</f>
        <v>0</v>
      </c>
      <c r="DQ25" s="41" t="n">
        <f aca="false">CG25*AU25</f>
        <v>0</v>
      </c>
      <c r="DR25" s="41" t="n">
        <f aca="false">CH25*AV25</f>
        <v>0</v>
      </c>
      <c r="DS25" s="45" t="n">
        <f aca="false">CI25*AW25</f>
        <v>0</v>
      </c>
      <c r="DT25" s="46" t="n">
        <f aca="false">SUM(CL25:DO25)/AX25</f>
        <v>53.0751984204559</v>
      </c>
      <c r="DU25" s="47" t="n">
        <f aca="false">(SUM(CL25:CR25)+SUM(DP25:DS25))/AY25</f>
        <v>49.2721621621622</v>
      </c>
    </row>
    <row r="26" customFormat="false" ht="12.75" hidden="false" customHeight="false" outlineLevel="0" collapsed="false">
      <c r="A26" s="38" t="s">
        <v>33</v>
      </c>
      <c r="B26" s="2" t="s">
        <v>5</v>
      </c>
      <c r="C26" s="2" t="n">
        <v>75</v>
      </c>
      <c r="D26" s="3" t="n">
        <v>128.65</v>
      </c>
      <c r="E26" s="4" t="n">
        <v>37104</v>
      </c>
      <c r="F26" s="4" t="n">
        <v>37133</v>
      </c>
      <c r="G26" s="5" t="s">
        <v>26</v>
      </c>
      <c r="I26" s="39" t="n">
        <v>20</v>
      </c>
      <c r="J26" s="39" t="n">
        <v>5</v>
      </c>
      <c r="K26" s="39" t="n">
        <v>5</v>
      </c>
      <c r="L26" s="39" t="n">
        <v>0</v>
      </c>
      <c r="M26" s="39" t="n">
        <v>30</v>
      </c>
      <c r="O26" s="40" t="n">
        <v>37408</v>
      </c>
      <c r="P26" s="41" t="n">
        <f aca="false">IF(AND(O26&gt;=$E$5,O26&lt;=$F$5),$C$5*P$2*$M26,0)</f>
        <v>36000</v>
      </c>
      <c r="Q26" s="41" t="n">
        <f aca="true">IF(AND($O26&gt;=OFFSET($E$5,Q$3,0),$O26&lt;=OFFSET($F$5,Q$3,0)),OFFSET($C$5,Q$3,0)*Q$2*$M26,0)</f>
        <v>36000</v>
      </c>
      <c r="R26" s="41" t="n">
        <f aca="true">IF(AND($O26&gt;=OFFSET($E$5,R$3,0),$O26&lt;=OFFSET($F$5,R$3,0)),OFFSET($C$5,R$3,0)*R$2*$M26,0)</f>
        <v>7200</v>
      </c>
      <c r="S26" s="41" t="n">
        <f aca="true">IF(AND($O26&gt;=OFFSET($E$5,S$3,0),$O26&lt;=OFFSET($F$5,S$3,0)),OFFSET($C$5,S$3,0)*S$2*$M26,0)</f>
        <v>0</v>
      </c>
      <c r="T26" s="41" t="n">
        <f aca="true">IF(AND($O26&gt;=OFFSET($E$5,T$3,0),$O26&lt;=OFFSET($F$5,T$3,0)),OFFSET($C$5,T$3,0)*T$2*$M26,0)</f>
        <v>36000</v>
      </c>
      <c r="U26" s="41" t="n">
        <f aca="true">IF(AND($O26&gt;=OFFSET($E$5,U$3,0),$O26&lt;=OFFSET($F$5,U$3,0)),OFFSET($C$5,U$3,0)*U$2*$M26,0)</f>
        <v>18000</v>
      </c>
      <c r="V26" s="41" t="n">
        <f aca="true">IF(AND($O26&gt;=OFFSET($E$5,V$3,0),$O26&lt;=OFFSET($F$5,V$3,0)),OFFSET($C$5,V$3,0)*V$2*$M26,0)</f>
        <v>0</v>
      </c>
      <c r="W26" s="42" t="n">
        <f aca="true">IF(AND($O26&gt;=OFFSET($E$5,W$3,0),$O26&lt;=OFFSET($F$5,W$3,0)),OFFSET($C$5,W$3,0)*W$2*($I26+$J26),0)</f>
        <v>20000</v>
      </c>
      <c r="X26" s="42" t="n">
        <f aca="true">IF(AND($O26&gt;=OFFSET($E$5,X$3,0),$O26&lt;=OFFSET($F$5,X$3,0)),OFFSET($C$5,X$3,0)*X$2*($I26+$J26),0)</f>
        <v>20400</v>
      </c>
      <c r="Y26" s="42" t="n">
        <f aca="true">IF(AND($O26&gt;=OFFSET($E$5,Y$3,0),$O26&lt;=OFFSET($F$5,Y$3,0)),OFFSET($C$5,Y$3,0)*Y$2*($I26+$J26),0)</f>
        <v>0</v>
      </c>
      <c r="Z26" s="42" t="n">
        <f aca="true">IF(AND($O26&gt;=OFFSET($E$5,Z$3,0),$O26&lt;=OFFSET($F$5,Z$3,0)),OFFSET($C$5,Z$3,0)*Z$2*($I26+$J26),0)</f>
        <v>0</v>
      </c>
      <c r="AA26" s="42" t="n">
        <f aca="true">IF(AND($O26&gt;=OFFSET($E$5,AA$3,0),$O26&lt;=OFFSET($F$5,AA$3,0)),OFFSET($C$5,AA$3,0)*AA$2*($I26+$J26),0)</f>
        <v>0</v>
      </c>
      <c r="AB26" s="42" t="n">
        <f aca="true">IF(AND($O26&gt;=OFFSET($E$5,AB$3,0),$O26&lt;=OFFSET($F$5,AB$3,0)),OFFSET($C$5,AB$3,0)*AB$2*($I26+$J26),0)</f>
        <v>0</v>
      </c>
      <c r="AC26" s="42" t="n">
        <f aca="true">IF(AND($O26&gt;=OFFSET($E$5,AC$3,0),$O26&lt;=OFFSET($F$5,AC$3,0)),OFFSET($C$5,AC$3,0)*AC$2*($I26+$J26),0)</f>
        <v>0</v>
      </c>
      <c r="AD26" s="42" t="n">
        <f aca="true">IF(AND($O26&gt;=OFFSET($E$5,AD$3,0),$O26&lt;=OFFSET($F$5,AD$3,0)),OFFSET($C$5,AD$3,0)*AD$2*($I26+$J26),0)</f>
        <v>0</v>
      </c>
      <c r="AE26" s="42" t="n">
        <f aca="true">IF(AND($O26&gt;=OFFSET($E$5,AE$3,0),$O26&lt;=OFFSET($F$5,AE$3,0)),OFFSET($C$5,AE$3,0)*AE$2*($I26+$J26),0)</f>
        <v>0</v>
      </c>
      <c r="AF26" s="42" t="n">
        <f aca="true">IF(AND($O26&gt;=OFFSET($E$5,AF$3,0),$O26&lt;=OFFSET($F$5,AF$3,0)),OFFSET($C$5,AF$3,0)*AF$2*($I26+$J26),0)</f>
        <v>0</v>
      </c>
      <c r="AG26" s="42" t="n">
        <f aca="true">IF(AND($O26&gt;=OFFSET($E$5,AG$3,0),$O26&lt;=OFFSET($F$5,AG$3,0)),OFFSET($C$5,AG$3,0)*AG$2*($I26+$J26),0)</f>
        <v>0</v>
      </c>
      <c r="AH26" s="42" t="n">
        <f aca="true">IF(AND($O26&gt;=OFFSET($E$5,AH$3,0),$O26&lt;=OFFSET($F$5,AH$3,0)),OFFSET($C$5,AH$3,0)*AH$2*($I26+$J26),0)</f>
        <v>0</v>
      </c>
      <c r="AI26" s="42" t="n">
        <f aca="true">IF(AND($O26&gt;=OFFSET($E$5,AI$3,0),$O26&lt;=OFFSET($F$5,AI$3,0)),OFFSET($C$5,AI$3,0)*AI$2*($I26+$J26),0)</f>
        <v>0</v>
      </c>
      <c r="AJ26" s="42" t="n">
        <f aca="true">IF(AND($O26&gt;=OFFSET($E$5,AJ$3,0),$O26&lt;=OFFSET($F$5,AJ$3,0)),OFFSET($C$5,AJ$3,0)*AJ$2*($I26+$J26),0)</f>
        <v>0</v>
      </c>
      <c r="AK26" s="42" t="n">
        <f aca="true">IF(AND($O26&gt;=OFFSET($E$5,AK$3,0),$O26&lt;=OFFSET($F$5,AK$3,0)),OFFSET($C$5,AK$3,0)*AK$2*($I26+$J26),0)</f>
        <v>0</v>
      </c>
      <c r="AL26" s="42" t="n">
        <f aca="true">IF(AND($O26&gt;=OFFSET($E$5,AL$3,0),$O26&lt;=OFFSET($F$5,AL$3,0)),OFFSET($C$5,AL$3,0)*AL$2*($I26+$J26),0)</f>
        <v>4000</v>
      </c>
      <c r="AM26" s="42" t="n">
        <f aca="true">IF(AND($O26&gt;=OFFSET($E$5,AM$3,0),$O26&lt;=OFFSET($F$5,AM$3,0)),OFFSET($C$5,AM$3,0)*AM$2*($I26+$J26),0)</f>
        <v>10000</v>
      </c>
      <c r="AN26" s="42" t="n">
        <f aca="true">IF(AND($O26&gt;=OFFSET($E$5,AN$3,0),$O26&lt;=OFFSET($F$5,AN$3,0)),OFFSET($C$5,AN$3,0)*AN$2*($I26+$J26),0)</f>
        <v>10000</v>
      </c>
      <c r="AO26" s="42" t="n">
        <f aca="true">IF(AND($O26&gt;=OFFSET($E$5,AO$3,0),$O26&lt;=OFFSET($F$5,AO$3,0)),OFFSET($C$5,AO$3,0)*AO$2*($I26+$J26),0)</f>
        <v>10000</v>
      </c>
      <c r="AP26" s="42" t="n">
        <f aca="true">IF(AND($O26&gt;=OFFSET($E$5,AP$3,0),$O26&lt;=OFFSET($F$5,AP$3,0)),OFFSET($C$5,AP$3,0)*AP$2*($I26+$J26),0)</f>
        <v>10000</v>
      </c>
      <c r="AQ26" s="42" t="n">
        <f aca="true">IF(AND($O26&gt;=OFFSET($E$5,AQ$3,0),$O26&lt;=OFFSET($F$5,AQ$3,0)),OFFSET($C$5,AQ$3,0)*AQ$2*($I26+$J26),0)</f>
        <v>0</v>
      </c>
      <c r="AR26" s="42" t="n">
        <f aca="true">IF(AND($O26&gt;=OFFSET($E$5,AR$3,0),$O26&lt;=OFFSET($F$5,AR$3,0)),OFFSET($C$5,AR$3,0)*AR$2*($I26+$J26),0)</f>
        <v>0</v>
      </c>
      <c r="AS26" s="42" t="n">
        <f aca="true">IF(AND($O26&gt;=OFFSET($E$5,AS$3,0),$O26&lt;=OFFSET($F$5,AS$3,0)),OFFSET($C$5,AS$3,0)*AS$2*($I26+$J26),0)</f>
        <v>0</v>
      </c>
      <c r="AT26" s="42" t="n">
        <f aca="true">IF(AND($O26&gt;=OFFSET($E$5,AT$3,0),$O26&lt;=OFFSET($F$5,AT$3,0)),OFFSET($C$5,AT$3,0)*(AT$2*($I26+$J26)+24*($K26+$L26)),0)</f>
        <v>0</v>
      </c>
      <c r="AU26" s="42" t="n">
        <f aca="true">IF(AND($O26&gt;=OFFSET($E$5,AU$3,0),$O26&lt;=OFFSET($F$5,AU$3,0)),OFFSET($C$5,AU$3,0)*(AU$2*($I26+$J26)+24*($K26+$L26)),0)</f>
        <v>0</v>
      </c>
      <c r="AV26" s="42" t="n">
        <f aca="true">IF(AND($O26&gt;=OFFSET($E$5,AV$3,0),$O26&lt;=OFFSET($F$5,AV$3,0)),OFFSET($C$5,AV$3,0)*(AV$2*($I26+$J26)+24*($K26+$L26)),0)</f>
        <v>0</v>
      </c>
      <c r="AW26" s="43" t="n">
        <f aca="true">IF(AND($O26&gt;=OFFSET($E$5,AW$3,0),$O26&lt;=OFFSET($F$5,AW$3,0)),OFFSET($C$5,AW$3,0)*(AW$2*($I26+$J26)+24*($K26+$L26)),0)</f>
        <v>0</v>
      </c>
      <c r="AX26" s="44" t="n">
        <f aca="false">SUM(P26:AS26)</f>
        <v>217600</v>
      </c>
      <c r="AY26" s="45" t="n">
        <f aca="false">SUM(P26:V26)+SUM(AT26:AW26)</f>
        <v>133200</v>
      </c>
      <c r="BA26" s="40" t="n">
        <v>37408</v>
      </c>
      <c r="BB26" s="42" t="n">
        <f aca="false">IF(AND(BA26&gt;=$E$5,BA26&lt;=$F$5),$D$5,0)</f>
        <v>49</v>
      </c>
      <c r="BC26" s="42" t="n">
        <f aca="true">IF(AND($BA26&gt;=OFFSET($E$5,BC$3,0),$BA26&lt;=OFFSET($F$5,BC$3,0)),OFFSET($D$5,BC$3,0),0)</f>
        <v>49</v>
      </c>
      <c r="BD26" s="42" t="n">
        <f aca="true">IF(AND($BA26&gt;=OFFSET($E$5,BD$3,0),$BA26&lt;=OFFSET($F$5,BD$3,0)),OFFSET($D$5,BD$3,0),0)</f>
        <v>75.91</v>
      </c>
      <c r="BE26" s="42" t="n">
        <f aca="true">IF(AND($BA26&gt;=OFFSET($E$5,BE$3,0),$BA26&lt;=OFFSET($F$5,BE$3,0)),OFFSET($D$5,BE$3,0),0)</f>
        <v>0</v>
      </c>
      <c r="BF26" s="42" t="n">
        <f aca="true">IF(AND($BA26&gt;=OFFSET($E$5,BF$3,0),$BA26&lt;=OFFSET($F$5,BF$3,0)),OFFSET($D$5,BF$3,0),0)</f>
        <v>47.15</v>
      </c>
      <c r="BG26" s="42" t="n">
        <f aca="true">IF(AND($BA26&gt;=OFFSET($E$5,BG$3,0),$BA26&lt;=OFFSET($F$5,BG$3,0)),OFFSET($D$5,BG$3,0),0)</f>
        <v>43.95</v>
      </c>
      <c r="BH26" s="42" t="n">
        <f aca="true">IF(AND($BA26&gt;=OFFSET($E$5,BH$3,0),$BA26&lt;=OFFSET($F$5,BH$3,0)),OFFSET($D$5,BH$3,0),0)</f>
        <v>0</v>
      </c>
      <c r="BI26" s="42" t="n">
        <f aca="true">IF(AND($BA26&gt;=OFFSET($E$5,BI$3,0),$BA26&lt;=OFFSET($F$5,BI$3,0)),OFFSET($D$5,BI$3,0),0)</f>
        <v>58.7</v>
      </c>
      <c r="BJ26" s="42" t="n">
        <f aca="true">IF(AND($BA26&gt;=OFFSET($E$5,BJ$3,0),$BA26&lt;=OFFSET($F$5,BJ$3,0)),OFFSET($D$5,BJ$3,0),0)</f>
        <v>58.4</v>
      </c>
      <c r="BK26" s="42" t="n">
        <f aca="true">IF(AND($BA26&gt;=OFFSET($E$5,BK$3,0),$BA26&lt;=OFFSET($F$5,BK$3,0)),OFFSET($D$5,BK$3,0),0)</f>
        <v>0</v>
      </c>
      <c r="BL26" s="42" t="n">
        <f aca="true">IF(AND($BA26&gt;=OFFSET($E$5,BL$3,0),$BA26&lt;=OFFSET($F$5,BL$3,0)),OFFSET($D$5,BL$3,0),0)</f>
        <v>0</v>
      </c>
      <c r="BM26" s="42" t="n">
        <f aca="true">IF(AND($BA26&gt;=OFFSET($E$5,BM$3,0),$BA26&lt;=OFFSET($F$5,BM$3,0)),OFFSET($D$5,BM$3,0),0)</f>
        <v>0</v>
      </c>
      <c r="BN26" s="42" t="n">
        <f aca="true">IF(AND($BA26&gt;=OFFSET($E$5,BN$3,0),$BA26&lt;=OFFSET($F$5,BN$3,0)),OFFSET($D$5,BN$3,0),0)</f>
        <v>0</v>
      </c>
      <c r="BO26" s="42" t="n">
        <f aca="true">IF(AND($BA26&gt;=OFFSET($E$5,BO$3,0),$BA26&lt;=OFFSET($F$5,BO$3,0)),OFFSET($D$5,BO$3,0),0)</f>
        <v>0</v>
      </c>
      <c r="BP26" s="42" t="n">
        <f aca="true">IF(AND($BA26&gt;=OFFSET($E$5,BP$3,0),$BA26&lt;=OFFSET($F$5,BP$3,0)),OFFSET($D$5,BP$3,0),0)</f>
        <v>0</v>
      </c>
      <c r="BQ26" s="42" t="n">
        <f aca="true">IF(AND($BA26&gt;=OFFSET($E$5,BQ$3,0),$BA26&lt;=OFFSET($F$5,BQ$3,0)),OFFSET($D$5,BQ$3,0),0)</f>
        <v>0</v>
      </c>
      <c r="BR26" s="42" t="n">
        <f aca="true">IF(AND($BA26&gt;=OFFSET($E$5,BR$3,0),$BA26&lt;=OFFSET($F$5,BR$3,0)),OFFSET($D$5,BR$3,0),0)</f>
        <v>0</v>
      </c>
      <c r="BS26" s="42" t="n">
        <f aca="true">IF(AND($BA26&gt;=OFFSET($E$5,BS$3,0),$BA26&lt;=OFFSET($F$5,BS$3,0)),OFFSET($D$5,BS$3,0),0)</f>
        <v>0</v>
      </c>
      <c r="BT26" s="42" t="n">
        <f aca="true">IF(AND($BA26&gt;=OFFSET($E$5,BT$3,0),$BA26&lt;=OFFSET($F$5,BT$3,0)),OFFSET($D$5,BT$3,0),0)</f>
        <v>0</v>
      </c>
      <c r="BU26" s="42" t="n">
        <f aca="true">IF(AND($BA26&gt;=OFFSET($E$5,BU$3,0),$BA26&lt;=OFFSET($F$5,BU$3,0)),OFFSET($D$5,BU$3,0),0)</f>
        <v>0</v>
      </c>
      <c r="BV26" s="42" t="n">
        <f aca="true">IF(AND($BA26&gt;=OFFSET($E$5,BV$3,0),$BA26&lt;=OFFSET($F$5,BV$3,0)),OFFSET($D$5,BV$3,0),0)</f>
        <v>0</v>
      </c>
      <c r="BW26" s="42" t="n">
        <f aca="true">IF(AND($BA26&gt;=OFFSET($E$5,BW$3,0),$BA26&lt;=OFFSET($F$5,BW$3,0)),OFFSET($D$5,BW$3,0),0)</f>
        <v>0</v>
      </c>
      <c r="BX26" s="42" t="n">
        <f aca="true">IF(AND($BA26&gt;=OFFSET($E$5,BX$3,0),$BA26&lt;=OFFSET($F$5,BX$3,0)),OFFSET($D$5,BX$3,0),0)</f>
        <v>139</v>
      </c>
      <c r="BY26" s="42" t="n">
        <f aca="true">IF(AND($BA26&gt;=OFFSET($E$5,BY$3,0),$BA26&lt;=OFFSET($F$5,BY$3,0)),OFFSET($D$5,BY$3,0),0)</f>
        <v>50</v>
      </c>
      <c r="BZ26" s="42" t="n">
        <f aca="true">IF(AND($BA26&gt;=OFFSET($E$5,BZ$3,0),$BA26&lt;=OFFSET($F$5,BZ$3,0)),OFFSET($D$5,BZ$3,0),0)</f>
        <v>50</v>
      </c>
      <c r="CA26" s="42" t="n">
        <f aca="true">IF(AND($BA26&gt;=OFFSET($E$5,CA$3,0),$BA26&lt;=OFFSET($F$5,CA$3,0)),OFFSET($D$5,CA$3,0),0)</f>
        <v>106</v>
      </c>
      <c r="CB26" s="42" t="n">
        <f aca="true">IF(AND($BA26&gt;=OFFSET($E$5,CB$3,0),$BA26&lt;=OFFSET($F$5,CB$3,0)),OFFSET($D$5,CB$3,0),0)</f>
        <v>47.15</v>
      </c>
      <c r="CC26" s="42" t="n">
        <f aca="true">IF(AND($BA26&gt;=OFFSET($E$5,CC$3,0),$BA26&lt;=OFFSET($F$5,CC$3,0)),OFFSET($D$5,CC$3,0),0)</f>
        <v>0</v>
      </c>
      <c r="CD26" s="42" t="n">
        <f aca="true">IF(AND($BA26&gt;=OFFSET($E$5,CD$3,0),$BA26&lt;=OFFSET($F$5,CD$3,0)),OFFSET($D$5,CD$3,0),0)</f>
        <v>0</v>
      </c>
      <c r="CE26" s="42" t="n">
        <f aca="true">IF(AND($BA26&gt;=OFFSET($E$5,CE$3,0),$BA26&lt;=OFFSET($F$5,CE$3,0)),OFFSET($D$5,CE$3,0),0)</f>
        <v>0</v>
      </c>
      <c r="CF26" s="42" t="n">
        <f aca="true">IF(AND($BA26&gt;=OFFSET($E$5,CF$3,0),$BA26&lt;=OFFSET($F$5,CF$3,0)),OFFSET($D$5,CF$3,0),0)</f>
        <v>0</v>
      </c>
      <c r="CG26" s="42" t="n">
        <f aca="true">IF(AND($BA26&gt;=OFFSET($E$5,CG$3,0),$BA26&lt;=OFFSET($F$5,CG$3,0)),OFFSET($D$5,CG$3,0),0)</f>
        <v>0</v>
      </c>
      <c r="CH26" s="42" t="n">
        <f aca="true">IF(AND($BA26&gt;=OFFSET($E$5,CH$3,0),$BA26&lt;=OFFSET($F$5,CH$3,0)),OFFSET($D$5,CH$3,0),0)</f>
        <v>0</v>
      </c>
      <c r="CI26" s="42" t="n">
        <f aca="true">IF(AND($BA26&gt;=OFFSET($E$5,CI$3,0),$BA26&lt;=OFFSET($F$5,CI$3,0)),OFFSET($D$5,CI$3,0),0)</f>
        <v>0</v>
      </c>
      <c r="CK26" s="40" t="n">
        <v>37408</v>
      </c>
      <c r="CL26" s="41" t="n">
        <f aca="false">BB26*P26</f>
        <v>1764000</v>
      </c>
      <c r="CM26" s="41" t="n">
        <f aca="false">BC26*Q26</f>
        <v>1764000</v>
      </c>
      <c r="CN26" s="41" t="n">
        <f aca="false">BD26*R26</f>
        <v>546552</v>
      </c>
      <c r="CO26" s="41" t="n">
        <f aca="false">BE26*S26</f>
        <v>0</v>
      </c>
      <c r="CP26" s="41" t="n">
        <f aca="false">BF26*T26</f>
        <v>1697400</v>
      </c>
      <c r="CQ26" s="41" t="n">
        <f aca="false">BG26*U26</f>
        <v>791100</v>
      </c>
      <c r="CR26" s="41" t="n">
        <f aca="false">BH26*V26</f>
        <v>0</v>
      </c>
      <c r="CS26" s="41" t="n">
        <f aca="false">BI26*W26</f>
        <v>1174000</v>
      </c>
      <c r="CT26" s="41" t="n">
        <f aca="false">BJ26*X26</f>
        <v>1191360</v>
      </c>
      <c r="CU26" s="41" t="n">
        <f aca="false">BK26*Y26</f>
        <v>0</v>
      </c>
      <c r="CV26" s="41" t="n">
        <f aca="false">BL26*Z26</f>
        <v>0</v>
      </c>
      <c r="CW26" s="41" t="n">
        <f aca="false">BM26*AA26</f>
        <v>0</v>
      </c>
      <c r="CX26" s="41" t="n">
        <f aca="false">BN26*AB26</f>
        <v>0</v>
      </c>
      <c r="CY26" s="41" t="n">
        <f aca="false">BO26*AC26</f>
        <v>0</v>
      </c>
      <c r="CZ26" s="41" t="n">
        <f aca="false">BP26*AD26</f>
        <v>0</v>
      </c>
      <c r="DA26" s="41" t="n">
        <f aca="false">BQ26*AE26</f>
        <v>0</v>
      </c>
      <c r="DB26" s="41" t="n">
        <f aca="false">BR26*AF26</f>
        <v>0</v>
      </c>
      <c r="DC26" s="41" t="n">
        <f aca="false">BS26*AG26</f>
        <v>0</v>
      </c>
      <c r="DD26" s="41" t="n">
        <f aca="false">BT26*AH26</f>
        <v>0</v>
      </c>
      <c r="DE26" s="41" t="n">
        <f aca="false">BU26*AI26</f>
        <v>0</v>
      </c>
      <c r="DF26" s="41" t="n">
        <f aca="false">BV26*AJ26</f>
        <v>0</v>
      </c>
      <c r="DG26" s="41" t="n">
        <f aca="false">BW26*AK26</f>
        <v>0</v>
      </c>
      <c r="DH26" s="41" t="n">
        <f aca="false">BX26*AL26</f>
        <v>556000</v>
      </c>
      <c r="DI26" s="41" t="n">
        <f aca="false">BY26*AM26</f>
        <v>500000</v>
      </c>
      <c r="DJ26" s="41" t="n">
        <f aca="false">BZ26*AN26</f>
        <v>500000</v>
      </c>
      <c r="DK26" s="41" t="n">
        <f aca="false">CA26*AO26</f>
        <v>1060000</v>
      </c>
      <c r="DL26" s="41" t="n">
        <f aca="false">CB26*AP26</f>
        <v>471500</v>
      </c>
      <c r="DM26" s="41" t="n">
        <f aca="false">CC26*AQ26</f>
        <v>0</v>
      </c>
      <c r="DN26" s="41" t="n">
        <f aca="false">CD26*AR26</f>
        <v>0</v>
      </c>
      <c r="DO26" s="41" t="n">
        <f aca="false">CE26*AS26</f>
        <v>0</v>
      </c>
      <c r="DP26" s="41" t="n">
        <f aca="false">CF26*AT26</f>
        <v>0</v>
      </c>
      <c r="DQ26" s="41" t="n">
        <f aca="false">CG26*AU26</f>
        <v>0</v>
      </c>
      <c r="DR26" s="41" t="n">
        <f aca="false">CH26*AV26</f>
        <v>0</v>
      </c>
      <c r="DS26" s="45" t="n">
        <f aca="false">CI26*AW26</f>
        <v>0</v>
      </c>
      <c r="DT26" s="46" t="n">
        <f aca="false">SUM(CL26:DO26)/AX26</f>
        <v>55.2201838235294</v>
      </c>
      <c r="DU26" s="47" t="n">
        <f aca="false">(SUM(CL26:CR26)+SUM(DP26:DS26))/AY26</f>
        <v>49.2721621621622</v>
      </c>
    </row>
    <row r="27" customFormat="false" ht="12.75" hidden="false" customHeight="false" outlineLevel="0" collapsed="false">
      <c r="A27" s="38" t="s">
        <v>32</v>
      </c>
      <c r="B27" s="2" t="s">
        <v>5</v>
      </c>
      <c r="C27" s="3" t="n">
        <v>10</v>
      </c>
      <c r="D27" s="3" t="n">
        <v>139</v>
      </c>
      <c r="E27" s="4" t="n">
        <v>37257</v>
      </c>
      <c r="F27" s="4" t="n">
        <v>37621</v>
      </c>
      <c r="G27" s="2" t="s">
        <v>26</v>
      </c>
      <c r="I27" s="39" t="n">
        <v>22</v>
      </c>
      <c r="J27" s="39" t="n">
        <v>4</v>
      </c>
      <c r="K27" s="39" t="n">
        <v>4</v>
      </c>
      <c r="L27" s="39" t="n">
        <v>1</v>
      </c>
      <c r="M27" s="39" t="n">
        <v>31</v>
      </c>
      <c r="O27" s="40" t="n">
        <v>37438</v>
      </c>
      <c r="P27" s="41" t="n">
        <f aca="false">IF(AND(O27&gt;=$E$5,O27&lt;=$F$5),$C$5*P$2*$M27,0)</f>
        <v>37200</v>
      </c>
      <c r="Q27" s="41" t="n">
        <f aca="true">IF(AND($O27&gt;=OFFSET($E$5,Q$3,0),$O27&lt;=OFFSET($F$5,Q$3,0)),OFFSET($C$5,Q$3,0)*Q$2*$M27,0)</f>
        <v>37200</v>
      </c>
      <c r="R27" s="41" t="n">
        <f aca="true">IF(AND($O27&gt;=OFFSET($E$5,R$3,0),$O27&lt;=OFFSET($F$5,R$3,0)),OFFSET($C$5,R$3,0)*R$2*$M27,0)</f>
        <v>7440</v>
      </c>
      <c r="S27" s="41" t="n">
        <f aca="true">IF(AND($O27&gt;=OFFSET($E$5,S$3,0),$O27&lt;=OFFSET($F$5,S$3,0)),OFFSET($C$5,S$3,0)*S$2*$M27,0)</f>
        <v>0</v>
      </c>
      <c r="T27" s="41" t="n">
        <f aca="true">IF(AND($O27&gt;=OFFSET($E$5,T$3,0),$O27&lt;=OFFSET($F$5,T$3,0)),OFFSET($C$5,T$3,0)*T$2*$M27,0)</f>
        <v>37200</v>
      </c>
      <c r="U27" s="41" t="n">
        <f aca="true">IF(AND($O27&gt;=OFFSET($E$5,U$3,0),$O27&lt;=OFFSET($F$5,U$3,0)),OFFSET($C$5,U$3,0)*U$2*$M27,0)</f>
        <v>18600</v>
      </c>
      <c r="V27" s="41" t="n">
        <f aca="true">IF(AND($O27&gt;=OFFSET($E$5,V$3,0),$O27&lt;=OFFSET($F$5,V$3,0)),OFFSET($C$5,V$3,0)*V$2*$M27,0)</f>
        <v>0</v>
      </c>
      <c r="W27" s="42" t="n">
        <f aca="true">IF(AND($O27&gt;=OFFSET($E$5,W$3,0),$O27&lt;=OFFSET($F$5,W$3,0)),OFFSET($C$5,W$3,0)*W$2*($I27+$J27),0)</f>
        <v>20800</v>
      </c>
      <c r="X27" s="42" t="n">
        <f aca="true">IF(AND($O27&gt;=OFFSET($E$5,X$3,0),$O27&lt;=OFFSET($F$5,X$3,0)),OFFSET($C$5,X$3,0)*X$2*($I27+$J27),0)</f>
        <v>21216</v>
      </c>
      <c r="Y27" s="42" t="n">
        <f aca="true">IF(AND($O27&gt;=OFFSET($E$5,Y$3,0),$O27&lt;=OFFSET($F$5,Y$3,0)),OFFSET($C$5,Y$3,0)*Y$2*($I27+$J27),0)</f>
        <v>0</v>
      </c>
      <c r="Z27" s="42" t="n">
        <f aca="true">IF(AND($O27&gt;=OFFSET($E$5,Z$3,0),$O27&lt;=OFFSET($F$5,Z$3,0)),OFFSET($C$5,Z$3,0)*Z$2*($I27+$J27),0)</f>
        <v>0</v>
      </c>
      <c r="AA27" s="42" t="n">
        <f aca="true">IF(AND($O27&gt;=OFFSET($E$5,AA$3,0),$O27&lt;=OFFSET($F$5,AA$3,0)),OFFSET($C$5,AA$3,0)*AA$2*($I27+$J27),0)</f>
        <v>0</v>
      </c>
      <c r="AB27" s="42" t="n">
        <f aca="true">IF(AND($O27&gt;=OFFSET($E$5,AB$3,0),$O27&lt;=OFFSET($F$5,AB$3,0)),OFFSET($C$5,AB$3,0)*AB$2*($I27+$J27),0)</f>
        <v>0</v>
      </c>
      <c r="AC27" s="42" t="n">
        <f aca="true">IF(AND($O27&gt;=OFFSET($E$5,AC$3,0),$O27&lt;=OFFSET($F$5,AC$3,0)),OFFSET($C$5,AC$3,0)*AC$2*($I27+$J27),0)</f>
        <v>0</v>
      </c>
      <c r="AD27" s="42" t="n">
        <f aca="true">IF(AND($O27&gt;=OFFSET($E$5,AD$3,0),$O27&lt;=OFFSET($F$5,AD$3,0)),OFFSET($C$5,AD$3,0)*AD$2*($I27+$J27),0)</f>
        <v>0</v>
      </c>
      <c r="AE27" s="42" t="n">
        <f aca="true">IF(AND($O27&gt;=OFFSET($E$5,AE$3,0),$O27&lt;=OFFSET($F$5,AE$3,0)),OFFSET($C$5,AE$3,0)*AE$2*($I27+$J27),0)</f>
        <v>0</v>
      </c>
      <c r="AF27" s="42" t="n">
        <f aca="true">IF(AND($O27&gt;=OFFSET($E$5,AF$3,0),$O27&lt;=OFFSET($F$5,AF$3,0)),OFFSET($C$5,AF$3,0)*AF$2*($I27+$J27),0)</f>
        <v>0</v>
      </c>
      <c r="AG27" s="42" t="n">
        <f aca="true">IF(AND($O27&gt;=OFFSET($E$5,AG$3,0),$O27&lt;=OFFSET($F$5,AG$3,0)),OFFSET($C$5,AG$3,0)*AG$2*($I27+$J27),0)</f>
        <v>0</v>
      </c>
      <c r="AH27" s="42" t="n">
        <f aca="true">IF(AND($O27&gt;=OFFSET($E$5,AH$3,0),$O27&lt;=OFFSET($F$5,AH$3,0)),OFFSET($C$5,AH$3,0)*AH$2*($I27+$J27),0)</f>
        <v>0</v>
      </c>
      <c r="AI27" s="42" t="n">
        <f aca="true">IF(AND($O27&gt;=OFFSET($E$5,AI$3,0),$O27&lt;=OFFSET($F$5,AI$3,0)),OFFSET($C$5,AI$3,0)*AI$2*($I27+$J27),0)</f>
        <v>0</v>
      </c>
      <c r="AJ27" s="42" t="n">
        <f aca="true">IF(AND($O27&gt;=OFFSET($E$5,AJ$3,0),$O27&lt;=OFFSET($F$5,AJ$3,0)),OFFSET($C$5,AJ$3,0)*AJ$2*($I27+$J27),0)</f>
        <v>0</v>
      </c>
      <c r="AK27" s="42" t="n">
        <f aca="true">IF(AND($O27&gt;=OFFSET($E$5,AK$3,0),$O27&lt;=OFFSET($F$5,AK$3,0)),OFFSET($C$5,AK$3,0)*AK$2*($I27+$J27),0)</f>
        <v>0</v>
      </c>
      <c r="AL27" s="42" t="n">
        <f aca="true">IF(AND($O27&gt;=OFFSET($E$5,AL$3,0),$O27&lt;=OFFSET($F$5,AL$3,0)),OFFSET($C$5,AL$3,0)*AL$2*($I27+$J27),0)</f>
        <v>4160</v>
      </c>
      <c r="AM27" s="42" t="n">
        <f aca="true">IF(AND($O27&gt;=OFFSET($E$5,AM$3,0),$O27&lt;=OFFSET($F$5,AM$3,0)),OFFSET($C$5,AM$3,0)*AM$2*($I27+$J27),0)</f>
        <v>10400</v>
      </c>
      <c r="AN27" s="42" t="n">
        <f aca="true">IF(AND($O27&gt;=OFFSET($E$5,AN$3,0),$O27&lt;=OFFSET($F$5,AN$3,0)),OFFSET($C$5,AN$3,0)*AN$2*($I27+$J27),0)</f>
        <v>10400</v>
      </c>
      <c r="AO27" s="42" t="n">
        <f aca="true">IF(AND($O27&gt;=OFFSET($E$5,AO$3,0),$O27&lt;=OFFSET($F$5,AO$3,0)),OFFSET($C$5,AO$3,0)*AO$2*($I27+$J27),0)</f>
        <v>10400</v>
      </c>
      <c r="AP27" s="42" t="n">
        <f aca="true">IF(AND($O27&gt;=OFFSET($E$5,AP$3,0),$O27&lt;=OFFSET($F$5,AP$3,0)),OFFSET($C$5,AP$3,0)*AP$2*($I27+$J27),0)</f>
        <v>0</v>
      </c>
      <c r="AQ27" s="42" t="n">
        <f aca="true">IF(AND($O27&gt;=OFFSET($E$5,AQ$3,0),$O27&lt;=OFFSET($F$5,AQ$3,0)),OFFSET($C$5,AQ$3,0)*AQ$2*($I27+$J27),0)</f>
        <v>20800</v>
      </c>
      <c r="AR27" s="42" t="n">
        <f aca="true">IF(AND($O27&gt;=OFFSET($E$5,AR$3,0),$O27&lt;=OFFSET($F$5,AR$3,0)),OFFSET($C$5,AR$3,0)*AR$2*($I27+$J27),0)</f>
        <v>0</v>
      </c>
      <c r="AS27" s="42" t="n">
        <f aca="true">IF(AND($O27&gt;=OFFSET($E$5,AS$3,0),$O27&lt;=OFFSET($F$5,AS$3,0)),OFFSET($C$5,AS$3,0)*AS$2*($I27+$J27),0)</f>
        <v>0</v>
      </c>
      <c r="AT27" s="42" t="n">
        <f aca="true">IF(AND($O27&gt;=OFFSET($E$5,AT$3,0),$O27&lt;=OFFSET($F$5,AT$3,0)),OFFSET($C$5,AT$3,0)*(AT$2*($I27+$J27)+24*($K27+$L27)),0)</f>
        <v>0</v>
      </c>
      <c r="AU27" s="42" t="n">
        <f aca="true">IF(AND($O27&gt;=OFFSET($E$5,AU$3,0),$O27&lt;=OFFSET($F$5,AU$3,0)),OFFSET($C$5,AU$3,0)*(AU$2*($I27+$J27)+24*($K27+$L27)),0)</f>
        <v>0</v>
      </c>
      <c r="AV27" s="42" t="n">
        <f aca="true">IF(AND($O27&gt;=OFFSET($E$5,AV$3,0),$O27&lt;=OFFSET($F$5,AV$3,0)),OFFSET($C$5,AV$3,0)*(AV$2*($I27+$J27)+24*($K27+$L27)),0)</f>
        <v>0</v>
      </c>
      <c r="AW27" s="43" t="n">
        <f aca="true">IF(AND($O27&gt;=OFFSET($E$5,AW$3,0),$O27&lt;=OFFSET($F$5,AW$3,0)),OFFSET($C$5,AW$3,0)*(AW$2*($I27+$J27)+24*($K27+$L27)),0)</f>
        <v>8200</v>
      </c>
      <c r="AX27" s="44" t="n">
        <f aca="false">SUM(P27:AS27)</f>
        <v>235816</v>
      </c>
      <c r="AY27" s="45" t="n">
        <f aca="false">SUM(P27:V27)+SUM(AT27:AW27)</f>
        <v>145840</v>
      </c>
      <c r="BA27" s="40" t="n">
        <v>37438</v>
      </c>
      <c r="BB27" s="42" t="n">
        <f aca="false">IF(AND(BA27&gt;=$E$5,BA27&lt;=$F$5),$D$5,0)</f>
        <v>49</v>
      </c>
      <c r="BC27" s="42" t="n">
        <f aca="true">IF(AND($BA27&gt;=OFFSET($E$5,BC$3,0),$BA27&lt;=OFFSET($F$5,BC$3,0)),OFFSET($D$5,BC$3,0),0)</f>
        <v>49</v>
      </c>
      <c r="BD27" s="42" t="n">
        <f aca="true">IF(AND($BA27&gt;=OFFSET($E$5,BD$3,0),$BA27&lt;=OFFSET($F$5,BD$3,0)),OFFSET($D$5,BD$3,0),0)</f>
        <v>75.91</v>
      </c>
      <c r="BE27" s="42" t="n">
        <f aca="true">IF(AND($BA27&gt;=OFFSET($E$5,BE$3,0),$BA27&lt;=OFFSET($F$5,BE$3,0)),OFFSET($D$5,BE$3,0),0)</f>
        <v>0</v>
      </c>
      <c r="BF27" s="42" t="n">
        <f aca="true">IF(AND($BA27&gt;=OFFSET($E$5,BF$3,0),$BA27&lt;=OFFSET($F$5,BF$3,0)),OFFSET($D$5,BF$3,0),0)</f>
        <v>47.15</v>
      </c>
      <c r="BG27" s="42" t="n">
        <f aca="true">IF(AND($BA27&gt;=OFFSET($E$5,BG$3,0),$BA27&lt;=OFFSET($F$5,BG$3,0)),OFFSET($D$5,BG$3,0),0)</f>
        <v>43.95</v>
      </c>
      <c r="BH27" s="42" t="n">
        <f aca="true">IF(AND($BA27&gt;=OFFSET($E$5,BH$3,0),$BA27&lt;=OFFSET($F$5,BH$3,0)),OFFSET($D$5,BH$3,0),0)</f>
        <v>0</v>
      </c>
      <c r="BI27" s="42" t="n">
        <f aca="true">IF(AND($BA27&gt;=OFFSET($E$5,BI$3,0),$BA27&lt;=OFFSET($F$5,BI$3,0)),OFFSET($D$5,BI$3,0),0)</f>
        <v>58.7</v>
      </c>
      <c r="BJ27" s="42" t="n">
        <f aca="true">IF(AND($BA27&gt;=OFFSET($E$5,BJ$3,0),$BA27&lt;=OFFSET($F$5,BJ$3,0)),OFFSET($D$5,BJ$3,0),0)</f>
        <v>58.4</v>
      </c>
      <c r="BK27" s="42" t="n">
        <f aca="true">IF(AND($BA27&gt;=OFFSET($E$5,BK$3,0),$BA27&lt;=OFFSET($F$5,BK$3,0)),OFFSET($D$5,BK$3,0),0)</f>
        <v>0</v>
      </c>
      <c r="BL27" s="42" t="n">
        <f aca="true">IF(AND($BA27&gt;=OFFSET($E$5,BL$3,0),$BA27&lt;=OFFSET($F$5,BL$3,0)),OFFSET($D$5,BL$3,0),0)</f>
        <v>0</v>
      </c>
      <c r="BM27" s="42" t="n">
        <f aca="true">IF(AND($BA27&gt;=OFFSET($E$5,BM$3,0),$BA27&lt;=OFFSET($F$5,BM$3,0)),OFFSET($D$5,BM$3,0),0)</f>
        <v>0</v>
      </c>
      <c r="BN27" s="42" t="n">
        <f aca="true">IF(AND($BA27&gt;=OFFSET($E$5,BN$3,0),$BA27&lt;=OFFSET($F$5,BN$3,0)),OFFSET($D$5,BN$3,0),0)</f>
        <v>0</v>
      </c>
      <c r="BO27" s="42" t="n">
        <f aca="true">IF(AND($BA27&gt;=OFFSET($E$5,BO$3,0),$BA27&lt;=OFFSET($F$5,BO$3,0)),OFFSET($D$5,BO$3,0),0)</f>
        <v>0</v>
      </c>
      <c r="BP27" s="42" t="n">
        <f aca="true">IF(AND($BA27&gt;=OFFSET($E$5,BP$3,0),$BA27&lt;=OFFSET($F$5,BP$3,0)),OFFSET($D$5,BP$3,0),0)</f>
        <v>0</v>
      </c>
      <c r="BQ27" s="42" t="n">
        <f aca="true">IF(AND($BA27&gt;=OFFSET($E$5,BQ$3,0),$BA27&lt;=OFFSET($F$5,BQ$3,0)),OFFSET($D$5,BQ$3,0),0)</f>
        <v>0</v>
      </c>
      <c r="BR27" s="42" t="n">
        <f aca="true">IF(AND($BA27&gt;=OFFSET($E$5,BR$3,0),$BA27&lt;=OFFSET($F$5,BR$3,0)),OFFSET($D$5,BR$3,0),0)</f>
        <v>0</v>
      </c>
      <c r="BS27" s="42" t="n">
        <f aca="true">IF(AND($BA27&gt;=OFFSET($E$5,BS$3,0),$BA27&lt;=OFFSET($F$5,BS$3,0)),OFFSET($D$5,BS$3,0),0)</f>
        <v>0</v>
      </c>
      <c r="BT27" s="42" t="n">
        <f aca="true">IF(AND($BA27&gt;=OFFSET($E$5,BT$3,0),$BA27&lt;=OFFSET($F$5,BT$3,0)),OFFSET($D$5,BT$3,0),0)</f>
        <v>0</v>
      </c>
      <c r="BU27" s="42" t="n">
        <f aca="true">IF(AND($BA27&gt;=OFFSET($E$5,BU$3,0),$BA27&lt;=OFFSET($F$5,BU$3,0)),OFFSET($D$5,BU$3,0),0)</f>
        <v>0</v>
      </c>
      <c r="BV27" s="42" t="n">
        <f aca="true">IF(AND($BA27&gt;=OFFSET($E$5,BV$3,0),$BA27&lt;=OFFSET($F$5,BV$3,0)),OFFSET($D$5,BV$3,0),0)</f>
        <v>0</v>
      </c>
      <c r="BW27" s="42" t="n">
        <f aca="true">IF(AND($BA27&gt;=OFFSET($E$5,BW$3,0),$BA27&lt;=OFFSET($F$5,BW$3,0)),OFFSET($D$5,BW$3,0),0)</f>
        <v>0</v>
      </c>
      <c r="BX27" s="42" t="n">
        <f aca="true">IF(AND($BA27&gt;=OFFSET($E$5,BX$3,0),$BA27&lt;=OFFSET($F$5,BX$3,0)),OFFSET($D$5,BX$3,0),0)</f>
        <v>139</v>
      </c>
      <c r="BY27" s="42" t="n">
        <f aca="true">IF(AND($BA27&gt;=OFFSET($E$5,BY$3,0),$BA27&lt;=OFFSET($F$5,BY$3,0)),OFFSET($D$5,BY$3,0),0)</f>
        <v>50</v>
      </c>
      <c r="BZ27" s="42" t="n">
        <f aca="true">IF(AND($BA27&gt;=OFFSET($E$5,BZ$3,0),$BA27&lt;=OFFSET($F$5,BZ$3,0)),OFFSET($D$5,BZ$3,0),0)</f>
        <v>50</v>
      </c>
      <c r="CA27" s="42" t="n">
        <f aca="true">IF(AND($BA27&gt;=OFFSET($E$5,CA$3,0),$BA27&lt;=OFFSET($F$5,CA$3,0)),OFFSET($D$5,CA$3,0),0)</f>
        <v>106</v>
      </c>
      <c r="CB27" s="42" t="n">
        <f aca="true">IF(AND($BA27&gt;=OFFSET($E$5,CB$3,0),$BA27&lt;=OFFSET($F$5,CB$3,0)),OFFSET($D$5,CB$3,0),0)</f>
        <v>0</v>
      </c>
      <c r="CC27" s="42" t="n">
        <f aca="true">IF(AND($BA27&gt;=OFFSET($E$5,CC$3,0),$BA27&lt;=OFFSET($F$5,CC$3,0)),OFFSET($D$5,CC$3,0),0)</f>
        <v>46.4</v>
      </c>
      <c r="CD27" s="42" t="n">
        <f aca="true">IF(AND($BA27&gt;=OFFSET($E$5,CD$3,0),$BA27&lt;=OFFSET($F$5,CD$3,0)),OFFSET($D$5,CD$3,0),0)</f>
        <v>0</v>
      </c>
      <c r="CE27" s="42" t="n">
        <f aca="true">IF(AND($BA27&gt;=OFFSET($E$5,CE$3,0),$BA27&lt;=OFFSET($F$5,CE$3,0)),OFFSET($D$5,CE$3,0),0)</f>
        <v>0</v>
      </c>
      <c r="CF27" s="42" t="n">
        <f aca="true">IF(AND($BA27&gt;=OFFSET($E$5,CF$3,0),$BA27&lt;=OFFSET($F$5,CF$3,0)),OFFSET($D$5,CF$3,0),0)</f>
        <v>0</v>
      </c>
      <c r="CG27" s="42" t="n">
        <f aca="true">IF(AND($BA27&gt;=OFFSET($E$5,CG$3,0),$BA27&lt;=OFFSET($F$5,CG$3,0)),OFFSET($D$5,CG$3,0),0)</f>
        <v>0</v>
      </c>
      <c r="CH27" s="42" t="n">
        <f aca="true">IF(AND($BA27&gt;=OFFSET($E$5,CH$3,0),$BA27&lt;=OFFSET($F$5,CH$3,0)),OFFSET($D$5,CH$3,0),0)</f>
        <v>0</v>
      </c>
      <c r="CI27" s="42" t="n">
        <f aca="true">IF(AND($BA27&gt;=OFFSET($E$5,CI$3,0),$BA27&lt;=OFFSET($F$5,CI$3,0)),OFFSET($D$5,CI$3,0),0)</f>
        <v>120</v>
      </c>
      <c r="CK27" s="40" t="n">
        <v>37438</v>
      </c>
      <c r="CL27" s="41" t="n">
        <f aca="false">BB27*P27</f>
        <v>1822800</v>
      </c>
      <c r="CM27" s="41" t="n">
        <f aca="false">BC27*Q27</f>
        <v>1822800</v>
      </c>
      <c r="CN27" s="41" t="n">
        <f aca="false">BD27*R27</f>
        <v>564770.4</v>
      </c>
      <c r="CO27" s="41" t="n">
        <f aca="false">BE27*S27</f>
        <v>0</v>
      </c>
      <c r="CP27" s="41" t="n">
        <f aca="false">BF27*T27</f>
        <v>1753980</v>
      </c>
      <c r="CQ27" s="41" t="n">
        <f aca="false">BG27*U27</f>
        <v>817470</v>
      </c>
      <c r="CR27" s="41" t="n">
        <f aca="false">BH27*V27</f>
        <v>0</v>
      </c>
      <c r="CS27" s="41" t="n">
        <f aca="false">BI27*W27</f>
        <v>1220960</v>
      </c>
      <c r="CT27" s="41" t="n">
        <f aca="false">BJ27*X27</f>
        <v>1239014.4</v>
      </c>
      <c r="CU27" s="41" t="n">
        <f aca="false">BK27*Y27</f>
        <v>0</v>
      </c>
      <c r="CV27" s="41" t="n">
        <f aca="false">BL27*Z27</f>
        <v>0</v>
      </c>
      <c r="CW27" s="41" t="n">
        <f aca="false">BM27*AA27</f>
        <v>0</v>
      </c>
      <c r="CX27" s="41" t="n">
        <f aca="false">BN27*AB27</f>
        <v>0</v>
      </c>
      <c r="CY27" s="41" t="n">
        <f aca="false">BO27*AC27</f>
        <v>0</v>
      </c>
      <c r="CZ27" s="41" t="n">
        <f aca="false">BP27*AD27</f>
        <v>0</v>
      </c>
      <c r="DA27" s="41" t="n">
        <f aca="false">BQ27*AE27</f>
        <v>0</v>
      </c>
      <c r="DB27" s="41" t="n">
        <f aca="false">BR27*AF27</f>
        <v>0</v>
      </c>
      <c r="DC27" s="41" t="n">
        <f aca="false">BS27*AG27</f>
        <v>0</v>
      </c>
      <c r="DD27" s="41" t="n">
        <f aca="false">BT27*AH27</f>
        <v>0</v>
      </c>
      <c r="DE27" s="41" t="n">
        <f aca="false">BU27*AI27</f>
        <v>0</v>
      </c>
      <c r="DF27" s="41" t="n">
        <f aca="false">BV27*AJ27</f>
        <v>0</v>
      </c>
      <c r="DG27" s="41" t="n">
        <f aca="false">BW27*AK27</f>
        <v>0</v>
      </c>
      <c r="DH27" s="41" t="n">
        <f aca="false">BX27*AL27</f>
        <v>578240</v>
      </c>
      <c r="DI27" s="41" t="n">
        <f aca="false">BY27*AM27</f>
        <v>520000</v>
      </c>
      <c r="DJ27" s="41" t="n">
        <f aca="false">BZ27*AN27</f>
        <v>520000</v>
      </c>
      <c r="DK27" s="41" t="n">
        <f aca="false">CA27*AO27</f>
        <v>1102400</v>
      </c>
      <c r="DL27" s="41" t="n">
        <f aca="false">CB27*AP27</f>
        <v>0</v>
      </c>
      <c r="DM27" s="41" t="n">
        <f aca="false">CC27*AQ27</f>
        <v>965120</v>
      </c>
      <c r="DN27" s="41" t="n">
        <f aca="false">CD27*AR27</f>
        <v>0</v>
      </c>
      <c r="DO27" s="41" t="n">
        <f aca="false">CE27*AS27</f>
        <v>0</v>
      </c>
      <c r="DP27" s="41" t="n">
        <f aca="false">CF27*AT27</f>
        <v>0</v>
      </c>
      <c r="DQ27" s="41" t="n">
        <f aca="false">CG27*AU27</f>
        <v>0</v>
      </c>
      <c r="DR27" s="41" t="n">
        <f aca="false">CH27*AV27</f>
        <v>0</v>
      </c>
      <c r="DS27" s="45" t="n">
        <f aca="false">CI27*AW27</f>
        <v>984000</v>
      </c>
      <c r="DT27" s="46" t="n">
        <f aca="false">SUM(CL27:DO27)/AX27</f>
        <v>54.8205159955219</v>
      </c>
      <c r="DU27" s="47" t="n">
        <f aca="false">(SUM(CL27:CR27)+SUM(DP27:DS27))/AY27</f>
        <v>53.2489056500274</v>
      </c>
    </row>
    <row r="28" customFormat="false" ht="12.75" hidden="false" customHeight="false" outlineLevel="0" collapsed="false">
      <c r="A28" s="38" t="s">
        <v>36</v>
      </c>
      <c r="B28" s="2" t="s">
        <v>5</v>
      </c>
      <c r="C28" s="2" t="n">
        <v>25</v>
      </c>
      <c r="D28" s="3" t="n">
        <v>50</v>
      </c>
      <c r="E28" s="4" t="n">
        <v>37257</v>
      </c>
      <c r="F28" s="4" t="n">
        <v>37621</v>
      </c>
      <c r="G28" s="5" t="s">
        <v>37</v>
      </c>
      <c r="I28" s="39" t="n">
        <v>22</v>
      </c>
      <c r="J28" s="39" t="n">
        <v>5</v>
      </c>
      <c r="K28" s="39" t="n">
        <v>4</v>
      </c>
      <c r="L28" s="39" t="n">
        <v>0</v>
      </c>
      <c r="M28" s="39" t="n">
        <v>31</v>
      </c>
      <c r="O28" s="40" t="n">
        <v>37469</v>
      </c>
      <c r="P28" s="41" t="n">
        <f aca="false">IF(AND(O28&gt;=$E$5,O28&lt;=$F$5),$C$5*P$2*$M28,0)</f>
        <v>37200</v>
      </c>
      <c r="Q28" s="41" t="n">
        <f aca="true">IF(AND($O28&gt;=OFFSET($E$5,Q$3,0),$O28&lt;=OFFSET($F$5,Q$3,0)),OFFSET($C$5,Q$3,0)*Q$2*$M28,0)</f>
        <v>37200</v>
      </c>
      <c r="R28" s="41" t="n">
        <f aca="true">IF(AND($O28&gt;=OFFSET($E$5,R$3,0),$O28&lt;=OFFSET($F$5,R$3,0)),OFFSET($C$5,R$3,0)*R$2*$M28,0)</f>
        <v>7440</v>
      </c>
      <c r="S28" s="41" t="n">
        <f aca="true">IF(AND($O28&gt;=OFFSET($E$5,S$3,0),$O28&lt;=OFFSET($F$5,S$3,0)),OFFSET($C$5,S$3,0)*S$2*$M28,0)</f>
        <v>0</v>
      </c>
      <c r="T28" s="41" t="n">
        <f aca="true">IF(AND($O28&gt;=OFFSET($E$5,T$3,0),$O28&lt;=OFFSET($F$5,T$3,0)),OFFSET($C$5,T$3,0)*T$2*$M28,0)</f>
        <v>37200</v>
      </c>
      <c r="U28" s="41" t="n">
        <f aca="true">IF(AND($O28&gt;=OFFSET($E$5,U$3,0),$O28&lt;=OFFSET($F$5,U$3,0)),OFFSET($C$5,U$3,0)*U$2*$M28,0)</f>
        <v>18600</v>
      </c>
      <c r="V28" s="41" t="n">
        <f aca="true">IF(AND($O28&gt;=OFFSET($E$5,V$3,0),$O28&lt;=OFFSET($F$5,V$3,0)),OFFSET($C$5,V$3,0)*V$2*$M28,0)</f>
        <v>0</v>
      </c>
      <c r="W28" s="42" t="n">
        <f aca="true">IF(AND($O28&gt;=OFFSET($E$5,W$3,0),$O28&lt;=OFFSET($F$5,W$3,0)),OFFSET($C$5,W$3,0)*W$2*($I28+$J28),0)</f>
        <v>21600</v>
      </c>
      <c r="X28" s="42" t="n">
        <f aca="true">IF(AND($O28&gt;=OFFSET($E$5,X$3,0),$O28&lt;=OFFSET($F$5,X$3,0)),OFFSET($C$5,X$3,0)*X$2*($I28+$J28),0)</f>
        <v>22032</v>
      </c>
      <c r="Y28" s="42" t="n">
        <f aca="true">IF(AND($O28&gt;=OFFSET($E$5,Y$3,0),$O28&lt;=OFFSET($F$5,Y$3,0)),OFFSET($C$5,Y$3,0)*Y$2*($I28+$J28),0)</f>
        <v>0</v>
      </c>
      <c r="Z28" s="42" t="n">
        <f aca="true">IF(AND($O28&gt;=OFFSET($E$5,Z$3,0),$O28&lt;=OFFSET($F$5,Z$3,0)),OFFSET($C$5,Z$3,0)*Z$2*($I28+$J28),0)</f>
        <v>0</v>
      </c>
      <c r="AA28" s="42" t="n">
        <f aca="true">IF(AND($O28&gt;=OFFSET($E$5,AA$3,0),$O28&lt;=OFFSET($F$5,AA$3,0)),OFFSET($C$5,AA$3,0)*AA$2*($I28+$J28),0)</f>
        <v>0</v>
      </c>
      <c r="AB28" s="42" t="n">
        <f aca="true">IF(AND($O28&gt;=OFFSET($E$5,AB$3,0),$O28&lt;=OFFSET($F$5,AB$3,0)),OFFSET($C$5,AB$3,0)*AB$2*($I28+$J28),0)</f>
        <v>0</v>
      </c>
      <c r="AC28" s="42" t="n">
        <f aca="true">IF(AND($O28&gt;=OFFSET($E$5,AC$3,0),$O28&lt;=OFFSET($F$5,AC$3,0)),OFFSET($C$5,AC$3,0)*AC$2*($I28+$J28),0)</f>
        <v>0</v>
      </c>
      <c r="AD28" s="42" t="n">
        <f aca="true">IF(AND($O28&gt;=OFFSET($E$5,AD$3,0),$O28&lt;=OFFSET($F$5,AD$3,0)),OFFSET($C$5,AD$3,0)*AD$2*($I28+$J28),0)</f>
        <v>0</v>
      </c>
      <c r="AE28" s="42" t="n">
        <f aca="true">IF(AND($O28&gt;=OFFSET($E$5,AE$3,0),$O28&lt;=OFFSET($F$5,AE$3,0)),OFFSET($C$5,AE$3,0)*AE$2*($I28+$J28),0)</f>
        <v>0</v>
      </c>
      <c r="AF28" s="42" t="n">
        <f aca="true">IF(AND($O28&gt;=OFFSET($E$5,AF$3,0),$O28&lt;=OFFSET($F$5,AF$3,0)),OFFSET($C$5,AF$3,0)*AF$2*($I28+$J28),0)</f>
        <v>0</v>
      </c>
      <c r="AG28" s="42" t="n">
        <f aca="true">IF(AND($O28&gt;=OFFSET($E$5,AG$3,0),$O28&lt;=OFFSET($F$5,AG$3,0)),OFFSET($C$5,AG$3,0)*AG$2*($I28+$J28),0)</f>
        <v>0</v>
      </c>
      <c r="AH28" s="42" t="n">
        <f aca="true">IF(AND($O28&gt;=OFFSET($E$5,AH$3,0),$O28&lt;=OFFSET($F$5,AH$3,0)),OFFSET($C$5,AH$3,0)*AH$2*($I28+$J28),0)</f>
        <v>0</v>
      </c>
      <c r="AI28" s="42" t="n">
        <f aca="true">IF(AND($O28&gt;=OFFSET($E$5,AI$3,0),$O28&lt;=OFFSET($F$5,AI$3,0)),OFFSET($C$5,AI$3,0)*AI$2*($I28+$J28),0)</f>
        <v>0</v>
      </c>
      <c r="AJ28" s="42" t="n">
        <f aca="true">IF(AND($O28&gt;=OFFSET($E$5,AJ$3,0),$O28&lt;=OFFSET($F$5,AJ$3,0)),OFFSET($C$5,AJ$3,0)*AJ$2*($I28+$J28),0)</f>
        <v>0</v>
      </c>
      <c r="AK28" s="42" t="n">
        <f aca="true">IF(AND($O28&gt;=OFFSET($E$5,AK$3,0),$O28&lt;=OFFSET($F$5,AK$3,0)),OFFSET($C$5,AK$3,0)*AK$2*($I28+$J28),0)</f>
        <v>0</v>
      </c>
      <c r="AL28" s="42" t="n">
        <f aca="true">IF(AND($O28&gt;=OFFSET($E$5,AL$3,0),$O28&lt;=OFFSET($F$5,AL$3,0)),OFFSET($C$5,AL$3,0)*AL$2*($I28+$J28),0)</f>
        <v>4320</v>
      </c>
      <c r="AM28" s="42" t="n">
        <f aca="true">IF(AND($O28&gt;=OFFSET($E$5,AM$3,0),$O28&lt;=OFFSET($F$5,AM$3,0)),OFFSET($C$5,AM$3,0)*AM$2*($I28+$J28),0)</f>
        <v>10800</v>
      </c>
      <c r="AN28" s="42" t="n">
        <f aca="true">IF(AND($O28&gt;=OFFSET($E$5,AN$3,0),$O28&lt;=OFFSET($F$5,AN$3,0)),OFFSET($C$5,AN$3,0)*AN$2*($I28+$J28),0)</f>
        <v>10800</v>
      </c>
      <c r="AO28" s="42" t="n">
        <f aca="true">IF(AND($O28&gt;=OFFSET($E$5,AO$3,0),$O28&lt;=OFFSET($F$5,AO$3,0)),OFFSET($C$5,AO$3,0)*AO$2*($I28+$J28),0)</f>
        <v>10800</v>
      </c>
      <c r="AP28" s="42" t="n">
        <f aca="true">IF(AND($O28&gt;=OFFSET($E$5,AP$3,0),$O28&lt;=OFFSET($F$5,AP$3,0)),OFFSET($C$5,AP$3,0)*AP$2*($I28+$J28),0)</f>
        <v>0</v>
      </c>
      <c r="AQ28" s="42" t="n">
        <f aca="true">IF(AND($O28&gt;=OFFSET($E$5,AQ$3,0),$O28&lt;=OFFSET($F$5,AQ$3,0)),OFFSET($C$5,AQ$3,0)*AQ$2*($I28+$J28),0)</f>
        <v>21600</v>
      </c>
      <c r="AR28" s="42" t="n">
        <f aca="true">IF(AND($O28&gt;=OFFSET($E$5,AR$3,0),$O28&lt;=OFFSET($F$5,AR$3,0)),OFFSET($C$5,AR$3,0)*AR$2*($I28+$J28),0)</f>
        <v>0</v>
      </c>
      <c r="AS28" s="42" t="n">
        <f aca="true">IF(AND($O28&gt;=OFFSET($E$5,AS$3,0),$O28&lt;=OFFSET($F$5,AS$3,0)),OFFSET($C$5,AS$3,0)*AS$2*($I28+$J28),0)</f>
        <v>0</v>
      </c>
      <c r="AT28" s="42" t="n">
        <f aca="true">IF(AND($O28&gt;=OFFSET($E$5,AT$3,0),$O28&lt;=OFFSET($F$5,AT$3,0)),OFFSET($C$5,AT$3,0)*(AT$2*($I28+$J28)+24*($K28+$L28)),0)</f>
        <v>0</v>
      </c>
      <c r="AU28" s="42" t="n">
        <f aca="true">IF(AND($O28&gt;=OFFSET($E$5,AU$3,0),$O28&lt;=OFFSET($F$5,AU$3,0)),OFFSET($C$5,AU$3,0)*(AU$2*($I28+$J28)+24*($K28+$L28)),0)</f>
        <v>0</v>
      </c>
      <c r="AV28" s="42" t="n">
        <f aca="true">IF(AND($O28&gt;=OFFSET($E$5,AV$3,0),$O28&lt;=OFFSET($F$5,AV$3,0)),OFFSET($C$5,AV$3,0)*(AV$2*($I28+$J28)+24*($K28+$L28)),0)</f>
        <v>0</v>
      </c>
      <c r="AW28" s="43" t="n">
        <f aca="true">IF(AND($O28&gt;=OFFSET($E$5,AW$3,0),$O28&lt;=OFFSET($F$5,AW$3,0)),OFFSET($C$5,AW$3,0)*(AW$2*($I28+$J28)+24*($K28+$L28)),0)</f>
        <v>7800</v>
      </c>
      <c r="AX28" s="44" t="n">
        <f aca="false">SUM(P28:AS28)</f>
        <v>239592</v>
      </c>
      <c r="AY28" s="45" t="n">
        <f aca="false">SUM(P28:V28)+SUM(AT28:AW28)</f>
        <v>145440</v>
      </c>
      <c r="BA28" s="40" t="n">
        <v>37469</v>
      </c>
      <c r="BB28" s="42" t="n">
        <f aca="false">IF(AND(BA28&gt;=$E$5,BA28&lt;=$F$5),$D$5,0)</f>
        <v>49</v>
      </c>
      <c r="BC28" s="42" t="n">
        <f aca="true">IF(AND($BA28&gt;=OFFSET($E$5,BC$3,0),$BA28&lt;=OFFSET($F$5,BC$3,0)),OFFSET($D$5,BC$3,0),0)</f>
        <v>49</v>
      </c>
      <c r="BD28" s="42" t="n">
        <f aca="true">IF(AND($BA28&gt;=OFFSET($E$5,BD$3,0),$BA28&lt;=OFFSET($F$5,BD$3,0)),OFFSET($D$5,BD$3,0),0)</f>
        <v>75.91</v>
      </c>
      <c r="BE28" s="42" t="n">
        <f aca="true">IF(AND($BA28&gt;=OFFSET($E$5,BE$3,0),$BA28&lt;=OFFSET($F$5,BE$3,0)),OFFSET($D$5,BE$3,0),0)</f>
        <v>0</v>
      </c>
      <c r="BF28" s="42" t="n">
        <f aca="true">IF(AND($BA28&gt;=OFFSET($E$5,BF$3,0),$BA28&lt;=OFFSET($F$5,BF$3,0)),OFFSET($D$5,BF$3,0),0)</f>
        <v>47.15</v>
      </c>
      <c r="BG28" s="42" t="n">
        <f aca="true">IF(AND($BA28&gt;=OFFSET($E$5,BG$3,0),$BA28&lt;=OFFSET($F$5,BG$3,0)),OFFSET($D$5,BG$3,0),0)</f>
        <v>43.95</v>
      </c>
      <c r="BH28" s="42" t="n">
        <f aca="true">IF(AND($BA28&gt;=OFFSET($E$5,BH$3,0),$BA28&lt;=OFFSET($F$5,BH$3,0)),OFFSET($D$5,BH$3,0),0)</f>
        <v>0</v>
      </c>
      <c r="BI28" s="42" t="n">
        <f aca="true">IF(AND($BA28&gt;=OFFSET($E$5,BI$3,0),$BA28&lt;=OFFSET($F$5,BI$3,0)),OFFSET($D$5,BI$3,0),0)</f>
        <v>58.7</v>
      </c>
      <c r="BJ28" s="42" t="n">
        <f aca="true">IF(AND($BA28&gt;=OFFSET($E$5,BJ$3,0),$BA28&lt;=OFFSET($F$5,BJ$3,0)),OFFSET($D$5,BJ$3,0),0)</f>
        <v>58.4</v>
      </c>
      <c r="BK28" s="42" t="n">
        <f aca="true">IF(AND($BA28&gt;=OFFSET($E$5,BK$3,0),$BA28&lt;=OFFSET($F$5,BK$3,0)),OFFSET($D$5,BK$3,0),0)</f>
        <v>0</v>
      </c>
      <c r="BL28" s="42" t="n">
        <f aca="true">IF(AND($BA28&gt;=OFFSET($E$5,BL$3,0),$BA28&lt;=OFFSET($F$5,BL$3,0)),OFFSET($D$5,BL$3,0),0)</f>
        <v>0</v>
      </c>
      <c r="BM28" s="42" t="n">
        <f aca="true">IF(AND($BA28&gt;=OFFSET($E$5,BM$3,0),$BA28&lt;=OFFSET($F$5,BM$3,0)),OFFSET($D$5,BM$3,0),0)</f>
        <v>0</v>
      </c>
      <c r="BN28" s="42" t="n">
        <f aca="true">IF(AND($BA28&gt;=OFFSET($E$5,BN$3,0),$BA28&lt;=OFFSET($F$5,BN$3,0)),OFFSET($D$5,BN$3,0),0)</f>
        <v>0</v>
      </c>
      <c r="BO28" s="42" t="n">
        <f aca="true">IF(AND($BA28&gt;=OFFSET($E$5,BO$3,0),$BA28&lt;=OFFSET($F$5,BO$3,0)),OFFSET($D$5,BO$3,0),0)</f>
        <v>0</v>
      </c>
      <c r="BP28" s="42" t="n">
        <f aca="true">IF(AND($BA28&gt;=OFFSET($E$5,BP$3,0),$BA28&lt;=OFFSET($F$5,BP$3,0)),OFFSET($D$5,BP$3,0),0)</f>
        <v>0</v>
      </c>
      <c r="BQ28" s="42" t="n">
        <f aca="true">IF(AND($BA28&gt;=OFFSET($E$5,BQ$3,0),$BA28&lt;=OFFSET($F$5,BQ$3,0)),OFFSET($D$5,BQ$3,0),0)</f>
        <v>0</v>
      </c>
      <c r="BR28" s="42" t="n">
        <f aca="true">IF(AND($BA28&gt;=OFFSET($E$5,BR$3,0),$BA28&lt;=OFFSET($F$5,BR$3,0)),OFFSET($D$5,BR$3,0),0)</f>
        <v>0</v>
      </c>
      <c r="BS28" s="42" t="n">
        <f aca="true">IF(AND($BA28&gt;=OFFSET($E$5,BS$3,0),$BA28&lt;=OFFSET($F$5,BS$3,0)),OFFSET($D$5,BS$3,0),0)</f>
        <v>0</v>
      </c>
      <c r="BT28" s="42" t="n">
        <f aca="true">IF(AND($BA28&gt;=OFFSET($E$5,BT$3,0),$BA28&lt;=OFFSET($F$5,BT$3,0)),OFFSET($D$5,BT$3,0),0)</f>
        <v>0</v>
      </c>
      <c r="BU28" s="42" t="n">
        <f aca="true">IF(AND($BA28&gt;=OFFSET($E$5,BU$3,0),$BA28&lt;=OFFSET($F$5,BU$3,0)),OFFSET($D$5,BU$3,0),0)</f>
        <v>0</v>
      </c>
      <c r="BV28" s="42" t="n">
        <f aca="true">IF(AND($BA28&gt;=OFFSET($E$5,BV$3,0),$BA28&lt;=OFFSET($F$5,BV$3,0)),OFFSET($D$5,BV$3,0),0)</f>
        <v>0</v>
      </c>
      <c r="BW28" s="42" t="n">
        <f aca="true">IF(AND($BA28&gt;=OFFSET($E$5,BW$3,0),$BA28&lt;=OFFSET($F$5,BW$3,0)),OFFSET($D$5,BW$3,0),0)</f>
        <v>0</v>
      </c>
      <c r="BX28" s="42" t="n">
        <f aca="true">IF(AND($BA28&gt;=OFFSET($E$5,BX$3,0),$BA28&lt;=OFFSET($F$5,BX$3,0)),OFFSET($D$5,BX$3,0),0)</f>
        <v>139</v>
      </c>
      <c r="BY28" s="42" t="n">
        <f aca="true">IF(AND($BA28&gt;=OFFSET($E$5,BY$3,0),$BA28&lt;=OFFSET($F$5,BY$3,0)),OFFSET($D$5,BY$3,0),0)</f>
        <v>50</v>
      </c>
      <c r="BZ28" s="42" t="n">
        <f aca="true">IF(AND($BA28&gt;=OFFSET($E$5,BZ$3,0),$BA28&lt;=OFFSET($F$5,BZ$3,0)),OFFSET($D$5,BZ$3,0),0)</f>
        <v>50</v>
      </c>
      <c r="CA28" s="42" t="n">
        <f aca="true">IF(AND($BA28&gt;=OFFSET($E$5,CA$3,0),$BA28&lt;=OFFSET($F$5,CA$3,0)),OFFSET($D$5,CA$3,0),0)</f>
        <v>106</v>
      </c>
      <c r="CB28" s="42" t="n">
        <f aca="true">IF(AND($BA28&gt;=OFFSET($E$5,CB$3,0),$BA28&lt;=OFFSET($F$5,CB$3,0)),OFFSET($D$5,CB$3,0),0)</f>
        <v>0</v>
      </c>
      <c r="CC28" s="42" t="n">
        <f aca="true">IF(AND($BA28&gt;=OFFSET($E$5,CC$3,0),$BA28&lt;=OFFSET($F$5,CC$3,0)),OFFSET($D$5,CC$3,0),0)</f>
        <v>46.4</v>
      </c>
      <c r="CD28" s="42" t="n">
        <f aca="true">IF(AND($BA28&gt;=OFFSET($E$5,CD$3,0),$BA28&lt;=OFFSET($F$5,CD$3,0)),OFFSET($D$5,CD$3,0),0)</f>
        <v>0</v>
      </c>
      <c r="CE28" s="42" t="n">
        <f aca="true">IF(AND($BA28&gt;=OFFSET($E$5,CE$3,0),$BA28&lt;=OFFSET($F$5,CE$3,0)),OFFSET($D$5,CE$3,0),0)</f>
        <v>0</v>
      </c>
      <c r="CF28" s="42" t="n">
        <f aca="true">IF(AND($BA28&gt;=OFFSET($E$5,CF$3,0),$BA28&lt;=OFFSET($F$5,CF$3,0)),OFFSET($D$5,CF$3,0),0)</f>
        <v>0</v>
      </c>
      <c r="CG28" s="42" t="n">
        <f aca="true">IF(AND($BA28&gt;=OFFSET($E$5,CG$3,0),$BA28&lt;=OFFSET($F$5,CG$3,0)),OFFSET($D$5,CG$3,0),0)</f>
        <v>0</v>
      </c>
      <c r="CH28" s="42" t="n">
        <f aca="true">IF(AND($BA28&gt;=OFFSET($E$5,CH$3,0),$BA28&lt;=OFFSET($F$5,CH$3,0)),OFFSET($D$5,CH$3,0),0)</f>
        <v>0</v>
      </c>
      <c r="CI28" s="42" t="n">
        <f aca="true">IF(AND($BA28&gt;=OFFSET($E$5,CI$3,0),$BA28&lt;=OFFSET($F$5,CI$3,0)),OFFSET($D$5,CI$3,0),0)</f>
        <v>120</v>
      </c>
      <c r="CK28" s="40" t="n">
        <v>37469</v>
      </c>
      <c r="CL28" s="41" t="n">
        <f aca="false">BB28*P28</f>
        <v>1822800</v>
      </c>
      <c r="CM28" s="41" t="n">
        <f aca="false">BC28*Q28</f>
        <v>1822800</v>
      </c>
      <c r="CN28" s="41" t="n">
        <f aca="false">BD28*R28</f>
        <v>564770.4</v>
      </c>
      <c r="CO28" s="41" t="n">
        <f aca="false">BE28*S28</f>
        <v>0</v>
      </c>
      <c r="CP28" s="41" t="n">
        <f aca="false">BF28*T28</f>
        <v>1753980</v>
      </c>
      <c r="CQ28" s="41" t="n">
        <f aca="false">BG28*U28</f>
        <v>817470</v>
      </c>
      <c r="CR28" s="41" t="n">
        <f aca="false">BH28*V28</f>
        <v>0</v>
      </c>
      <c r="CS28" s="41" t="n">
        <f aca="false">BI28*W28</f>
        <v>1267920</v>
      </c>
      <c r="CT28" s="41" t="n">
        <f aca="false">BJ28*X28</f>
        <v>1286668.8</v>
      </c>
      <c r="CU28" s="41" t="n">
        <f aca="false">BK28*Y28</f>
        <v>0</v>
      </c>
      <c r="CV28" s="41" t="n">
        <f aca="false">BL28*Z28</f>
        <v>0</v>
      </c>
      <c r="CW28" s="41" t="n">
        <f aca="false">BM28*AA28</f>
        <v>0</v>
      </c>
      <c r="CX28" s="41" t="n">
        <f aca="false">BN28*AB28</f>
        <v>0</v>
      </c>
      <c r="CY28" s="41" t="n">
        <f aca="false">BO28*AC28</f>
        <v>0</v>
      </c>
      <c r="CZ28" s="41" t="n">
        <f aca="false">BP28*AD28</f>
        <v>0</v>
      </c>
      <c r="DA28" s="41" t="n">
        <f aca="false">BQ28*AE28</f>
        <v>0</v>
      </c>
      <c r="DB28" s="41" t="n">
        <f aca="false">BR28*AF28</f>
        <v>0</v>
      </c>
      <c r="DC28" s="41" t="n">
        <f aca="false">BS28*AG28</f>
        <v>0</v>
      </c>
      <c r="DD28" s="41" t="n">
        <f aca="false">BT28*AH28</f>
        <v>0</v>
      </c>
      <c r="DE28" s="41" t="n">
        <f aca="false">BU28*AI28</f>
        <v>0</v>
      </c>
      <c r="DF28" s="41" t="n">
        <f aca="false">BV28*AJ28</f>
        <v>0</v>
      </c>
      <c r="DG28" s="41" t="n">
        <f aca="false">BW28*AK28</f>
        <v>0</v>
      </c>
      <c r="DH28" s="41" t="n">
        <f aca="false">BX28*AL28</f>
        <v>600480</v>
      </c>
      <c r="DI28" s="41" t="n">
        <f aca="false">BY28*AM28</f>
        <v>540000</v>
      </c>
      <c r="DJ28" s="41" t="n">
        <f aca="false">BZ28*AN28</f>
        <v>540000</v>
      </c>
      <c r="DK28" s="41" t="n">
        <f aca="false">CA28*AO28</f>
        <v>1144800</v>
      </c>
      <c r="DL28" s="41" t="n">
        <f aca="false">CB28*AP28</f>
        <v>0</v>
      </c>
      <c r="DM28" s="41" t="n">
        <f aca="false">CC28*AQ28</f>
        <v>1002240</v>
      </c>
      <c r="DN28" s="41" t="n">
        <f aca="false">CD28*AR28</f>
        <v>0</v>
      </c>
      <c r="DO28" s="41" t="n">
        <f aca="false">CE28*AS28</f>
        <v>0</v>
      </c>
      <c r="DP28" s="41" t="n">
        <f aca="false">CF28*AT28</f>
        <v>0</v>
      </c>
      <c r="DQ28" s="41" t="n">
        <f aca="false">CG28*AU28</f>
        <v>0</v>
      </c>
      <c r="DR28" s="41" t="n">
        <f aca="false">CH28*AV28</f>
        <v>0</v>
      </c>
      <c r="DS28" s="45" t="n">
        <f aca="false">CI28*AW28</f>
        <v>936000</v>
      </c>
      <c r="DT28" s="46" t="n">
        <f aca="false">SUM(CL28:DO28)/AX28</f>
        <v>54.9431082840829</v>
      </c>
      <c r="DU28" s="47" t="n">
        <f aca="false">(SUM(CL28:CR28)+SUM(DP28:DS28))/AY28</f>
        <v>53.0653217821782</v>
      </c>
    </row>
    <row r="29" customFormat="false" ht="12.75" hidden="false" customHeight="false" outlineLevel="0" collapsed="false">
      <c r="A29" s="38" t="s">
        <v>36</v>
      </c>
      <c r="B29" s="2" t="s">
        <v>5</v>
      </c>
      <c r="C29" s="2" t="n">
        <v>25</v>
      </c>
      <c r="D29" s="3" t="n">
        <v>50</v>
      </c>
      <c r="E29" s="4" t="n">
        <v>37257</v>
      </c>
      <c r="F29" s="4" t="n">
        <v>37621</v>
      </c>
      <c r="G29" s="5" t="s">
        <v>37</v>
      </c>
      <c r="I29" s="39" t="n">
        <v>20</v>
      </c>
      <c r="J29" s="39" t="n">
        <v>4</v>
      </c>
      <c r="K29" s="39" t="n">
        <v>5</v>
      </c>
      <c r="L29" s="39" t="n">
        <v>1</v>
      </c>
      <c r="M29" s="39" t="n">
        <v>30</v>
      </c>
      <c r="O29" s="40" t="n">
        <v>37500</v>
      </c>
      <c r="P29" s="41" t="n">
        <f aca="false">IF(AND(O29&gt;=$E$5,O29&lt;=$F$5),$C$5*P$2*$M29,0)</f>
        <v>36000</v>
      </c>
      <c r="Q29" s="41" t="n">
        <f aca="true">IF(AND($O29&gt;=OFFSET($E$5,Q$3,0),$O29&lt;=OFFSET($F$5,Q$3,0)),OFFSET($C$5,Q$3,0)*Q$2*$M29,0)</f>
        <v>36000</v>
      </c>
      <c r="R29" s="41" t="n">
        <f aca="true">IF(AND($O29&gt;=OFFSET($E$5,R$3,0),$O29&lt;=OFFSET($F$5,R$3,0)),OFFSET($C$5,R$3,0)*R$2*$M29,0)</f>
        <v>7200</v>
      </c>
      <c r="S29" s="41" t="n">
        <f aca="true">IF(AND($O29&gt;=OFFSET($E$5,S$3,0),$O29&lt;=OFFSET($F$5,S$3,0)),OFFSET($C$5,S$3,0)*S$2*$M29,0)</f>
        <v>0</v>
      </c>
      <c r="T29" s="41" t="n">
        <f aca="true">IF(AND($O29&gt;=OFFSET($E$5,T$3,0),$O29&lt;=OFFSET($F$5,T$3,0)),OFFSET($C$5,T$3,0)*T$2*$M29,0)</f>
        <v>36000</v>
      </c>
      <c r="U29" s="41" t="n">
        <f aca="true">IF(AND($O29&gt;=OFFSET($E$5,U$3,0),$O29&lt;=OFFSET($F$5,U$3,0)),OFFSET($C$5,U$3,0)*U$2*$M29,0)</f>
        <v>18000</v>
      </c>
      <c r="V29" s="41" t="n">
        <f aca="true">IF(AND($O29&gt;=OFFSET($E$5,V$3,0),$O29&lt;=OFFSET($F$5,V$3,0)),OFFSET($C$5,V$3,0)*V$2*$M29,0)</f>
        <v>0</v>
      </c>
      <c r="W29" s="42" t="n">
        <f aca="true">IF(AND($O29&gt;=OFFSET($E$5,W$3,0),$O29&lt;=OFFSET($F$5,W$3,0)),OFFSET($C$5,W$3,0)*W$2*($I29+$J29),0)</f>
        <v>19200</v>
      </c>
      <c r="X29" s="42" t="n">
        <f aca="true">IF(AND($O29&gt;=OFFSET($E$5,X$3,0),$O29&lt;=OFFSET($F$5,X$3,0)),OFFSET($C$5,X$3,0)*X$2*($I29+$J29),0)</f>
        <v>19584</v>
      </c>
      <c r="Y29" s="42" t="n">
        <f aca="true">IF(AND($O29&gt;=OFFSET($E$5,Y$3,0),$O29&lt;=OFFSET($F$5,Y$3,0)),OFFSET($C$5,Y$3,0)*Y$2*($I29+$J29),0)</f>
        <v>0</v>
      </c>
      <c r="Z29" s="42" t="n">
        <f aca="true">IF(AND($O29&gt;=OFFSET($E$5,Z$3,0),$O29&lt;=OFFSET($F$5,Z$3,0)),OFFSET($C$5,Z$3,0)*Z$2*($I29+$J29),0)</f>
        <v>0</v>
      </c>
      <c r="AA29" s="42" t="n">
        <f aca="true">IF(AND($O29&gt;=OFFSET($E$5,AA$3,0),$O29&lt;=OFFSET($F$5,AA$3,0)),OFFSET($C$5,AA$3,0)*AA$2*($I29+$J29),0)</f>
        <v>0</v>
      </c>
      <c r="AB29" s="42" t="n">
        <f aca="true">IF(AND($O29&gt;=OFFSET($E$5,AB$3,0),$O29&lt;=OFFSET($F$5,AB$3,0)),OFFSET($C$5,AB$3,0)*AB$2*($I29+$J29),0)</f>
        <v>0</v>
      </c>
      <c r="AC29" s="42" t="n">
        <f aca="true">IF(AND($O29&gt;=OFFSET($E$5,AC$3,0),$O29&lt;=OFFSET($F$5,AC$3,0)),OFFSET($C$5,AC$3,0)*AC$2*($I29+$J29),0)</f>
        <v>0</v>
      </c>
      <c r="AD29" s="42" t="n">
        <f aca="true">IF(AND($O29&gt;=OFFSET($E$5,AD$3,0),$O29&lt;=OFFSET($F$5,AD$3,0)),OFFSET($C$5,AD$3,0)*AD$2*($I29+$J29),0)</f>
        <v>0</v>
      </c>
      <c r="AE29" s="42" t="n">
        <f aca="true">IF(AND($O29&gt;=OFFSET($E$5,AE$3,0),$O29&lt;=OFFSET($F$5,AE$3,0)),OFFSET($C$5,AE$3,0)*AE$2*($I29+$J29),0)</f>
        <v>0</v>
      </c>
      <c r="AF29" s="42" t="n">
        <f aca="true">IF(AND($O29&gt;=OFFSET($E$5,AF$3,0),$O29&lt;=OFFSET($F$5,AF$3,0)),OFFSET($C$5,AF$3,0)*AF$2*($I29+$J29),0)</f>
        <v>0</v>
      </c>
      <c r="AG29" s="42" t="n">
        <f aca="true">IF(AND($O29&gt;=OFFSET($E$5,AG$3,0),$O29&lt;=OFFSET($F$5,AG$3,0)),OFFSET($C$5,AG$3,0)*AG$2*($I29+$J29),0)</f>
        <v>0</v>
      </c>
      <c r="AH29" s="42" t="n">
        <f aca="true">IF(AND($O29&gt;=OFFSET($E$5,AH$3,0),$O29&lt;=OFFSET($F$5,AH$3,0)),OFFSET($C$5,AH$3,0)*AH$2*($I29+$J29),0)</f>
        <v>0</v>
      </c>
      <c r="AI29" s="42" t="n">
        <f aca="true">IF(AND($O29&gt;=OFFSET($E$5,AI$3,0),$O29&lt;=OFFSET($F$5,AI$3,0)),OFFSET($C$5,AI$3,0)*AI$2*($I29+$J29),0)</f>
        <v>0</v>
      </c>
      <c r="AJ29" s="42" t="n">
        <f aca="true">IF(AND($O29&gt;=OFFSET($E$5,AJ$3,0),$O29&lt;=OFFSET($F$5,AJ$3,0)),OFFSET($C$5,AJ$3,0)*AJ$2*($I29+$J29),0)</f>
        <v>0</v>
      </c>
      <c r="AK29" s="42" t="n">
        <f aca="true">IF(AND($O29&gt;=OFFSET($E$5,AK$3,0),$O29&lt;=OFFSET($F$5,AK$3,0)),OFFSET($C$5,AK$3,0)*AK$2*($I29+$J29),0)</f>
        <v>0</v>
      </c>
      <c r="AL29" s="42" t="n">
        <f aca="true">IF(AND($O29&gt;=OFFSET($E$5,AL$3,0),$O29&lt;=OFFSET($F$5,AL$3,0)),OFFSET($C$5,AL$3,0)*AL$2*($I29+$J29),0)</f>
        <v>3840</v>
      </c>
      <c r="AM29" s="42" t="n">
        <f aca="true">IF(AND($O29&gt;=OFFSET($E$5,AM$3,0),$O29&lt;=OFFSET($F$5,AM$3,0)),OFFSET($C$5,AM$3,0)*AM$2*($I29+$J29),0)</f>
        <v>9600</v>
      </c>
      <c r="AN29" s="42" t="n">
        <f aca="true">IF(AND($O29&gt;=OFFSET($E$5,AN$3,0),$O29&lt;=OFFSET($F$5,AN$3,0)),OFFSET($C$5,AN$3,0)*AN$2*($I29+$J29),0)</f>
        <v>9600</v>
      </c>
      <c r="AO29" s="42" t="n">
        <f aca="true">IF(AND($O29&gt;=OFFSET($E$5,AO$3,0),$O29&lt;=OFFSET($F$5,AO$3,0)),OFFSET($C$5,AO$3,0)*AO$2*($I29+$J29),0)</f>
        <v>9600</v>
      </c>
      <c r="AP29" s="42" t="n">
        <f aca="true">IF(AND($O29&gt;=OFFSET($E$5,AP$3,0),$O29&lt;=OFFSET($F$5,AP$3,0)),OFFSET($C$5,AP$3,0)*AP$2*($I29+$J29),0)</f>
        <v>0</v>
      </c>
      <c r="AQ29" s="42" t="n">
        <f aca="true">IF(AND($O29&gt;=OFFSET($E$5,AQ$3,0),$O29&lt;=OFFSET($F$5,AQ$3,0)),OFFSET($C$5,AQ$3,0)*AQ$2*($I29+$J29),0)</f>
        <v>19200</v>
      </c>
      <c r="AR29" s="42" t="n">
        <f aca="true">IF(AND($O29&gt;=OFFSET($E$5,AR$3,0),$O29&lt;=OFFSET($F$5,AR$3,0)),OFFSET($C$5,AR$3,0)*AR$2*($I29+$J29),0)</f>
        <v>0</v>
      </c>
      <c r="AS29" s="42" t="n">
        <f aca="true">IF(AND($O29&gt;=OFFSET($E$5,AS$3,0),$O29&lt;=OFFSET($F$5,AS$3,0)),OFFSET($C$5,AS$3,0)*AS$2*($I29+$J29),0)</f>
        <v>0</v>
      </c>
      <c r="AT29" s="42" t="n">
        <f aca="true">IF(AND($O29&gt;=OFFSET($E$5,AT$3,0),$O29&lt;=OFFSET($F$5,AT$3,0)),OFFSET($C$5,AT$3,0)*(AT$2*($I29+$J29)+24*($K29+$L29)),0)</f>
        <v>0</v>
      </c>
      <c r="AU29" s="42" t="n">
        <f aca="true">IF(AND($O29&gt;=OFFSET($E$5,AU$3,0),$O29&lt;=OFFSET($F$5,AU$3,0)),OFFSET($C$5,AU$3,0)*(AU$2*($I29+$J29)+24*($K29+$L29)),0)</f>
        <v>0</v>
      </c>
      <c r="AV29" s="42" t="n">
        <f aca="true">IF(AND($O29&gt;=OFFSET($E$5,AV$3,0),$O29&lt;=OFFSET($F$5,AV$3,0)),OFFSET($C$5,AV$3,0)*(AV$2*($I29+$J29)+24*($K29+$L29)),0)</f>
        <v>0</v>
      </c>
      <c r="AW29" s="43" t="n">
        <f aca="true">IF(AND($O29&gt;=OFFSET($E$5,AW$3,0),$O29&lt;=OFFSET($F$5,AW$3,0)),OFFSET($C$5,AW$3,0)*(AW$2*($I29+$J29)+24*($K29+$L29)),0)</f>
        <v>8400</v>
      </c>
      <c r="AX29" s="44" t="n">
        <f aca="false">SUM(P29:AS29)</f>
        <v>223824</v>
      </c>
      <c r="AY29" s="45" t="n">
        <f aca="false">SUM(P29:V29)+SUM(AT29:AW29)</f>
        <v>141600</v>
      </c>
      <c r="BA29" s="40" t="n">
        <v>37500</v>
      </c>
      <c r="BB29" s="42" t="n">
        <f aca="false">IF(AND(BA29&gt;=$E$5,BA29&lt;=$F$5),$D$5,0)</f>
        <v>49</v>
      </c>
      <c r="BC29" s="42" t="n">
        <f aca="true">IF(AND($BA29&gt;=OFFSET($E$5,BC$3,0),$BA29&lt;=OFFSET($F$5,BC$3,0)),OFFSET($D$5,BC$3,0),0)</f>
        <v>49</v>
      </c>
      <c r="BD29" s="42" t="n">
        <f aca="true">IF(AND($BA29&gt;=OFFSET($E$5,BD$3,0),$BA29&lt;=OFFSET($F$5,BD$3,0)),OFFSET($D$5,BD$3,0),0)</f>
        <v>75.91</v>
      </c>
      <c r="BE29" s="42" t="n">
        <f aca="true">IF(AND($BA29&gt;=OFFSET($E$5,BE$3,0),$BA29&lt;=OFFSET($F$5,BE$3,0)),OFFSET($D$5,BE$3,0),0)</f>
        <v>0</v>
      </c>
      <c r="BF29" s="42" t="n">
        <f aca="true">IF(AND($BA29&gt;=OFFSET($E$5,BF$3,0),$BA29&lt;=OFFSET($F$5,BF$3,0)),OFFSET($D$5,BF$3,0),0)</f>
        <v>47.15</v>
      </c>
      <c r="BG29" s="42" t="n">
        <f aca="true">IF(AND($BA29&gt;=OFFSET($E$5,BG$3,0),$BA29&lt;=OFFSET($F$5,BG$3,0)),OFFSET($D$5,BG$3,0),0)</f>
        <v>43.95</v>
      </c>
      <c r="BH29" s="42" t="n">
        <f aca="true">IF(AND($BA29&gt;=OFFSET($E$5,BH$3,0),$BA29&lt;=OFFSET($F$5,BH$3,0)),OFFSET($D$5,BH$3,0),0)</f>
        <v>0</v>
      </c>
      <c r="BI29" s="42" t="n">
        <f aca="true">IF(AND($BA29&gt;=OFFSET($E$5,BI$3,0),$BA29&lt;=OFFSET($F$5,BI$3,0)),OFFSET($D$5,BI$3,0),0)</f>
        <v>58.7</v>
      </c>
      <c r="BJ29" s="42" t="n">
        <f aca="true">IF(AND($BA29&gt;=OFFSET($E$5,BJ$3,0),$BA29&lt;=OFFSET($F$5,BJ$3,0)),OFFSET($D$5,BJ$3,0),0)</f>
        <v>58.4</v>
      </c>
      <c r="BK29" s="42" t="n">
        <f aca="true">IF(AND($BA29&gt;=OFFSET($E$5,BK$3,0),$BA29&lt;=OFFSET($F$5,BK$3,0)),OFFSET($D$5,BK$3,0),0)</f>
        <v>0</v>
      </c>
      <c r="BL29" s="42" t="n">
        <f aca="true">IF(AND($BA29&gt;=OFFSET($E$5,BL$3,0),$BA29&lt;=OFFSET($F$5,BL$3,0)),OFFSET($D$5,BL$3,0),0)</f>
        <v>0</v>
      </c>
      <c r="BM29" s="42" t="n">
        <f aca="true">IF(AND($BA29&gt;=OFFSET($E$5,BM$3,0),$BA29&lt;=OFFSET($F$5,BM$3,0)),OFFSET($D$5,BM$3,0),0)</f>
        <v>0</v>
      </c>
      <c r="BN29" s="42" t="n">
        <f aca="true">IF(AND($BA29&gt;=OFFSET($E$5,BN$3,0),$BA29&lt;=OFFSET($F$5,BN$3,0)),OFFSET($D$5,BN$3,0),0)</f>
        <v>0</v>
      </c>
      <c r="BO29" s="42" t="n">
        <f aca="true">IF(AND($BA29&gt;=OFFSET($E$5,BO$3,0),$BA29&lt;=OFFSET($F$5,BO$3,0)),OFFSET($D$5,BO$3,0),0)</f>
        <v>0</v>
      </c>
      <c r="BP29" s="42" t="n">
        <f aca="true">IF(AND($BA29&gt;=OFFSET($E$5,BP$3,0),$BA29&lt;=OFFSET($F$5,BP$3,0)),OFFSET($D$5,BP$3,0),0)</f>
        <v>0</v>
      </c>
      <c r="BQ29" s="42" t="n">
        <f aca="true">IF(AND($BA29&gt;=OFFSET($E$5,BQ$3,0),$BA29&lt;=OFFSET($F$5,BQ$3,0)),OFFSET($D$5,BQ$3,0),0)</f>
        <v>0</v>
      </c>
      <c r="BR29" s="42" t="n">
        <f aca="true">IF(AND($BA29&gt;=OFFSET($E$5,BR$3,0),$BA29&lt;=OFFSET($F$5,BR$3,0)),OFFSET($D$5,BR$3,0),0)</f>
        <v>0</v>
      </c>
      <c r="BS29" s="42" t="n">
        <f aca="true">IF(AND($BA29&gt;=OFFSET($E$5,BS$3,0),$BA29&lt;=OFFSET($F$5,BS$3,0)),OFFSET($D$5,BS$3,0),0)</f>
        <v>0</v>
      </c>
      <c r="BT29" s="42" t="n">
        <f aca="true">IF(AND($BA29&gt;=OFFSET($E$5,BT$3,0),$BA29&lt;=OFFSET($F$5,BT$3,0)),OFFSET($D$5,BT$3,0),0)</f>
        <v>0</v>
      </c>
      <c r="BU29" s="42" t="n">
        <f aca="true">IF(AND($BA29&gt;=OFFSET($E$5,BU$3,0),$BA29&lt;=OFFSET($F$5,BU$3,0)),OFFSET($D$5,BU$3,0),0)</f>
        <v>0</v>
      </c>
      <c r="BV29" s="42" t="n">
        <f aca="true">IF(AND($BA29&gt;=OFFSET($E$5,BV$3,0),$BA29&lt;=OFFSET($F$5,BV$3,0)),OFFSET($D$5,BV$3,0),0)</f>
        <v>0</v>
      </c>
      <c r="BW29" s="42" t="n">
        <f aca="true">IF(AND($BA29&gt;=OFFSET($E$5,BW$3,0),$BA29&lt;=OFFSET($F$5,BW$3,0)),OFFSET($D$5,BW$3,0),0)</f>
        <v>0</v>
      </c>
      <c r="BX29" s="42" t="n">
        <f aca="true">IF(AND($BA29&gt;=OFFSET($E$5,BX$3,0),$BA29&lt;=OFFSET($F$5,BX$3,0)),OFFSET($D$5,BX$3,0),0)</f>
        <v>139</v>
      </c>
      <c r="BY29" s="42" t="n">
        <f aca="true">IF(AND($BA29&gt;=OFFSET($E$5,BY$3,0),$BA29&lt;=OFFSET($F$5,BY$3,0)),OFFSET($D$5,BY$3,0),0)</f>
        <v>50</v>
      </c>
      <c r="BZ29" s="42" t="n">
        <f aca="true">IF(AND($BA29&gt;=OFFSET($E$5,BZ$3,0),$BA29&lt;=OFFSET($F$5,BZ$3,0)),OFFSET($D$5,BZ$3,0),0)</f>
        <v>50</v>
      </c>
      <c r="CA29" s="42" t="n">
        <f aca="true">IF(AND($BA29&gt;=OFFSET($E$5,CA$3,0),$BA29&lt;=OFFSET($F$5,CA$3,0)),OFFSET($D$5,CA$3,0),0)</f>
        <v>106</v>
      </c>
      <c r="CB29" s="42" t="n">
        <f aca="true">IF(AND($BA29&gt;=OFFSET($E$5,CB$3,0),$BA29&lt;=OFFSET($F$5,CB$3,0)),OFFSET($D$5,CB$3,0),0)</f>
        <v>0</v>
      </c>
      <c r="CC29" s="42" t="n">
        <f aca="true">IF(AND($BA29&gt;=OFFSET($E$5,CC$3,0),$BA29&lt;=OFFSET($F$5,CC$3,0)),OFFSET($D$5,CC$3,0),0)</f>
        <v>46.4</v>
      </c>
      <c r="CD29" s="42" t="n">
        <f aca="true">IF(AND($BA29&gt;=OFFSET($E$5,CD$3,0),$BA29&lt;=OFFSET($F$5,CD$3,0)),OFFSET($D$5,CD$3,0),0)</f>
        <v>0</v>
      </c>
      <c r="CE29" s="42" t="n">
        <f aca="true">IF(AND($BA29&gt;=OFFSET($E$5,CE$3,0),$BA29&lt;=OFFSET($F$5,CE$3,0)),OFFSET($D$5,CE$3,0),0)</f>
        <v>0</v>
      </c>
      <c r="CF29" s="42" t="n">
        <f aca="true">IF(AND($BA29&gt;=OFFSET($E$5,CF$3,0),$BA29&lt;=OFFSET($F$5,CF$3,0)),OFFSET($D$5,CF$3,0),0)</f>
        <v>0</v>
      </c>
      <c r="CG29" s="42" t="n">
        <f aca="true">IF(AND($BA29&gt;=OFFSET($E$5,CG$3,0),$BA29&lt;=OFFSET($F$5,CG$3,0)),OFFSET($D$5,CG$3,0),0)</f>
        <v>0</v>
      </c>
      <c r="CH29" s="42" t="n">
        <f aca="true">IF(AND($BA29&gt;=OFFSET($E$5,CH$3,0),$BA29&lt;=OFFSET($F$5,CH$3,0)),OFFSET($D$5,CH$3,0),0)</f>
        <v>0</v>
      </c>
      <c r="CI29" s="42" t="n">
        <f aca="true">IF(AND($BA29&gt;=OFFSET($E$5,CI$3,0),$BA29&lt;=OFFSET($F$5,CI$3,0)),OFFSET($D$5,CI$3,0),0)</f>
        <v>120</v>
      </c>
      <c r="CK29" s="40" t="n">
        <v>37500</v>
      </c>
      <c r="CL29" s="41" t="n">
        <f aca="false">BB29*P29</f>
        <v>1764000</v>
      </c>
      <c r="CM29" s="41" t="n">
        <f aca="false">BC29*Q29</f>
        <v>1764000</v>
      </c>
      <c r="CN29" s="41" t="n">
        <f aca="false">BD29*R29</f>
        <v>546552</v>
      </c>
      <c r="CO29" s="41" t="n">
        <f aca="false">BE29*S29</f>
        <v>0</v>
      </c>
      <c r="CP29" s="41" t="n">
        <f aca="false">BF29*T29</f>
        <v>1697400</v>
      </c>
      <c r="CQ29" s="41" t="n">
        <f aca="false">BG29*U29</f>
        <v>791100</v>
      </c>
      <c r="CR29" s="41" t="n">
        <f aca="false">BH29*V29</f>
        <v>0</v>
      </c>
      <c r="CS29" s="41" t="n">
        <f aca="false">BI29*W29</f>
        <v>1127040</v>
      </c>
      <c r="CT29" s="41" t="n">
        <f aca="false">BJ29*X29</f>
        <v>1143705.6</v>
      </c>
      <c r="CU29" s="41" t="n">
        <f aca="false">BK29*Y29</f>
        <v>0</v>
      </c>
      <c r="CV29" s="41" t="n">
        <f aca="false">BL29*Z29</f>
        <v>0</v>
      </c>
      <c r="CW29" s="41" t="n">
        <f aca="false">BM29*AA29</f>
        <v>0</v>
      </c>
      <c r="CX29" s="41" t="n">
        <f aca="false">BN29*AB29</f>
        <v>0</v>
      </c>
      <c r="CY29" s="41" t="n">
        <f aca="false">BO29*AC29</f>
        <v>0</v>
      </c>
      <c r="CZ29" s="41" t="n">
        <f aca="false">BP29*AD29</f>
        <v>0</v>
      </c>
      <c r="DA29" s="41" t="n">
        <f aca="false">BQ29*AE29</f>
        <v>0</v>
      </c>
      <c r="DB29" s="41" t="n">
        <f aca="false">BR29*AF29</f>
        <v>0</v>
      </c>
      <c r="DC29" s="41" t="n">
        <f aca="false">BS29*AG29</f>
        <v>0</v>
      </c>
      <c r="DD29" s="41" t="n">
        <f aca="false">BT29*AH29</f>
        <v>0</v>
      </c>
      <c r="DE29" s="41" t="n">
        <f aca="false">BU29*AI29</f>
        <v>0</v>
      </c>
      <c r="DF29" s="41" t="n">
        <f aca="false">BV29*AJ29</f>
        <v>0</v>
      </c>
      <c r="DG29" s="41" t="n">
        <f aca="false">BW29*AK29</f>
        <v>0</v>
      </c>
      <c r="DH29" s="41" t="n">
        <f aca="false">BX29*AL29</f>
        <v>533760</v>
      </c>
      <c r="DI29" s="41" t="n">
        <f aca="false">BY29*AM29</f>
        <v>480000</v>
      </c>
      <c r="DJ29" s="41" t="n">
        <f aca="false">BZ29*AN29</f>
        <v>480000</v>
      </c>
      <c r="DK29" s="41" t="n">
        <f aca="false">CA29*AO29</f>
        <v>1017600</v>
      </c>
      <c r="DL29" s="41" t="n">
        <f aca="false">CB29*AP29</f>
        <v>0</v>
      </c>
      <c r="DM29" s="41" t="n">
        <f aca="false">CC29*AQ29</f>
        <v>890880</v>
      </c>
      <c r="DN29" s="41" t="n">
        <f aca="false">CD29*AR29</f>
        <v>0</v>
      </c>
      <c r="DO29" s="41" t="n">
        <f aca="false">CE29*AS29</f>
        <v>0</v>
      </c>
      <c r="DP29" s="41" t="n">
        <f aca="false">CF29*AT29</f>
        <v>0</v>
      </c>
      <c r="DQ29" s="41" t="n">
        <f aca="false">CG29*AU29</f>
        <v>0</v>
      </c>
      <c r="DR29" s="41" t="n">
        <f aca="false">CH29*AV29</f>
        <v>0</v>
      </c>
      <c r="DS29" s="45" t="n">
        <f aca="false">CI29*AW29</f>
        <v>1008000</v>
      </c>
      <c r="DT29" s="46" t="n">
        <f aca="false">SUM(CL29:DO29)/AX29</f>
        <v>54.6681213810851</v>
      </c>
      <c r="DU29" s="47" t="n">
        <f aca="false">(SUM(CL29:CR29)+SUM(DP29:DS29))/AY29</f>
        <v>53.4678813559322</v>
      </c>
    </row>
    <row r="30" customFormat="false" ht="12.75" hidden="false" customHeight="false" outlineLevel="0" collapsed="false">
      <c r="A30" s="38" t="s">
        <v>33</v>
      </c>
      <c r="B30" s="2" t="s">
        <v>5</v>
      </c>
      <c r="C30" s="2" t="n">
        <v>25</v>
      </c>
      <c r="D30" s="3" t="n">
        <v>106</v>
      </c>
      <c r="E30" s="4" t="n">
        <v>37408</v>
      </c>
      <c r="F30" s="4" t="n">
        <v>37529</v>
      </c>
      <c r="G30" s="5" t="s">
        <v>26</v>
      </c>
      <c r="I30" s="39" t="n">
        <v>23</v>
      </c>
      <c r="J30" s="39" t="n">
        <v>4</v>
      </c>
      <c r="K30" s="39" t="n">
        <v>4</v>
      </c>
      <c r="L30" s="39" t="n">
        <v>0</v>
      </c>
      <c r="M30" s="39" t="n">
        <v>31</v>
      </c>
      <c r="O30" s="40" t="n">
        <v>37530</v>
      </c>
      <c r="P30" s="41" t="n">
        <f aca="false">IF(AND(O30&gt;=$E$5,O30&lt;=$F$5),$C$5*P$2*$M30,0)</f>
        <v>37200</v>
      </c>
      <c r="Q30" s="41" t="n">
        <f aca="true">IF(AND($O30&gt;=OFFSET($E$5,Q$3,0),$O30&lt;=OFFSET($F$5,Q$3,0)),OFFSET($C$5,Q$3,0)*Q$2*$M30,0)</f>
        <v>37200</v>
      </c>
      <c r="R30" s="41" t="n">
        <f aca="true">IF(AND($O30&gt;=OFFSET($E$5,R$3,0),$O30&lt;=OFFSET($F$5,R$3,0)),OFFSET($C$5,R$3,0)*R$2*$M30,0)</f>
        <v>7440</v>
      </c>
      <c r="S30" s="41" t="n">
        <f aca="true">IF(AND($O30&gt;=OFFSET($E$5,S$3,0),$O30&lt;=OFFSET($F$5,S$3,0)),OFFSET($C$5,S$3,0)*S$2*$M30,0)</f>
        <v>0</v>
      </c>
      <c r="T30" s="41" t="n">
        <f aca="true">IF(AND($O30&gt;=OFFSET($E$5,T$3,0),$O30&lt;=OFFSET($F$5,T$3,0)),OFFSET($C$5,T$3,0)*T$2*$M30,0)</f>
        <v>37200</v>
      </c>
      <c r="U30" s="41" t="n">
        <f aca="true">IF(AND($O30&gt;=OFFSET($E$5,U$3,0),$O30&lt;=OFFSET($F$5,U$3,0)),OFFSET($C$5,U$3,0)*U$2*$M30,0)</f>
        <v>18600</v>
      </c>
      <c r="V30" s="41" t="n">
        <f aca="true">IF(AND($O30&gt;=OFFSET($E$5,V$3,0),$O30&lt;=OFFSET($F$5,V$3,0)),OFFSET($C$5,V$3,0)*V$2*$M30,0)</f>
        <v>0</v>
      </c>
      <c r="W30" s="42" t="n">
        <f aca="true">IF(AND($O30&gt;=OFFSET($E$5,W$3,0),$O30&lt;=OFFSET($F$5,W$3,0)),OFFSET($C$5,W$3,0)*W$2*($I30+$J30),0)</f>
        <v>21600</v>
      </c>
      <c r="X30" s="42" t="n">
        <f aca="true">IF(AND($O30&gt;=OFFSET($E$5,X$3,0),$O30&lt;=OFFSET($F$5,X$3,0)),OFFSET($C$5,X$3,0)*X$2*($I30+$J30),0)</f>
        <v>22032</v>
      </c>
      <c r="Y30" s="42" t="n">
        <f aca="true">IF(AND($O30&gt;=OFFSET($E$5,Y$3,0),$O30&lt;=OFFSET($F$5,Y$3,0)),OFFSET($C$5,Y$3,0)*Y$2*($I30+$J30),0)</f>
        <v>0</v>
      </c>
      <c r="Z30" s="42" t="n">
        <f aca="true">IF(AND($O30&gt;=OFFSET($E$5,Z$3,0),$O30&lt;=OFFSET($F$5,Z$3,0)),OFFSET($C$5,Z$3,0)*Z$2*($I30+$J30),0)</f>
        <v>0</v>
      </c>
      <c r="AA30" s="42" t="n">
        <f aca="true">IF(AND($O30&gt;=OFFSET($E$5,AA$3,0),$O30&lt;=OFFSET($F$5,AA$3,0)),OFFSET($C$5,AA$3,0)*AA$2*($I30+$J30),0)</f>
        <v>0</v>
      </c>
      <c r="AB30" s="42" t="n">
        <f aca="true">IF(AND($O30&gt;=OFFSET($E$5,AB$3,0),$O30&lt;=OFFSET($F$5,AB$3,0)),OFFSET($C$5,AB$3,0)*AB$2*($I30+$J30),0)</f>
        <v>0</v>
      </c>
      <c r="AC30" s="42" t="n">
        <f aca="true">IF(AND($O30&gt;=OFFSET($E$5,AC$3,0),$O30&lt;=OFFSET($F$5,AC$3,0)),OFFSET($C$5,AC$3,0)*AC$2*($I30+$J30),0)</f>
        <v>0</v>
      </c>
      <c r="AD30" s="42" t="n">
        <f aca="true">IF(AND($O30&gt;=OFFSET($E$5,AD$3,0),$O30&lt;=OFFSET($F$5,AD$3,0)),OFFSET($C$5,AD$3,0)*AD$2*($I30+$J30),0)</f>
        <v>0</v>
      </c>
      <c r="AE30" s="42" t="n">
        <f aca="true">IF(AND($O30&gt;=OFFSET($E$5,AE$3,0),$O30&lt;=OFFSET($F$5,AE$3,0)),OFFSET($C$5,AE$3,0)*AE$2*($I30+$J30),0)</f>
        <v>0</v>
      </c>
      <c r="AF30" s="42" t="n">
        <f aca="true">IF(AND($O30&gt;=OFFSET($E$5,AF$3,0),$O30&lt;=OFFSET($F$5,AF$3,0)),OFFSET($C$5,AF$3,0)*AF$2*($I30+$J30),0)</f>
        <v>0</v>
      </c>
      <c r="AG30" s="42" t="n">
        <f aca="true">IF(AND($O30&gt;=OFFSET($E$5,AG$3,0),$O30&lt;=OFFSET($F$5,AG$3,0)),OFFSET($C$5,AG$3,0)*AG$2*($I30+$J30),0)</f>
        <v>0</v>
      </c>
      <c r="AH30" s="42" t="n">
        <f aca="true">IF(AND($O30&gt;=OFFSET($E$5,AH$3,0),$O30&lt;=OFFSET($F$5,AH$3,0)),OFFSET($C$5,AH$3,0)*AH$2*($I30+$J30),0)</f>
        <v>0</v>
      </c>
      <c r="AI30" s="42" t="n">
        <f aca="true">IF(AND($O30&gt;=OFFSET($E$5,AI$3,0),$O30&lt;=OFFSET($F$5,AI$3,0)),OFFSET($C$5,AI$3,0)*AI$2*($I30+$J30),0)</f>
        <v>0</v>
      </c>
      <c r="AJ30" s="42" t="n">
        <f aca="true">IF(AND($O30&gt;=OFFSET($E$5,AJ$3,0),$O30&lt;=OFFSET($F$5,AJ$3,0)),OFFSET($C$5,AJ$3,0)*AJ$2*($I30+$J30),0)</f>
        <v>0</v>
      </c>
      <c r="AK30" s="42" t="n">
        <f aca="true">IF(AND($O30&gt;=OFFSET($E$5,AK$3,0),$O30&lt;=OFFSET($F$5,AK$3,0)),OFFSET($C$5,AK$3,0)*AK$2*($I30+$J30),0)</f>
        <v>0</v>
      </c>
      <c r="AL30" s="42" t="n">
        <f aca="true">IF(AND($O30&gt;=OFFSET($E$5,AL$3,0),$O30&lt;=OFFSET($F$5,AL$3,0)),OFFSET($C$5,AL$3,0)*AL$2*($I30+$J30),0)</f>
        <v>4320</v>
      </c>
      <c r="AM30" s="42" t="n">
        <f aca="true">IF(AND($O30&gt;=OFFSET($E$5,AM$3,0),$O30&lt;=OFFSET($F$5,AM$3,0)),OFFSET($C$5,AM$3,0)*AM$2*($I30+$J30),0)</f>
        <v>10800</v>
      </c>
      <c r="AN30" s="42" t="n">
        <f aca="true">IF(AND($O30&gt;=OFFSET($E$5,AN$3,0),$O30&lt;=OFFSET($F$5,AN$3,0)),OFFSET($C$5,AN$3,0)*AN$2*($I30+$J30),0)</f>
        <v>10800</v>
      </c>
      <c r="AO30" s="42" t="n">
        <f aca="true">IF(AND($O30&gt;=OFFSET($E$5,AO$3,0),$O30&lt;=OFFSET($F$5,AO$3,0)),OFFSET($C$5,AO$3,0)*AO$2*($I30+$J30),0)</f>
        <v>0</v>
      </c>
      <c r="AP30" s="42" t="n">
        <f aca="true">IF(AND($O30&gt;=OFFSET($E$5,AP$3,0),$O30&lt;=OFFSET($F$5,AP$3,0)),OFFSET($C$5,AP$3,0)*AP$2*($I30+$J30),0)</f>
        <v>0</v>
      </c>
      <c r="AQ30" s="42" t="n">
        <f aca="true">IF(AND($O30&gt;=OFFSET($E$5,AQ$3,0),$O30&lt;=OFFSET($F$5,AQ$3,0)),OFFSET($C$5,AQ$3,0)*AQ$2*($I30+$J30),0)</f>
        <v>21600</v>
      </c>
      <c r="AR30" s="42" t="n">
        <f aca="true">IF(AND($O30&gt;=OFFSET($E$5,AR$3,0),$O30&lt;=OFFSET($F$5,AR$3,0)),OFFSET($C$5,AR$3,0)*AR$2*($I30+$J30),0)</f>
        <v>0</v>
      </c>
      <c r="AS30" s="42" t="n">
        <f aca="true">IF(AND($O30&gt;=OFFSET($E$5,AS$3,0),$O30&lt;=OFFSET($F$5,AS$3,0)),OFFSET($C$5,AS$3,0)*AS$2*($I30+$J30),0)</f>
        <v>0</v>
      </c>
      <c r="AT30" s="42" t="n">
        <f aca="true">IF(AND($O30&gt;=OFFSET($E$5,AT$3,0),$O30&lt;=OFFSET($F$5,AT$3,0)),OFFSET($C$5,AT$3,0)*(AT$2*($I30+$J30)+24*($K30+$L30)),0)</f>
        <v>0</v>
      </c>
      <c r="AU30" s="42" t="n">
        <f aca="true">IF(AND($O30&gt;=OFFSET($E$5,AU$3,0),$O30&lt;=OFFSET($F$5,AU$3,0)),OFFSET($C$5,AU$3,0)*(AU$2*($I30+$J30)+24*($K30+$L30)),0)</f>
        <v>0</v>
      </c>
      <c r="AV30" s="42" t="n">
        <f aca="true">IF(AND($O30&gt;=OFFSET($E$5,AV$3,0),$O30&lt;=OFFSET($F$5,AV$3,0)),OFFSET($C$5,AV$3,0)*(AV$2*($I30+$J30)+24*($K30+$L30)),0)</f>
        <v>0</v>
      </c>
      <c r="AW30" s="43" t="n">
        <f aca="true">IF(AND($O30&gt;=OFFSET($E$5,AW$3,0),$O30&lt;=OFFSET($F$5,AW$3,0)),OFFSET($C$5,AW$3,0)*(AW$2*($I30+$J30)+24*($K30+$L30)),0)</f>
        <v>0</v>
      </c>
      <c r="AX30" s="44" t="n">
        <f aca="false">SUM(P30:AS30)</f>
        <v>228792</v>
      </c>
      <c r="AY30" s="45" t="n">
        <f aca="false">SUM(P30:V30)+SUM(AT30:AW30)</f>
        <v>137640</v>
      </c>
      <c r="BA30" s="40" t="n">
        <v>37530</v>
      </c>
      <c r="BB30" s="42" t="n">
        <f aca="false">IF(AND(BA30&gt;=$E$5,BA30&lt;=$F$5),$D$5,0)</f>
        <v>49</v>
      </c>
      <c r="BC30" s="42" t="n">
        <f aca="true">IF(AND($BA30&gt;=OFFSET($E$5,BC$3,0),$BA30&lt;=OFFSET($F$5,BC$3,0)),OFFSET($D$5,BC$3,0),0)</f>
        <v>49</v>
      </c>
      <c r="BD30" s="42" t="n">
        <f aca="true">IF(AND($BA30&gt;=OFFSET($E$5,BD$3,0),$BA30&lt;=OFFSET($F$5,BD$3,0)),OFFSET($D$5,BD$3,0),0)</f>
        <v>75.91</v>
      </c>
      <c r="BE30" s="42" t="n">
        <f aca="true">IF(AND($BA30&gt;=OFFSET($E$5,BE$3,0),$BA30&lt;=OFFSET($F$5,BE$3,0)),OFFSET($D$5,BE$3,0),0)</f>
        <v>0</v>
      </c>
      <c r="BF30" s="42" t="n">
        <f aca="true">IF(AND($BA30&gt;=OFFSET($E$5,BF$3,0),$BA30&lt;=OFFSET($F$5,BF$3,0)),OFFSET($D$5,BF$3,0),0)</f>
        <v>47.15</v>
      </c>
      <c r="BG30" s="42" t="n">
        <f aca="true">IF(AND($BA30&gt;=OFFSET($E$5,BG$3,0),$BA30&lt;=OFFSET($F$5,BG$3,0)),OFFSET($D$5,BG$3,0),0)</f>
        <v>43.95</v>
      </c>
      <c r="BH30" s="42" t="n">
        <f aca="true">IF(AND($BA30&gt;=OFFSET($E$5,BH$3,0),$BA30&lt;=OFFSET($F$5,BH$3,0)),OFFSET($D$5,BH$3,0),0)</f>
        <v>0</v>
      </c>
      <c r="BI30" s="42" t="n">
        <f aca="true">IF(AND($BA30&gt;=OFFSET($E$5,BI$3,0),$BA30&lt;=OFFSET($F$5,BI$3,0)),OFFSET($D$5,BI$3,0),0)</f>
        <v>58.7</v>
      </c>
      <c r="BJ30" s="42" t="n">
        <f aca="true">IF(AND($BA30&gt;=OFFSET($E$5,BJ$3,0),$BA30&lt;=OFFSET($F$5,BJ$3,0)),OFFSET($D$5,BJ$3,0),0)</f>
        <v>58.4</v>
      </c>
      <c r="BK30" s="42" t="n">
        <f aca="true">IF(AND($BA30&gt;=OFFSET($E$5,BK$3,0),$BA30&lt;=OFFSET($F$5,BK$3,0)),OFFSET($D$5,BK$3,0),0)</f>
        <v>0</v>
      </c>
      <c r="BL30" s="42" t="n">
        <f aca="true">IF(AND($BA30&gt;=OFFSET($E$5,BL$3,0),$BA30&lt;=OFFSET($F$5,BL$3,0)),OFFSET($D$5,BL$3,0),0)</f>
        <v>0</v>
      </c>
      <c r="BM30" s="42" t="n">
        <f aca="true">IF(AND($BA30&gt;=OFFSET($E$5,BM$3,0),$BA30&lt;=OFFSET($F$5,BM$3,0)),OFFSET($D$5,BM$3,0),0)</f>
        <v>0</v>
      </c>
      <c r="BN30" s="42" t="n">
        <f aca="true">IF(AND($BA30&gt;=OFFSET($E$5,BN$3,0),$BA30&lt;=OFFSET($F$5,BN$3,0)),OFFSET($D$5,BN$3,0),0)</f>
        <v>0</v>
      </c>
      <c r="BO30" s="42" t="n">
        <f aca="true">IF(AND($BA30&gt;=OFFSET($E$5,BO$3,0),$BA30&lt;=OFFSET($F$5,BO$3,0)),OFFSET($D$5,BO$3,0),0)</f>
        <v>0</v>
      </c>
      <c r="BP30" s="42" t="n">
        <f aca="true">IF(AND($BA30&gt;=OFFSET($E$5,BP$3,0),$BA30&lt;=OFFSET($F$5,BP$3,0)),OFFSET($D$5,BP$3,0),0)</f>
        <v>0</v>
      </c>
      <c r="BQ30" s="42" t="n">
        <f aca="true">IF(AND($BA30&gt;=OFFSET($E$5,BQ$3,0),$BA30&lt;=OFFSET($F$5,BQ$3,0)),OFFSET($D$5,BQ$3,0),0)</f>
        <v>0</v>
      </c>
      <c r="BR30" s="42" t="n">
        <f aca="true">IF(AND($BA30&gt;=OFFSET($E$5,BR$3,0),$BA30&lt;=OFFSET($F$5,BR$3,0)),OFFSET($D$5,BR$3,0),0)</f>
        <v>0</v>
      </c>
      <c r="BS30" s="42" t="n">
        <f aca="true">IF(AND($BA30&gt;=OFFSET($E$5,BS$3,0),$BA30&lt;=OFFSET($F$5,BS$3,0)),OFFSET($D$5,BS$3,0),0)</f>
        <v>0</v>
      </c>
      <c r="BT30" s="42" t="n">
        <f aca="true">IF(AND($BA30&gt;=OFFSET($E$5,BT$3,0),$BA30&lt;=OFFSET($F$5,BT$3,0)),OFFSET($D$5,BT$3,0),0)</f>
        <v>0</v>
      </c>
      <c r="BU30" s="42" t="n">
        <f aca="true">IF(AND($BA30&gt;=OFFSET($E$5,BU$3,0),$BA30&lt;=OFFSET($F$5,BU$3,0)),OFFSET($D$5,BU$3,0),0)</f>
        <v>0</v>
      </c>
      <c r="BV30" s="42" t="n">
        <f aca="true">IF(AND($BA30&gt;=OFFSET($E$5,BV$3,0),$BA30&lt;=OFFSET($F$5,BV$3,0)),OFFSET($D$5,BV$3,0),0)</f>
        <v>0</v>
      </c>
      <c r="BW30" s="42" t="n">
        <f aca="true">IF(AND($BA30&gt;=OFFSET($E$5,BW$3,0),$BA30&lt;=OFFSET($F$5,BW$3,0)),OFFSET($D$5,BW$3,0),0)</f>
        <v>0</v>
      </c>
      <c r="BX30" s="42" t="n">
        <f aca="true">IF(AND($BA30&gt;=OFFSET($E$5,BX$3,0),$BA30&lt;=OFFSET($F$5,BX$3,0)),OFFSET($D$5,BX$3,0),0)</f>
        <v>139</v>
      </c>
      <c r="BY30" s="42" t="n">
        <f aca="true">IF(AND($BA30&gt;=OFFSET($E$5,BY$3,0),$BA30&lt;=OFFSET($F$5,BY$3,0)),OFFSET($D$5,BY$3,0),0)</f>
        <v>50</v>
      </c>
      <c r="BZ30" s="42" t="n">
        <f aca="true">IF(AND($BA30&gt;=OFFSET($E$5,BZ$3,0),$BA30&lt;=OFFSET($F$5,BZ$3,0)),OFFSET($D$5,BZ$3,0),0)</f>
        <v>50</v>
      </c>
      <c r="CA30" s="42" t="n">
        <f aca="true">IF(AND($BA30&gt;=OFFSET($E$5,CA$3,0),$BA30&lt;=OFFSET($F$5,CA$3,0)),OFFSET($D$5,CA$3,0),0)</f>
        <v>0</v>
      </c>
      <c r="CB30" s="42" t="n">
        <f aca="true">IF(AND($BA30&gt;=OFFSET($E$5,CB$3,0),$BA30&lt;=OFFSET($F$5,CB$3,0)),OFFSET($D$5,CB$3,0),0)</f>
        <v>0</v>
      </c>
      <c r="CC30" s="42" t="n">
        <f aca="true">IF(AND($BA30&gt;=OFFSET($E$5,CC$3,0),$BA30&lt;=OFFSET($F$5,CC$3,0)),OFFSET($D$5,CC$3,0),0)</f>
        <v>46.4</v>
      </c>
      <c r="CD30" s="42" t="n">
        <f aca="true">IF(AND($BA30&gt;=OFFSET($E$5,CD$3,0),$BA30&lt;=OFFSET($F$5,CD$3,0)),OFFSET($D$5,CD$3,0),0)</f>
        <v>0</v>
      </c>
      <c r="CE30" s="42" t="n">
        <f aca="true">IF(AND($BA30&gt;=OFFSET($E$5,CE$3,0),$BA30&lt;=OFFSET($F$5,CE$3,0)),OFFSET($D$5,CE$3,0),0)</f>
        <v>0</v>
      </c>
      <c r="CF30" s="42" t="n">
        <f aca="true">IF(AND($BA30&gt;=OFFSET($E$5,CF$3,0),$BA30&lt;=OFFSET($F$5,CF$3,0)),OFFSET($D$5,CF$3,0),0)</f>
        <v>0</v>
      </c>
      <c r="CG30" s="42" t="n">
        <f aca="true">IF(AND($BA30&gt;=OFFSET($E$5,CG$3,0),$BA30&lt;=OFFSET($F$5,CG$3,0)),OFFSET($D$5,CG$3,0),0)</f>
        <v>0</v>
      </c>
      <c r="CH30" s="42" t="n">
        <f aca="true">IF(AND($BA30&gt;=OFFSET($E$5,CH$3,0),$BA30&lt;=OFFSET($F$5,CH$3,0)),OFFSET($D$5,CH$3,0),0)</f>
        <v>0</v>
      </c>
      <c r="CI30" s="42" t="n">
        <f aca="true">IF(AND($BA30&gt;=OFFSET($E$5,CI$3,0),$BA30&lt;=OFFSET($F$5,CI$3,0)),OFFSET($D$5,CI$3,0),0)</f>
        <v>0</v>
      </c>
      <c r="CK30" s="40" t="n">
        <v>37530</v>
      </c>
      <c r="CL30" s="41" t="n">
        <f aca="false">BB30*P30</f>
        <v>1822800</v>
      </c>
      <c r="CM30" s="41" t="n">
        <f aca="false">BC30*Q30</f>
        <v>1822800</v>
      </c>
      <c r="CN30" s="41" t="n">
        <f aca="false">BD30*R30</f>
        <v>564770.4</v>
      </c>
      <c r="CO30" s="41" t="n">
        <f aca="false">BE30*S30</f>
        <v>0</v>
      </c>
      <c r="CP30" s="41" t="n">
        <f aca="false">BF30*T30</f>
        <v>1753980</v>
      </c>
      <c r="CQ30" s="41" t="n">
        <f aca="false">BG30*U30</f>
        <v>817470</v>
      </c>
      <c r="CR30" s="41" t="n">
        <f aca="false">BH30*V30</f>
        <v>0</v>
      </c>
      <c r="CS30" s="41" t="n">
        <f aca="false">BI30*W30</f>
        <v>1267920</v>
      </c>
      <c r="CT30" s="41" t="n">
        <f aca="false">BJ30*X30</f>
        <v>1286668.8</v>
      </c>
      <c r="CU30" s="41" t="n">
        <f aca="false">BK30*Y30</f>
        <v>0</v>
      </c>
      <c r="CV30" s="41" t="n">
        <f aca="false">BL30*Z30</f>
        <v>0</v>
      </c>
      <c r="CW30" s="41" t="n">
        <f aca="false">BM30*AA30</f>
        <v>0</v>
      </c>
      <c r="CX30" s="41" t="n">
        <f aca="false">BN30*AB30</f>
        <v>0</v>
      </c>
      <c r="CY30" s="41" t="n">
        <f aca="false">BO30*AC30</f>
        <v>0</v>
      </c>
      <c r="CZ30" s="41" t="n">
        <f aca="false">BP30*AD30</f>
        <v>0</v>
      </c>
      <c r="DA30" s="41" t="n">
        <f aca="false">BQ30*AE30</f>
        <v>0</v>
      </c>
      <c r="DB30" s="41" t="n">
        <f aca="false">BR30*AF30</f>
        <v>0</v>
      </c>
      <c r="DC30" s="41" t="n">
        <f aca="false">BS30*AG30</f>
        <v>0</v>
      </c>
      <c r="DD30" s="41" t="n">
        <f aca="false">BT30*AH30</f>
        <v>0</v>
      </c>
      <c r="DE30" s="41" t="n">
        <f aca="false">BU30*AI30</f>
        <v>0</v>
      </c>
      <c r="DF30" s="41" t="n">
        <f aca="false">BV30*AJ30</f>
        <v>0</v>
      </c>
      <c r="DG30" s="41" t="n">
        <f aca="false">BW30*AK30</f>
        <v>0</v>
      </c>
      <c r="DH30" s="41" t="n">
        <f aca="false">BX30*AL30</f>
        <v>600480</v>
      </c>
      <c r="DI30" s="41" t="n">
        <f aca="false">BY30*AM30</f>
        <v>540000</v>
      </c>
      <c r="DJ30" s="41" t="n">
        <f aca="false">BZ30*AN30</f>
        <v>540000</v>
      </c>
      <c r="DK30" s="41" t="n">
        <f aca="false">CA30*AO30</f>
        <v>0</v>
      </c>
      <c r="DL30" s="41" t="n">
        <f aca="false">CB30*AP30</f>
        <v>0</v>
      </c>
      <c r="DM30" s="41" t="n">
        <f aca="false">CC30*AQ30</f>
        <v>1002240</v>
      </c>
      <c r="DN30" s="41" t="n">
        <f aca="false">CD30*AR30</f>
        <v>0</v>
      </c>
      <c r="DO30" s="41" t="n">
        <f aca="false">CE30*AS30</f>
        <v>0</v>
      </c>
      <c r="DP30" s="41" t="n">
        <f aca="false">CF30*AT30</f>
        <v>0</v>
      </c>
      <c r="DQ30" s="41" t="n">
        <f aca="false">CG30*AU30</f>
        <v>0</v>
      </c>
      <c r="DR30" s="41" t="n">
        <f aca="false">CH30*AV30</f>
        <v>0</v>
      </c>
      <c r="DS30" s="45" t="n">
        <f aca="false">CI30*AW30</f>
        <v>0</v>
      </c>
      <c r="DT30" s="46" t="n">
        <f aca="false">SUM(CL30:DO30)/AX30</f>
        <v>52.5329959089479</v>
      </c>
      <c r="DU30" s="47" t="n">
        <f aca="false">(SUM(CL30:CR30)+SUM(DP30:DS30))/AY30</f>
        <v>49.2721621621622</v>
      </c>
    </row>
    <row r="31" customFormat="false" ht="12.75" hidden="false" customHeight="false" outlineLevel="0" collapsed="false">
      <c r="A31" s="38" t="s">
        <v>33</v>
      </c>
      <c r="B31" s="2" t="s">
        <v>5</v>
      </c>
      <c r="C31" s="2" t="n">
        <v>25</v>
      </c>
      <c r="D31" s="3" t="n">
        <v>47.15</v>
      </c>
      <c r="E31" s="4" t="n">
        <v>37408</v>
      </c>
      <c r="F31" s="4" t="n">
        <v>37437</v>
      </c>
      <c r="G31" s="5" t="s">
        <v>26</v>
      </c>
      <c r="I31" s="39" t="n">
        <v>20</v>
      </c>
      <c r="J31" s="39" t="n">
        <v>5</v>
      </c>
      <c r="K31" s="39" t="n">
        <v>4</v>
      </c>
      <c r="L31" s="39" t="n">
        <v>1</v>
      </c>
      <c r="M31" s="39" t="n">
        <v>30</v>
      </c>
      <c r="O31" s="40" t="n">
        <v>37561</v>
      </c>
      <c r="P31" s="41" t="n">
        <f aca="false">IF(AND(O31&gt;=$E$5,O31&lt;=$F$5),$C$5*P$2*$M31,0)</f>
        <v>36000</v>
      </c>
      <c r="Q31" s="41" t="n">
        <f aca="true">IF(AND($O31&gt;=OFFSET($E$5,Q$3,0),$O31&lt;=OFFSET($F$5,Q$3,0)),OFFSET($C$5,Q$3,0)*Q$2*$M31,0)</f>
        <v>36000</v>
      </c>
      <c r="R31" s="41" t="n">
        <f aca="true">IF(AND($O31&gt;=OFFSET($E$5,R$3,0),$O31&lt;=OFFSET($F$5,R$3,0)),OFFSET($C$5,R$3,0)*R$2*$M31,0)</f>
        <v>7200</v>
      </c>
      <c r="S31" s="41" t="n">
        <f aca="true">IF(AND($O31&gt;=OFFSET($E$5,S$3,0),$O31&lt;=OFFSET($F$5,S$3,0)),OFFSET($C$5,S$3,0)*S$2*$M31,0)</f>
        <v>0</v>
      </c>
      <c r="T31" s="41" t="n">
        <f aca="true">IF(AND($O31&gt;=OFFSET($E$5,T$3,0),$O31&lt;=OFFSET($F$5,T$3,0)),OFFSET($C$5,T$3,0)*T$2*$M31,0)</f>
        <v>36000</v>
      </c>
      <c r="U31" s="41" t="n">
        <f aca="true">IF(AND($O31&gt;=OFFSET($E$5,U$3,0),$O31&lt;=OFFSET($F$5,U$3,0)),OFFSET($C$5,U$3,0)*U$2*$M31,0)</f>
        <v>18000</v>
      </c>
      <c r="V31" s="41" t="n">
        <f aca="true">IF(AND($O31&gt;=OFFSET($E$5,V$3,0),$O31&lt;=OFFSET($F$5,V$3,0)),OFFSET($C$5,V$3,0)*V$2*$M31,0)</f>
        <v>0</v>
      </c>
      <c r="W31" s="42" t="n">
        <f aca="true">IF(AND($O31&gt;=OFFSET($E$5,W$3,0),$O31&lt;=OFFSET($F$5,W$3,0)),OFFSET($C$5,W$3,0)*W$2*($I31+$J31),0)</f>
        <v>20000</v>
      </c>
      <c r="X31" s="42" t="n">
        <f aca="true">IF(AND($O31&gt;=OFFSET($E$5,X$3,0),$O31&lt;=OFFSET($F$5,X$3,0)),OFFSET($C$5,X$3,0)*X$2*($I31+$J31),0)</f>
        <v>20400</v>
      </c>
      <c r="Y31" s="42" t="n">
        <f aca="true">IF(AND($O31&gt;=OFFSET($E$5,Y$3,0),$O31&lt;=OFFSET($F$5,Y$3,0)),OFFSET($C$5,Y$3,0)*Y$2*($I31+$J31),0)</f>
        <v>0</v>
      </c>
      <c r="Z31" s="42" t="n">
        <f aca="true">IF(AND($O31&gt;=OFFSET($E$5,Z$3,0),$O31&lt;=OFFSET($F$5,Z$3,0)),OFFSET($C$5,Z$3,0)*Z$2*($I31+$J31),0)</f>
        <v>0</v>
      </c>
      <c r="AA31" s="42" t="n">
        <f aca="true">IF(AND($O31&gt;=OFFSET($E$5,AA$3,0),$O31&lt;=OFFSET($F$5,AA$3,0)),OFFSET($C$5,AA$3,0)*AA$2*($I31+$J31),0)</f>
        <v>0</v>
      </c>
      <c r="AB31" s="42" t="n">
        <f aca="true">IF(AND($O31&gt;=OFFSET($E$5,AB$3,0),$O31&lt;=OFFSET($F$5,AB$3,0)),OFFSET($C$5,AB$3,0)*AB$2*($I31+$J31),0)</f>
        <v>0</v>
      </c>
      <c r="AC31" s="42" t="n">
        <f aca="true">IF(AND($O31&gt;=OFFSET($E$5,AC$3,0),$O31&lt;=OFFSET($F$5,AC$3,0)),OFFSET($C$5,AC$3,0)*AC$2*($I31+$J31),0)</f>
        <v>0</v>
      </c>
      <c r="AD31" s="42" t="n">
        <f aca="true">IF(AND($O31&gt;=OFFSET($E$5,AD$3,0),$O31&lt;=OFFSET($F$5,AD$3,0)),OFFSET($C$5,AD$3,0)*AD$2*($I31+$J31),0)</f>
        <v>0</v>
      </c>
      <c r="AE31" s="42" t="n">
        <f aca="true">IF(AND($O31&gt;=OFFSET($E$5,AE$3,0),$O31&lt;=OFFSET($F$5,AE$3,0)),OFFSET($C$5,AE$3,0)*AE$2*($I31+$J31),0)</f>
        <v>0</v>
      </c>
      <c r="AF31" s="42" t="n">
        <f aca="true">IF(AND($O31&gt;=OFFSET($E$5,AF$3,0),$O31&lt;=OFFSET($F$5,AF$3,0)),OFFSET($C$5,AF$3,0)*AF$2*($I31+$J31),0)</f>
        <v>0</v>
      </c>
      <c r="AG31" s="42" t="n">
        <f aca="true">IF(AND($O31&gt;=OFFSET($E$5,AG$3,0),$O31&lt;=OFFSET($F$5,AG$3,0)),OFFSET($C$5,AG$3,0)*AG$2*($I31+$J31),0)</f>
        <v>0</v>
      </c>
      <c r="AH31" s="42" t="n">
        <f aca="true">IF(AND($O31&gt;=OFFSET($E$5,AH$3,0),$O31&lt;=OFFSET($F$5,AH$3,0)),OFFSET($C$5,AH$3,0)*AH$2*($I31+$J31),0)</f>
        <v>0</v>
      </c>
      <c r="AI31" s="42" t="n">
        <f aca="true">IF(AND($O31&gt;=OFFSET($E$5,AI$3,0),$O31&lt;=OFFSET($F$5,AI$3,0)),OFFSET($C$5,AI$3,0)*AI$2*($I31+$J31),0)</f>
        <v>0</v>
      </c>
      <c r="AJ31" s="42" t="n">
        <f aca="true">IF(AND($O31&gt;=OFFSET($E$5,AJ$3,0),$O31&lt;=OFFSET($F$5,AJ$3,0)),OFFSET($C$5,AJ$3,0)*AJ$2*($I31+$J31),0)</f>
        <v>0</v>
      </c>
      <c r="AK31" s="42" t="n">
        <f aca="true">IF(AND($O31&gt;=OFFSET($E$5,AK$3,0),$O31&lt;=OFFSET($F$5,AK$3,0)),OFFSET($C$5,AK$3,0)*AK$2*($I31+$J31),0)</f>
        <v>0</v>
      </c>
      <c r="AL31" s="42" t="n">
        <f aca="true">IF(AND($O31&gt;=OFFSET($E$5,AL$3,0),$O31&lt;=OFFSET($F$5,AL$3,0)),OFFSET($C$5,AL$3,0)*AL$2*($I31+$J31),0)</f>
        <v>4000</v>
      </c>
      <c r="AM31" s="42" t="n">
        <f aca="true">IF(AND($O31&gt;=OFFSET($E$5,AM$3,0),$O31&lt;=OFFSET($F$5,AM$3,0)),OFFSET($C$5,AM$3,0)*AM$2*($I31+$J31),0)</f>
        <v>10000</v>
      </c>
      <c r="AN31" s="42" t="n">
        <f aca="true">IF(AND($O31&gt;=OFFSET($E$5,AN$3,0),$O31&lt;=OFFSET($F$5,AN$3,0)),OFFSET($C$5,AN$3,0)*AN$2*($I31+$J31),0)</f>
        <v>10000</v>
      </c>
      <c r="AO31" s="42" t="n">
        <f aca="true">IF(AND($O31&gt;=OFFSET($E$5,AO$3,0),$O31&lt;=OFFSET($F$5,AO$3,0)),OFFSET($C$5,AO$3,0)*AO$2*($I31+$J31),0)</f>
        <v>0</v>
      </c>
      <c r="AP31" s="42" t="n">
        <f aca="true">IF(AND($O31&gt;=OFFSET($E$5,AP$3,0),$O31&lt;=OFFSET($F$5,AP$3,0)),OFFSET($C$5,AP$3,0)*AP$2*($I31+$J31),0)</f>
        <v>0</v>
      </c>
      <c r="AQ31" s="42" t="n">
        <f aca="true">IF(AND($O31&gt;=OFFSET($E$5,AQ$3,0),$O31&lt;=OFFSET($F$5,AQ$3,0)),OFFSET($C$5,AQ$3,0)*AQ$2*($I31+$J31),0)</f>
        <v>20000</v>
      </c>
      <c r="AR31" s="42" t="n">
        <f aca="true">IF(AND($O31&gt;=OFFSET($E$5,AR$3,0),$O31&lt;=OFFSET($F$5,AR$3,0)),OFFSET($C$5,AR$3,0)*AR$2*($I31+$J31),0)</f>
        <v>0</v>
      </c>
      <c r="AS31" s="42" t="n">
        <f aca="true">IF(AND($O31&gt;=OFFSET($E$5,AS$3,0),$O31&lt;=OFFSET($F$5,AS$3,0)),OFFSET($C$5,AS$3,0)*AS$2*($I31+$J31),0)</f>
        <v>0</v>
      </c>
      <c r="AT31" s="42" t="n">
        <f aca="true">IF(AND($O31&gt;=OFFSET($E$5,AT$3,0),$O31&lt;=OFFSET($F$5,AT$3,0)),OFFSET($C$5,AT$3,0)*(AT$2*($I31+$J31)+24*($K31+$L31)),0)</f>
        <v>0</v>
      </c>
      <c r="AU31" s="42" t="n">
        <f aca="true">IF(AND($O31&gt;=OFFSET($E$5,AU$3,0),$O31&lt;=OFFSET($F$5,AU$3,0)),OFFSET($C$5,AU$3,0)*(AU$2*($I31+$J31)+24*($K31+$L31)),0)</f>
        <v>0</v>
      </c>
      <c r="AV31" s="42" t="n">
        <f aca="true">IF(AND($O31&gt;=OFFSET($E$5,AV$3,0),$O31&lt;=OFFSET($F$5,AV$3,0)),OFFSET($C$5,AV$3,0)*(AV$2*($I31+$J31)+24*($K31+$L31)),0)</f>
        <v>0</v>
      </c>
      <c r="AW31" s="43" t="n">
        <f aca="true">IF(AND($O31&gt;=OFFSET($E$5,AW$3,0),$O31&lt;=OFFSET($F$5,AW$3,0)),OFFSET($C$5,AW$3,0)*(AW$2*($I31+$J31)+24*($K31+$L31)),0)</f>
        <v>0</v>
      </c>
      <c r="AX31" s="44" t="n">
        <f aca="false">SUM(P31:AS31)</f>
        <v>217600</v>
      </c>
      <c r="AY31" s="45" t="n">
        <f aca="false">SUM(P31:V31)+SUM(AT31:AW31)</f>
        <v>133200</v>
      </c>
      <c r="BA31" s="40" t="n">
        <v>37561</v>
      </c>
      <c r="BB31" s="42" t="n">
        <f aca="false">IF(AND(BA31&gt;=$E$5,BA31&lt;=$F$5),$D$5,0)</f>
        <v>49</v>
      </c>
      <c r="BC31" s="42" t="n">
        <f aca="true">IF(AND($BA31&gt;=OFFSET($E$5,BC$3,0),$BA31&lt;=OFFSET($F$5,BC$3,0)),OFFSET($D$5,BC$3,0),0)</f>
        <v>49</v>
      </c>
      <c r="BD31" s="42" t="n">
        <f aca="true">IF(AND($BA31&gt;=OFFSET($E$5,BD$3,0),$BA31&lt;=OFFSET($F$5,BD$3,0)),OFFSET($D$5,BD$3,0),0)</f>
        <v>75.91</v>
      </c>
      <c r="BE31" s="42" t="n">
        <f aca="true">IF(AND($BA31&gt;=OFFSET($E$5,BE$3,0),$BA31&lt;=OFFSET($F$5,BE$3,0)),OFFSET($D$5,BE$3,0),0)</f>
        <v>0</v>
      </c>
      <c r="BF31" s="42" t="n">
        <f aca="true">IF(AND($BA31&gt;=OFFSET($E$5,BF$3,0),$BA31&lt;=OFFSET($F$5,BF$3,0)),OFFSET($D$5,BF$3,0),0)</f>
        <v>47.15</v>
      </c>
      <c r="BG31" s="42" t="n">
        <f aca="true">IF(AND($BA31&gt;=OFFSET($E$5,BG$3,0),$BA31&lt;=OFFSET($F$5,BG$3,0)),OFFSET($D$5,BG$3,0),0)</f>
        <v>43.95</v>
      </c>
      <c r="BH31" s="42" t="n">
        <f aca="true">IF(AND($BA31&gt;=OFFSET($E$5,BH$3,0),$BA31&lt;=OFFSET($F$5,BH$3,0)),OFFSET($D$5,BH$3,0),0)</f>
        <v>0</v>
      </c>
      <c r="BI31" s="42" t="n">
        <f aca="true">IF(AND($BA31&gt;=OFFSET($E$5,BI$3,0),$BA31&lt;=OFFSET($F$5,BI$3,0)),OFFSET($D$5,BI$3,0),0)</f>
        <v>58.7</v>
      </c>
      <c r="BJ31" s="42" t="n">
        <f aca="true">IF(AND($BA31&gt;=OFFSET($E$5,BJ$3,0),$BA31&lt;=OFFSET($F$5,BJ$3,0)),OFFSET($D$5,BJ$3,0),0)</f>
        <v>58.4</v>
      </c>
      <c r="BK31" s="42" t="n">
        <f aca="true">IF(AND($BA31&gt;=OFFSET($E$5,BK$3,0),$BA31&lt;=OFFSET($F$5,BK$3,0)),OFFSET($D$5,BK$3,0),0)</f>
        <v>0</v>
      </c>
      <c r="BL31" s="42" t="n">
        <f aca="true">IF(AND($BA31&gt;=OFFSET($E$5,BL$3,0),$BA31&lt;=OFFSET($F$5,BL$3,0)),OFFSET($D$5,BL$3,0),0)</f>
        <v>0</v>
      </c>
      <c r="BM31" s="42" t="n">
        <f aca="true">IF(AND($BA31&gt;=OFFSET($E$5,BM$3,0),$BA31&lt;=OFFSET($F$5,BM$3,0)),OFFSET($D$5,BM$3,0),0)</f>
        <v>0</v>
      </c>
      <c r="BN31" s="42" t="n">
        <f aca="true">IF(AND($BA31&gt;=OFFSET($E$5,BN$3,0),$BA31&lt;=OFFSET($F$5,BN$3,0)),OFFSET($D$5,BN$3,0),0)</f>
        <v>0</v>
      </c>
      <c r="BO31" s="42" t="n">
        <f aca="true">IF(AND($BA31&gt;=OFFSET($E$5,BO$3,0),$BA31&lt;=OFFSET($F$5,BO$3,0)),OFFSET($D$5,BO$3,0),0)</f>
        <v>0</v>
      </c>
      <c r="BP31" s="42" t="n">
        <f aca="true">IF(AND($BA31&gt;=OFFSET($E$5,BP$3,0),$BA31&lt;=OFFSET($F$5,BP$3,0)),OFFSET($D$5,BP$3,0),0)</f>
        <v>0</v>
      </c>
      <c r="BQ31" s="42" t="n">
        <f aca="true">IF(AND($BA31&gt;=OFFSET($E$5,BQ$3,0),$BA31&lt;=OFFSET($F$5,BQ$3,0)),OFFSET($D$5,BQ$3,0),0)</f>
        <v>0</v>
      </c>
      <c r="BR31" s="42" t="n">
        <f aca="true">IF(AND($BA31&gt;=OFFSET($E$5,BR$3,0),$BA31&lt;=OFFSET($F$5,BR$3,0)),OFFSET($D$5,BR$3,0),0)</f>
        <v>0</v>
      </c>
      <c r="BS31" s="42" t="n">
        <f aca="true">IF(AND($BA31&gt;=OFFSET($E$5,BS$3,0),$BA31&lt;=OFFSET($F$5,BS$3,0)),OFFSET($D$5,BS$3,0),0)</f>
        <v>0</v>
      </c>
      <c r="BT31" s="42" t="n">
        <f aca="true">IF(AND($BA31&gt;=OFFSET($E$5,BT$3,0),$BA31&lt;=OFFSET($F$5,BT$3,0)),OFFSET($D$5,BT$3,0),0)</f>
        <v>0</v>
      </c>
      <c r="BU31" s="42" t="n">
        <f aca="true">IF(AND($BA31&gt;=OFFSET($E$5,BU$3,0),$BA31&lt;=OFFSET($F$5,BU$3,0)),OFFSET($D$5,BU$3,0),0)</f>
        <v>0</v>
      </c>
      <c r="BV31" s="42" t="n">
        <f aca="true">IF(AND($BA31&gt;=OFFSET($E$5,BV$3,0),$BA31&lt;=OFFSET($F$5,BV$3,0)),OFFSET($D$5,BV$3,0),0)</f>
        <v>0</v>
      </c>
      <c r="BW31" s="42" t="n">
        <f aca="true">IF(AND($BA31&gt;=OFFSET($E$5,BW$3,0),$BA31&lt;=OFFSET($F$5,BW$3,0)),OFFSET($D$5,BW$3,0),0)</f>
        <v>0</v>
      </c>
      <c r="BX31" s="42" t="n">
        <f aca="true">IF(AND($BA31&gt;=OFFSET($E$5,BX$3,0),$BA31&lt;=OFFSET($F$5,BX$3,0)),OFFSET($D$5,BX$3,0),0)</f>
        <v>139</v>
      </c>
      <c r="BY31" s="42" t="n">
        <f aca="true">IF(AND($BA31&gt;=OFFSET($E$5,BY$3,0),$BA31&lt;=OFFSET($F$5,BY$3,0)),OFFSET($D$5,BY$3,0),0)</f>
        <v>50</v>
      </c>
      <c r="BZ31" s="42" t="n">
        <f aca="true">IF(AND($BA31&gt;=OFFSET($E$5,BZ$3,0),$BA31&lt;=OFFSET($F$5,BZ$3,0)),OFFSET($D$5,BZ$3,0),0)</f>
        <v>50</v>
      </c>
      <c r="CA31" s="42" t="n">
        <f aca="true">IF(AND($BA31&gt;=OFFSET($E$5,CA$3,0),$BA31&lt;=OFFSET($F$5,CA$3,0)),OFFSET($D$5,CA$3,0),0)</f>
        <v>0</v>
      </c>
      <c r="CB31" s="42" t="n">
        <f aca="true">IF(AND($BA31&gt;=OFFSET($E$5,CB$3,0),$BA31&lt;=OFFSET($F$5,CB$3,0)),OFFSET($D$5,CB$3,0),0)</f>
        <v>0</v>
      </c>
      <c r="CC31" s="42" t="n">
        <f aca="true">IF(AND($BA31&gt;=OFFSET($E$5,CC$3,0),$BA31&lt;=OFFSET($F$5,CC$3,0)),OFFSET($D$5,CC$3,0),0)</f>
        <v>46.4</v>
      </c>
      <c r="CD31" s="42" t="n">
        <f aca="true">IF(AND($BA31&gt;=OFFSET($E$5,CD$3,0),$BA31&lt;=OFFSET($F$5,CD$3,0)),OFFSET($D$5,CD$3,0),0)</f>
        <v>0</v>
      </c>
      <c r="CE31" s="42" t="n">
        <f aca="true">IF(AND($BA31&gt;=OFFSET($E$5,CE$3,0),$BA31&lt;=OFFSET($F$5,CE$3,0)),OFFSET($D$5,CE$3,0),0)</f>
        <v>0</v>
      </c>
      <c r="CF31" s="42" t="n">
        <f aca="true">IF(AND($BA31&gt;=OFFSET($E$5,CF$3,0),$BA31&lt;=OFFSET($F$5,CF$3,0)),OFFSET($D$5,CF$3,0),0)</f>
        <v>0</v>
      </c>
      <c r="CG31" s="42" t="n">
        <f aca="true">IF(AND($BA31&gt;=OFFSET($E$5,CG$3,0),$BA31&lt;=OFFSET($F$5,CG$3,0)),OFFSET($D$5,CG$3,0),0)</f>
        <v>0</v>
      </c>
      <c r="CH31" s="42" t="n">
        <f aca="true">IF(AND($BA31&gt;=OFFSET($E$5,CH$3,0),$BA31&lt;=OFFSET($F$5,CH$3,0)),OFFSET($D$5,CH$3,0),0)</f>
        <v>0</v>
      </c>
      <c r="CI31" s="42" t="n">
        <f aca="true">IF(AND($BA31&gt;=OFFSET($E$5,CI$3,0),$BA31&lt;=OFFSET($F$5,CI$3,0)),OFFSET($D$5,CI$3,0),0)</f>
        <v>0</v>
      </c>
      <c r="CK31" s="40" t="n">
        <v>37561</v>
      </c>
      <c r="CL31" s="41" t="n">
        <f aca="false">BB31*P31</f>
        <v>1764000</v>
      </c>
      <c r="CM31" s="41" t="n">
        <f aca="false">BC31*Q31</f>
        <v>1764000</v>
      </c>
      <c r="CN31" s="41" t="n">
        <f aca="false">BD31*R31</f>
        <v>546552</v>
      </c>
      <c r="CO31" s="41" t="n">
        <f aca="false">BE31*S31</f>
        <v>0</v>
      </c>
      <c r="CP31" s="41" t="n">
        <f aca="false">BF31*T31</f>
        <v>1697400</v>
      </c>
      <c r="CQ31" s="41" t="n">
        <f aca="false">BG31*U31</f>
        <v>791100</v>
      </c>
      <c r="CR31" s="41" t="n">
        <f aca="false">BH31*V31</f>
        <v>0</v>
      </c>
      <c r="CS31" s="41" t="n">
        <f aca="false">BI31*W31</f>
        <v>1174000</v>
      </c>
      <c r="CT31" s="41" t="n">
        <f aca="false">BJ31*X31</f>
        <v>1191360</v>
      </c>
      <c r="CU31" s="41" t="n">
        <f aca="false">BK31*Y31</f>
        <v>0</v>
      </c>
      <c r="CV31" s="41" t="n">
        <f aca="false">BL31*Z31</f>
        <v>0</v>
      </c>
      <c r="CW31" s="41" t="n">
        <f aca="false">BM31*AA31</f>
        <v>0</v>
      </c>
      <c r="CX31" s="41" t="n">
        <f aca="false">BN31*AB31</f>
        <v>0</v>
      </c>
      <c r="CY31" s="41" t="n">
        <f aca="false">BO31*AC31</f>
        <v>0</v>
      </c>
      <c r="CZ31" s="41" t="n">
        <f aca="false">BP31*AD31</f>
        <v>0</v>
      </c>
      <c r="DA31" s="41" t="n">
        <f aca="false">BQ31*AE31</f>
        <v>0</v>
      </c>
      <c r="DB31" s="41" t="n">
        <f aca="false">BR31*AF31</f>
        <v>0</v>
      </c>
      <c r="DC31" s="41" t="n">
        <f aca="false">BS31*AG31</f>
        <v>0</v>
      </c>
      <c r="DD31" s="41" t="n">
        <f aca="false">BT31*AH31</f>
        <v>0</v>
      </c>
      <c r="DE31" s="41" t="n">
        <f aca="false">BU31*AI31</f>
        <v>0</v>
      </c>
      <c r="DF31" s="41" t="n">
        <f aca="false">BV31*AJ31</f>
        <v>0</v>
      </c>
      <c r="DG31" s="41" t="n">
        <f aca="false">BW31*AK31</f>
        <v>0</v>
      </c>
      <c r="DH31" s="41" t="n">
        <f aca="false">BX31*AL31</f>
        <v>556000</v>
      </c>
      <c r="DI31" s="41" t="n">
        <f aca="false">BY31*AM31</f>
        <v>500000</v>
      </c>
      <c r="DJ31" s="41" t="n">
        <f aca="false">BZ31*AN31</f>
        <v>500000</v>
      </c>
      <c r="DK31" s="41" t="n">
        <f aca="false">CA31*AO31</f>
        <v>0</v>
      </c>
      <c r="DL31" s="41" t="n">
        <f aca="false">CB31*AP31</f>
        <v>0</v>
      </c>
      <c r="DM31" s="41" t="n">
        <f aca="false">CC31*AQ31</f>
        <v>928000</v>
      </c>
      <c r="DN31" s="41" t="n">
        <f aca="false">CD31*AR31</f>
        <v>0</v>
      </c>
      <c r="DO31" s="41" t="n">
        <f aca="false">CE31*AS31</f>
        <v>0</v>
      </c>
      <c r="DP31" s="41" t="n">
        <f aca="false">CF31*AT31</f>
        <v>0</v>
      </c>
      <c r="DQ31" s="41" t="n">
        <f aca="false">CG31*AU31</f>
        <v>0</v>
      </c>
      <c r="DR31" s="41" t="n">
        <f aca="false">CH31*AV31</f>
        <v>0</v>
      </c>
      <c r="DS31" s="45" t="n">
        <f aca="false">CI31*AW31</f>
        <v>0</v>
      </c>
      <c r="DT31" s="46" t="n">
        <f aca="false">SUM(CL31:DO31)/AX31</f>
        <v>52.4467463235294</v>
      </c>
      <c r="DU31" s="47" t="n">
        <f aca="false">(SUM(CL31:CR31)+SUM(DP31:DS31))/AY31</f>
        <v>49.2721621621622</v>
      </c>
    </row>
    <row r="32" customFormat="false" ht="12.75" hidden="false" customHeight="false" outlineLevel="0" collapsed="false">
      <c r="A32" s="38" t="s">
        <v>36</v>
      </c>
      <c r="B32" s="2" t="s">
        <v>5</v>
      </c>
      <c r="C32" s="2" t="n">
        <v>50</v>
      </c>
      <c r="D32" s="3" t="n">
        <v>46.4</v>
      </c>
      <c r="E32" s="4" t="n">
        <v>37438</v>
      </c>
      <c r="F32" s="4" t="n">
        <v>37802</v>
      </c>
      <c r="G32" s="5" t="s">
        <v>38</v>
      </c>
      <c r="I32" s="39" t="n">
        <v>21</v>
      </c>
      <c r="J32" s="39" t="n">
        <v>4</v>
      </c>
      <c r="K32" s="39" t="n">
        <v>5</v>
      </c>
      <c r="L32" s="39" t="n">
        <v>1</v>
      </c>
      <c r="M32" s="39" t="n">
        <v>31</v>
      </c>
      <c r="O32" s="40" t="n">
        <v>37591</v>
      </c>
      <c r="P32" s="41" t="n">
        <f aca="false">IF(AND(O32&gt;=$E$5,O32&lt;=$F$5),$C$5*P$2*$M32,0)</f>
        <v>37200</v>
      </c>
      <c r="Q32" s="41" t="n">
        <f aca="true">IF(AND($O32&gt;=OFFSET($E$5,Q$3,0),$O32&lt;=OFFSET($F$5,Q$3,0)),OFFSET($C$5,Q$3,0)*Q$2*$M32,0)</f>
        <v>37200</v>
      </c>
      <c r="R32" s="41" t="n">
        <f aca="true">IF(AND($O32&gt;=OFFSET($E$5,R$3,0),$O32&lt;=OFFSET($F$5,R$3,0)),OFFSET($C$5,R$3,0)*R$2*$M32,0)</f>
        <v>7440</v>
      </c>
      <c r="S32" s="41" t="n">
        <f aca="true">IF(AND($O32&gt;=OFFSET($E$5,S$3,0),$O32&lt;=OFFSET($F$5,S$3,0)),OFFSET($C$5,S$3,0)*S$2*$M32,0)</f>
        <v>0</v>
      </c>
      <c r="T32" s="41" t="n">
        <f aca="true">IF(AND($O32&gt;=OFFSET($E$5,T$3,0),$O32&lt;=OFFSET($F$5,T$3,0)),OFFSET($C$5,T$3,0)*T$2*$M32,0)</f>
        <v>37200</v>
      </c>
      <c r="U32" s="41" t="n">
        <f aca="true">IF(AND($O32&gt;=OFFSET($E$5,U$3,0),$O32&lt;=OFFSET($F$5,U$3,0)),OFFSET($C$5,U$3,0)*U$2*$M32,0)</f>
        <v>18600</v>
      </c>
      <c r="V32" s="41" t="n">
        <f aca="true">IF(AND($O32&gt;=OFFSET($E$5,V$3,0),$O32&lt;=OFFSET($F$5,V$3,0)),OFFSET($C$5,V$3,0)*V$2*$M32,0)</f>
        <v>0</v>
      </c>
      <c r="W32" s="42" t="n">
        <f aca="true">IF(AND($O32&gt;=OFFSET($E$5,W$3,0),$O32&lt;=OFFSET($F$5,W$3,0)),OFFSET($C$5,W$3,0)*W$2*($I32+$J32),0)</f>
        <v>20000</v>
      </c>
      <c r="X32" s="42" t="n">
        <f aca="true">IF(AND($O32&gt;=OFFSET($E$5,X$3,0),$O32&lt;=OFFSET($F$5,X$3,0)),OFFSET($C$5,X$3,0)*X$2*($I32+$J32),0)</f>
        <v>20400</v>
      </c>
      <c r="Y32" s="42" t="n">
        <f aca="true">IF(AND($O32&gt;=OFFSET($E$5,Y$3,0),$O32&lt;=OFFSET($F$5,Y$3,0)),OFFSET($C$5,Y$3,0)*Y$2*($I32+$J32),0)</f>
        <v>0</v>
      </c>
      <c r="Z32" s="42" t="n">
        <f aca="true">IF(AND($O32&gt;=OFFSET($E$5,Z$3,0),$O32&lt;=OFFSET($F$5,Z$3,0)),OFFSET($C$5,Z$3,0)*Z$2*($I32+$J32),0)</f>
        <v>0</v>
      </c>
      <c r="AA32" s="42" t="n">
        <f aca="true">IF(AND($O32&gt;=OFFSET($E$5,AA$3,0),$O32&lt;=OFFSET($F$5,AA$3,0)),OFFSET($C$5,AA$3,0)*AA$2*($I32+$J32),0)</f>
        <v>0</v>
      </c>
      <c r="AB32" s="42" t="n">
        <f aca="true">IF(AND($O32&gt;=OFFSET($E$5,AB$3,0),$O32&lt;=OFFSET($F$5,AB$3,0)),OFFSET($C$5,AB$3,0)*AB$2*($I32+$J32),0)</f>
        <v>0</v>
      </c>
      <c r="AC32" s="42" t="n">
        <f aca="true">IF(AND($O32&gt;=OFFSET($E$5,AC$3,0),$O32&lt;=OFFSET($F$5,AC$3,0)),OFFSET($C$5,AC$3,0)*AC$2*($I32+$J32),0)</f>
        <v>0</v>
      </c>
      <c r="AD32" s="42" t="n">
        <f aca="true">IF(AND($O32&gt;=OFFSET($E$5,AD$3,0),$O32&lt;=OFFSET($F$5,AD$3,0)),OFFSET($C$5,AD$3,0)*AD$2*($I32+$J32),0)</f>
        <v>0</v>
      </c>
      <c r="AE32" s="42" t="n">
        <f aca="true">IF(AND($O32&gt;=OFFSET($E$5,AE$3,0),$O32&lt;=OFFSET($F$5,AE$3,0)),OFFSET($C$5,AE$3,0)*AE$2*($I32+$J32),0)</f>
        <v>0</v>
      </c>
      <c r="AF32" s="42" t="n">
        <f aca="true">IF(AND($O32&gt;=OFFSET($E$5,AF$3,0),$O32&lt;=OFFSET($F$5,AF$3,0)),OFFSET($C$5,AF$3,0)*AF$2*($I32+$J32),0)</f>
        <v>0</v>
      </c>
      <c r="AG32" s="42" t="n">
        <f aca="true">IF(AND($O32&gt;=OFFSET($E$5,AG$3,0),$O32&lt;=OFFSET($F$5,AG$3,0)),OFFSET($C$5,AG$3,0)*AG$2*($I32+$J32),0)</f>
        <v>0</v>
      </c>
      <c r="AH32" s="42" t="n">
        <f aca="true">IF(AND($O32&gt;=OFFSET($E$5,AH$3,0),$O32&lt;=OFFSET($F$5,AH$3,0)),OFFSET($C$5,AH$3,0)*AH$2*($I32+$J32),0)</f>
        <v>0</v>
      </c>
      <c r="AI32" s="42" t="n">
        <f aca="true">IF(AND($O32&gt;=OFFSET($E$5,AI$3,0),$O32&lt;=OFFSET($F$5,AI$3,0)),OFFSET($C$5,AI$3,0)*AI$2*($I32+$J32),0)</f>
        <v>0</v>
      </c>
      <c r="AJ32" s="42" t="n">
        <f aca="true">IF(AND($O32&gt;=OFFSET($E$5,AJ$3,0),$O32&lt;=OFFSET($F$5,AJ$3,0)),OFFSET($C$5,AJ$3,0)*AJ$2*($I32+$J32),0)</f>
        <v>0</v>
      </c>
      <c r="AK32" s="42" t="n">
        <f aca="true">IF(AND($O32&gt;=OFFSET($E$5,AK$3,0),$O32&lt;=OFFSET($F$5,AK$3,0)),OFFSET($C$5,AK$3,0)*AK$2*($I32+$J32),0)</f>
        <v>0</v>
      </c>
      <c r="AL32" s="42" t="n">
        <f aca="true">IF(AND($O32&gt;=OFFSET($E$5,AL$3,0),$O32&lt;=OFFSET($F$5,AL$3,0)),OFFSET($C$5,AL$3,0)*AL$2*($I32+$J32),0)</f>
        <v>4000</v>
      </c>
      <c r="AM32" s="42" t="n">
        <f aca="true">IF(AND($O32&gt;=OFFSET($E$5,AM$3,0),$O32&lt;=OFFSET($F$5,AM$3,0)),OFFSET($C$5,AM$3,0)*AM$2*($I32+$J32),0)</f>
        <v>10000</v>
      </c>
      <c r="AN32" s="42" t="n">
        <f aca="true">IF(AND($O32&gt;=OFFSET($E$5,AN$3,0),$O32&lt;=OFFSET($F$5,AN$3,0)),OFFSET($C$5,AN$3,0)*AN$2*($I32+$J32),0)</f>
        <v>10000</v>
      </c>
      <c r="AO32" s="42" t="n">
        <f aca="true">IF(AND($O32&gt;=OFFSET($E$5,AO$3,0),$O32&lt;=OFFSET($F$5,AO$3,0)),OFFSET($C$5,AO$3,0)*AO$2*($I32+$J32),0)</f>
        <v>0</v>
      </c>
      <c r="AP32" s="42" t="n">
        <f aca="true">IF(AND($O32&gt;=OFFSET($E$5,AP$3,0),$O32&lt;=OFFSET($F$5,AP$3,0)),OFFSET($C$5,AP$3,0)*AP$2*($I32+$J32),0)</f>
        <v>0</v>
      </c>
      <c r="AQ32" s="42" t="n">
        <f aca="true">IF(AND($O32&gt;=OFFSET($E$5,AQ$3,0),$O32&lt;=OFFSET($F$5,AQ$3,0)),OFFSET($C$5,AQ$3,0)*AQ$2*($I32+$J32),0)</f>
        <v>20000</v>
      </c>
      <c r="AR32" s="42" t="n">
        <f aca="true">IF(AND($O32&gt;=OFFSET($E$5,AR$3,0),$O32&lt;=OFFSET($F$5,AR$3,0)),OFFSET($C$5,AR$3,0)*AR$2*($I32+$J32),0)</f>
        <v>0</v>
      </c>
      <c r="AS32" s="42" t="n">
        <f aca="true">IF(AND($O32&gt;=OFFSET($E$5,AS$3,0),$O32&lt;=OFFSET($F$5,AS$3,0)),OFFSET($C$5,AS$3,0)*AS$2*($I32+$J32),0)</f>
        <v>0</v>
      </c>
      <c r="AT32" s="42" t="n">
        <f aca="true">IF(AND($O32&gt;=OFFSET($E$5,AT$3,0),$O32&lt;=OFFSET($F$5,AT$3,0)),OFFSET($C$5,AT$3,0)*(AT$2*($I32+$J32)+24*($K32+$L32)),0)</f>
        <v>0</v>
      </c>
      <c r="AU32" s="42" t="n">
        <f aca="true">IF(AND($O32&gt;=OFFSET($E$5,AU$3,0),$O32&lt;=OFFSET($F$5,AU$3,0)),OFFSET($C$5,AU$3,0)*(AU$2*($I32+$J32)+24*($K32+$L32)),0)</f>
        <v>0</v>
      </c>
      <c r="AV32" s="42" t="n">
        <f aca="true">IF(AND($O32&gt;=OFFSET($E$5,AV$3,0),$O32&lt;=OFFSET($F$5,AV$3,0)),OFFSET($C$5,AV$3,0)*(AV$2*($I32+$J32)+24*($K32+$L32)),0)</f>
        <v>0</v>
      </c>
      <c r="AW32" s="43" t="n">
        <f aca="true">IF(AND($O32&gt;=OFFSET($E$5,AW$3,0),$O32&lt;=OFFSET($F$5,AW$3,0)),OFFSET($C$5,AW$3,0)*(AW$2*($I32+$J32)+24*($K32+$L32)),0)</f>
        <v>0</v>
      </c>
      <c r="AX32" s="44" t="n">
        <f aca="false">SUM(P32:AS32)</f>
        <v>222040</v>
      </c>
      <c r="AY32" s="45" t="n">
        <f aca="false">SUM(P32:V32)+SUM(AT32:AW32)</f>
        <v>137640</v>
      </c>
      <c r="BA32" s="40" t="n">
        <v>37591</v>
      </c>
      <c r="BB32" s="42" t="n">
        <f aca="false">IF(AND(BA32&gt;=$E$5,BA32&lt;=$F$5),$D$5,0)</f>
        <v>49</v>
      </c>
      <c r="BC32" s="42" t="n">
        <f aca="true">IF(AND($BA32&gt;=OFFSET($E$5,BC$3,0),$BA32&lt;=OFFSET($F$5,BC$3,0)),OFFSET($D$5,BC$3,0),0)</f>
        <v>49</v>
      </c>
      <c r="BD32" s="42" t="n">
        <f aca="true">IF(AND($BA32&gt;=OFFSET($E$5,BD$3,0),$BA32&lt;=OFFSET($F$5,BD$3,0)),OFFSET($D$5,BD$3,0),0)</f>
        <v>75.91</v>
      </c>
      <c r="BE32" s="42" t="n">
        <f aca="true">IF(AND($BA32&gt;=OFFSET($E$5,BE$3,0),$BA32&lt;=OFFSET($F$5,BE$3,0)),OFFSET($D$5,BE$3,0),0)</f>
        <v>0</v>
      </c>
      <c r="BF32" s="42" t="n">
        <f aca="true">IF(AND($BA32&gt;=OFFSET($E$5,BF$3,0),$BA32&lt;=OFFSET($F$5,BF$3,0)),OFFSET($D$5,BF$3,0),0)</f>
        <v>47.15</v>
      </c>
      <c r="BG32" s="42" t="n">
        <f aca="true">IF(AND($BA32&gt;=OFFSET($E$5,BG$3,0),$BA32&lt;=OFFSET($F$5,BG$3,0)),OFFSET($D$5,BG$3,0),0)</f>
        <v>43.95</v>
      </c>
      <c r="BH32" s="42" t="n">
        <f aca="true">IF(AND($BA32&gt;=OFFSET($E$5,BH$3,0),$BA32&lt;=OFFSET($F$5,BH$3,0)),OFFSET($D$5,BH$3,0),0)</f>
        <v>0</v>
      </c>
      <c r="BI32" s="42" t="n">
        <f aca="true">IF(AND($BA32&gt;=OFFSET($E$5,BI$3,0),$BA32&lt;=OFFSET($F$5,BI$3,0)),OFFSET($D$5,BI$3,0),0)</f>
        <v>58.7</v>
      </c>
      <c r="BJ32" s="42" t="n">
        <f aca="true">IF(AND($BA32&gt;=OFFSET($E$5,BJ$3,0),$BA32&lt;=OFFSET($F$5,BJ$3,0)),OFFSET($D$5,BJ$3,0),0)</f>
        <v>58.4</v>
      </c>
      <c r="BK32" s="42" t="n">
        <f aca="true">IF(AND($BA32&gt;=OFFSET($E$5,BK$3,0),$BA32&lt;=OFFSET($F$5,BK$3,0)),OFFSET($D$5,BK$3,0),0)</f>
        <v>0</v>
      </c>
      <c r="BL32" s="42" t="n">
        <f aca="true">IF(AND($BA32&gt;=OFFSET($E$5,BL$3,0),$BA32&lt;=OFFSET($F$5,BL$3,0)),OFFSET($D$5,BL$3,0),0)</f>
        <v>0</v>
      </c>
      <c r="BM32" s="42" t="n">
        <f aca="true">IF(AND($BA32&gt;=OFFSET($E$5,BM$3,0),$BA32&lt;=OFFSET($F$5,BM$3,0)),OFFSET($D$5,BM$3,0),0)</f>
        <v>0</v>
      </c>
      <c r="BN32" s="42" t="n">
        <f aca="true">IF(AND($BA32&gt;=OFFSET($E$5,BN$3,0),$BA32&lt;=OFFSET($F$5,BN$3,0)),OFFSET($D$5,BN$3,0),0)</f>
        <v>0</v>
      </c>
      <c r="BO32" s="42" t="n">
        <f aca="true">IF(AND($BA32&gt;=OFFSET($E$5,BO$3,0),$BA32&lt;=OFFSET($F$5,BO$3,0)),OFFSET($D$5,BO$3,0),0)</f>
        <v>0</v>
      </c>
      <c r="BP32" s="42" t="n">
        <f aca="true">IF(AND($BA32&gt;=OFFSET($E$5,BP$3,0),$BA32&lt;=OFFSET($F$5,BP$3,0)),OFFSET($D$5,BP$3,0),0)</f>
        <v>0</v>
      </c>
      <c r="BQ32" s="42" t="n">
        <f aca="true">IF(AND($BA32&gt;=OFFSET($E$5,BQ$3,0),$BA32&lt;=OFFSET($F$5,BQ$3,0)),OFFSET($D$5,BQ$3,0),0)</f>
        <v>0</v>
      </c>
      <c r="BR32" s="42" t="n">
        <f aca="true">IF(AND($BA32&gt;=OFFSET($E$5,BR$3,0),$BA32&lt;=OFFSET($F$5,BR$3,0)),OFFSET($D$5,BR$3,0),0)</f>
        <v>0</v>
      </c>
      <c r="BS32" s="42" t="n">
        <f aca="true">IF(AND($BA32&gt;=OFFSET($E$5,BS$3,0),$BA32&lt;=OFFSET($F$5,BS$3,0)),OFFSET($D$5,BS$3,0),0)</f>
        <v>0</v>
      </c>
      <c r="BT32" s="42" t="n">
        <f aca="true">IF(AND($BA32&gt;=OFFSET($E$5,BT$3,0),$BA32&lt;=OFFSET($F$5,BT$3,0)),OFFSET($D$5,BT$3,0),0)</f>
        <v>0</v>
      </c>
      <c r="BU32" s="42" t="n">
        <f aca="true">IF(AND($BA32&gt;=OFFSET($E$5,BU$3,0),$BA32&lt;=OFFSET($F$5,BU$3,0)),OFFSET($D$5,BU$3,0),0)</f>
        <v>0</v>
      </c>
      <c r="BV32" s="42" t="n">
        <f aca="true">IF(AND($BA32&gt;=OFFSET($E$5,BV$3,0),$BA32&lt;=OFFSET($F$5,BV$3,0)),OFFSET($D$5,BV$3,0),0)</f>
        <v>0</v>
      </c>
      <c r="BW32" s="42" t="n">
        <f aca="true">IF(AND($BA32&gt;=OFFSET($E$5,BW$3,0),$BA32&lt;=OFFSET($F$5,BW$3,0)),OFFSET($D$5,BW$3,0),0)</f>
        <v>0</v>
      </c>
      <c r="BX32" s="42" t="n">
        <f aca="true">IF(AND($BA32&gt;=OFFSET($E$5,BX$3,0),$BA32&lt;=OFFSET($F$5,BX$3,0)),OFFSET($D$5,BX$3,0),0)</f>
        <v>139</v>
      </c>
      <c r="BY32" s="42" t="n">
        <f aca="true">IF(AND($BA32&gt;=OFFSET($E$5,BY$3,0),$BA32&lt;=OFFSET($F$5,BY$3,0)),OFFSET($D$5,BY$3,0),0)</f>
        <v>50</v>
      </c>
      <c r="BZ32" s="42" t="n">
        <f aca="true">IF(AND($BA32&gt;=OFFSET($E$5,BZ$3,0),$BA32&lt;=OFFSET($F$5,BZ$3,0)),OFFSET($D$5,BZ$3,0),0)</f>
        <v>50</v>
      </c>
      <c r="CA32" s="42" t="n">
        <f aca="true">IF(AND($BA32&gt;=OFFSET($E$5,CA$3,0),$BA32&lt;=OFFSET($F$5,CA$3,0)),OFFSET($D$5,CA$3,0),0)</f>
        <v>0</v>
      </c>
      <c r="CB32" s="42" t="n">
        <f aca="true">IF(AND($BA32&gt;=OFFSET($E$5,CB$3,0),$BA32&lt;=OFFSET($F$5,CB$3,0)),OFFSET($D$5,CB$3,0),0)</f>
        <v>0</v>
      </c>
      <c r="CC32" s="42" t="n">
        <f aca="true">IF(AND($BA32&gt;=OFFSET($E$5,CC$3,0),$BA32&lt;=OFFSET($F$5,CC$3,0)),OFFSET($D$5,CC$3,0),0)</f>
        <v>46.4</v>
      </c>
      <c r="CD32" s="42" t="n">
        <f aca="true">IF(AND($BA32&gt;=OFFSET($E$5,CD$3,0),$BA32&lt;=OFFSET($F$5,CD$3,0)),OFFSET($D$5,CD$3,0),0)</f>
        <v>0</v>
      </c>
      <c r="CE32" s="42" t="n">
        <f aca="true">IF(AND($BA32&gt;=OFFSET($E$5,CE$3,0),$BA32&lt;=OFFSET($F$5,CE$3,0)),OFFSET($D$5,CE$3,0),0)</f>
        <v>0</v>
      </c>
      <c r="CF32" s="42" t="n">
        <f aca="true">IF(AND($BA32&gt;=OFFSET($E$5,CF$3,0),$BA32&lt;=OFFSET($F$5,CF$3,0)),OFFSET($D$5,CF$3,0),0)</f>
        <v>0</v>
      </c>
      <c r="CG32" s="42" t="n">
        <f aca="true">IF(AND($BA32&gt;=OFFSET($E$5,CG$3,0),$BA32&lt;=OFFSET($F$5,CG$3,0)),OFFSET($D$5,CG$3,0),0)</f>
        <v>0</v>
      </c>
      <c r="CH32" s="42" t="n">
        <f aca="true">IF(AND($BA32&gt;=OFFSET($E$5,CH$3,0),$BA32&lt;=OFFSET($F$5,CH$3,0)),OFFSET($D$5,CH$3,0),0)</f>
        <v>0</v>
      </c>
      <c r="CI32" s="42" t="n">
        <f aca="true">IF(AND($BA32&gt;=OFFSET($E$5,CI$3,0),$BA32&lt;=OFFSET($F$5,CI$3,0)),OFFSET($D$5,CI$3,0),0)</f>
        <v>0</v>
      </c>
      <c r="CK32" s="40" t="n">
        <v>37591</v>
      </c>
      <c r="CL32" s="41" t="n">
        <f aca="false">BB32*P32</f>
        <v>1822800</v>
      </c>
      <c r="CM32" s="41" t="n">
        <f aca="false">BC32*Q32</f>
        <v>1822800</v>
      </c>
      <c r="CN32" s="41" t="n">
        <f aca="false">BD32*R32</f>
        <v>564770.4</v>
      </c>
      <c r="CO32" s="41" t="n">
        <f aca="false">BE32*S32</f>
        <v>0</v>
      </c>
      <c r="CP32" s="41" t="n">
        <f aca="false">BF32*T32</f>
        <v>1753980</v>
      </c>
      <c r="CQ32" s="41" t="n">
        <f aca="false">BG32*U32</f>
        <v>817470</v>
      </c>
      <c r="CR32" s="41" t="n">
        <f aca="false">BH32*V32</f>
        <v>0</v>
      </c>
      <c r="CS32" s="41" t="n">
        <f aca="false">BI32*W32</f>
        <v>1174000</v>
      </c>
      <c r="CT32" s="41" t="n">
        <f aca="false">BJ32*X32</f>
        <v>1191360</v>
      </c>
      <c r="CU32" s="41" t="n">
        <f aca="false">BK32*Y32</f>
        <v>0</v>
      </c>
      <c r="CV32" s="41" t="n">
        <f aca="false">BL32*Z32</f>
        <v>0</v>
      </c>
      <c r="CW32" s="41" t="n">
        <f aca="false">BM32*AA32</f>
        <v>0</v>
      </c>
      <c r="CX32" s="41" t="n">
        <f aca="false">BN32*AB32</f>
        <v>0</v>
      </c>
      <c r="CY32" s="41" t="n">
        <f aca="false">BO32*AC32</f>
        <v>0</v>
      </c>
      <c r="CZ32" s="41" t="n">
        <f aca="false">BP32*AD32</f>
        <v>0</v>
      </c>
      <c r="DA32" s="41" t="n">
        <f aca="false">BQ32*AE32</f>
        <v>0</v>
      </c>
      <c r="DB32" s="41" t="n">
        <f aca="false">BR32*AF32</f>
        <v>0</v>
      </c>
      <c r="DC32" s="41" t="n">
        <f aca="false">BS32*AG32</f>
        <v>0</v>
      </c>
      <c r="DD32" s="41" t="n">
        <f aca="false">BT32*AH32</f>
        <v>0</v>
      </c>
      <c r="DE32" s="41" t="n">
        <f aca="false">BU32*AI32</f>
        <v>0</v>
      </c>
      <c r="DF32" s="41" t="n">
        <f aca="false">BV32*AJ32</f>
        <v>0</v>
      </c>
      <c r="DG32" s="41" t="n">
        <f aca="false">BW32*AK32</f>
        <v>0</v>
      </c>
      <c r="DH32" s="41" t="n">
        <f aca="false">BX32*AL32</f>
        <v>556000</v>
      </c>
      <c r="DI32" s="41" t="n">
        <f aca="false">BY32*AM32</f>
        <v>500000</v>
      </c>
      <c r="DJ32" s="41" t="n">
        <f aca="false">BZ32*AN32</f>
        <v>500000</v>
      </c>
      <c r="DK32" s="41" t="n">
        <f aca="false">CA32*AO32</f>
        <v>0</v>
      </c>
      <c r="DL32" s="41" t="n">
        <f aca="false">CB32*AP32</f>
        <v>0</v>
      </c>
      <c r="DM32" s="41" t="n">
        <f aca="false">CC32*AQ32</f>
        <v>928000</v>
      </c>
      <c r="DN32" s="41" t="n">
        <f aca="false">CD32*AR32</f>
        <v>0</v>
      </c>
      <c r="DO32" s="41" t="n">
        <f aca="false">CE32*AS32</f>
        <v>0</v>
      </c>
      <c r="DP32" s="41" t="n">
        <f aca="false">CF32*AT32</f>
        <v>0</v>
      </c>
      <c r="DQ32" s="41" t="n">
        <f aca="false">CG32*AU32</f>
        <v>0</v>
      </c>
      <c r="DR32" s="41" t="n">
        <f aca="false">CH32*AV32</f>
        <v>0</v>
      </c>
      <c r="DS32" s="45" t="n">
        <f aca="false">CI32*AW32</f>
        <v>0</v>
      </c>
      <c r="DT32" s="46" t="n">
        <f aca="false">SUM(CL32:DO32)/AX32</f>
        <v>52.3832660781841</v>
      </c>
      <c r="DU32" s="47" t="n">
        <f aca="false">(SUM(CL32:CR32)+SUM(DP32:DS32))/AY32</f>
        <v>49.2721621621622</v>
      </c>
    </row>
    <row r="33" customFormat="false" ht="12.75" hidden="false" customHeight="false" outlineLevel="0" collapsed="false">
      <c r="A33" s="38" t="s">
        <v>33</v>
      </c>
      <c r="B33" s="2" t="s">
        <v>5</v>
      </c>
      <c r="C33" s="2" t="n">
        <v>25</v>
      </c>
      <c r="D33" s="3" t="n">
        <v>101</v>
      </c>
      <c r="E33" s="4" t="n">
        <v>37773</v>
      </c>
      <c r="F33" s="4" t="n">
        <v>37894</v>
      </c>
      <c r="G33" s="5" t="s">
        <v>26</v>
      </c>
      <c r="I33" s="39" t="n">
        <v>22</v>
      </c>
      <c r="J33" s="39" t="n">
        <v>4</v>
      </c>
      <c r="K33" s="39" t="n">
        <v>4</v>
      </c>
      <c r="L33" s="39" t="n">
        <v>1</v>
      </c>
      <c r="M33" s="39" t="n">
        <v>31</v>
      </c>
      <c r="O33" s="40" t="n">
        <v>37622</v>
      </c>
      <c r="P33" s="41" t="n">
        <f aca="false">IF(AND(O33&gt;=$E$5,O33&lt;=$F$5),$C$5*P$2*$M33,0)</f>
        <v>37200</v>
      </c>
      <c r="Q33" s="41" t="n">
        <f aca="true">IF(AND($O33&gt;=OFFSET($E$5,Q$3,0),$O33&lt;=OFFSET($F$5,Q$3,0)),OFFSET($C$5,Q$3,0)*Q$2*$M33,0)</f>
        <v>37200</v>
      </c>
      <c r="R33" s="41" t="n">
        <f aca="true">IF(AND($O33&gt;=OFFSET($E$5,R$3,0),$O33&lt;=OFFSET($F$5,R$3,0)),OFFSET($C$5,R$3,0)*R$2*$M33,0)</f>
        <v>7440</v>
      </c>
      <c r="S33" s="41" t="n">
        <f aca="true">IF(AND($O33&gt;=OFFSET($E$5,S$3,0),$O33&lt;=OFFSET($F$5,S$3,0)),OFFSET($C$5,S$3,0)*S$2*$M33,0)</f>
        <v>0</v>
      </c>
      <c r="T33" s="41" t="n">
        <f aca="true">IF(AND($O33&gt;=OFFSET($E$5,T$3,0),$O33&lt;=OFFSET($F$5,T$3,0)),OFFSET($C$5,T$3,0)*T$2*$M33,0)</f>
        <v>37200</v>
      </c>
      <c r="U33" s="41" t="n">
        <f aca="true">IF(AND($O33&gt;=OFFSET($E$5,U$3,0),$O33&lt;=OFFSET($F$5,U$3,0)),OFFSET($C$5,U$3,0)*U$2*$M33,0)</f>
        <v>18600</v>
      </c>
      <c r="V33" s="41" t="n">
        <f aca="true">IF(AND($O33&gt;=OFFSET($E$5,V$3,0),$O33&lt;=OFFSET($F$5,V$3,0)),OFFSET($C$5,V$3,0)*V$2*$M33,0)</f>
        <v>0</v>
      </c>
      <c r="W33" s="42" t="n">
        <f aca="true">IF(AND($O33&gt;=OFFSET($E$5,W$3,0),$O33&lt;=OFFSET($F$5,W$3,0)),OFFSET($C$5,W$3,0)*W$2*($I33+$J33),0)</f>
        <v>20800</v>
      </c>
      <c r="X33" s="42" t="n">
        <f aca="true">IF(AND($O33&gt;=OFFSET($E$5,X$3,0),$O33&lt;=OFFSET($F$5,X$3,0)),OFFSET($C$5,X$3,0)*X$2*($I33+$J33),0)</f>
        <v>21216</v>
      </c>
      <c r="Y33" s="42" t="n">
        <f aca="true">IF(AND($O33&gt;=OFFSET($E$5,Y$3,0),$O33&lt;=OFFSET($F$5,Y$3,0)),OFFSET($C$5,Y$3,0)*Y$2*($I33+$J33),0)</f>
        <v>0</v>
      </c>
      <c r="Z33" s="42" t="n">
        <f aca="true">IF(AND($O33&gt;=OFFSET($E$5,Z$3,0),$O33&lt;=OFFSET($F$5,Z$3,0)),OFFSET($C$5,Z$3,0)*Z$2*($I33+$J33),0)</f>
        <v>0</v>
      </c>
      <c r="AA33" s="42" t="n">
        <f aca="true">IF(AND($O33&gt;=OFFSET($E$5,AA$3,0),$O33&lt;=OFFSET($F$5,AA$3,0)),OFFSET($C$5,AA$3,0)*AA$2*($I33+$J33),0)</f>
        <v>0</v>
      </c>
      <c r="AB33" s="42" t="n">
        <f aca="true">IF(AND($O33&gt;=OFFSET($E$5,AB$3,0),$O33&lt;=OFFSET($F$5,AB$3,0)),OFFSET($C$5,AB$3,0)*AB$2*($I33+$J33),0)</f>
        <v>0</v>
      </c>
      <c r="AC33" s="42" t="n">
        <f aca="true">IF(AND($O33&gt;=OFFSET($E$5,AC$3,0),$O33&lt;=OFFSET($F$5,AC$3,0)),OFFSET($C$5,AC$3,0)*AC$2*($I33+$J33),0)</f>
        <v>0</v>
      </c>
      <c r="AD33" s="42" t="n">
        <f aca="true">IF(AND($O33&gt;=OFFSET($E$5,AD$3,0),$O33&lt;=OFFSET($F$5,AD$3,0)),OFFSET($C$5,AD$3,0)*AD$2*($I33+$J33),0)</f>
        <v>0</v>
      </c>
      <c r="AE33" s="42" t="n">
        <f aca="true">IF(AND($O33&gt;=OFFSET($E$5,AE$3,0),$O33&lt;=OFFSET($F$5,AE$3,0)),OFFSET($C$5,AE$3,0)*AE$2*($I33+$J33),0)</f>
        <v>0</v>
      </c>
      <c r="AF33" s="42" t="n">
        <f aca="true">IF(AND($O33&gt;=OFFSET($E$5,AF$3,0),$O33&lt;=OFFSET($F$5,AF$3,0)),OFFSET($C$5,AF$3,0)*AF$2*($I33+$J33),0)</f>
        <v>0</v>
      </c>
      <c r="AG33" s="42" t="n">
        <f aca="true">IF(AND($O33&gt;=OFFSET($E$5,AG$3,0),$O33&lt;=OFFSET($F$5,AG$3,0)),OFFSET($C$5,AG$3,0)*AG$2*($I33+$J33),0)</f>
        <v>0</v>
      </c>
      <c r="AH33" s="42" t="n">
        <f aca="true">IF(AND($O33&gt;=OFFSET($E$5,AH$3,0),$O33&lt;=OFFSET($F$5,AH$3,0)),OFFSET($C$5,AH$3,0)*AH$2*($I33+$J33),0)</f>
        <v>0</v>
      </c>
      <c r="AI33" s="42" t="n">
        <f aca="true">IF(AND($O33&gt;=OFFSET($E$5,AI$3,0),$O33&lt;=OFFSET($F$5,AI$3,0)),OFFSET($C$5,AI$3,0)*AI$2*($I33+$J33),0)</f>
        <v>0</v>
      </c>
      <c r="AJ33" s="42" t="n">
        <f aca="true">IF(AND($O33&gt;=OFFSET($E$5,AJ$3,0),$O33&lt;=OFFSET($F$5,AJ$3,0)),OFFSET($C$5,AJ$3,0)*AJ$2*($I33+$J33),0)</f>
        <v>0</v>
      </c>
      <c r="AK33" s="42" t="n">
        <f aca="true">IF(AND($O33&gt;=OFFSET($E$5,AK$3,0),$O33&lt;=OFFSET($F$5,AK$3,0)),OFFSET($C$5,AK$3,0)*AK$2*($I33+$J33),0)</f>
        <v>0</v>
      </c>
      <c r="AL33" s="42" t="n">
        <f aca="true">IF(AND($O33&gt;=OFFSET($E$5,AL$3,0),$O33&lt;=OFFSET($F$5,AL$3,0)),OFFSET($C$5,AL$3,0)*AL$2*($I33+$J33),0)</f>
        <v>0</v>
      </c>
      <c r="AM33" s="42" t="n">
        <f aca="true">IF(AND($O33&gt;=OFFSET($E$5,AM$3,0),$O33&lt;=OFFSET($F$5,AM$3,0)),OFFSET($C$5,AM$3,0)*AM$2*($I33+$J33),0)</f>
        <v>0</v>
      </c>
      <c r="AN33" s="42" t="n">
        <f aca="true">IF(AND($O33&gt;=OFFSET($E$5,AN$3,0),$O33&lt;=OFFSET($F$5,AN$3,0)),OFFSET($C$5,AN$3,0)*AN$2*($I33+$J33),0)</f>
        <v>0</v>
      </c>
      <c r="AO33" s="42" t="n">
        <f aca="true">IF(AND($O33&gt;=OFFSET($E$5,AO$3,0),$O33&lt;=OFFSET($F$5,AO$3,0)),OFFSET($C$5,AO$3,0)*AO$2*($I33+$J33),0)</f>
        <v>0</v>
      </c>
      <c r="AP33" s="42" t="n">
        <f aca="true">IF(AND($O33&gt;=OFFSET($E$5,AP$3,0),$O33&lt;=OFFSET($F$5,AP$3,0)),OFFSET($C$5,AP$3,0)*AP$2*($I33+$J33),0)</f>
        <v>0</v>
      </c>
      <c r="AQ33" s="42" t="n">
        <f aca="true">IF(AND($O33&gt;=OFFSET($E$5,AQ$3,0),$O33&lt;=OFFSET($F$5,AQ$3,0)),OFFSET($C$5,AQ$3,0)*AQ$2*($I33+$J33),0)</f>
        <v>20800</v>
      </c>
      <c r="AR33" s="42" t="n">
        <f aca="true">IF(AND($O33&gt;=OFFSET($E$5,AR$3,0),$O33&lt;=OFFSET($F$5,AR$3,0)),OFFSET($C$5,AR$3,0)*AR$2*($I33+$J33),0)</f>
        <v>0</v>
      </c>
      <c r="AS33" s="42" t="n">
        <f aca="true">IF(AND($O33&gt;=OFFSET($E$5,AS$3,0),$O33&lt;=OFFSET($F$5,AS$3,0)),OFFSET($C$5,AS$3,0)*AS$2*($I33+$J33),0)</f>
        <v>0</v>
      </c>
      <c r="AT33" s="42" t="n">
        <f aca="true">IF(AND($O33&gt;=OFFSET($E$5,AT$3,0),$O33&lt;=OFFSET($F$5,AT$3,0)),OFFSET($C$5,AT$3,0)*(AT$2*($I33+$J33)+24*($K33+$L33)),0)</f>
        <v>0</v>
      </c>
      <c r="AU33" s="42" t="n">
        <f aca="true">IF(AND($O33&gt;=OFFSET($E$5,AU$3,0),$O33&lt;=OFFSET($F$5,AU$3,0)),OFFSET($C$5,AU$3,0)*(AU$2*($I33+$J33)+24*($K33+$L33)),0)</f>
        <v>0</v>
      </c>
      <c r="AV33" s="42" t="n">
        <f aca="true">IF(AND($O33&gt;=OFFSET($E$5,AV$3,0),$O33&lt;=OFFSET($F$5,AV$3,0)),OFFSET($C$5,AV$3,0)*(AV$2*($I33+$J33)+24*($K33+$L33)),0)</f>
        <v>0</v>
      </c>
      <c r="AW33" s="43" t="n">
        <f aca="true">IF(AND($O33&gt;=OFFSET($E$5,AW$3,0),$O33&lt;=OFFSET($F$5,AW$3,0)),OFFSET($C$5,AW$3,0)*(AW$2*($I33+$J33)+24*($K33+$L33)),0)</f>
        <v>0</v>
      </c>
      <c r="AX33" s="44" t="n">
        <f aca="false">SUM(P33:AS33)</f>
        <v>200456</v>
      </c>
      <c r="AY33" s="45" t="n">
        <f aca="false">SUM(P33:V33)+SUM(AT33:AW33)</f>
        <v>137640</v>
      </c>
      <c r="BA33" s="40" t="n">
        <v>37622</v>
      </c>
      <c r="BB33" s="42" t="n">
        <f aca="false">IF(AND(BA33&gt;=$E$5,BA33&lt;=$F$5),$D$5,0)</f>
        <v>49</v>
      </c>
      <c r="BC33" s="42" t="n">
        <f aca="true">IF(AND($BA33&gt;=OFFSET($E$5,BC$3,0),$BA33&lt;=OFFSET($F$5,BC$3,0)),OFFSET($D$5,BC$3,0),0)</f>
        <v>49</v>
      </c>
      <c r="BD33" s="42" t="n">
        <f aca="true">IF(AND($BA33&gt;=OFFSET($E$5,BD$3,0),$BA33&lt;=OFFSET($F$5,BD$3,0)),OFFSET($D$5,BD$3,0),0)</f>
        <v>75.91</v>
      </c>
      <c r="BE33" s="42" t="n">
        <f aca="true">IF(AND($BA33&gt;=OFFSET($E$5,BE$3,0),$BA33&lt;=OFFSET($F$5,BE$3,0)),OFFSET($D$5,BE$3,0),0)</f>
        <v>0</v>
      </c>
      <c r="BF33" s="42" t="n">
        <f aca="true">IF(AND($BA33&gt;=OFFSET($E$5,BF$3,0),$BA33&lt;=OFFSET($F$5,BF$3,0)),OFFSET($D$5,BF$3,0),0)</f>
        <v>47.15</v>
      </c>
      <c r="BG33" s="42" t="n">
        <f aca="true">IF(AND($BA33&gt;=OFFSET($E$5,BG$3,0),$BA33&lt;=OFFSET($F$5,BG$3,0)),OFFSET($D$5,BG$3,0),0)</f>
        <v>43.95</v>
      </c>
      <c r="BH33" s="42" t="n">
        <f aca="true">IF(AND($BA33&gt;=OFFSET($E$5,BH$3,0),$BA33&lt;=OFFSET($F$5,BH$3,0)),OFFSET($D$5,BH$3,0),0)</f>
        <v>0</v>
      </c>
      <c r="BI33" s="42" t="n">
        <f aca="true">IF(AND($BA33&gt;=OFFSET($E$5,BI$3,0),$BA33&lt;=OFFSET($F$5,BI$3,0)),OFFSET($D$5,BI$3,0),0)</f>
        <v>58.7</v>
      </c>
      <c r="BJ33" s="42" t="n">
        <f aca="true">IF(AND($BA33&gt;=OFFSET($E$5,BJ$3,0),$BA33&lt;=OFFSET($F$5,BJ$3,0)),OFFSET($D$5,BJ$3,0),0)</f>
        <v>58.4</v>
      </c>
      <c r="BK33" s="42" t="n">
        <f aca="true">IF(AND($BA33&gt;=OFFSET($E$5,BK$3,0),$BA33&lt;=OFFSET($F$5,BK$3,0)),OFFSET($D$5,BK$3,0),0)</f>
        <v>0</v>
      </c>
      <c r="BL33" s="42" t="n">
        <f aca="true">IF(AND($BA33&gt;=OFFSET($E$5,BL$3,0),$BA33&lt;=OFFSET($F$5,BL$3,0)),OFFSET($D$5,BL$3,0),0)</f>
        <v>0</v>
      </c>
      <c r="BM33" s="42" t="n">
        <f aca="true">IF(AND($BA33&gt;=OFFSET($E$5,BM$3,0),$BA33&lt;=OFFSET($F$5,BM$3,0)),OFFSET($D$5,BM$3,0),0)</f>
        <v>0</v>
      </c>
      <c r="BN33" s="42" t="n">
        <f aca="true">IF(AND($BA33&gt;=OFFSET($E$5,BN$3,0),$BA33&lt;=OFFSET($F$5,BN$3,0)),OFFSET($D$5,BN$3,0),0)</f>
        <v>0</v>
      </c>
      <c r="BO33" s="42" t="n">
        <f aca="true">IF(AND($BA33&gt;=OFFSET($E$5,BO$3,0),$BA33&lt;=OFFSET($F$5,BO$3,0)),OFFSET($D$5,BO$3,0),0)</f>
        <v>0</v>
      </c>
      <c r="BP33" s="42" t="n">
        <f aca="true">IF(AND($BA33&gt;=OFFSET($E$5,BP$3,0),$BA33&lt;=OFFSET($F$5,BP$3,0)),OFFSET($D$5,BP$3,0),0)</f>
        <v>0</v>
      </c>
      <c r="BQ33" s="42" t="n">
        <f aca="true">IF(AND($BA33&gt;=OFFSET($E$5,BQ$3,0),$BA33&lt;=OFFSET($F$5,BQ$3,0)),OFFSET($D$5,BQ$3,0),0)</f>
        <v>0</v>
      </c>
      <c r="BR33" s="42" t="n">
        <f aca="true">IF(AND($BA33&gt;=OFFSET($E$5,BR$3,0),$BA33&lt;=OFFSET($F$5,BR$3,0)),OFFSET($D$5,BR$3,0),0)</f>
        <v>0</v>
      </c>
      <c r="BS33" s="42" t="n">
        <f aca="true">IF(AND($BA33&gt;=OFFSET($E$5,BS$3,0),$BA33&lt;=OFFSET($F$5,BS$3,0)),OFFSET($D$5,BS$3,0),0)</f>
        <v>0</v>
      </c>
      <c r="BT33" s="42" t="n">
        <f aca="true">IF(AND($BA33&gt;=OFFSET($E$5,BT$3,0),$BA33&lt;=OFFSET($F$5,BT$3,0)),OFFSET($D$5,BT$3,0),0)</f>
        <v>0</v>
      </c>
      <c r="BU33" s="42" t="n">
        <f aca="true">IF(AND($BA33&gt;=OFFSET($E$5,BU$3,0),$BA33&lt;=OFFSET($F$5,BU$3,0)),OFFSET($D$5,BU$3,0),0)</f>
        <v>0</v>
      </c>
      <c r="BV33" s="42" t="n">
        <f aca="true">IF(AND($BA33&gt;=OFFSET($E$5,BV$3,0),$BA33&lt;=OFFSET($F$5,BV$3,0)),OFFSET($D$5,BV$3,0),0)</f>
        <v>0</v>
      </c>
      <c r="BW33" s="42" t="n">
        <f aca="true">IF(AND($BA33&gt;=OFFSET($E$5,BW$3,0),$BA33&lt;=OFFSET($F$5,BW$3,0)),OFFSET($D$5,BW$3,0),0)</f>
        <v>0</v>
      </c>
      <c r="BX33" s="42" t="n">
        <f aca="true">IF(AND($BA33&gt;=OFFSET($E$5,BX$3,0),$BA33&lt;=OFFSET($F$5,BX$3,0)),OFFSET($D$5,BX$3,0),0)</f>
        <v>0</v>
      </c>
      <c r="BY33" s="42" t="n">
        <f aca="true">IF(AND($BA33&gt;=OFFSET($E$5,BY$3,0),$BA33&lt;=OFFSET($F$5,BY$3,0)),OFFSET($D$5,BY$3,0),0)</f>
        <v>0</v>
      </c>
      <c r="BZ33" s="42" t="n">
        <f aca="true">IF(AND($BA33&gt;=OFFSET($E$5,BZ$3,0),$BA33&lt;=OFFSET($F$5,BZ$3,0)),OFFSET($D$5,BZ$3,0),0)</f>
        <v>0</v>
      </c>
      <c r="CA33" s="42" t="n">
        <f aca="true">IF(AND($BA33&gt;=OFFSET($E$5,CA$3,0),$BA33&lt;=OFFSET($F$5,CA$3,0)),OFFSET($D$5,CA$3,0),0)</f>
        <v>0</v>
      </c>
      <c r="CB33" s="42" t="n">
        <f aca="true">IF(AND($BA33&gt;=OFFSET($E$5,CB$3,0),$BA33&lt;=OFFSET($F$5,CB$3,0)),OFFSET($D$5,CB$3,0),0)</f>
        <v>0</v>
      </c>
      <c r="CC33" s="42" t="n">
        <f aca="true">IF(AND($BA33&gt;=OFFSET($E$5,CC$3,0),$BA33&lt;=OFFSET($F$5,CC$3,0)),OFFSET($D$5,CC$3,0),0)</f>
        <v>46.4</v>
      </c>
      <c r="CD33" s="42" t="n">
        <f aca="true">IF(AND($BA33&gt;=OFFSET($E$5,CD$3,0),$BA33&lt;=OFFSET($F$5,CD$3,0)),OFFSET($D$5,CD$3,0),0)</f>
        <v>0</v>
      </c>
      <c r="CE33" s="42" t="n">
        <f aca="true">IF(AND($BA33&gt;=OFFSET($E$5,CE$3,0),$BA33&lt;=OFFSET($F$5,CE$3,0)),OFFSET($D$5,CE$3,0),0)</f>
        <v>0</v>
      </c>
      <c r="CF33" s="42" t="n">
        <f aca="true">IF(AND($BA33&gt;=OFFSET($E$5,CF$3,0),$BA33&lt;=OFFSET($F$5,CF$3,0)),OFFSET($D$5,CF$3,0),0)</f>
        <v>0</v>
      </c>
      <c r="CG33" s="42" t="n">
        <f aca="true">IF(AND($BA33&gt;=OFFSET($E$5,CG$3,0),$BA33&lt;=OFFSET($F$5,CG$3,0)),OFFSET($D$5,CG$3,0),0)</f>
        <v>0</v>
      </c>
      <c r="CH33" s="42" t="n">
        <f aca="true">IF(AND($BA33&gt;=OFFSET($E$5,CH$3,0),$BA33&lt;=OFFSET($F$5,CH$3,0)),OFFSET($D$5,CH$3,0),0)</f>
        <v>0</v>
      </c>
      <c r="CI33" s="42" t="n">
        <f aca="true">IF(AND($BA33&gt;=OFFSET($E$5,CI$3,0),$BA33&lt;=OFFSET($F$5,CI$3,0)),OFFSET($D$5,CI$3,0),0)</f>
        <v>0</v>
      </c>
      <c r="CK33" s="40" t="n">
        <v>37622</v>
      </c>
      <c r="CL33" s="41" t="n">
        <f aca="false">BB33*P33</f>
        <v>1822800</v>
      </c>
      <c r="CM33" s="41" t="n">
        <f aca="false">BC33*Q33</f>
        <v>1822800</v>
      </c>
      <c r="CN33" s="41" t="n">
        <f aca="false">BD33*R33</f>
        <v>564770.4</v>
      </c>
      <c r="CO33" s="41" t="n">
        <f aca="false">BE33*S33</f>
        <v>0</v>
      </c>
      <c r="CP33" s="41" t="n">
        <f aca="false">BF33*T33</f>
        <v>1753980</v>
      </c>
      <c r="CQ33" s="41" t="n">
        <f aca="false">BG33*U33</f>
        <v>817470</v>
      </c>
      <c r="CR33" s="41" t="n">
        <f aca="false">BH33*V33</f>
        <v>0</v>
      </c>
      <c r="CS33" s="41" t="n">
        <f aca="false">BI33*W33</f>
        <v>1220960</v>
      </c>
      <c r="CT33" s="41" t="n">
        <f aca="false">BJ33*X33</f>
        <v>1239014.4</v>
      </c>
      <c r="CU33" s="41" t="n">
        <f aca="false">BK33*Y33</f>
        <v>0</v>
      </c>
      <c r="CV33" s="41" t="n">
        <f aca="false">BL33*Z33</f>
        <v>0</v>
      </c>
      <c r="CW33" s="41" t="n">
        <f aca="false">BM33*AA33</f>
        <v>0</v>
      </c>
      <c r="CX33" s="41" t="n">
        <f aca="false">BN33*AB33</f>
        <v>0</v>
      </c>
      <c r="CY33" s="41" t="n">
        <f aca="false">BO33*AC33</f>
        <v>0</v>
      </c>
      <c r="CZ33" s="41" t="n">
        <f aca="false">BP33*AD33</f>
        <v>0</v>
      </c>
      <c r="DA33" s="41" t="n">
        <f aca="false">BQ33*AE33</f>
        <v>0</v>
      </c>
      <c r="DB33" s="41" t="n">
        <f aca="false">BR33*AF33</f>
        <v>0</v>
      </c>
      <c r="DC33" s="41" t="n">
        <f aca="false">BS33*AG33</f>
        <v>0</v>
      </c>
      <c r="DD33" s="41" t="n">
        <f aca="false">BT33*AH33</f>
        <v>0</v>
      </c>
      <c r="DE33" s="41" t="n">
        <f aca="false">BU33*AI33</f>
        <v>0</v>
      </c>
      <c r="DF33" s="41" t="n">
        <f aca="false">BV33*AJ33</f>
        <v>0</v>
      </c>
      <c r="DG33" s="41" t="n">
        <f aca="false">BW33*AK33</f>
        <v>0</v>
      </c>
      <c r="DH33" s="41" t="n">
        <f aca="false">BX33*AL33</f>
        <v>0</v>
      </c>
      <c r="DI33" s="41" t="n">
        <f aca="false">BY33*AM33</f>
        <v>0</v>
      </c>
      <c r="DJ33" s="41" t="n">
        <f aca="false">BZ33*AN33</f>
        <v>0</v>
      </c>
      <c r="DK33" s="41" t="n">
        <f aca="false">CA33*AO33</f>
        <v>0</v>
      </c>
      <c r="DL33" s="41" t="n">
        <f aca="false">CB33*AP33</f>
        <v>0</v>
      </c>
      <c r="DM33" s="41" t="n">
        <f aca="false">CC33*AQ33</f>
        <v>965120</v>
      </c>
      <c r="DN33" s="41" t="n">
        <f aca="false">CD33*AR33</f>
        <v>0</v>
      </c>
      <c r="DO33" s="41" t="n">
        <f aca="false">CE33*AS33</f>
        <v>0</v>
      </c>
      <c r="DP33" s="41" t="n">
        <f aca="false">CF33*AT33</f>
        <v>0</v>
      </c>
      <c r="DQ33" s="41" t="n">
        <f aca="false">CG33*AU33</f>
        <v>0</v>
      </c>
      <c r="DR33" s="41" t="n">
        <f aca="false">CH33*AV33</f>
        <v>0</v>
      </c>
      <c r="DS33" s="45" t="n">
        <f aca="false">CI33*AW33</f>
        <v>0</v>
      </c>
      <c r="DT33" s="46" t="n">
        <f aca="false">SUM(CL33:DO33)/AX33</f>
        <v>50.9184798659057</v>
      </c>
      <c r="DU33" s="47" t="n">
        <f aca="false">(SUM(CL33:CR33)+SUM(DP33:DS33))/AY33</f>
        <v>49.2721621621622</v>
      </c>
    </row>
    <row r="34" customFormat="false" ht="12.75" hidden="false" customHeight="false" outlineLevel="0" collapsed="false">
      <c r="A34" s="38" t="s">
        <v>33</v>
      </c>
      <c r="B34" s="2" t="s">
        <v>5</v>
      </c>
      <c r="C34" s="2" t="n">
        <v>25</v>
      </c>
      <c r="D34" s="3" t="n">
        <v>40.35</v>
      </c>
      <c r="E34" s="4" t="n">
        <v>37773</v>
      </c>
      <c r="F34" s="4" t="n">
        <v>37437</v>
      </c>
      <c r="G34" s="5" t="s">
        <v>26</v>
      </c>
      <c r="I34" s="39" t="n">
        <v>20</v>
      </c>
      <c r="J34" s="39" t="n">
        <v>4</v>
      </c>
      <c r="K34" s="39" t="n">
        <v>4</v>
      </c>
      <c r="L34" s="39" t="n">
        <v>0</v>
      </c>
      <c r="M34" s="39" t="n">
        <v>28</v>
      </c>
      <c r="O34" s="40" t="n">
        <v>37653</v>
      </c>
      <c r="P34" s="41" t="n">
        <f aca="false">IF(AND(O34&gt;=$E$5,O34&lt;=$F$5),$C$5*P$2*$M34,0)</f>
        <v>33600</v>
      </c>
      <c r="Q34" s="41" t="n">
        <f aca="true">IF(AND($O34&gt;=OFFSET($E$5,Q$3,0),$O34&lt;=OFFSET($F$5,Q$3,0)),OFFSET($C$5,Q$3,0)*Q$2*$M34,0)</f>
        <v>33600</v>
      </c>
      <c r="R34" s="41" t="n">
        <f aca="true">IF(AND($O34&gt;=OFFSET($E$5,R$3,0),$O34&lt;=OFFSET($F$5,R$3,0)),OFFSET($C$5,R$3,0)*R$2*$M34,0)</f>
        <v>6720</v>
      </c>
      <c r="S34" s="41" t="n">
        <f aca="true">IF(AND($O34&gt;=OFFSET($E$5,S$3,0),$O34&lt;=OFFSET($F$5,S$3,0)),OFFSET($C$5,S$3,0)*S$2*$M34,0)</f>
        <v>0</v>
      </c>
      <c r="T34" s="41" t="n">
        <f aca="true">IF(AND($O34&gt;=OFFSET($E$5,T$3,0),$O34&lt;=OFFSET($F$5,T$3,0)),OFFSET($C$5,T$3,0)*T$2*$M34,0)</f>
        <v>33600</v>
      </c>
      <c r="U34" s="41" t="n">
        <f aca="true">IF(AND($O34&gt;=OFFSET($E$5,U$3,0),$O34&lt;=OFFSET($F$5,U$3,0)),OFFSET($C$5,U$3,0)*U$2*$M34,0)</f>
        <v>16800</v>
      </c>
      <c r="V34" s="41" t="n">
        <f aca="true">IF(AND($O34&gt;=OFFSET($E$5,V$3,0),$O34&lt;=OFFSET($F$5,V$3,0)),OFFSET($C$5,V$3,0)*V$2*$M34,0)</f>
        <v>0</v>
      </c>
      <c r="W34" s="42" t="n">
        <f aca="true">IF(AND($O34&gt;=OFFSET($E$5,W$3,0),$O34&lt;=OFFSET($F$5,W$3,0)),OFFSET($C$5,W$3,0)*W$2*($I34+$J34),0)</f>
        <v>19200</v>
      </c>
      <c r="X34" s="42" t="n">
        <f aca="true">IF(AND($O34&gt;=OFFSET($E$5,X$3,0),$O34&lt;=OFFSET($F$5,X$3,0)),OFFSET($C$5,X$3,0)*X$2*($I34+$J34),0)</f>
        <v>19584</v>
      </c>
      <c r="Y34" s="42" t="n">
        <f aca="true">IF(AND($O34&gt;=OFFSET($E$5,Y$3,0),$O34&lt;=OFFSET($F$5,Y$3,0)),OFFSET($C$5,Y$3,0)*Y$2*($I34+$J34),0)</f>
        <v>0</v>
      </c>
      <c r="Z34" s="42" t="n">
        <f aca="true">IF(AND($O34&gt;=OFFSET($E$5,Z$3,0),$O34&lt;=OFFSET($F$5,Z$3,0)),OFFSET($C$5,Z$3,0)*Z$2*($I34+$J34),0)</f>
        <v>0</v>
      </c>
      <c r="AA34" s="42" t="n">
        <f aca="true">IF(AND($O34&gt;=OFFSET($E$5,AA$3,0),$O34&lt;=OFFSET($F$5,AA$3,0)),OFFSET($C$5,AA$3,0)*AA$2*($I34+$J34),0)</f>
        <v>0</v>
      </c>
      <c r="AB34" s="42" t="n">
        <f aca="true">IF(AND($O34&gt;=OFFSET($E$5,AB$3,0),$O34&lt;=OFFSET($F$5,AB$3,0)),OFFSET($C$5,AB$3,0)*AB$2*($I34+$J34),0)</f>
        <v>0</v>
      </c>
      <c r="AC34" s="42" t="n">
        <f aca="true">IF(AND($O34&gt;=OFFSET($E$5,AC$3,0),$O34&lt;=OFFSET($F$5,AC$3,0)),OFFSET($C$5,AC$3,0)*AC$2*($I34+$J34),0)</f>
        <v>0</v>
      </c>
      <c r="AD34" s="42" t="n">
        <f aca="true">IF(AND($O34&gt;=OFFSET($E$5,AD$3,0),$O34&lt;=OFFSET($F$5,AD$3,0)),OFFSET($C$5,AD$3,0)*AD$2*($I34+$J34),0)</f>
        <v>0</v>
      </c>
      <c r="AE34" s="42" t="n">
        <f aca="true">IF(AND($O34&gt;=OFFSET($E$5,AE$3,0),$O34&lt;=OFFSET($F$5,AE$3,0)),OFFSET($C$5,AE$3,0)*AE$2*($I34+$J34),0)</f>
        <v>0</v>
      </c>
      <c r="AF34" s="42" t="n">
        <f aca="true">IF(AND($O34&gt;=OFFSET($E$5,AF$3,0),$O34&lt;=OFFSET($F$5,AF$3,0)),OFFSET($C$5,AF$3,0)*AF$2*($I34+$J34),0)</f>
        <v>0</v>
      </c>
      <c r="AG34" s="42" t="n">
        <f aca="true">IF(AND($O34&gt;=OFFSET($E$5,AG$3,0),$O34&lt;=OFFSET($F$5,AG$3,0)),OFFSET($C$5,AG$3,0)*AG$2*($I34+$J34),0)</f>
        <v>0</v>
      </c>
      <c r="AH34" s="42" t="n">
        <f aca="true">IF(AND($O34&gt;=OFFSET($E$5,AH$3,0),$O34&lt;=OFFSET($F$5,AH$3,0)),OFFSET($C$5,AH$3,0)*AH$2*($I34+$J34),0)</f>
        <v>0</v>
      </c>
      <c r="AI34" s="42" t="n">
        <f aca="true">IF(AND($O34&gt;=OFFSET($E$5,AI$3,0),$O34&lt;=OFFSET($F$5,AI$3,0)),OFFSET($C$5,AI$3,0)*AI$2*($I34+$J34),0)</f>
        <v>0</v>
      </c>
      <c r="AJ34" s="42" t="n">
        <f aca="true">IF(AND($O34&gt;=OFFSET($E$5,AJ$3,0),$O34&lt;=OFFSET($F$5,AJ$3,0)),OFFSET($C$5,AJ$3,0)*AJ$2*($I34+$J34),0)</f>
        <v>0</v>
      </c>
      <c r="AK34" s="42" t="n">
        <f aca="true">IF(AND($O34&gt;=OFFSET($E$5,AK$3,0),$O34&lt;=OFFSET($F$5,AK$3,0)),OFFSET($C$5,AK$3,0)*AK$2*($I34+$J34),0)</f>
        <v>0</v>
      </c>
      <c r="AL34" s="42" t="n">
        <f aca="true">IF(AND($O34&gt;=OFFSET($E$5,AL$3,0),$O34&lt;=OFFSET($F$5,AL$3,0)),OFFSET($C$5,AL$3,0)*AL$2*($I34+$J34),0)</f>
        <v>0</v>
      </c>
      <c r="AM34" s="42" t="n">
        <f aca="true">IF(AND($O34&gt;=OFFSET($E$5,AM$3,0),$O34&lt;=OFFSET($F$5,AM$3,0)),OFFSET($C$5,AM$3,0)*AM$2*($I34+$J34),0)</f>
        <v>0</v>
      </c>
      <c r="AN34" s="42" t="n">
        <f aca="true">IF(AND($O34&gt;=OFFSET($E$5,AN$3,0),$O34&lt;=OFFSET($F$5,AN$3,0)),OFFSET($C$5,AN$3,0)*AN$2*($I34+$J34),0)</f>
        <v>0</v>
      </c>
      <c r="AO34" s="42" t="n">
        <f aca="true">IF(AND($O34&gt;=OFFSET($E$5,AO$3,0),$O34&lt;=OFFSET($F$5,AO$3,0)),OFFSET($C$5,AO$3,0)*AO$2*($I34+$J34),0)</f>
        <v>0</v>
      </c>
      <c r="AP34" s="42" t="n">
        <f aca="true">IF(AND($O34&gt;=OFFSET($E$5,AP$3,0),$O34&lt;=OFFSET($F$5,AP$3,0)),OFFSET($C$5,AP$3,0)*AP$2*($I34+$J34),0)</f>
        <v>0</v>
      </c>
      <c r="AQ34" s="42" t="n">
        <f aca="true">IF(AND($O34&gt;=OFFSET($E$5,AQ$3,0),$O34&lt;=OFFSET($F$5,AQ$3,0)),OFFSET($C$5,AQ$3,0)*AQ$2*($I34+$J34),0)</f>
        <v>19200</v>
      </c>
      <c r="AR34" s="42" t="n">
        <f aca="true">IF(AND($O34&gt;=OFFSET($E$5,AR$3,0),$O34&lt;=OFFSET($F$5,AR$3,0)),OFFSET($C$5,AR$3,0)*AR$2*($I34+$J34),0)</f>
        <v>0</v>
      </c>
      <c r="AS34" s="42" t="n">
        <f aca="true">IF(AND($O34&gt;=OFFSET($E$5,AS$3,0),$O34&lt;=OFFSET($F$5,AS$3,0)),OFFSET($C$5,AS$3,0)*AS$2*($I34+$J34),0)</f>
        <v>0</v>
      </c>
      <c r="AT34" s="42" t="n">
        <f aca="true">IF(AND($O34&gt;=OFFSET($E$5,AT$3,0),$O34&lt;=OFFSET($F$5,AT$3,0)),OFFSET($C$5,AT$3,0)*(AT$2*($I34+$J34)+24*($K34+$L34)),0)</f>
        <v>0</v>
      </c>
      <c r="AU34" s="42" t="n">
        <f aca="true">IF(AND($O34&gt;=OFFSET($E$5,AU$3,0),$O34&lt;=OFFSET($F$5,AU$3,0)),OFFSET($C$5,AU$3,0)*(AU$2*($I34+$J34)+24*($K34+$L34)),0)</f>
        <v>0</v>
      </c>
      <c r="AV34" s="42" t="n">
        <f aca="true">IF(AND($O34&gt;=OFFSET($E$5,AV$3,0),$O34&lt;=OFFSET($F$5,AV$3,0)),OFFSET($C$5,AV$3,0)*(AV$2*($I34+$J34)+24*($K34+$L34)),0)</f>
        <v>0</v>
      </c>
      <c r="AW34" s="43" t="n">
        <f aca="true">IF(AND($O34&gt;=OFFSET($E$5,AW$3,0),$O34&lt;=OFFSET($F$5,AW$3,0)),OFFSET($C$5,AW$3,0)*(AW$2*($I34+$J34)+24*($K34+$L34)),0)</f>
        <v>0</v>
      </c>
      <c r="AX34" s="44" t="n">
        <f aca="false">SUM(P34:AS34)</f>
        <v>182304</v>
      </c>
      <c r="AY34" s="45" t="n">
        <f aca="false">SUM(P34:V34)+SUM(AT34:AW34)</f>
        <v>124320</v>
      </c>
      <c r="BA34" s="40" t="n">
        <v>37653</v>
      </c>
      <c r="BB34" s="42" t="n">
        <f aca="false">IF(AND(BA34&gt;=$E$5,BA34&lt;=$F$5),$D$5,0)</f>
        <v>49</v>
      </c>
      <c r="BC34" s="42" t="n">
        <f aca="true">IF(AND($BA34&gt;=OFFSET($E$5,BC$3,0),$BA34&lt;=OFFSET($F$5,BC$3,0)),OFFSET($D$5,BC$3,0),0)</f>
        <v>49</v>
      </c>
      <c r="BD34" s="42" t="n">
        <f aca="true">IF(AND($BA34&gt;=OFFSET($E$5,BD$3,0),$BA34&lt;=OFFSET($F$5,BD$3,0)),OFFSET($D$5,BD$3,0),0)</f>
        <v>75.91</v>
      </c>
      <c r="BE34" s="42" t="n">
        <f aca="true">IF(AND($BA34&gt;=OFFSET($E$5,BE$3,0),$BA34&lt;=OFFSET($F$5,BE$3,0)),OFFSET($D$5,BE$3,0),0)</f>
        <v>0</v>
      </c>
      <c r="BF34" s="42" t="n">
        <f aca="true">IF(AND($BA34&gt;=OFFSET($E$5,BF$3,0),$BA34&lt;=OFFSET($F$5,BF$3,0)),OFFSET($D$5,BF$3,0),0)</f>
        <v>47.15</v>
      </c>
      <c r="BG34" s="42" t="n">
        <f aca="true">IF(AND($BA34&gt;=OFFSET($E$5,BG$3,0),$BA34&lt;=OFFSET($F$5,BG$3,0)),OFFSET($D$5,BG$3,0),0)</f>
        <v>43.95</v>
      </c>
      <c r="BH34" s="42" t="n">
        <f aca="true">IF(AND($BA34&gt;=OFFSET($E$5,BH$3,0),$BA34&lt;=OFFSET($F$5,BH$3,0)),OFFSET($D$5,BH$3,0),0)</f>
        <v>0</v>
      </c>
      <c r="BI34" s="42" t="n">
        <f aca="true">IF(AND($BA34&gt;=OFFSET($E$5,BI$3,0),$BA34&lt;=OFFSET($F$5,BI$3,0)),OFFSET($D$5,BI$3,0),0)</f>
        <v>58.7</v>
      </c>
      <c r="BJ34" s="42" t="n">
        <f aca="true">IF(AND($BA34&gt;=OFFSET($E$5,BJ$3,0),$BA34&lt;=OFFSET($F$5,BJ$3,0)),OFFSET($D$5,BJ$3,0),0)</f>
        <v>58.4</v>
      </c>
      <c r="BK34" s="42" t="n">
        <f aca="true">IF(AND($BA34&gt;=OFFSET($E$5,BK$3,0),$BA34&lt;=OFFSET($F$5,BK$3,0)),OFFSET($D$5,BK$3,0),0)</f>
        <v>0</v>
      </c>
      <c r="BL34" s="42" t="n">
        <f aca="true">IF(AND($BA34&gt;=OFFSET($E$5,BL$3,0),$BA34&lt;=OFFSET($F$5,BL$3,0)),OFFSET($D$5,BL$3,0),0)</f>
        <v>0</v>
      </c>
      <c r="BM34" s="42" t="n">
        <f aca="true">IF(AND($BA34&gt;=OFFSET($E$5,BM$3,0),$BA34&lt;=OFFSET($F$5,BM$3,0)),OFFSET($D$5,BM$3,0),0)</f>
        <v>0</v>
      </c>
      <c r="BN34" s="42" t="n">
        <f aca="true">IF(AND($BA34&gt;=OFFSET($E$5,BN$3,0),$BA34&lt;=OFFSET($F$5,BN$3,0)),OFFSET($D$5,BN$3,0),0)</f>
        <v>0</v>
      </c>
      <c r="BO34" s="42" t="n">
        <f aca="true">IF(AND($BA34&gt;=OFFSET($E$5,BO$3,0),$BA34&lt;=OFFSET($F$5,BO$3,0)),OFFSET($D$5,BO$3,0),0)</f>
        <v>0</v>
      </c>
      <c r="BP34" s="42" t="n">
        <f aca="true">IF(AND($BA34&gt;=OFFSET($E$5,BP$3,0),$BA34&lt;=OFFSET($F$5,BP$3,0)),OFFSET($D$5,BP$3,0),0)</f>
        <v>0</v>
      </c>
      <c r="BQ34" s="42" t="n">
        <f aca="true">IF(AND($BA34&gt;=OFFSET($E$5,BQ$3,0),$BA34&lt;=OFFSET($F$5,BQ$3,0)),OFFSET($D$5,BQ$3,0),0)</f>
        <v>0</v>
      </c>
      <c r="BR34" s="42" t="n">
        <f aca="true">IF(AND($BA34&gt;=OFFSET($E$5,BR$3,0),$BA34&lt;=OFFSET($F$5,BR$3,0)),OFFSET($D$5,BR$3,0),0)</f>
        <v>0</v>
      </c>
      <c r="BS34" s="42" t="n">
        <f aca="true">IF(AND($BA34&gt;=OFFSET($E$5,BS$3,0),$BA34&lt;=OFFSET($F$5,BS$3,0)),OFFSET($D$5,BS$3,0),0)</f>
        <v>0</v>
      </c>
      <c r="BT34" s="42" t="n">
        <f aca="true">IF(AND($BA34&gt;=OFFSET($E$5,BT$3,0),$BA34&lt;=OFFSET($F$5,BT$3,0)),OFFSET($D$5,BT$3,0),0)</f>
        <v>0</v>
      </c>
      <c r="BU34" s="42" t="n">
        <f aca="true">IF(AND($BA34&gt;=OFFSET($E$5,BU$3,0),$BA34&lt;=OFFSET($F$5,BU$3,0)),OFFSET($D$5,BU$3,0),0)</f>
        <v>0</v>
      </c>
      <c r="BV34" s="42" t="n">
        <f aca="true">IF(AND($BA34&gt;=OFFSET($E$5,BV$3,0),$BA34&lt;=OFFSET($F$5,BV$3,0)),OFFSET($D$5,BV$3,0),0)</f>
        <v>0</v>
      </c>
      <c r="BW34" s="42" t="n">
        <f aca="true">IF(AND($BA34&gt;=OFFSET($E$5,BW$3,0),$BA34&lt;=OFFSET($F$5,BW$3,0)),OFFSET($D$5,BW$3,0),0)</f>
        <v>0</v>
      </c>
      <c r="BX34" s="42" t="n">
        <f aca="true">IF(AND($BA34&gt;=OFFSET($E$5,BX$3,0),$BA34&lt;=OFFSET($F$5,BX$3,0)),OFFSET($D$5,BX$3,0),0)</f>
        <v>0</v>
      </c>
      <c r="BY34" s="42" t="n">
        <f aca="true">IF(AND($BA34&gt;=OFFSET($E$5,BY$3,0),$BA34&lt;=OFFSET($F$5,BY$3,0)),OFFSET($D$5,BY$3,0),0)</f>
        <v>0</v>
      </c>
      <c r="BZ34" s="42" t="n">
        <f aca="true">IF(AND($BA34&gt;=OFFSET($E$5,BZ$3,0),$BA34&lt;=OFFSET($F$5,BZ$3,0)),OFFSET($D$5,BZ$3,0),0)</f>
        <v>0</v>
      </c>
      <c r="CA34" s="42" t="n">
        <f aca="true">IF(AND($BA34&gt;=OFFSET($E$5,CA$3,0),$BA34&lt;=OFFSET($F$5,CA$3,0)),OFFSET($D$5,CA$3,0),0)</f>
        <v>0</v>
      </c>
      <c r="CB34" s="42" t="n">
        <f aca="true">IF(AND($BA34&gt;=OFFSET($E$5,CB$3,0),$BA34&lt;=OFFSET($F$5,CB$3,0)),OFFSET($D$5,CB$3,0),0)</f>
        <v>0</v>
      </c>
      <c r="CC34" s="42" t="n">
        <f aca="true">IF(AND($BA34&gt;=OFFSET($E$5,CC$3,0),$BA34&lt;=OFFSET($F$5,CC$3,0)),OFFSET($D$5,CC$3,0),0)</f>
        <v>46.4</v>
      </c>
      <c r="CD34" s="42" t="n">
        <f aca="true">IF(AND($BA34&gt;=OFFSET($E$5,CD$3,0),$BA34&lt;=OFFSET($F$5,CD$3,0)),OFFSET($D$5,CD$3,0),0)</f>
        <v>0</v>
      </c>
      <c r="CE34" s="42" t="n">
        <f aca="true">IF(AND($BA34&gt;=OFFSET($E$5,CE$3,0),$BA34&lt;=OFFSET($F$5,CE$3,0)),OFFSET($D$5,CE$3,0),0)</f>
        <v>0</v>
      </c>
      <c r="CF34" s="42" t="n">
        <f aca="true">IF(AND($BA34&gt;=OFFSET($E$5,CF$3,0),$BA34&lt;=OFFSET($F$5,CF$3,0)),OFFSET($D$5,CF$3,0),0)</f>
        <v>0</v>
      </c>
      <c r="CG34" s="42" t="n">
        <f aca="true">IF(AND($BA34&gt;=OFFSET($E$5,CG$3,0),$BA34&lt;=OFFSET($F$5,CG$3,0)),OFFSET($D$5,CG$3,0),0)</f>
        <v>0</v>
      </c>
      <c r="CH34" s="42" t="n">
        <f aca="true">IF(AND($BA34&gt;=OFFSET($E$5,CH$3,0),$BA34&lt;=OFFSET($F$5,CH$3,0)),OFFSET($D$5,CH$3,0),0)</f>
        <v>0</v>
      </c>
      <c r="CI34" s="42" t="n">
        <f aca="true">IF(AND($BA34&gt;=OFFSET($E$5,CI$3,0),$BA34&lt;=OFFSET($F$5,CI$3,0)),OFFSET($D$5,CI$3,0),0)</f>
        <v>0</v>
      </c>
      <c r="CK34" s="40" t="n">
        <v>37653</v>
      </c>
      <c r="CL34" s="41" t="n">
        <f aca="false">BB34*P34</f>
        <v>1646400</v>
      </c>
      <c r="CM34" s="41" t="n">
        <f aca="false">BC34*Q34</f>
        <v>1646400</v>
      </c>
      <c r="CN34" s="41" t="n">
        <f aca="false">BD34*R34</f>
        <v>510115.2</v>
      </c>
      <c r="CO34" s="41" t="n">
        <f aca="false">BE34*S34</f>
        <v>0</v>
      </c>
      <c r="CP34" s="41" t="n">
        <f aca="false">BF34*T34</f>
        <v>1584240</v>
      </c>
      <c r="CQ34" s="41" t="n">
        <f aca="false">BG34*U34</f>
        <v>738360</v>
      </c>
      <c r="CR34" s="41" t="n">
        <f aca="false">BH34*V34</f>
        <v>0</v>
      </c>
      <c r="CS34" s="41" t="n">
        <f aca="false">BI34*W34</f>
        <v>1127040</v>
      </c>
      <c r="CT34" s="41" t="n">
        <f aca="false">BJ34*X34</f>
        <v>1143705.6</v>
      </c>
      <c r="CU34" s="41" t="n">
        <f aca="false">BK34*Y34</f>
        <v>0</v>
      </c>
      <c r="CV34" s="41" t="n">
        <f aca="false">BL34*Z34</f>
        <v>0</v>
      </c>
      <c r="CW34" s="41" t="n">
        <f aca="false">BM34*AA34</f>
        <v>0</v>
      </c>
      <c r="CX34" s="41" t="n">
        <f aca="false">BN34*AB34</f>
        <v>0</v>
      </c>
      <c r="CY34" s="41" t="n">
        <f aca="false">BO34*AC34</f>
        <v>0</v>
      </c>
      <c r="CZ34" s="41" t="n">
        <f aca="false">BP34*AD34</f>
        <v>0</v>
      </c>
      <c r="DA34" s="41" t="n">
        <f aca="false">BQ34*AE34</f>
        <v>0</v>
      </c>
      <c r="DB34" s="41" t="n">
        <f aca="false">BR34*AF34</f>
        <v>0</v>
      </c>
      <c r="DC34" s="41" t="n">
        <f aca="false">BS34*AG34</f>
        <v>0</v>
      </c>
      <c r="DD34" s="41" t="n">
        <f aca="false">BT34*AH34</f>
        <v>0</v>
      </c>
      <c r="DE34" s="41" t="n">
        <f aca="false">BU34*AI34</f>
        <v>0</v>
      </c>
      <c r="DF34" s="41" t="n">
        <f aca="false">BV34*AJ34</f>
        <v>0</v>
      </c>
      <c r="DG34" s="41" t="n">
        <f aca="false">BW34*AK34</f>
        <v>0</v>
      </c>
      <c r="DH34" s="41" t="n">
        <f aca="false">BX34*AL34</f>
        <v>0</v>
      </c>
      <c r="DI34" s="41" t="n">
        <f aca="false">BY34*AM34</f>
        <v>0</v>
      </c>
      <c r="DJ34" s="41" t="n">
        <f aca="false">BZ34*AN34</f>
        <v>0</v>
      </c>
      <c r="DK34" s="41" t="n">
        <f aca="false">CA34*AO34</f>
        <v>0</v>
      </c>
      <c r="DL34" s="41" t="n">
        <f aca="false">CB34*AP34</f>
        <v>0</v>
      </c>
      <c r="DM34" s="41" t="n">
        <f aca="false">CC34*AQ34</f>
        <v>890880</v>
      </c>
      <c r="DN34" s="41" t="n">
        <f aca="false">CD34*AR34</f>
        <v>0</v>
      </c>
      <c r="DO34" s="41" t="n">
        <f aca="false">CE34*AS34</f>
        <v>0</v>
      </c>
      <c r="DP34" s="41" t="n">
        <f aca="false">CF34*AT34</f>
        <v>0</v>
      </c>
      <c r="DQ34" s="41" t="n">
        <f aca="false">CG34*AU34</f>
        <v>0</v>
      </c>
      <c r="DR34" s="41" t="n">
        <f aca="false">CH34*AV34</f>
        <v>0</v>
      </c>
      <c r="DS34" s="45" t="n">
        <f aca="false">CI34*AW34</f>
        <v>0</v>
      </c>
      <c r="DT34" s="46" t="n">
        <f aca="false">SUM(CL34:DO34)/AX34</f>
        <v>50.9431542917325</v>
      </c>
      <c r="DU34" s="47" t="n">
        <f aca="false">(SUM(CL34:CR34)+SUM(DP34:DS34))/AY34</f>
        <v>49.2721621621622</v>
      </c>
    </row>
    <row r="35" customFormat="false" ht="12.75" hidden="false" customHeight="false" outlineLevel="0" collapsed="false">
      <c r="A35" s="38" t="s">
        <v>25</v>
      </c>
      <c r="B35" s="2" t="s">
        <v>39</v>
      </c>
      <c r="C35" s="2" t="n">
        <v>12</v>
      </c>
      <c r="D35" s="3" t="n">
        <v>120</v>
      </c>
      <c r="E35" s="4" t="n">
        <v>36892</v>
      </c>
      <c r="F35" s="4" t="n">
        <v>37256</v>
      </c>
      <c r="G35" s="5" t="s">
        <v>26</v>
      </c>
      <c r="I35" s="39" t="n">
        <v>21</v>
      </c>
      <c r="J35" s="39" t="n">
        <v>5</v>
      </c>
      <c r="K35" s="39" t="n">
        <v>5</v>
      </c>
      <c r="L35" s="39" t="n">
        <v>0</v>
      </c>
      <c r="M35" s="39" t="n">
        <v>31</v>
      </c>
      <c r="O35" s="40" t="n">
        <v>37681</v>
      </c>
      <c r="P35" s="41" t="n">
        <f aca="false">IF(AND(O35&gt;=$E$5,O35&lt;=$F$5),$C$5*P$2*$M35,0)</f>
        <v>37200</v>
      </c>
      <c r="Q35" s="41" t="n">
        <f aca="true">IF(AND($O35&gt;=OFFSET($E$5,Q$3,0),$O35&lt;=OFFSET($F$5,Q$3,0)),OFFSET($C$5,Q$3,0)*Q$2*$M35,0)</f>
        <v>37200</v>
      </c>
      <c r="R35" s="41" t="n">
        <f aca="true">IF(AND($O35&gt;=OFFSET($E$5,R$3,0),$O35&lt;=OFFSET($F$5,R$3,0)),OFFSET($C$5,R$3,0)*R$2*$M35,0)</f>
        <v>7440</v>
      </c>
      <c r="S35" s="41" t="n">
        <f aca="true">IF(AND($O35&gt;=OFFSET($E$5,S$3,0),$O35&lt;=OFFSET($F$5,S$3,0)),OFFSET($C$5,S$3,0)*S$2*$M35,0)</f>
        <v>0</v>
      </c>
      <c r="T35" s="41" t="n">
        <f aca="true">IF(AND($O35&gt;=OFFSET($E$5,T$3,0),$O35&lt;=OFFSET($F$5,T$3,0)),OFFSET($C$5,T$3,0)*T$2*$M35,0)</f>
        <v>37200</v>
      </c>
      <c r="U35" s="41" t="n">
        <f aca="true">IF(AND($O35&gt;=OFFSET($E$5,U$3,0),$O35&lt;=OFFSET($F$5,U$3,0)),OFFSET($C$5,U$3,0)*U$2*$M35,0)</f>
        <v>18600</v>
      </c>
      <c r="V35" s="41" t="n">
        <f aca="true">IF(AND($O35&gt;=OFFSET($E$5,V$3,0),$O35&lt;=OFFSET($F$5,V$3,0)),OFFSET($C$5,V$3,0)*V$2*$M35,0)</f>
        <v>0</v>
      </c>
      <c r="W35" s="42" t="n">
        <f aca="true">IF(AND($O35&gt;=OFFSET($E$5,W$3,0),$O35&lt;=OFFSET($F$5,W$3,0)),OFFSET($C$5,W$3,0)*W$2*($I35+$J35),0)</f>
        <v>20800</v>
      </c>
      <c r="X35" s="42" t="n">
        <f aca="true">IF(AND($O35&gt;=OFFSET($E$5,X$3,0),$O35&lt;=OFFSET($F$5,X$3,0)),OFFSET($C$5,X$3,0)*X$2*($I35+$J35),0)</f>
        <v>21216</v>
      </c>
      <c r="Y35" s="42" t="n">
        <f aca="true">IF(AND($O35&gt;=OFFSET($E$5,Y$3,0),$O35&lt;=OFFSET($F$5,Y$3,0)),OFFSET($C$5,Y$3,0)*Y$2*($I35+$J35),0)</f>
        <v>0</v>
      </c>
      <c r="Z35" s="42" t="n">
        <f aca="true">IF(AND($O35&gt;=OFFSET($E$5,Z$3,0),$O35&lt;=OFFSET($F$5,Z$3,0)),OFFSET($C$5,Z$3,0)*Z$2*($I35+$J35),0)</f>
        <v>0</v>
      </c>
      <c r="AA35" s="42" t="n">
        <f aca="true">IF(AND($O35&gt;=OFFSET($E$5,AA$3,0),$O35&lt;=OFFSET($F$5,AA$3,0)),OFFSET($C$5,AA$3,0)*AA$2*($I35+$J35),0)</f>
        <v>0</v>
      </c>
      <c r="AB35" s="42" t="n">
        <f aca="true">IF(AND($O35&gt;=OFFSET($E$5,AB$3,0),$O35&lt;=OFFSET($F$5,AB$3,0)),OFFSET($C$5,AB$3,0)*AB$2*($I35+$J35),0)</f>
        <v>0</v>
      </c>
      <c r="AC35" s="42" t="n">
        <f aca="true">IF(AND($O35&gt;=OFFSET($E$5,AC$3,0),$O35&lt;=OFFSET($F$5,AC$3,0)),OFFSET($C$5,AC$3,0)*AC$2*($I35+$J35),0)</f>
        <v>0</v>
      </c>
      <c r="AD35" s="42" t="n">
        <f aca="true">IF(AND($O35&gt;=OFFSET($E$5,AD$3,0),$O35&lt;=OFFSET($F$5,AD$3,0)),OFFSET($C$5,AD$3,0)*AD$2*($I35+$J35),0)</f>
        <v>0</v>
      </c>
      <c r="AE35" s="42" t="n">
        <f aca="true">IF(AND($O35&gt;=OFFSET($E$5,AE$3,0),$O35&lt;=OFFSET($F$5,AE$3,0)),OFFSET($C$5,AE$3,0)*AE$2*($I35+$J35),0)</f>
        <v>0</v>
      </c>
      <c r="AF35" s="42" t="n">
        <f aca="true">IF(AND($O35&gt;=OFFSET($E$5,AF$3,0),$O35&lt;=OFFSET($F$5,AF$3,0)),OFFSET($C$5,AF$3,0)*AF$2*($I35+$J35),0)</f>
        <v>0</v>
      </c>
      <c r="AG35" s="42" t="n">
        <f aca="true">IF(AND($O35&gt;=OFFSET($E$5,AG$3,0),$O35&lt;=OFFSET($F$5,AG$3,0)),OFFSET($C$5,AG$3,0)*AG$2*($I35+$J35),0)</f>
        <v>0</v>
      </c>
      <c r="AH35" s="42" t="n">
        <f aca="true">IF(AND($O35&gt;=OFFSET($E$5,AH$3,0),$O35&lt;=OFFSET($F$5,AH$3,0)),OFFSET($C$5,AH$3,0)*AH$2*($I35+$J35),0)</f>
        <v>0</v>
      </c>
      <c r="AI35" s="42" t="n">
        <f aca="true">IF(AND($O35&gt;=OFFSET($E$5,AI$3,0),$O35&lt;=OFFSET($F$5,AI$3,0)),OFFSET($C$5,AI$3,0)*AI$2*($I35+$J35),0)</f>
        <v>0</v>
      </c>
      <c r="AJ35" s="42" t="n">
        <f aca="true">IF(AND($O35&gt;=OFFSET($E$5,AJ$3,0),$O35&lt;=OFFSET($F$5,AJ$3,0)),OFFSET($C$5,AJ$3,0)*AJ$2*($I35+$J35),0)</f>
        <v>0</v>
      </c>
      <c r="AK35" s="42" t="n">
        <f aca="true">IF(AND($O35&gt;=OFFSET($E$5,AK$3,0),$O35&lt;=OFFSET($F$5,AK$3,0)),OFFSET($C$5,AK$3,0)*AK$2*($I35+$J35),0)</f>
        <v>0</v>
      </c>
      <c r="AL35" s="42" t="n">
        <f aca="true">IF(AND($O35&gt;=OFFSET($E$5,AL$3,0),$O35&lt;=OFFSET($F$5,AL$3,0)),OFFSET($C$5,AL$3,0)*AL$2*($I35+$J35),0)</f>
        <v>0</v>
      </c>
      <c r="AM35" s="42" t="n">
        <f aca="true">IF(AND($O35&gt;=OFFSET($E$5,AM$3,0),$O35&lt;=OFFSET($F$5,AM$3,0)),OFFSET($C$5,AM$3,0)*AM$2*($I35+$J35),0)</f>
        <v>0</v>
      </c>
      <c r="AN35" s="42" t="n">
        <f aca="true">IF(AND($O35&gt;=OFFSET($E$5,AN$3,0),$O35&lt;=OFFSET($F$5,AN$3,0)),OFFSET($C$5,AN$3,0)*AN$2*($I35+$J35),0)</f>
        <v>0</v>
      </c>
      <c r="AO35" s="42" t="n">
        <f aca="true">IF(AND($O35&gt;=OFFSET($E$5,AO$3,0),$O35&lt;=OFFSET($F$5,AO$3,0)),OFFSET($C$5,AO$3,0)*AO$2*($I35+$J35),0)</f>
        <v>0</v>
      </c>
      <c r="AP35" s="42" t="n">
        <f aca="true">IF(AND($O35&gt;=OFFSET($E$5,AP$3,0),$O35&lt;=OFFSET($F$5,AP$3,0)),OFFSET($C$5,AP$3,0)*AP$2*($I35+$J35),0)</f>
        <v>0</v>
      </c>
      <c r="AQ35" s="42" t="n">
        <f aca="true">IF(AND($O35&gt;=OFFSET($E$5,AQ$3,0),$O35&lt;=OFFSET($F$5,AQ$3,0)),OFFSET($C$5,AQ$3,0)*AQ$2*($I35+$J35),0)</f>
        <v>20800</v>
      </c>
      <c r="AR35" s="42" t="n">
        <f aca="true">IF(AND($O35&gt;=OFFSET($E$5,AR$3,0),$O35&lt;=OFFSET($F$5,AR$3,0)),OFFSET($C$5,AR$3,0)*AR$2*($I35+$J35),0)</f>
        <v>0</v>
      </c>
      <c r="AS35" s="42" t="n">
        <f aca="true">IF(AND($O35&gt;=OFFSET($E$5,AS$3,0),$O35&lt;=OFFSET($F$5,AS$3,0)),OFFSET($C$5,AS$3,0)*AS$2*($I35+$J35),0)</f>
        <v>0</v>
      </c>
      <c r="AT35" s="42" t="n">
        <f aca="true">IF(AND($O35&gt;=OFFSET($E$5,AT$3,0),$O35&lt;=OFFSET($F$5,AT$3,0)),OFFSET($C$5,AT$3,0)*(AT$2*($I35+$J35)+24*($K35+$L35)),0)</f>
        <v>0</v>
      </c>
      <c r="AU35" s="42" t="n">
        <f aca="true">IF(AND($O35&gt;=OFFSET($E$5,AU$3,0),$O35&lt;=OFFSET($F$5,AU$3,0)),OFFSET($C$5,AU$3,0)*(AU$2*($I35+$J35)+24*($K35+$L35)),0)</f>
        <v>0</v>
      </c>
      <c r="AV35" s="42" t="n">
        <f aca="true">IF(AND($O35&gt;=OFFSET($E$5,AV$3,0),$O35&lt;=OFFSET($F$5,AV$3,0)),OFFSET($C$5,AV$3,0)*(AV$2*($I35+$J35)+24*($K35+$L35)),0)</f>
        <v>0</v>
      </c>
      <c r="AW35" s="43" t="n">
        <f aca="true">IF(AND($O35&gt;=OFFSET($E$5,AW$3,0),$O35&lt;=OFFSET($F$5,AW$3,0)),OFFSET($C$5,AW$3,0)*(AW$2*($I35+$J35)+24*($K35+$L35)),0)</f>
        <v>0</v>
      </c>
      <c r="AX35" s="44" t="n">
        <f aca="false">SUM(P35:AS35)</f>
        <v>200456</v>
      </c>
      <c r="AY35" s="45" t="n">
        <f aca="false">SUM(P35:V35)+SUM(AT35:AW35)</f>
        <v>137640</v>
      </c>
      <c r="BA35" s="40" t="n">
        <v>37681</v>
      </c>
      <c r="BB35" s="42" t="n">
        <f aca="false">IF(AND(BA35&gt;=$E$5,BA35&lt;=$F$5),$D$5,0)</f>
        <v>49</v>
      </c>
      <c r="BC35" s="42" t="n">
        <f aca="true">IF(AND($BA35&gt;=OFFSET($E$5,BC$3,0),$BA35&lt;=OFFSET($F$5,BC$3,0)),OFFSET($D$5,BC$3,0),0)</f>
        <v>49</v>
      </c>
      <c r="BD35" s="42" t="n">
        <f aca="true">IF(AND($BA35&gt;=OFFSET($E$5,BD$3,0),$BA35&lt;=OFFSET($F$5,BD$3,0)),OFFSET($D$5,BD$3,0),0)</f>
        <v>75.91</v>
      </c>
      <c r="BE35" s="42" t="n">
        <f aca="true">IF(AND($BA35&gt;=OFFSET($E$5,BE$3,0),$BA35&lt;=OFFSET($F$5,BE$3,0)),OFFSET($D$5,BE$3,0),0)</f>
        <v>0</v>
      </c>
      <c r="BF35" s="42" t="n">
        <f aca="true">IF(AND($BA35&gt;=OFFSET($E$5,BF$3,0),$BA35&lt;=OFFSET($F$5,BF$3,0)),OFFSET($D$5,BF$3,0),0)</f>
        <v>47.15</v>
      </c>
      <c r="BG35" s="42" t="n">
        <f aca="true">IF(AND($BA35&gt;=OFFSET($E$5,BG$3,0),$BA35&lt;=OFFSET($F$5,BG$3,0)),OFFSET($D$5,BG$3,0),0)</f>
        <v>43.95</v>
      </c>
      <c r="BH35" s="42" t="n">
        <f aca="true">IF(AND($BA35&gt;=OFFSET($E$5,BH$3,0),$BA35&lt;=OFFSET($F$5,BH$3,0)),OFFSET($D$5,BH$3,0),0)</f>
        <v>0</v>
      </c>
      <c r="BI35" s="42" t="n">
        <f aca="true">IF(AND($BA35&gt;=OFFSET($E$5,BI$3,0),$BA35&lt;=OFFSET($F$5,BI$3,0)),OFFSET($D$5,BI$3,0),0)</f>
        <v>58.7</v>
      </c>
      <c r="BJ35" s="42" t="n">
        <f aca="true">IF(AND($BA35&gt;=OFFSET($E$5,BJ$3,0),$BA35&lt;=OFFSET($F$5,BJ$3,0)),OFFSET($D$5,BJ$3,0),0)</f>
        <v>58.4</v>
      </c>
      <c r="BK35" s="42" t="n">
        <f aca="true">IF(AND($BA35&gt;=OFFSET($E$5,BK$3,0),$BA35&lt;=OFFSET($F$5,BK$3,0)),OFFSET($D$5,BK$3,0),0)</f>
        <v>0</v>
      </c>
      <c r="BL35" s="42" t="n">
        <f aca="true">IF(AND($BA35&gt;=OFFSET($E$5,BL$3,0),$BA35&lt;=OFFSET($F$5,BL$3,0)),OFFSET($D$5,BL$3,0),0)</f>
        <v>0</v>
      </c>
      <c r="BM35" s="42" t="n">
        <f aca="true">IF(AND($BA35&gt;=OFFSET($E$5,BM$3,0),$BA35&lt;=OFFSET($F$5,BM$3,0)),OFFSET($D$5,BM$3,0),0)</f>
        <v>0</v>
      </c>
      <c r="BN35" s="42" t="n">
        <f aca="true">IF(AND($BA35&gt;=OFFSET($E$5,BN$3,0),$BA35&lt;=OFFSET($F$5,BN$3,0)),OFFSET($D$5,BN$3,0),0)</f>
        <v>0</v>
      </c>
      <c r="BO35" s="42" t="n">
        <f aca="true">IF(AND($BA35&gt;=OFFSET($E$5,BO$3,0),$BA35&lt;=OFFSET($F$5,BO$3,0)),OFFSET($D$5,BO$3,0),0)</f>
        <v>0</v>
      </c>
      <c r="BP35" s="42" t="n">
        <f aca="true">IF(AND($BA35&gt;=OFFSET($E$5,BP$3,0),$BA35&lt;=OFFSET($F$5,BP$3,0)),OFFSET($D$5,BP$3,0),0)</f>
        <v>0</v>
      </c>
      <c r="BQ35" s="42" t="n">
        <f aca="true">IF(AND($BA35&gt;=OFFSET($E$5,BQ$3,0),$BA35&lt;=OFFSET($F$5,BQ$3,0)),OFFSET($D$5,BQ$3,0),0)</f>
        <v>0</v>
      </c>
      <c r="BR35" s="42" t="n">
        <f aca="true">IF(AND($BA35&gt;=OFFSET($E$5,BR$3,0),$BA35&lt;=OFFSET($F$5,BR$3,0)),OFFSET($D$5,BR$3,0),0)</f>
        <v>0</v>
      </c>
      <c r="BS35" s="42" t="n">
        <f aca="true">IF(AND($BA35&gt;=OFFSET($E$5,BS$3,0),$BA35&lt;=OFFSET($F$5,BS$3,0)),OFFSET($D$5,BS$3,0),0)</f>
        <v>0</v>
      </c>
      <c r="BT35" s="42" t="n">
        <f aca="true">IF(AND($BA35&gt;=OFFSET($E$5,BT$3,0),$BA35&lt;=OFFSET($F$5,BT$3,0)),OFFSET($D$5,BT$3,0),0)</f>
        <v>0</v>
      </c>
      <c r="BU35" s="42" t="n">
        <f aca="true">IF(AND($BA35&gt;=OFFSET($E$5,BU$3,0),$BA35&lt;=OFFSET($F$5,BU$3,0)),OFFSET($D$5,BU$3,0),0)</f>
        <v>0</v>
      </c>
      <c r="BV35" s="42" t="n">
        <f aca="true">IF(AND($BA35&gt;=OFFSET($E$5,BV$3,0),$BA35&lt;=OFFSET($F$5,BV$3,0)),OFFSET($D$5,BV$3,0),0)</f>
        <v>0</v>
      </c>
      <c r="BW35" s="42" t="n">
        <f aca="true">IF(AND($BA35&gt;=OFFSET($E$5,BW$3,0),$BA35&lt;=OFFSET($F$5,BW$3,0)),OFFSET($D$5,BW$3,0),0)</f>
        <v>0</v>
      </c>
      <c r="BX35" s="42" t="n">
        <f aca="true">IF(AND($BA35&gt;=OFFSET($E$5,BX$3,0),$BA35&lt;=OFFSET($F$5,BX$3,0)),OFFSET($D$5,BX$3,0),0)</f>
        <v>0</v>
      </c>
      <c r="BY35" s="42" t="n">
        <f aca="true">IF(AND($BA35&gt;=OFFSET($E$5,BY$3,0),$BA35&lt;=OFFSET($F$5,BY$3,0)),OFFSET($D$5,BY$3,0),0)</f>
        <v>0</v>
      </c>
      <c r="BZ35" s="42" t="n">
        <f aca="true">IF(AND($BA35&gt;=OFFSET($E$5,BZ$3,0),$BA35&lt;=OFFSET($F$5,BZ$3,0)),OFFSET($D$5,BZ$3,0),0)</f>
        <v>0</v>
      </c>
      <c r="CA35" s="42" t="n">
        <f aca="true">IF(AND($BA35&gt;=OFFSET($E$5,CA$3,0),$BA35&lt;=OFFSET($F$5,CA$3,0)),OFFSET($D$5,CA$3,0),0)</f>
        <v>0</v>
      </c>
      <c r="CB35" s="42" t="n">
        <f aca="true">IF(AND($BA35&gt;=OFFSET($E$5,CB$3,0),$BA35&lt;=OFFSET($F$5,CB$3,0)),OFFSET($D$5,CB$3,0),0)</f>
        <v>0</v>
      </c>
      <c r="CC35" s="42" t="n">
        <f aca="true">IF(AND($BA35&gt;=OFFSET($E$5,CC$3,0),$BA35&lt;=OFFSET($F$5,CC$3,0)),OFFSET($D$5,CC$3,0),0)</f>
        <v>46.4</v>
      </c>
      <c r="CD35" s="42" t="n">
        <f aca="true">IF(AND($BA35&gt;=OFFSET($E$5,CD$3,0),$BA35&lt;=OFFSET($F$5,CD$3,0)),OFFSET($D$5,CD$3,0),0)</f>
        <v>0</v>
      </c>
      <c r="CE35" s="42" t="n">
        <f aca="true">IF(AND($BA35&gt;=OFFSET($E$5,CE$3,0),$BA35&lt;=OFFSET($F$5,CE$3,0)),OFFSET($D$5,CE$3,0),0)</f>
        <v>0</v>
      </c>
      <c r="CF35" s="42" t="n">
        <f aca="true">IF(AND($BA35&gt;=OFFSET($E$5,CF$3,0),$BA35&lt;=OFFSET($F$5,CF$3,0)),OFFSET($D$5,CF$3,0),0)</f>
        <v>0</v>
      </c>
      <c r="CG35" s="42" t="n">
        <f aca="true">IF(AND($BA35&gt;=OFFSET($E$5,CG$3,0),$BA35&lt;=OFFSET($F$5,CG$3,0)),OFFSET($D$5,CG$3,0),0)</f>
        <v>0</v>
      </c>
      <c r="CH35" s="42" t="n">
        <f aca="true">IF(AND($BA35&gt;=OFFSET($E$5,CH$3,0),$BA35&lt;=OFFSET($F$5,CH$3,0)),OFFSET($D$5,CH$3,0),0)</f>
        <v>0</v>
      </c>
      <c r="CI35" s="42" t="n">
        <f aca="true">IF(AND($BA35&gt;=OFFSET($E$5,CI$3,0),$BA35&lt;=OFFSET($F$5,CI$3,0)),OFFSET($D$5,CI$3,0),0)</f>
        <v>0</v>
      </c>
      <c r="CK35" s="40" t="n">
        <v>37681</v>
      </c>
      <c r="CL35" s="41" t="n">
        <f aca="false">BB35*P35</f>
        <v>1822800</v>
      </c>
      <c r="CM35" s="41" t="n">
        <f aca="false">BC35*Q35</f>
        <v>1822800</v>
      </c>
      <c r="CN35" s="41" t="n">
        <f aca="false">BD35*R35</f>
        <v>564770.4</v>
      </c>
      <c r="CO35" s="41" t="n">
        <f aca="false">BE35*S35</f>
        <v>0</v>
      </c>
      <c r="CP35" s="41" t="n">
        <f aca="false">BF35*T35</f>
        <v>1753980</v>
      </c>
      <c r="CQ35" s="41" t="n">
        <f aca="false">BG35*U35</f>
        <v>817470</v>
      </c>
      <c r="CR35" s="41" t="n">
        <f aca="false">BH35*V35</f>
        <v>0</v>
      </c>
      <c r="CS35" s="41" t="n">
        <f aca="false">BI35*W35</f>
        <v>1220960</v>
      </c>
      <c r="CT35" s="41" t="n">
        <f aca="false">BJ35*X35</f>
        <v>1239014.4</v>
      </c>
      <c r="CU35" s="41" t="n">
        <f aca="false">BK35*Y35</f>
        <v>0</v>
      </c>
      <c r="CV35" s="41" t="n">
        <f aca="false">BL35*Z35</f>
        <v>0</v>
      </c>
      <c r="CW35" s="41" t="n">
        <f aca="false">BM35*AA35</f>
        <v>0</v>
      </c>
      <c r="CX35" s="41" t="n">
        <f aca="false">BN35*AB35</f>
        <v>0</v>
      </c>
      <c r="CY35" s="41" t="n">
        <f aca="false">BO35*AC35</f>
        <v>0</v>
      </c>
      <c r="CZ35" s="41" t="n">
        <f aca="false">BP35*AD35</f>
        <v>0</v>
      </c>
      <c r="DA35" s="41" t="n">
        <f aca="false">BQ35*AE35</f>
        <v>0</v>
      </c>
      <c r="DB35" s="41" t="n">
        <f aca="false">BR35*AF35</f>
        <v>0</v>
      </c>
      <c r="DC35" s="41" t="n">
        <f aca="false">BS35*AG35</f>
        <v>0</v>
      </c>
      <c r="DD35" s="41" t="n">
        <f aca="false">BT35*AH35</f>
        <v>0</v>
      </c>
      <c r="DE35" s="41" t="n">
        <f aca="false">BU35*AI35</f>
        <v>0</v>
      </c>
      <c r="DF35" s="41" t="n">
        <f aca="false">BV35*AJ35</f>
        <v>0</v>
      </c>
      <c r="DG35" s="41" t="n">
        <f aca="false">BW35*AK35</f>
        <v>0</v>
      </c>
      <c r="DH35" s="41" t="n">
        <f aca="false">BX35*AL35</f>
        <v>0</v>
      </c>
      <c r="DI35" s="41" t="n">
        <f aca="false">BY35*AM35</f>
        <v>0</v>
      </c>
      <c r="DJ35" s="41" t="n">
        <f aca="false">BZ35*AN35</f>
        <v>0</v>
      </c>
      <c r="DK35" s="41" t="n">
        <f aca="false">CA35*AO35</f>
        <v>0</v>
      </c>
      <c r="DL35" s="41" t="n">
        <f aca="false">CB35*AP35</f>
        <v>0</v>
      </c>
      <c r="DM35" s="41" t="n">
        <f aca="false">CC35*AQ35</f>
        <v>965120</v>
      </c>
      <c r="DN35" s="41" t="n">
        <f aca="false">CD35*AR35</f>
        <v>0</v>
      </c>
      <c r="DO35" s="41" t="n">
        <f aca="false">CE35*AS35</f>
        <v>0</v>
      </c>
      <c r="DP35" s="41" t="n">
        <f aca="false">CF35*AT35</f>
        <v>0</v>
      </c>
      <c r="DQ35" s="41" t="n">
        <f aca="false">CG35*AU35</f>
        <v>0</v>
      </c>
      <c r="DR35" s="41" t="n">
        <f aca="false">CH35*AV35</f>
        <v>0</v>
      </c>
      <c r="DS35" s="45" t="n">
        <f aca="false">CI35*AW35</f>
        <v>0</v>
      </c>
      <c r="DT35" s="46" t="n">
        <f aca="false">SUM(CL35:DO35)/AX35</f>
        <v>50.9184798659057</v>
      </c>
      <c r="DU35" s="47" t="n">
        <f aca="false">(SUM(CL35:CR35)+SUM(DP35:DS35))/AY35</f>
        <v>49.2721621621622</v>
      </c>
    </row>
    <row r="36" customFormat="false" ht="12.75" hidden="false" customHeight="false" outlineLevel="0" collapsed="false">
      <c r="A36" s="38" t="s">
        <v>25</v>
      </c>
      <c r="B36" s="2" t="s">
        <v>39</v>
      </c>
      <c r="C36" s="3" t="n">
        <v>48</v>
      </c>
      <c r="D36" s="3" t="n">
        <v>190</v>
      </c>
      <c r="E36" s="4" t="n">
        <v>37135</v>
      </c>
      <c r="F36" s="4" t="n">
        <v>37164</v>
      </c>
      <c r="G36" s="2" t="s">
        <v>38</v>
      </c>
      <c r="I36" s="39" t="n">
        <v>22</v>
      </c>
      <c r="J36" s="39" t="n">
        <v>4</v>
      </c>
      <c r="K36" s="39" t="n">
        <v>4</v>
      </c>
      <c r="L36" s="39" t="n">
        <v>0</v>
      </c>
      <c r="M36" s="39" t="n">
        <v>30</v>
      </c>
      <c r="O36" s="40" t="n">
        <v>37712</v>
      </c>
      <c r="P36" s="41" t="n">
        <f aca="false">IF(AND(O36&gt;=$E$5,O36&lt;=$F$5),$C$5*P$2*$M36,0)</f>
        <v>36000</v>
      </c>
      <c r="Q36" s="41" t="n">
        <f aca="true">IF(AND($O36&gt;=OFFSET($E$5,Q$3,0),$O36&lt;=OFFSET($F$5,Q$3,0)),OFFSET($C$5,Q$3,0)*Q$2*$M36,0)</f>
        <v>36000</v>
      </c>
      <c r="R36" s="41" t="n">
        <f aca="true">IF(AND($O36&gt;=OFFSET($E$5,R$3,0),$O36&lt;=OFFSET($F$5,R$3,0)),OFFSET($C$5,R$3,0)*R$2*$M36,0)</f>
        <v>7200</v>
      </c>
      <c r="S36" s="41" t="n">
        <f aca="true">IF(AND($O36&gt;=OFFSET($E$5,S$3,0),$O36&lt;=OFFSET($F$5,S$3,0)),OFFSET($C$5,S$3,0)*S$2*$M36,0)</f>
        <v>0</v>
      </c>
      <c r="T36" s="41" t="n">
        <f aca="true">IF(AND($O36&gt;=OFFSET($E$5,T$3,0),$O36&lt;=OFFSET($F$5,T$3,0)),OFFSET($C$5,T$3,0)*T$2*$M36,0)</f>
        <v>36000</v>
      </c>
      <c r="U36" s="41" t="n">
        <f aca="true">IF(AND($O36&gt;=OFFSET($E$5,U$3,0),$O36&lt;=OFFSET($F$5,U$3,0)),OFFSET($C$5,U$3,0)*U$2*$M36,0)</f>
        <v>18000</v>
      </c>
      <c r="V36" s="41" t="n">
        <f aca="true">IF(AND($O36&gt;=OFFSET($E$5,V$3,0),$O36&lt;=OFFSET($F$5,V$3,0)),OFFSET($C$5,V$3,0)*V$2*$M36,0)</f>
        <v>0</v>
      </c>
      <c r="W36" s="42" t="n">
        <f aca="true">IF(AND($O36&gt;=OFFSET($E$5,W$3,0),$O36&lt;=OFFSET($F$5,W$3,0)),OFFSET($C$5,W$3,0)*W$2*($I36+$J36),0)</f>
        <v>20800</v>
      </c>
      <c r="X36" s="42" t="n">
        <f aca="true">IF(AND($O36&gt;=OFFSET($E$5,X$3,0),$O36&lt;=OFFSET($F$5,X$3,0)),OFFSET($C$5,X$3,0)*X$2*($I36+$J36),0)</f>
        <v>21216</v>
      </c>
      <c r="Y36" s="42" t="n">
        <f aca="true">IF(AND($O36&gt;=OFFSET($E$5,Y$3,0),$O36&lt;=OFFSET($F$5,Y$3,0)),OFFSET($C$5,Y$3,0)*Y$2*($I36+$J36),0)</f>
        <v>0</v>
      </c>
      <c r="Z36" s="42" t="n">
        <f aca="true">IF(AND($O36&gt;=OFFSET($E$5,Z$3,0),$O36&lt;=OFFSET($F$5,Z$3,0)),OFFSET($C$5,Z$3,0)*Z$2*($I36+$J36),0)</f>
        <v>0</v>
      </c>
      <c r="AA36" s="42" t="n">
        <f aca="true">IF(AND($O36&gt;=OFFSET($E$5,AA$3,0),$O36&lt;=OFFSET($F$5,AA$3,0)),OFFSET($C$5,AA$3,0)*AA$2*($I36+$J36),0)</f>
        <v>0</v>
      </c>
      <c r="AB36" s="42" t="n">
        <f aca="true">IF(AND($O36&gt;=OFFSET($E$5,AB$3,0),$O36&lt;=OFFSET($F$5,AB$3,0)),OFFSET($C$5,AB$3,0)*AB$2*($I36+$J36),0)</f>
        <v>0</v>
      </c>
      <c r="AC36" s="42" t="n">
        <f aca="true">IF(AND($O36&gt;=OFFSET($E$5,AC$3,0),$O36&lt;=OFFSET($F$5,AC$3,0)),OFFSET($C$5,AC$3,0)*AC$2*($I36+$J36),0)</f>
        <v>0</v>
      </c>
      <c r="AD36" s="42" t="n">
        <f aca="true">IF(AND($O36&gt;=OFFSET($E$5,AD$3,0),$O36&lt;=OFFSET($F$5,AD$3,0)),OFFSET($C$5,AD$3,0)*AD$2*($I36+$J36),0)</f>
        <v>0</v>
      </c>
      <c r="AE36" s="42" t="n">
        <f aca="true">IF(AND($O36&gt;=OFFSET($E$5,AE$3,0),$O36&lt;=OFFSET($F$5,AE$3,0)),OFFSET($C$5,AE$3,0)*AE$2*($I36+$J36),0)</f>
        <v>0</v>
      </c>
      <c r="AF36" s="42" t="n">
        <f aca="true">IF(AND($O36&gt;=OFFSET($E$5,AF$3,0),$O36&lt;=OFFSET($F$5,AF$3,0)),OFFSET($C$5,AF$3,0)*AF$2*($I36+$J36),0)</f>
        <v>0</v>
      </c>
      <c r="AG36" s="42" t="n">
        <f aca="true">IF(AND($O36&gt;=OFFSET($E$5,AG$3,0),$O36&lt;=OFFSET($F$5,AG$3,0)),OFFSET($C$5,AG$3,0)*AG$2*($I36+$J36),0)</f>
        <v>0</v>
      </c>
      <c r="AH36" s="42" t="n">
        <f aca="true">IF(AND($O36&gt;=OFFSET($E$5,AH$3,0),$O36&lt;=OFFSET($F$5,AH$3,0)),OFFSET($C$5,AH$3,0)*AH$2*($I36+$J36),0)</f>
        <v>0</v>
      </c>
      <c r="AI36" s="42" t="n">
        <f aca="true">IF(AND($O36&gt;=OFFSET($E$5,AI$3,0),$O36&lt;=OFFSET($F$5,AI$3,0)),OFFSET($C$5,AI$3,0)*AI$2*($I36+$J36),0)</f>
        <v>0</v>
      </c>
      <c r="AJ36" s="42" t="n">
        <f aca="true">IF(AND($O36&gt;=OFFSET($E$5,AJ$3,0),$O36&lt;=OFFSET($F$5,AJ$3,0)),OFFSET($C$5,AJ$3,0)*AJ$2*($I36+$J36),0)</f>
        <v>0</v>
      </c>
      <c r="AK36" s="42" t="n">
        <f aca="true">IF(AND($O36&gt;=OFFSET($E$5,AK$3,0),$O36&lt;=OFFSET($F$5,AK$3,0)),OFFSET($C$5,AK$3,0)*AK$2*($I36+$J36),0)</f>
        <v>0</v>
      </c>
      <c r="AL36" s="42" t="n">
        <f aca="true">IF(AND($O36&gt;=OFFSET($E$5,AL$3,0),$O36&lt;=OFFSET($F$5,AL$3,0)),OFFSET($C$5,AL$3,0)*AL$2*($I36+$J36),0)</f>
        <v>0</v>
      </c>
      <c r="AM36" s="42" t="n">
        <f aca="true">IF(AND($O36&gt;=OFFSET($E$5,AM$3,0),$O36&lt;=OFFSET($F$5,AM$3,0)),OFFSET($C$5,AM$3,0)*AM$2*($I36+$J36),0)</f>
        <v>0</v>
      </c>
      <c r="AN36" s="42" t="n">
        <f aca="true">IF(AND($O36&gt;=OFFSET($E$5,AN$3,0),$O36&lt;=OFFSET($F$5,AN$3,0)),OFFSET($C$5,AN$3,0)*AN$2*($I36+$J36),0)</f>
        <v>0</v>
      </c>
      <c r="AO36" s="42" t="n">
        <f aca="true">IF(AND($O36&gt;=OFFSET($E$5,AO$3,0),$O36&lt;=OFFSET($F$5,AO$3,0)),OFFSET($C$5,AO$3,0)*AO$2*($I36+$J36),0)</f>
        <v>0</v>
      </c>
      <c r="AP36" s="42" t="n">
        <f aca="true">IF(AND($O36&gt;=OFFSET($E$5,AP$3,0),$O36&lt;=OFFSET($F$5,AP$3,0)),OFFSET($C$5,AP$3,0)*AP$2*($I36+$J36),0)</f>
        <v>0</v>
      </c>
      <c r="AQ36" s="42" t="n">
        <f aca="true">IF(AND($O36&gt;=OFFSET($E$5,AQ$3,0),$O36&lt;=OFFSET($F$5,AQ$3,0)),OFFSET($C$5,AQ$3,0)*AQ$2*($I36+$J36),0)</f>
        <v>20800</v>
      </c>
      <c r="AR36" s="42" t="n">
        <f aca="true">IF(AND($O36&gt;=OFFSET($E$5,AR$3,0),$O36&lt;=OFFSET($F$5,AR$3,0)),OFFSET($C$5,AR$3,0)*AR$2*($I36+$J36),0)</f>
        <v>0</v>
      </c>
      <c r="AS36" s="42" t="n">
        <f aca="true">IF(AND($O36&gt;=OFFSET($E$5,AS$3,0),$O36&lt;=OFFSET($F$5,AS$3,0)),OFFSET($C$5,AS$3,0)*AS$2*($I36+$J36),0)</f>
        <v>0</v>
      </c>
      <c r="AT36" s="42" t="n">
        <f aca="true">IF(AND($O36&gt;=OFFSET($E$5,AT$3,0),$O36&lt;=OFFSET($F$5,AT$3,0)),OFFSET($C$5,AT$3,0)*(AT$2*($I36+$J36)+24*($K36+$L36)),0)</f>
        <v>0</v>
      </c>
      <c r="AU36" s="42" t="n">
        <f aca="true">IF(AND($O36&gt;=OFFSET($E$5,AU$3,0),$O36&lt;=OFFSET($F$5,AU$3,0)),OFFSET($C$5,AU$3,0)*(AU$2*($I36+$J36)+24*($K36+$L36)),0)</f>
        <v>0</v>
      </c>
      <c r="AV36" s="42" t="n">
        <f aca="true">IF(AND($O36&gt;=OFFSET($E$5,AV$3,0),$O36&lt;=OFFSET($F$5,AV$3,0)),OFFSET($C$5,AV$3,0)*(AV$2*($I36+$J36)+24*($K36+$L36)),0)</f>
        <v>0</v>
      </c>
      <c r="AW36" s="43" t="n">
        <f aca="true">IF(AND($O36&gt;=OFFSET($E$5,AW$3,0),$O36&lt;=OFFSET($F$5,AW$3,0)),OFFSET($C$5,AW$3,0)*(AW$2*($I36+$J36)+24*($K36+$L36)),0)</f>
        <v>0</v>
      </c>
      <c r="AX36" s="44" t="n">
        <f aca="false">SUM(P36:AS36)</f>
        <v>196016</v>
      </c>
      <c r="AY36" s="45" t="n">
        <f aca="false">SUM(P36:V36)+SUM(AT36:AW36)</f>
        <v>133200</v>
      </c>
      <c r="BA36" s="40" t="n">
        <v>37712</v>
      </c>
      <c r="BB36" s="42" t="n">
        <f aca="false">IF(AND(BA36&gt;=$E$5,BA36&lt;=$F$5),$D$5,0)</f>
        <v>49</v>
      </c>
      <c r="BC36" s="42" t="n">
        <f aca="true">IF(AND($BA36&gt;=OFFSET($E$5,BC$3,0),$BA36&lt;=OFFSET($F$5,BC$3,0)),OFFSET($D$5,BC$3,0),0)</f>
        <v>49</v>
      </c>
      <c r="BD36" s="42" t="n">
        <f aca="true">IF(AND($BA36&gt;=OFFSET($E$5,BD$3,0),$BA36&lt;=OFFSET($F$5,BD$3,0)),OFFSET($D$5,BD$3,0),0)</f>
        <v>75.91</v>
      </c>
      <c r="BE36" s="42" t="n">
        <f aca="true">IF(AND($BA36&gt;=OFFSET($E$5,BE$3,0),$BA36&lt;=OFFSET($F$5,BE$3,0)),OFFSET($D$5,BE$3,0),0)</f>
        <v>0</v>
      </c>
      <c r="BF36" s="42" t="n">
        <f aca="true">IF(AND($BA36&gt;=OFFSET($E$5,BF$3,0),$BA36&lt;=OFFSET($F$5,BF$3,0)),OFFSET($D$5,BF$3,0),0)</f>
        <v>47.15</v>
      </c>
      <c r="BG36" s="42" t="n">
        <f aca="true">IF(AND($BA36&gt;=OFFSET($E$5,BG$3,0),$BA36&lt;=OFFSET($F$5,BG$3,0)),OFFSET($D$5,BG$3,0),0)</f>
        <v>43.95</v>
      </c>
      <c r="BH36" s="42" t="n">
        <f aca="true">IF(AND($BA36&gt;=OFFSET($E$5,BH$3,0),$BA36&lt;=OFFSET($F$5,BH$3,0)),OFFSET($D$5,BH$3,0),0)</f>
        <v>0</v>
      </c>
      <c r="BI36" s="42" t="n">
        <f aca="true">IF(AND($BA36&gt;=OFFSET($E$5,BI$3,0),$BA36&lt;=OFFSET($F$5,BI$3,0)),OFFSET($D$5,BI$3,0),0)</f>
        <v>58.7</v>
      </c>
      <c r="BJ36" s="42" t="n">
        <f aca="true">IF(AND($BA36&gt;=OFFSET($E$5,BJ$3,0),$BA36&lt;=OFFSET($F$5,BJ$3,0)),OFFSET($D$5,BJ$3,0),0)</f>
        <v>58.4</v>
      </c>
      <c r="BK36" s="42" t="n">
        <f aca="true">IF(AND($BA36&gt;=OFFSET($E$5,BK$3,0),$BA36&lt;=OFFSET($F$5,BK$3,0)),OFFSET($D$5,BK$3,0),0)</f>
        <v>0</v>
      </c>
      <c r="BL36" s="42" t="n">
        <f aca="true">IF(AND($BA36&gt;=OFFSET($E$5,BL$3,0),$BA36&lt;=OFFSET($F$5,BL$3,0)),OFFSET($D$5,BL$3,0),0)</f>
        <v>0</v>
      </c>
      <c r="BM36" s="42" t="n">
        <f aca="true">IF(AND($BA36&gt;=OFFSET($E$5,BM$3,0),$BA36&lt;=OFFSET($F$5,BM$3,0)),OFFSET($D$5,BM$3,0),0)</f>
        <v>0</v>
      </c>
      <c r="BN36" s="42" t="n">
        <f aca="true">IF(AND($BA36&gt;=OFFSET($E$5,BN$3,0),$BA36&lt;=OFFSET($F$5,BN$3,0)),OFFSET($D$5,BN$3,0),0)</f>
        <v>0</v>
      </c>
      <c r="BO36" s="42" t="n">
        <f aca="true">IF(AND($BA36&gt;=OFFSET($E$5,BO$3,0),$BA36&lt;=OFFSET($F$5,BO$3,0)),OFFSET($D$5,BO$3,0),0)</f>
        <v>0</v>
      </c>
      <c r="BP36" s="42" t="n">
        <f aca="true">IF(AND($BA36&gt;=OFFSET($E$5,BP$3,0),$BA36&lt;=OFFSET($F$5,BP$3,0)),OFFSET($D$5,BP$3,0),0)</f>
        <v>0</v>
      </c>
      <c r="BQ36" s="42" t="n">
        <f aca="true">IF(AND($BA36&gt;=OFFSET($E$5,BQ$3,0),$BA36&lt;=OFFSET($F$5,BQ$3,0)),OFFSET($D$5,BQ$3,0),0)</f>
        <v>0</v>
      </c>
      <c r="BR36" s="42" t="n">
        <f aca="true">IF(AND($BA36&gt;=OFFSET($E$5,BR$3,0),$BA36&lt;=OFFSET($F$5,BR$3,0)),OFFSET($D$5,BR$3,0),0)</f>
        <v>0</v>
      </c>
      <c r="BS36" s="42" t="n">
        <f aca="true">IF(AND($BA36&gt;=OFFSET($E$5,BS$3,0),$BA36&lt;=OFFSET($F$5,BS$3,0)),OFFSET($D$5,BS$3,0),0)</f>
        <v>0</v>
      </c>
      <c r="BT36" s="42" t="n">
        <f aca="true">IF(AND($BA36&gt;=OFFSET($E$5,BT$3,0),$BA36&lt;=OFFSET($F$5,BT$3,0)),OFFSET($D$5,BT$3,0),0)</f>
        <v>0</v>
      </c>
      <c r="BU36" s="42" t="n">
        <f aca="true">IF(AND($BA36&gt;=OFFSET($E$5,BU$3,0),$BA36&lt;=OFFSET($F$5,BU$3,0)),OFFSET($D$5,BU$3,0),0)</f>
        <v>0</v>
      </c>
      <c r="BV36" s="42" t="n">
        <f aca="true">IF(AND($BA36&gt;=OFFSET($E$5,BV$3,0),$BA36&lt;=OFFSET($F$5,BV$3,0)),OFFSET($D$5,BV$3,0),0)</f>
        <v>0</v>
      </c>
      <c r="BW36" s="42" t="n">
        <f aca="true">IF(AND($BA36&gt;=OFFSET($E$5,BW$3,0),$BA36&lt;=OFFSET($F$5,BW$3,0)),OFFSET($D$5,BW$3,0),0)</f>
        <v>0</v>
      </c>
      <c r="BX36" s="42" t="n">
        <f aca="true">IF(AND($BA36&gt;=OFFSET($E$5,BX$3,0),$BA36&lt;=OFFSET($F$5,BX$3,0)),OFFSET($D$5,BX$3,0),0)</f>
        <v>0</v>
      </c>
      <c r="BY36" s="42" t="n">
        <f aca="true">IF(AND($BA36&gt;=OFFSET($E$5,BY$3,0),$BA36&lt;=OFFSET($F$5,BY$3,0)),OFFSET($D$5,BY$3,0),0)</f>
        <v>0</v>
      </c>
      <c r="BZ36" s="42" t="n">
        <f aca="true">IF(AND($BA36&gt;=OFFSET($E$5,BZ$3,0),$BA36&lt;=OFFSET($F$5,BZ$3,0)),OFFSET($D$5,BZ$3,0),0)</f>
        <v>0</v>
      </c>
      <c r="CA36" s="42" t="n">
        <f aca="true">IF(AND($BA36&gt;=OFFSET($E$5,CA$3,0),$BA36&lt;=OFFSET($F$5,CA$3,0)),OFFSET($D$5,CA$3,0),0)</f>
        <v>0</v>
      </c>
      <c r="CB36" s="42" t="n">
        <f aca="true">IF(AND($BA36&gt;=OFFSET($E$5,CB$3,0),$BA36&lt;=OFFSET($F$5,CB$3,0)),OFFSET($D$5,CB$3,0),0)</f>
        <v>0</v>
      </c>
      <c r="CC36" s="42" t="n">
        <f aca="true">IF(AND($BA36&gt;=OFFSET($E$5,CC$3,0),$BA36&lt;=OFFSET($F$5,CC$3,0)),OFFSET($D$5,CC$3,0),0)</f>
        <v>46.4</v>
      </c>
      <c r="CD36" s="42" t="n">
        <f aca="true">IF(AND($BA36&gt;=OFFSET($E$5,CD$3,0),$BA36&lt;=OFFSET($F$5,CD$3,0)),OFFSET($D$5,CD$3,0),0)</f>
        <v>0</v>
      </c>
      <c r="CE36" s="42" t="n">
        <f aca="true">IF(AND($BA36&gt;=OFFSET($E$5,CE$3,0),$BA36&lt;=OFFSET($F$5,CE$3,0)),OFFSET($D$5,CE$3,0),0)</f>
        <v>0</v>
      </c>
      <c r="CF36" s="42" t="n">
        <f aca="true">IF(AND($BA36&gt;=OFFSET($E$5,CF$3,0),$BA36&lt;=OFFSET($F$5,CF$3,0)),OFFSET($D$5,CF$3,0),0)</f>
        <v>0</v>
      </c>
      <c r="CG36" s="42" t="n">
        <f aca="true">IF(AND($BA36&gt;=OFFSET($E$5,CG$3,0),$BA36&lt;=OFFSET($F$5,CG$3,0)),OFFSET($D$5,CG$3,0),0)</f>
        <v>0</v>
      </c>
      <c r="CH36" s="42" t="n">
        <f aca="true">IF(AND($BA36&gt;=OFFSET($E$5,CH$3,0),$BA36&lt;=OFFSET($F$5,CH$3,0)),OFFSET($D$5,CH$3,0),0)</f>
        <v>0</v>
      </c>
      <c r="CI36" s="42" t="n">
        <f aca="true">IF(AND($BA36&gt;=OFFSET($E$5,CI$3,0),$BA36&lt;=OFFSET($F$5,CI$3,0)),OFFSET($D$5,CI$3,0),0)</f>
        <v>0</v>
      </c>
      <c r="CK36" s="40" t="n">
        <v>37712</v>
      </c>
      <c r="CL36" s="41" t="n">
        <f aca="false">BB36*P36</f>
        <v>1764000</v>
      </c>
      <c r="CM36" s="41" t="n">
        <f aca="false">BC36*Q36</f>
        <v>1764000</v>
      </c>
      <c r="CN36" s="41" t="n">
        <f aca="false">BD36*R36</f>
        <v>546552</v>
      </c>
      <c r="CO36" s="41" t="n">
        <f aca="false">BE36*S36</f>
        <v>0</v>
      </c>
      <c r="CP36" s="41" t="n">
        <f aca="false">BF36*T36</f>
        <v>1697400</v>
      </c>
      <c r="CQ36" s="41" t="n">
        <f aca="false">BG36*U36</f>
        <v>791100</v>
      </c>
      <c r="CR36" s="41" t="n">
        <f aca="false">BH36*V36</f>
        <v>0</v>
      </c>
      <c r="CS36" s="41" t="n">
        <f aca="false">BI36*W36</f>
        <v>1220960</v>
      </c>
      <c r="CT36" s="41" t="n">
        <f aca="false">BJ36*X36</f>
        <v>1239014.4</v>
      </c>
      <c r="CU36" s="41" t="n">
        <f aca="false">BK36*Y36</f>
        <v>0</v>
      </c>
      <c r="CV36" s="41" t="n">
        <f aca="false">BL36*Z36</f>
        <v>0</v>
      </c>
      <c r="CW36" s="41" t="n">
        <f aca="false">BM36*AA36</f>
        <v>0</v>
      </c>
      <c r="CX36" s="41" t="n">
        <f aca="false">BN36*AB36</f>
        <v>0</v>
      </c>
      <c r="CY36" s="41" t="n">
        <f aca="false">BO36*AC36</f>
        <v>0</v>
      </c>
      <c r="CZ36" s="41" t="n">
        <f aca="false">BP36*AD36</f>
        <v>0</v>
      </c>
      <c r="DA36" s="41" t="n">
        <f aca="false">BQ36*AE36</f>
        <v>0</v>
      </c>
      <c r="DB36" s="41" t="n">
        <f aca="false">BR36*AF36</f>
        <v>0</v>
      </c>
      <c r="DC36" s="41" t="n">
        <f aca="false">BS36*AG36</f>
        <v>0</v>
      </c>
      <c r="DD36" s="41" t="n">
        <f aca="false">BT36*AH36</f>
        <v>0</v>
      </c>
      <c r="DE36" s="41" t="n">
        <f aca="false">BU36*AI36</f>
        <v>0</v>
      </c>
      <c r="DF36" s="41" t="n">
        <f aca="false">BV36*AJ36</f>
        <v>0</v>
      </c>
      <c r="DG36" s="41" t="n">
        <f aca="false">BW36*AK36</f>
        <v>0</v>
      </c>
      <c r="DH36" s="41" t="n">
        <f aca="false">BX36*AL36</f>
        <v>0</v>
      </c>
      <c r="DI36" s="41" t="n">
        <f aca="false">BY36*AM36</f>
        <v>0</v>
      </c>
      <c r="DJ36" s="41" t="n">
        <f aca="false">BZ36*AN36</f>
        <v>0</v>
      </c>
      <c r="DK36" s="41" t="n">
        <f aca="false">CA36*AO36</f>
        <v>0</v>
      </c>
      <c r="DL36" s="41" t="n">
        <f aca="false">CB36*AP36</f>
        <v>0</v>
      </c>
      <c r="DM36" s="41" t="n">
        <f aca="false">CC36*AQ36</f>
        <v>965120</v>
      </c>
      <c r="DN36" s="41" t="n">
        <f aca="false">CD36*AR36</f>
        <v>0</v>
      </c>
      <c r="DO36" s="41" t="n">
        <f aca="false">CE36*AS36</f>
        <v>0</v>
      </c>
      <c r="DP36" s="41" t="n">
        <f aca="false">CF36*AT36</f>
        <v>0</v>
      </c>
      <c r="DQ36" s="41" t="n">
        <f aca="false">CG36*AU36</f>
        <v>0</v>
      </c>
      <c r="DR36" s="41" t="n">
        <f aca="false">CH36*AV36</f>
        <v>0</v>
      </c>
      <c r="DS36" s="45" t="n">
        <f aca="false">CI36*AW36</f>
        <v>0</v>
      </c>
      <c r="DT36" s="46" t="n">
        <f aca="false">SUM(CL36:DO36)/AX36</f>
        <v>50.9557709574729</v>
      </c>
      <c r="DU36" s="47" t="n">
        <f aca="false">(SUM(CL36:CR36)+SUM(DP36:DS36))/AY36</f>
        <v>49.2721621621622</v>
      </c>
    </row>
    <row r="37" customFormat="false" ht="12.75" hidden="false" customHeight="false" outlineLevel="0" collapsed="false">
      <c r="A37" s="38" t="s">
        <v>40</v>
      </c>
      <c r="B37" s="2" t="s">
        <v>39</v>
      </c>
      <c r="C37" s="3" t="n">
        <v>50</v>
      </c>
      <c r="D37" s="3" t="n">
        <v>113</v>
      </c>
      <c r="E37" s="4" t="n">
        <v>37165</v>
      </c>
      <c r="F37" s="4" t="n">
        <v>37256</v>
      </c>
      <c r="G37" s="2" t="s">
        <v>24</v>
      </c>
      <c r="I37" s="39" t="n">
        <v>21</v>
      </c>
      <c r="J37" s="39" t="n">
        <v>5</v>
      </c>
      <c r="K37" s="39" t="n">
        <v>4</v>
      </c>
      <c r="L37" s="39" t="n">
        <v>1</v>
      </c>
      <c r="M37" s="39" t="n">
        <v>31</v>
      </c>
      <c r="O37" s="40" t="n">
        <v>37742</v>
      </c>
      <c r="P37" s="41" t="n">
        <f aca="false">IF(AND(O37&gt;=$E$5,O37&lt;=$F$5),$C$5*P$2*$M37,0)</f>
        <v>37200</v>
      </c>
      <c r="Q37" s="41" t="n">
        <f aca="true">IF(AND($O37&gt;=OFFSET($E$5,Q$3,0),$O37&lt;=OFFSET($F$5,Q$3,0)),OFFSET($C$5,Q$3,0)*Q$2*$M37,0)</f>
        <v>37200</v>
      </c>
      <c r="R37" s="41" t="n">
        <f aca="true">IF(AND($O37&gt;=OFFSET($E$5,R$3,0),$O37&lt;=OFFSET($F$5,R$3,0)),OFFSET($C$5,R$3,0)*R$2*$M37,0)</f>
        <v>7440</v>
      </c>
      <c r="S37" s="41" t="n">
        <f aca="true">IF(AND($O37&gt;=OFFSET($E$5,S$3,0),$O37&lt;=OFFSET($F$5,S$3,0)),OFFSET($C$5,S$3,0)*S$2*$M37,0)</f>
        <v>0</v>
      </c>
      <c r="T37" s="41" t="n">
        <f aca="true">IF(AND($O37&gt;=OFFSET($E$5,T$3,0),$O37&lt;=OFFSET($F$5,T$3,0)),OFFSET($C$5,T$3,0)*T$2*$M37,0)</f>
        <v>37200</v>
      </c>
      <c r="U37" s="41" t="n">
        <f aca="true">IF(AND($O37&gt;=OFFSET($E$5,U$3,0),$O37&lt;=OFFSET($F$5,U$3,0)),OFFSET($C$5,U$3,0)*U$2*$M37,0)</f>
        <v>18600</v>
      </c>
      <c r="V37" s="41" t="n">
        <f aca="true">IF(AND($O37&gt;=OFFSET($E$5,V$3,0),$O37&lt;=OFFSET($F$5,V$3,0)),OFFSET($C$5,V$3,0)*V$2*$M37,0)</f>
        <v>0</v>
      </c>
      <c r="W37" s="42" t="n">
        <f aca="true">IF(AND($O37&gt;=OFFSET($E$5,W$3,0),$O37&lt;=OFFSET($F$5,W$3,0)),OFFSET($C$5,W$3,0)*W$2*($I37+$J37),0)</f>
        <v>20800</v>
      </c>
      <c r="X37" s="42" t="n">
        <f aca="true">IF(AND($O37&gt;=OFFSET($E$5,X$3,0),$O37&lt;=OFFSET($F$5,X$3,0)),OFFSET($C$5,X$3,0)*X$2*($I37+$J37),0)</f>
        <v>21216</v>
      </c>
      <c r="Y37" s="42" t="n">
        <f aca="true">IF(AND($O37&gt;=OFFSET($E$5,Y$3,0),$O37&lt;=OFFSET($F$5,Y$3,0)),OFFSET($C$5,Y$3,0)*Y$2*($I37+$J37),0)</f>
        <v>0</v>
      </c>
      <c r="Z37" s="42" t="n">
        <f aca="true">IF(AND($O37&gt;=OFFSET($E$5,Z$3,0),$O37&lt;=OFFSET($F$5,Z$3,0)),OFFSET($C$5,Z$3,0)*Z$2*($I37+$J37),0)</f>
        <v>0</v>
      </c>
      <c r="AA37" s="42" t="n">
        <f aca="true">IF(AND($O37&gt;=OFFSET($E$5,AA$3,0),$O37&lt;=OFFSET($F$5,AA$3,0)),OFFSET($C$5,AA$3,0)*AA$2*($I37+$J37),0)</f>
        <v>0</v>
      </c>
      <c r="AB37" s="42" t="n">
        <f aca="true">IF(AND($O37&gt;=OFFSET($E$5,AB$3,0),$O37&lt;=OFFSET($F$5,AB$3,0)),OFFSET($C$5,AB$3,0)*AB$2*($I37+$J37),0)</f>
        <v>0</v>
      </c>
      <c r="AC37" s="42" t="n">
        <f aca="true">IF(AND($O37&gt;=OFFSET($E$5,AC$3,0),$O37&lt;=OFFSET($F$5,AC$3,0)),OFFSET($C$5,AC$3,0)*AC$2*($I37+$J37),0)</f>
        <v>0</v>
      </c>
      <c r="AD37" s="42" t="n">
        <f aca="true">IF(AND($O37&gt;=OFFSET($E$5,AD$3,0),$O37&lt;=OFFSET($F$5,AD$3,0)),OFFSET($C$5,AD$3,0)*AD$2*($I37+$J37),0)</f>
        <v>0</v>
      </c>
      <c r="AE37" s="42" t="n">
        <f aca="true">IF(AND($O37&gt;=OFFSET($E$5,AE$3,0),$O37&lt;=OFFSET($F$5,AE$3,0)),OFFSET($C$5,AE$3,0)*AE$2*($I37+$J37),0)</f>
        <v>0</v>
      </c>
      <c r="AF37" s="42" t="n">
        <f aca="true">IF(AND($O37&gt;=OFFSET($E$5,AF$3,0),$O37&lt;=OFFSET($F$5,AF$3,0)),OFFSET($C$5,AF$3,0)*AF$2*($I37+$J37),0)</f>
        <v>0</v>
      </c>
      <c r="AG37" s="42" t="n">
        <f aca="true">IF(AND($O37&gt;=OFFSET($E$5,AG$3,0),$O37&lt;=OFFSET($F$5,AG$3,0)),OFFSET($C$5,AG$3,0)*AG$2*($I37+$J37),0)</f>
        <v>0</v>
      </c>
      <c r="AH37" s="42" t="n">
        <f aca="true">IF(AND($O37&gt;=OFFSET($E$5,AH$3,0),$O37&lt;=OFFSET($F$5,AH$3,0)),OFFSET($C$5,AH$3,0)*AH$2*($I37+$J37),0)</f>
        <v>0</v>
      </c>
      <c r="AI37" s="42" t="n">
        <f aca="true">IF(AND($O37&gt;=OFFSET($E$5,AI$3,0),$O37&lt;=OFFSET($F$5,AI$3,0)),OFFSET($C$5,AI$3,0)*AI$2*($I37+$J37),0)</f>
        <v>0</v>
      </c>
      <c r="AJ37" s="42" t="n">
        <f aca="true">IF(AND($O37&gt;=OFFSET($E$5,AJ$3,0),$O37&lt;=OFFSET($F$5,AJ$3,0)),OFFSET($C$5,AJ$3,0)*AJ$2*($I37+$J37),0)</f>
        <v>0</v>
      </c>
      <c r="AK37" s="42" t="n">
        <f aca="true">IF(AND($O37&gt;=OFFSET($E$5,AK$3,0),$O37&lt;=OFFSET($F$5,AK$3,0)),OFFSET($C$5,AK$3,0)*AK$2*($I37+$J37),0)</f>
        <v>0</v>
      </c>
      <c r="AL37" s="42" t="n">
        <f aca="true">IF(AND($O37&gt;=OFFSET($E$5,AL$3,0),$O37&lt;=OFFSET($F$5,AL$3,0)),OFFSET($C$5,AL$3,0)*AL$2*($I37+$J37),0)</f>
        <v>0</v>
      </c>
      <c r="AM37" s="42" t="n">
        <f aca="true">IF(AND($O37&gt;=OFFSET($E$5,AM$3,0),$O37&lt;=OFFSET($F$5,AM$3,0)),OFFSET($C$5,AM$3,0)*AM$2*($I37+$J37),0)</f>
        <v>0</v>
      </c>
      <c r="AN37" s="42" t="n">
        <f aca="true">IF(AND($O37&gt;=OFFSET($E$5,AN$3,0),$O37&lt;=OFFSET($F$5,AN$3,0)),OFFSET($C$5,AN$3,0)*AN$2*($I37+$J37),0)</f>
        <v>0</v>
      </c>
      <c r="AO37" s="42" t="n">
        <f aca="true">IF(AND($O37&gt;=OFFSET($E$5,AO$3,0),$O37&lt;=OFFSET($F$5,AO$3,0)),OFFSET($C$5,AO$3,0)*AO$2*($I37+$J37),0)</f>
        <v>0</v>
      </c>
      <c r="AP37" s="42" t="n">
        <f aca="true">IF(AND($O37&gt;=OFFSET($E$5,AP$3,0),$O37&lt;=OFFSET($F$5,AP$3,0)),OFFSET($C$5,AP$3,0)*AP$2*($I37+$J37),0)</f>
        <v>0</v>
      </c>
      <c r="AQ37" s="42" t="n">
        <f aca="true">IF(AND($O37&gt;=OFFSET($E$5,AQ$3,0),$O37&lt;=OFFSET($F$5,AQ$3,0)),OFFSET($C$5,AQ$3,0)*AQ$2*($I37+$J37),0)</f>
        <v>20800</v>
      </c>
      <c r="AR37" s="42" t="n">
        <f aca="true">IF(AND($O37&gt;=OFFSET($E$5,AR$3,0),$O37&lt;=OFFSET($F$5,AR$3,0)),OFFSET($C$5,AR$3,0)*AR$2*($I37+$J37),0)</f>
        <v>0</v>
      </c>
      <c r="AS37" s="42" t="n">
        <f aca="true">IF(AND($O37&gt;=OFFSET($E$5,AS$3,0),$O37&lt;=OFFSET($F$5,AS$3,0)),OFFSET($C$5,AS$3,0)*AS$2*($I37+$J37),0)</f>
        <v>0</v>
      </c>
      <c r="AT37" s="42" t="n">
        <f aca="true">IF(AND($O37&gt;=OFFSET($E$5,AT$3,0),$O37&lt;=OFFSET($F$5,AT$3,0)),OFFSET($C$5,AT$3,0)*(AT$2*($I37+$J37)+24*($K37+$L37)),0)</f>
        <v>0</v>
      </c>
      <c r="AU37" s="42" t="n">
        <f aca="true">IF(AND($O37&gt;=OFFSET($E$5,AU$3,0),$O37&lt;=OFFSET($F$5,AU$3,0)),OFFSET($C$5,AU$3,0)*(AU$2*($I37+$J37)+24*($K37+$L37)),0)</f>
        <v>0</v>
      </c>
      <c r="AV37" s="42" t="n">
        <f aca="true">IF(AND($O37&gt;=OFFSET($E$5,AV$3,0),$O37&lt;=OFFSET($F$5,AV$3,0)),OFFSET($C$5,AV$3,0)*(AV$2*($I37+$J37)+24*($K37+$L37)),0)</f>
        <v>0</v>
      </c>
      <c r="AW37" s="43" t="n">
        <f aca="true">IF(AND($O37&gt;=OFFSET($E$5,AW$3,0),$O37&lt;=OFFSET($F$5,AW$3,0)),OFFSET($C$5,AW$3,0)*(AW$2*($I37+$J37)+24*($K37+$L37)),0)</f>
        <v>0</v>
      </c>
      <c r="AX37" s="44" t="n">
        <f aca="false">SUM(P37:AS37)</f>
        <v>200456</v>
      </c>
      <c r="AY37" s="45" t="n">
        <f aca="false">SUM(P37:V37)+SUM(AT37:AW37)</f>
        <v>137640</v>
      </c>
      <c r="BA37" s="40" t="n">
        <v>37742</v>
      </c>
      <c r="BB37" s="42" t="n">
        <f aca="false">IF(AND(BA37&gt;=$E$5,BA37&lt;=$F$5),$D$5,0)</f>
        <v>49</v>
      </c>
      <c r="BC37" s="42" t="n">
        <f aca="true">IF(AND($BA37&gt;=OFFSET($E$5,BC$3,0),$BA37&lt;=OFFSET($F$5,BC$3,0)),OFFSET($D$5,BC$3,0),0)</f>
        <v>49</v>
      </c>
      <c r="BD37" s="42" t="n">
        <f aca="true">IF(AND($BA37&gt;=OFFSET($E$5,BD$3,0),$BA37&lt;=OFFSET($F$5,BD$3,0)),OFFSET($D$5,BD$3,0),0)</f>
        <v>75.91</v>
      </c>
      <c r="BE37" s="42" t="n">
        <f aca="true">IF(AND($BA37&gt;=OFFSET($E$5,BE$3,0),$BA37&lt;=OFFSET($F$5,BE$3,0)),OFFSET($D$5,BE$3,0),0)</f>
        <v>0</v>
      </c>
      <c r="BF37" s="42" t="n">
        <f aca="true">IF(AND($BA37&gt;=OFFSET($E$5,BF$3,0),$BA37&lt;=OFFSET($F$5,BF$3,0)),OFFSET($D$5,BF$3,0),0)</f>
        <v>47.15</v>
      </c>
      <c r="BG37" s="42" t="n">
        <f aca="true">IF(AND($BA37&gt;=OFFSET($E$5,BG$3,0),$BA37&lt;=OFFSET($F$5,BG$3,0)),OFFSET($D$5,BG$3,0),0)</f>
        <v>43.95</v>
      </c>
      <c r="BH37" s="42" t="n">
        <f aca="true">IF(AND($BA37&gt;=OFFSET($E$5,BH$3,0),$BA37&lt;=OFFSET($F$5,BH$3,0)),OFFSET($D$5,BH$3,0),0)</f>
        <v>0</v>
      </c>
      <c r="BI37" s="42" t="n">
        <f aca="true">IF(AND($BA37&gt;=OFFSET($E$5,BI$3,0),$BA37&lt;=OFFSET($F$5,BI$3,0)),OFFSET($D$5,BI$3,0),0)</f>
        <v>58.7</v>
      </c>
      <c r="BJ37" s="42" t="n">
        <f aca="true">IF(AND($BA37&gt;=OFFSET($E$5,BJ$3,0),$BA37&lt;=OFFSET($F$5,BJ$3,0)),OFFSET($D$5,BJ$3,0),0)</f>
        <v>58.4</v>
      </c>
      <c r="BK37" s="42" t="n">
        <f aca="true">IF(AND($BA37&gt;=OFFSET($E$5,BK$3,0),$BA37&lt;=OFFSET($F$5,BK$3,0)),OFFSET($D$5,BK$3,0),0)</f>
        <v>0</v>
      </c>
      <c r="BL37" s="42" t="n">
        <f aca="true">IF(AND($BA37&gt;=OFFSET($E$5,BL$3,0),$BA37&lt;=OFFSET($F$5,BL$3,0)),OFFSET($D$5,BL$3,0),0)</f>
        <v>0</v>
      </c>
      <c r="BM37" s="42" t="n">
        <f aca="true">IF(AND($BA37&gt;=OFFSET($E$5,BM$3,0),$BA37&lt;=OFFSET($F$5,BM$3,0)),OFFSET($D$5,BM$3,0),0)</f>
        <v>0</v>
      </c>
      <c r="BN37" s="42" t="n">
        <f aca="true">IF(AND($BA37&gt;=OFFSET($E$5,BN$3,0),$BA37&lt;=OFFSET($F$5,BN$3,0)),OFFSET($D$5,BN$3,0),0)</f>
        <v>0</v>
      </c>
      <c r="BO37" s="42" t="n">
        <f aca="true">IF(AND($BA37&gt;=OFFSET($E$5,BO$3,0),$BA37&lt;=OFFSET($F$5,BO$3,0)),OFFSET($D$5,BO$3,0),0)</f>
        <v>0</v>
      </c>
      <c r="BP37" s="42" t="n">
        <f aca="true">IF(AND($BA37&gt;=OFFSET($E$5,BP$3,0),$BA37&lt;=OFFSET($F$5,BP$3,0)),OFFSET($D$5,BP$3,0),0)</f>
        <v>0</v>
      </c>
      <c r="BQ37" s="42" t="n">
        <f aca="true">IF(AND($BA37&gt;=OFFSET($E$5,BQ$3,0),$BA37&lt;=OFFSET($F$5,BQ$3,0)),OFFSET($D$5,BQ$3,0),0)</f>
        <v>0</v>
      </c>
      <c r="BR37" s="42" t="n">
        <f aca="true">IF(AND($BA37&gt;=OFFSET($E$5,BR$3,0),$BA37&lt;=OFFSET($F$5,BR$3,0)),OFFSET($D$5,BR$3,0),0)</f>
        <v>0</v>
      </c>
      <c r="BS37" s="42" t="n">
        <f aca="true">IF(AND($BA37&gt;=OFFSET($E$5,BS$3,0),$BA37&lt;=OFFSET($F$5,BS$3,0)),OFFSET($D$5,BS$3,0),0)</f>
        <v>0</v>
      </c>
      <c r="BT37" s="42" t="n">
        <f aca="true">IF(AND($BA37&gt;=OFFSET($E$5,BT$3,0),$BA37&lt;=OFFSET($F$5,BT$3,0)),OFFSET($D$5,BT$3,0),0)</f>
        <v>0</v>
      </c>
      <c r="BU37" s="42" t="n">
        <f aca="true">IF(AND($BA37&gt;=OFFSET($E$5,BU$3,0),$BA37&lt;=OFFSET($F$5,BU$3,0)),OFFSET($D$5,BU$3,0),0)</f>
        <v>0</v>
      </c>
      <c r="BV37" s="42" t="n">
        <f aca="true">IF(AND($BA37&gt;=OFFSET($E$5,BV$3,0),$BA37&lt;=OFFSET($F$5,BV$3,0)),OFFSET($D$5,BV$3,0),0)</f>
        <v>0</v>
      </c>
      <c r="BW37" s="42" t="n">
        <f aca="true">IF(AND($BA37&gt;=OFFSET($E$5,BW$3,0),$BA37&lt;=OFFSET($F$5,BW$3,0)),OFFSET($D$5,BW$3,0),0)</f>
        <v>0</v>
      </c>
      <c r="BX37" s="42" t="n">
        <f aca="true">IF(AND($BA37&gt;=OFFSET($E$5,BX$3,0),$BA37&lt;=OFFSET($F$5,BX$3,0)),OFFSET($D$5,BX$3,0),0)</f>
        <v>0</v>
      </c>
      <c r="BY37" s="42" t="n">
        <f aca="true">IF(AND($BA37&gt;=OFFSET($E$5,BY$3,0),$BA37&lt;=OFFSET($F$5,BY$3,0)),OFFSET($D$5,BY$3,0),0)</f>
        <v>0</v>
      </c>
      <c r="BZ37" s="42" t="n">
        <f aca="true">IF(AND($BA37&gt;=OFFSET($E$5,BZ$3,0),$BA37&lt;=OFFSET($F$5,BZ$3,0)),OFFSET($D$5,BZ$3,0),0)</f>
        <v>0</v>
      </c>
      <c r="CA37" s="42" t="n">
        <f aca="true">IF(AND($BA37&gt;=OFFSET($E$5,CA$3,0),$BA37&lt;=OFFSET($F$5,CA$3,0)),OFFSET($D$5,CA$3,0),0)</f>
        <v>0</v>
      </c>
      <c r="CB37" s="42" t="n">
        <f aca="true">IF(AND($BA37&gt;=OFFSET($E$5,CB$3,0),$BA37&lt;=OFFSET($F$5,CB$3,0)),OFFSET($D$5,CB$3,0),0)</f>
        <v>0</v>
      </c>
      <c r="CC37" s="42" t="n">
        <f aca="true">IF(AND($BA37&gt;=OFFSET($E$5,CC$3,0),$BA37&lt;=OFFSET($F$5,CC$3,0)),OFFSET($D$5,CC$3,0),0)</f>
        <v>46.4</v>
      </c>
      <c r="CD37" s="42" t="n">
        <f aca="true">IF(AND($BA37&gt;=OFFSET($E$5,CD$3,0),$BA37&lt;=OFFSET($F$5,CD$3,0)),OFFSET($D$5,CD$3,0),0)</f>
        <v>0</v>
      </c>
      <c r="CE37" s="42" t="n">
        <f aca="true">IF(AND($BA37&gt;=OFFSET($E$5,CE$3,0),$BA37&lt;=OFFSET($F$5,CE$3,0)),OFFSET($D$5,CE$3,0),0)</f>
        <v>0</v>
      </c>
      <c r="CF37" s="42" t="n">
        <f aca="true">IF(AND($BA37&gt;=OFFSET($E$5,CF$3,0),$BA37&lt;=OFFSET($F$5,CF$3,0)),OFFSET($D$5,CF$3,0),0)</f>
        <v>0</v>
      </c>
      <c r="CG37" s="42" t="n">
        <f aca="true">IF(AND($BA37&gt;=OFFSET($E$5,CG$3,0),$BA37&lt;=OFFSET($F$5,CG$3,0)),OFFSET($D$5,CG$3,0),0)</f>
        <v>0</v>
      </c>
      <c r="CH37" s="42" t="n">
        <f aca="true">IF(AND($BA37&gt;=OFFSET($E$5,CH$3,0),$BA37&lt;=OFFSET($F$5,CH$3,0)),OFFSET($D$5,CH$3,0),0)</f>
        <v>0</v>
      </c>
      <c r="CI37" s="42" t="n">
        <f aca="true">IF(AND($BA37&gt;=OFFSET($E$5,CI$3,0),$BA37&lt;=OFFSET($F$5,CI$3,0)),OFFSET($D$5,CI$3,0),0)</f>
        <v>0</v>
      </c>
      <c r="CK37" s="40" t="n">
        <v>37742</v>
      </c>
      <c r="CL37" s="41" t="n">
        <f aca="false">BB37*P37</f>
        <v>1822800</v>
      </c>
      <c r="CM37" s="41" t="n">
        <f aca="false">BC37*Q37</f>
        <v>1822800</v>
      </c>
      <c r="CN37" s="41" t="n">
        <f aca="false">BD37*R37</f>
        <v>564770.4</v>
      </c>
      <c r="CO37" s="41" t="n">
        <f aca="false">BE37*S37</f>
        <v>0</v>
      </c>
      <c r="CP37" s="41" t="n">
        <f aca="false">BF37*T37</f>
        <v>1753980</v>
      </c>
      <c r="CQ37" s="41" t="n">
        <f aca="false">BG37*U37</f>
        <v>817470</v>
      </c>
      <c r="CR37" s="41" t="n">
        <f aca="false">BH37*V37</f>
        <v>0</v>
      </c>
      <c r="CS37" s="41" t="n">
        <f aca="false">BI37*W37</f>
        <v>1220960</v>
      </c>
      <c r="CT37" s="41" t="n">
        <f aca="false">BJ37*X37</f>
        <v>1239014.4</v>
      </c>
      <c r="CU37" s="41" t="n">
        <f aca="false">BK37*Y37</f>
        <v>0</v>
      </c>
      <c r="CV37" s="41" t="n">
        <f aca="false">BL37*Z37</f>
        <v>0</v>
      </c>
      <c r="CW37" s="41" t="n">
        <f aca="false">BM37*AA37</f>
        <v>0</v>
      </c>
      <c r="CX37" s="41" t="n">
        <f aca="false">BN37*AB37</f>
        <v>0</v>
      </c>
      <c r="CY37" s="41" t="n">
        <f aca="false">BO37*AC37</f>
        <v>0</v>
      </c>
      <c r="CZ37" s="41" t="n">
        <f aca="false">BP37*AD37</f>
        <v>0</v>
      </c>
      <c r="DA37" s="41" t="n">
        <f aca="false">BQ37*AE37</f>
        <v>0</v>
      </c>
      <c r="DB37" s="41" t="n">
        <f aca="false">BR37*AF37</f>
        <v>0</v>
      </c>
      <c r="DC37" s="41" t="n">
        <f aca="false">BS37*AG37</f>
        <v>0</v>
      </c>
      <c r="DD37" s="41" t="n">
        <f aca="false">BT37*AH37</f>
        <v>0</v>
      </c>
      <c r="DE37" s="41" t="n">
        <f aca="false">BU37*AI37</f>
        <v>0</v>
      </c>
      <c r="DF37" s="41" t="n">
        <f aca="false">BV37*AJ37</f>
        <v>0</v>
      </c>
      <c r="DG37" s="41" t="n">
        <f aca="false">BW37*AK37</f>
        <v>0</v>
      </c>
      <c r="DH37" s="41" t="n">
        <f aca="false">BX37*AL37</f>
        <v>0</v>
      </c>
      <c r="DI37" s="41" t="n">
        <f aca="false">BY37*AM37</f>
        <v>0</v>
      </c>
      <c r="DJ37" s="41" t="n">
        <f aca="false">BZ37*AN37</f>
        <v>0</v>
      </c>
      <c r="DK37" s="41" t="n">
        <f aca="false">CA37*AO37</f>
        <v>0</v>
      </c>
      <c r="DL37" s="41" t="n">
        <f aca="false">CB37*AP37</f>
        <v>0</v>
      </c>
      <c r="DM37" s="41" t="n">
        <f aca="false">CC37*AQ37</f>
        <v>965120</v>
      </c>
      <c r="DN37" s="41" t="n">
        <f aca="false">CD37*AR37</f>
        <v>0</v>
      </c>
      <c r="DO37" s="41" t="n">
        <f aca="false">CE37*AS37</f>
        <v>0</v>
      </c>
      <c r="DP37" s="41" t="n">
        <f aca="false">CF37*AT37</f>
        <v>0</v>
      </c>
      <c r="DQ37" s="41" t="n">
        <f aca="false">CG37*AU37</f>
        <v>0</v>
      </c>
      <c r="DR37" s="41" t="n">
        <f aca="false">CH37*AV37</f>
        <v>0</v>
      </c>
      <c r="DS37" s="45" t="n">
        <f aca="false">CI37*AW37</f>
        <v>0</v>
      </c>
      <c r="DT37" s="46" t="n">
        <f aca="false">SUM(CL37:DO37)/AX37</f>
        <v>50.9184798659057</v>
      </c>
      <c r="DU37" s="47" t="n">
        <f aca="false">(SUM(CL37:CR37)+SUM(DP37:DS37))/AY37</f>
        <v>49.2721621621622</v>
      </c>
    </row>
    <row r="38" customFormat="false" ht="12.75" hidden="false" customHeight="false" outlineLevel="0" collapsed="false">
      <c r="A38" s="38" t="s">
        <v>35</v>
      </c>
      <c r="B38" s="2" t="s">
        <v>39</v>
      </c>
      <c r="C38" s="3" t="n">
        <v>25</v>
      </c>
      <c r="D38" s="3" t="n">
        <v>120</v>
      </c>
      <c r="E38" s="4" t="n">
        <v>37438</v>
      </c>
      <c r="F38" s="4" t="n">
        <v>37529</v>
      </c>
      <c r="G38" s="2" t="s">
        <v>26</v>
      </c>
      <c r="I38" s="39" t="n">
        <v>21</v>
      </c>
      <c r="J38" s="39" t="n">
        <v>4</v>
      </c>
      <c r="K38" s="39" t="n">
        <v>5</v>
      </c>
      <c r="L38" s="39" t="n">
        <v>0</v>
      </c>
      <c r="M38" s="39" t="n">
        <v>30</v>
      </c>
      <c r="O38" s="40" t="n">
        <v>37773</v>
      </c>
      <c r="P38" s="41" t="n">
        <f aca="false">IF(AND(O38&gt;=$E$5,O38&lt;=$F$5),$C$5*P$2*$M38,0)</f>
        <v>36000</v>
      </c>
      <c r="Q38" s="41" t="n">
        <f aca="true">IF(AND($O38&gt;=OFFSET($E$5,Q$3,0),$O38&lt;=OFFSET($F$5,Q$3,0)),OFFSET($C$5,Q$3,0)*Q$2*$M38,0)</f>
        <v>36000</v>
      </c>
      <c r="R38" s="41" t="n">
        <f aca="true">IF(AND($O38&gt;=OFFSET($E$5,R$3,0),$O38&lt;=OFFSET($F$5,R$3,0)),OFFSET($C$5,R$3,0)*R$2*$M38,0)</f>
        <v>7200</v>
      </c>
      <c r="S38" s="41" t="n">
        <f aca="true">IF(AND($O38&gt;=OFFSET($E$5,S$3,0),$O38&lt;=OFFSET($F$5,S$3,0)),OFFSET($C$5,S$3,0)*S$2*$M38,0)</f>
        <v>0</v>
      </c>
      <c r="T38" s="41" t="n">
        <f aca="true">IF(AND($O38&gt;=OFFSET($E$5,T$3,0),$O38&lt;=OFFSET($F$5,T$3,0)),OFFSET($C$5,T$3,0)*T$2*$M38,0)</f>
        <v>36000</v>
      </c>
      <c r="U38" s="41" t="n">
        <f aca="true">IF(AND($O38&gt;=OFFSET($E$5,U$3,0),$O38&lt;=OFFSET($F$5,U$3,0)),OFFSET($C$5,U$3,0)*U$2*$M38,0)</f>
        <v>18000</v>
      </c>
      <c r="V38" s="41" t="n">
        <f aca="true">IF(AND($O38&gt;=OFFSET($E$5,V$3,0),$O38&lt;=OFFSET($F$5,V$3,0)),OFFSET($C$5,V$3,0)*V$2*$M38,0)</f>
        <v>0</v>
      </c>
      <c r="W38" s="42" t="n">
        <f aca="true">IF(AND($O38&gt;=OFFSET($E$5,W$3,0),$O38&lt;=OFFSET($F$5,W$3,0)),OFFSET($C$5,W$3,0)*W$2*($I38+$J38),0)</f>
        <v>20000</v>
      </c>
      <c r="X38" s="42" t="n">
        <f aca="true">IF(AND($O38&gt;=OFFSET($E$5,X$3,0),$O38&lt;=OFFSET($F$5,X$3,0)),OFFSET($C$5,X$3,0)*X$2*($I38+$J38),0)</f>
        <v>20400</v>
      </c>
      <c r="Y38" s="42" t="n">
        <f aca="true">IF(AND($O38&gt;=OFFSET($E$5,Y$3,0),$O38&lt;=OFFSET($F$5,Y$3,0)),OFFSET($C$5,Y$3,0)*Y$2*($I38+$J38),0)</f>
        <v>0</v>
      </c>
      <c r="Z38" s="42" t="n">
        <f aca="true">IF(AND($O38&gt;=OFFSET($E$5,Z$3,0),$O38&lt;=OFFSET($F$5,Z$3,0)),OFFSET($C$5,Z$3,0)*Z$2*($I38+$J38),0)</f>
        <v>0</v>
      </c>
      <c r="AA38" s="42" t="n">
        <f aca="true">IF(AND($O38&gt;=OFFSET($E$5,AA$3,0),$O38&lt;=OFFSET($F$5,AA$3,0)),OFFSET($C$5,AA$3,0)*AA$2*($I38+$J38),0)</f>
        <v>0</v>
      </c>
      <c r="AB38" s="42" t="n">
        <f aca="true">IF(AND($O38&gt;=OFFSET($E$5,AB$3,0),$O38&lt;=OFFSET($F$5,AB$3,0)),OFFSET($C$5,AB$3,0)*AB$2*($I38+$J38),0)</f>
        <v>0</v>
      </c>
      <c r="AC38" s="42" t="n">
        <f aca="true">IF(AND($O38&gt;=OFFSET($E$5,AC$3,0),$O38&lt;=OFFSET($F$5,AC$3,0)),OFFSET($C$5,AC$3,0)*AC$2*($I38+$J38),0)</f>
        <v>0</v>
      </c>
      <c r="AD38" s="42" t="n">
        <f aca="true">IF(AND($O38&gt;=OFFSET($E$5,AD$3,0),$O38&lt;=OFFSET($F$5,AD$3,0)),OFFSET($C$5,AD$3,0)*AD$2*($I38+$J38),0)</f>
        <v>0</v>
      </c>
      <c r="AE38" s="42" t="n">
        <f aca="true">IF(AND($O38&gt;=OFFSET($E$5,AE$3,0),$O38&lt;=OFFSET($F$5,AE$3,0)),OFFSET($C$5,AE$3,0)*AE$2*($I38+$J38),0)</f>
        <v>0</v>
      </c>
      <c r="AF38" s="42" t="n">
        <f aca="true">IF(AND($O38&gt;=OFFSET($E$5,AF$3,0),$O38&lt;=OFFSET($F$5,AF$3,0)),OFFSET($C$5,AF$3,0)*AF$2*($I38+$J38),0)</f>
        <v>0</v>
      </c>
      <c r="AG38" s="42" t="n">
        <f aca="true">IF(AND($O38&gt;=OFFSET($E$5,AG$3,0),$O38&lt;=OFFSET($F$5,AG$3,0)),OFFSET($C$5,AG$3,0)*AG$2*($I38+$J38),0)</f>
        <v>0</v>
      </c>
      <c r="AH38" s="42" t="n">
        <f aca="true">IF(AND($O38&gt;=OFFSET($E$5,AH$3,0),$O38&lt;=OFFSET($F$5,AH$3,0)),OFFSET($C$5,AH$3,0)*AH$2*($I38+$J38),0)</f>
        <v>0</v>
      </c>
      <c r="AI38" s="42" t="n">
        <f aca="true">IF(AND($O38&gt;=OFFSET($E$5,AI$3,0),$O38&lt;=OFFSET($F$5,AI$3,0)),OFFSET($C$5,AI$3,0)*AI$2*($I38+$J38),0)</f>
        <v>0</v>
      </c>
      <c r="AJ38" s="42" t="n">
        <f aca="true">IF(AND($O38&gt;=OFFSET($E$5,AJ$3,0),$O38&lt;=OFFSET($F$5,AJ$3,0)),OFFSET($C$5,AJ$3,0)*AJ$2*($I38+$J38),0)</f>
        <v>0</v>
      </c>
      <c r="AK38" s="42" t="n">
        <f aca="true">IF(AND($O38&gt;=OFFSET($E$5,AK$3,0),$O38&lt;=OFFSET($F$5,AK$3,0)),OFFSET($C$5,AK$3,0)*AK$2*($I38+$J38),0)</f>
        <v>0</v>
      </c>
      <c r="AL38" s="42" t="n">
        <f aca="true">IF(AND($O38&gt;=OFFSET($E$5,AL$3,0),$O38&lt;=OFFSET($F$5,AL$3,0)),OFFSET($C$5,AL$3,0)*AL$2*($I38+$J38),0)</f>
        <v>0</v>
      </c>
      <c r="AM38" s="42" t="n">
        <f aca="true">IF(AND($O38&gt;=OFFSET($E$5,AM$3,0),$O38&lt;=OFFSET($F$5,AM$3,0)),OFFSET($C$5,AM$3,0)*AM$2*($I38+$J38),0)</f>
        <v>0</v>
      </c>
      <c r="AN38" s="42" t="n">
        <f aca="true">IF(AND($O38&gt;=OFFSET($E$5,AN$3,0),$O38&lt;=OFFSET($F$5,AN$3,0)),OFFSET($C$5,AN$3,0)*AN$2*($I38+$J38),0)</f>
        <v>0</v>
      </c>
      <c r="AO38" s="42" t="n">
        <f aca="true">IF(AND($O38&gt;=OFFSET($E$5,AO$3,0),$O38&lt;=OFFSET($F$5,AO$3,0)),OFFSET($C$5,AO$3,0)*AO$2*($I38+$J38),0)</f>
        <v>0</v>
      </c>
      <c r="AP38" s="42" t="n">
        <f aca="true">IF(AND($O38&gt;=OFFSET($E$5,AP$3,0),$O38&lt;=OFFSET($F$5,AP$3,0)),OFFSET($C$5,AP$3,0)*AP$2*($I38+$J38),0)</f>
        <v>0</v>
      </c>
      <c r="AQ38" s="42" t="n">
        <f aca="true">IF(AND($O38&gt;=OFFSET($E$5,AQ$3,0),$O38&lt;=OFFSET($F$5,AQ$3,0)),OFFSET($C$5,AQ$3,0)*AQ$2*($I38+$J38),0)</f>
        <v>20000</v>
      </c>
      <c r="AR38" s="42" t="n">
        <f aca="true">IF(AND($O38&gt;=OFFSET($E$5,AR$3,0),$O38&lt;=OFFSET($F$5,AR$3,0)),OFFSET($C$5,AR$3,0)*AR$2*($I38+$J38),0)</f>
        <v>10000</v>
      </c>
      <c r="AS38" s="42" t="n">
        <f aca="true">IF(AND($O38&gt;=OFFSET($E$5,AS$3,0),$O38&lt;=OFFSET($F$5,AS$3,0)),OFFSET($C$5,AS$3,0)*AS$2*($I38+$J38),0)</f>
        <v>0</v>
      </c>
      <c r="AT38" s="42" t="n">
        <f aca="true">IF(AND($O38&gt;=OFFSET($E$5,AT$3,0),$O38&lt;=OFFSET($F$5,AT$3,0)),OFFSET($C$5,AT$3,0)*(AT$2*($I38+$J38)+24*($K38+$L38)),0)</f>
        <v>0</v>
      </c>
      <c r="AU38" s="42" t="n">
        <f aca="true">IF(AND($O38&gt;=OFFSET($E$5,AU$3,0),$O38&lt;=OFFSET($F$5,AU$3,0)),OFFSET($C$5,AU$3,0)*(AU$2*($I38+$J38)+24*($K38+$L38)),0)</f>
        <v>0</v>
      </c>
      <c r="AV38" s="42" t="n">
        <f aca="true">IF(AND($O38&gt;=OFFSET($E$5,AV$3,0),$O38&lt;=OFFSET($F$5,AV$3,0)),OFFSET($C$5,AV$3,0)*(AV$2*($I38+$J38)+24*($K38+$L38)),0)</f>
        <v>0</v>
      </c>
      <c r="AW38" s="43" t="n">
        <f aca="true">IF(AND($O38&gt;=OFFSET($E$5,AW$3,0),$O38&lt;=OFFSET($F$5,AW$3,0)),OFFSET($C$5,AW$3,0)*(AW$2*($I38+$J38)+24*($K38+$L38)),0)</f>
        <v>0</v>
      </c>
      <c r="AX38" s="44" t="n">
        <f aca="false">SUM(P38:AS38)</f>
        <v>203600</v>
      </c>
      <c r="AY38" s="45" t="n">
        <f aca="false">SUM(P38:V38)+SUM(AT38:AW38)</f>
        <v>133200</v>
      </c>
      <c r="BA38" s="40" t="n">
        <v>37773</v>
      </c>
      <c r="BB38" s="42" t="n">
        <f aca="false">IF(AND(BA38&gt;=$E$5,BA38&lt;=$F$5),$D$5,0)</f>
        <v>49</v>
      </c>
      <c r="BC38" s="42" t="n">
        <f aca="true">IF(AND($BA38&gt;=OFFSET($E$5,BC$3,0),$BA38&lt;=OFFSET($F$5,BC$3,0)),OFFSET($D$5,BC$3,0),0)</f>
        <v>49</v>
      </c>
      <c r="BD38" s="42" t="n">
        <f aca="true">IF(AND($BA38&gt;=OFFSET($E$5,BD$3,0),$BA38&lt;=OFFSET($F$5,BD$3,0)),OFFSET($D$5,BD$3,0),0)</f>
        <v>75.91</v>
      </c>
      <c r="BE38" s="42" t="n">
        <f aca="true">IF(AND($BA38&gt;=OFFSET($E$5,BE$3,0),$BA38&lt;=OFFSET($F$5,BE$3,0)),OFFSET($D$5,BE$3,0),0)</f>
        <v>0</v>
      </c>
      <c r="BF38" s="42" t="n">
        <f aca="true">IF(AND($BA38&gt;=OFFSET($E$5,BF$3,0),$BA38&lt;=OFFSET($F$5,BF$3,0)),OFFSET($D$5,BF$3,0),0)</f>
        <v>47.15</v>
      </c>
      <c r="BG38" s="42" t="n">
        <f aca="true">IF(AND($BA38&gt;=OFFSET($E$5,BG$3,0),$BA38&lt;=OFFSET($F$5,BG$3,0)),OFFSET($D$5,BG$3,0),0)</f>
        <v>43.95</v>
      </c>
      <c r="BH38" s="42" t="n">
        <f aca="true">IF(AND($BA38&gt;=OFFSET($E$5,BH$3,0),$BA38&lt;=OFFSET($F$5,BH$3,0)),OFFSET($D$5,BH$3,0),0)</f>
        <v>0</v>
      </c>
      <c r="BI38" s="42" t="n">
        <f aca="true">IF(AND($BA38&gt;=OFFSET($E$5,BI$3,0),$BA38&lt;=OFFSET($F$5,BI$3,0)),OFFSET($D$5,BI$3,0),0)</f>
        <v>58.7</v>
      </c>
      <c r="BJ38" s="42" t="n">
        <f aca="true">IF(AND($BA38&gt;=OFFSET($E$5,BJ$3,0),$BA38&lt;=OFFSET($F$5,BJ$3,0)),OFFSET($D$5,BJ$3,0),0)</f>
        <v>58.4</v>
      </c>
      <c r="BK38" s="42" t="n">
        <f aca="true">IF(AND($BA38&gt;=OFFSET($E$5,BK$3,0),$BA38&lt;=OFFSET($F$5,BK$3,0)),OFFSET($D$5,BK$3,0),0)</f>
        <v>0</v>
      </c>
      <c r="BL38" s="42" t="n">
        <f aca="true">IF(AND($BA38&gt;=OFFSET($E$5,BL$3,0),$BA38&lt;=OFFSET($F$5,BL$3,0)),OFFSET($D$5,BL$3,0),0)</f>
        <v>0</v>
      </c>
      <c r="BM38" s="42" t="n">
        <f aca="true">IF(AND($BA38&gt;=OFFSET($E$5,BM$3,0),$BA38&lt;=OFFSET($F$5,BM$3,0)),OFFSET($D$5,BM$3,0),0)</f>
        <v>0</v>
      </c>
      <c r="BN38" s="42" t="n">
        <f aca="true">IF(AND($BA38&gt;=OFFSET($E$5,BN$3,0),$BA38&lt;=OFFSET($F$5,BN$3,0)),OFFSET($D$5,BN$3,0),0)</f>
        <v>0</v>
      </c>
      <c r="BO38" s="42" t="n">
        <f aca="true">IF(AND($BA38&gt;=OFFSET($E$5,BO$3,0),$BA38&lt;=OFFSET($F$5,BO$3,0)),OFFSET($D$5,BO$3,0),0)</f>
        <v>0</v>
      </c>
      <c r="BP38" s="42" t="n">
        <f aca="true">IF(AND($BA38&gt;=OFFSET($E$5,BP$3,0),$BA38&lt;=OFFSET($F$5,BP$3,0)),OFFSET($D$5,BP$3,0),0)</f>
        <v>0</v>
      </c>
      <c r="BQ38" s="42" t="n">
        <f aca="true">IF(AND($BA38&gt;=OFFSET($E$5,BQ$3,0),$BA38&lt;=OFFSET($F$5,BQ$3,0)),OFFSET($D$5,BQ$3,0),0)</f>
        <v>0</v>
      </c>
      <c r="BR38" s="42" t="n">
        <f aca="true">IF(AND($BA38&gt;=OFFSET($E$5,BR$3,0),$BA38&lt;=OFFSET($F$5,BR$3,0)),OFFSET($D$5,BR$3,0),0)</f>
        <v>0</v>
      </c>
      <c r="BS38" s="42" t="n">
        <f aca="true">IF(AND($BA38&gt;=OFFSET($E$5,BS$3,0),$BA38&lt;=OFFSET($F$5,BS$3,0)),OFFSET($D$5,BS$3,0),0)</f>
        <v>0</v>
      </c>
      <c r="BT38" s="42" t="n">
        <f aca="true">IF(AND($BA38&gt;=OFFSET($E$5,BT$3,0),$BA38&lt;=OFFSET($F$5,BT$3,0)),OFFSET($D$5,BT$3,0),0)</f>
        <v>0</v>
      </c>
      <c r="BU38" s="42" t="n">
        <f aca="true">IF(AND($BA38&gt;=OFFSET($E$5,BU$3,0),$BA38&lt;=OFFSET($F$5,BU$3,0)),OFFSET($D$5,BU$3,0),0)</f>
        <v>0</v>
      </c>
      <c r="BV38" s="42" t="n">
        <f aca="true">IF(AND($BA38&gt;=OFFSET($E$5,BV$3,0),$BA38&lt;=OFFSET($F$5,BV$3,0)),OFFSET($D$5,BV$3,0),0)</f>
        <v>0</v>
      </c>
      <c r="BW38" s="42" t="n">
        <f aca="true">IF(AND($BA38&gt;=OFFSET($E$5,BW$3,0),$BA38&lt;=OFFSET($F$5,BW$3,0)),OFFSET($D$5,BW$3,0),0)</f>
        <v>0</v>
      </c>
      <c r="BX38" s="42" t="n">
        <f aca="true">IF(AND($BA38&gt;=OFFSET($E$5,BX$3,0),$BA38&lt;=OFFSET($F$5,BX$3,0)),OFFSET($D$5,BX$3,0),0)</f>
        <v>0</v>
      </c>
      <c r="BY38" s="42" t="n">
        <f aca="true">IF(AND($BA38&gt;=OFFSET($E$5,BY$3,0),$BA38&lt;=OFFSET($F$5,BY$3,0)),OFFSET($D$5,BY$3,0),0)</f>
        <v>0</v>
      </c>
      <c r="BZ38" s="42" t="n">
        <f aca="true">IF(AND($BA38&gt;=OFFSET($E$5,BZ$3,0),$BA38&lt;=OFFSET($F$5,BZ$3,0)),OFFSET($D$5,BZ$3,0),0)</f>
        <v>0</v>
      </c>
      <c r="CA38" s="42" t="n">
        <f aca="true">IF(AND($BA38&gt;=OFFSET($E$5,CA$3,0),$BA38&lt;=OFFSET($F$5,CA$3,0)),OFFSET($D$5,CA$3,0),0)</f>
        <v>0</v>
      </c>
      <c r="CB38" s="42" t="n">
        <f aca="true">IF(AND($BA38&gt;=OFFSET($E$5,CB$3,0),$BA38&lt;=OFFSET($F$5,CB$3,0)),OFFSET($D$5,CB$3,0),0)</f>
        <v>0</v>
      </c>
      <c r="CC38" s="42" t="n">
        <f aca="true">IF(AND($BA38&gt;=OFFSET($E$5,CC$3,0),$BA38&lt;=OFFSET($F$5,CC$3,0)),OFFSET($D$5,CC$3,0),0)</f>
        <v>46.4</v>
      </c>
      <c r="CD38" s="42" t="n">
        <f aca="true">IF(AND($BA38&gt;=OFFSET($E$5,CD$3,0),$BA38&lt;=OFFSET($F$5,CD$3,0)),OFFSET($D$5,CD$3,0),0)</f>
        <v>101</v>
      </c>
      <c r="CE38" s="42" t="n">
        <f aca="true">IF(AND($BA38&gt;=OFFSET($E$5,CE$3,0),$BA38&lt;=OFFSET($F$5,CE$3,0)),OFFSET($D$5,CE$3,0),0)</f>
        <v>0</v>
      </c>
      <c r="CF38" s="42" t="n">
        <f aca="true">IF(AND($BA38&gt;=OFFSET($E$5,CF$3,0),$BA38&lt;=OFFSET($F$5,CF$3,0)),OFFSET($D$5,CF$3,0),0)</f>
        <v>0</v>
      </c>
      <c r="CG38" s="42" t="n">
        <f aca="true">IF(AND($BA38&gt;=OFFSET($E$5,CG$3,0),$BA38&lt;=OFFSET($F$5,CG$3,0)),OFFSET($D$5,CG$3,0),0)</f>
        <v>0</v>
      </c>
      <c r="CH38" s="42" t="n">
        <f aca="true">IF(AND($BA38&gt;=OFFSET($E$5,CH$3,0),$BA38&lt;=OFFSET($F$5,CH$3,0)),OFFSET($D$5,CH$3,0),0)</f>
        <v>0</v>
      </c>
      <c r="CI38" s="42" t="n">
        <f aca="true">IF(AND($BA38&gt;=OFFSET($E$5,CI$3,0),$BA38&lt;=OFFSET($F$5,CI$3,0)),OFFSET($D$5,CI$3,0),0)</f>
        <v>0</v>
      </c>
      <c r="CK38" s="40" t="n">
        <v>37773</v>
      </c>
      <c r="CL38" s="41" t="n">
        <f aca="false">BB38*P38</f>
        <v>1764000</v>
      </c>
      <c r="CM38" s="41" t="n">
        <f aca="false">BC38*Q38</f>
        <v>1764000</v>
      </c>
      <c r="CN38" s="41" t="n">
        <f aca="false">BD38*R38</f>
        <v>546552</v>
      </c>
      <c r="CO38" s="41" t="n">
        <f aca="false">BE38*S38</f>
        <v>0</v>
      </c>
      <c r="CP38" s="41" t="n">
        <f aca="false">BF38*T38</f>
        <v>1697400</v>
      </c>
      <c r="CQ38" s="41" t="n">
        <f aca="false">BG38*U38</f>
        <v>791100</v>
      </c>
      <c r="CR38" s="41" t="n">
        <f aca="false">BH38*V38</f>
        <v>0</v>
      </c>
      <c r="CS38" s="41" t="n">
        <f aca="false">BI38*W38</f>
        <v>1174000</v>
      </c>
      <c r="CT38" s="41" t="n">
        <f aca="false">BJ38*X38</f>
        <v>1191360</v>
      </c>
      <c r="CU38" s="41" t="n">
        <f aca="false">BK38*Y38</f>
        <v>0</v>
      </c>
      <c r="CV38" s="41" t="n">
        <f aca="false">BL38*Z38</f>
        <v>0</v>
      </c>
      <c r="CW38" s="41" t="n">
        <f aca="false">BM38*AA38</f>
        <v>0</v>
      </c>
      <c r="CX38" s="41" t="n">
        <f aca="false">BN38*AB38</f>
        <v>0</v>
      </c>
      <c r="CY38" s="41" t="n">
        <f aca="false">BO38*AC38</f>
        <v>0</v>
      </c>
      <c r="CZ38" s="41" t="n">
        <f aca="false">BP38*AD38</f>
        <v>0</v>
      </c>
      <c r="DA38" s="41" t="n">
        <f aca="false">BQ38*AE38</f>
        <v>0</v>
      </c>
      <c r="DB38" s="41" t="n">
        <f aca="false">BR38*AF38</f>
        <v>0</v>
      </c>
      <c r="DC38" s="41" t="n">
        <f aca="false">BS38*AG38</f>
        <v>0</v>
      </c>
      <c r="DD38" s="41" t="n">
        <f aca="false">BT38*AH38</f>
        <v>0</v>
      </c>
      <c r="DE38" s="41" t="n">
        <f aca="false">BU38*AI38</f>
        <v>0</v>
      </c>
      <c r="DF38" s="41" t="n">
        <f aca="false">BV38*AJ38</f>
        <v>0</v>
      </c>
      <c r="DG38" s="41" t="n">
        <f aca="false">BW38*AK38</f>
        <v>0</v>
      </c>
      <c r="DH38" s="41" t="n">
        <f aca="false">BX38*AL38</f>
        <v>0</v>
      </c>
      <c r="DI38" s="41" t="n">
        <f aca="false">BY38*AM38</f>
        <v>0</v>
      </c>
      <c r="DJ38" s="41" t="n">
        <f aca="false">BZ38*AN38</f>
        <v>0</v>
      </c>
      <c r="DK38" s="41" t="n">
        <f aca="false">CA38*AO38</f>
        <v>0</v>
      </c>
      <c r="DL38" s="41" t="n">
        <f aca="false">CB38*AP38</f>
        <v>0</v>
      </c>
      <c r="DM38" s="41" t="n">
        <f aca="false">CC38*AQ38</f>
        <v>928000</v>
      </c>
      <c r="DN38" s="41" t="n">
        <f aca="false">CD38*AR38</f>
        <v>1010000</v>
      </c>
      <c r="DO38" s="41" t="n">
        <f aca="false">CE38*AS38</f>
        <v>0</v>
      </c>
      <c r="DP38" s="41" t="n">
        <f aca="false">CF38*AT38</f>
        <v>0</v>
      </c>
      <c r="DQ38" s="41" t="n">
        <f aca="false">CG38*AU38</f>
        <v>0</v>
      </c>
      <c r="DR38" s="41" t="n">
        <f aca="false">CH38*AV38</f>
        <v>0</v>
      </c>
      <c r="DS38" s="45" t="n">
        <f aca="false">CI38*AW38</f>
        <v>0</v>
      </c>
      <c r="DT38" s="46" t="n">
        <f aca="false">SUM(CL38:DO38)/AX38</f>
        <v>53.3713752455796</v>
      </c>
      <c r="DU38" s="47" t="n">
        <f aca="false">(SUM(CL38:CR38)+SUM(DP38:DS38))/AY38</f>
        <v>49.2721621621622</v>
      </c>
    </row>
    <row r="39" customFormat="false" ht="12.75" hidden="false" customHeight="false" outlineLevel="0" collapsed="false">
      <c r="A39" s="2"/>
      <c r="C39" s="3"/>
      <c r="G39" s="2"/>
      <c r="I39" s="39" t="n">
        <v>22</v>
      </c>
      <c r="J39" s="39" t="n">
        <v>4</v>
      </c>
      <c r="K39" s="39" t="n">
        <v>4</v>
      </c>
      <c r="L39" s="39" t="n">
        <v>1</v>
      </c>
      <c r="M39" s="39" t="n">
        <v>31</v>
      </c>
      <c r="O39" s="40" t="n">
        <v>37803</v>
      </c>
      <c r="P39" s="41" t="n">
        <f aca="false">IF(AND(O39&gt;=$E$5,O39&lt;=$F$5),$C$5*P$2*$M39,0)</f>
        <v>37200</v>
      </c>
      <c r="Q39" s="41" t="n">
        <f aca="true">IF(AND($O39&gt;=OFFSET($E$5,Q$3,0),$O39&lt;=OFFSET($F$5,Q$3,0)),OFFSET($C$5,Q$3,0)*Q$2*$M39,0)</f>
        <v>37200</v>
      </c>
      <c r="R39" s="41" t="n">
        <f aca="true">IF(AND($O39&gt;=OFFSET($E$5,R$3,0),$O39&lt;=OFFSET($F$5,R$3,0)),OFFSET($C$5,R$3,0)*R$2*$M39,0)</f>
        <v>7440</v>
      </c>
      <c r="S39" s="41" t="n">
        <f aca="true">IF(AND($O39&gt;=OFFSET($E$5,S$3,0),$O39&lt;=OFFSET($F$5,S$3,0)),OFFSET($C$5,S$3,0)*S$2*$M39,0)</f>
        <v>0</v>
      </c>
      <c r="T39" s="41" t="n">
        <f aca="true">IF(AND($O39&gt;=OFFSET($E$5,T$3,0),$O39&lt;=OFFSET($F$5,T$3,0)),OFFSET($C$5,T$3,0)*T$2*$M39,0)</f>
        <v>37200</v>
      </c>
      <c r="U39" s="41" t="n">
        <f aca="true">IF(AND($O39&gt;=OFFSET($E$5,U$3,0),$O39&lt;=OFFSET($F$5,U$3,0)),OFFSET($C$5,U$3,0)*U$2*$M39,0)</f>
        <v>18600</v>
      </c>
      <c r="V39" s="41" t="n">
        <f aca="true">IF(AND($O39&gt;=OFFSET($E$5,V$3,0),$O39&lt;=OFFSET($F$5,V$3,0)),OFFSET($C$5,V$3,0)*V$2*$M39,0)</f>
        <v>0</v>
      </c>
      <c r="W39" s="42" t="n">
        <f aca="true">IF(AND($O39&gt;=OFFSET($E$5,W$3,0),$O39&lt;=OFFSET($F$5,W$3,0)),OFFSET($C$5,W$3,0)*W$2*($I39+$J39),0)</f>
        <v>20800</v>
      </c>
      <c r="X39" s="42" t="n">
        <f aca="true">IF(AND($O39&gt;=OFFSET($E$5,X$3,0),$O39&lt;=OFFSET($F$5,X$3,0)),OFFSET($C$5,X$3,0)*X$2*($I39+$J39),0)</f>
        <v>21216</v>
      </c>
      <c r="Y39" s="42" t="n">
        <f aca="true">IF(AND($O39&gt;=OFFSET($E$5,Y$3,0),$O39&lt;=OFFSET($F$5,Y$3,0)),OFFSET($C$5,Y$3,0)*Y$2*($I39+$J39),0)</f>
        <v>0</v>
      </c>
      <c r="Z39" s="42" t="n">
        <f aca="true">IF(AND($O39&gt;=OFFSET($E$5,Z$3,0),$O39&lt;=OFFSET($F$5,Z$3,0)),OFFSET($C$5,Z$3,0)*Z$2*($I39+$J39),0)</f>
        <v>0</v>
      </c>
      <c r="AA39" s="42" t="n">
        <f aca="true">IF(AND($O39&gt;=OFFSET($E$5,AA$3,0),$O39&lt;=OFFSET($F$5,AA$3,0)),OFFSET($C$5,AA$3,0)*AA$2*($I39+$J39),0)</f>
        <v>0</v>
      </c>
      <c r="AB39" s="42" t="n">
        <f aca="true">IF(AND($O39&gt;=OFFSET($E$5,AB$3,0),$O39&lt;=OFFSET($F$5,AB$3,0)),OFFSET($C$5,AB$3,0)*AB$2*($I39+$J39),0)</f>
        <v>0</v>
      </c>
      <c r="AC39" s="42" t="n">
        <f aca="true">IF(AND($O39&gt;=OFFSET($E$5,AC$3,0),$O39&lt;=OFFSET($F$5,AC$3,0)),OFFSET($C$5,AC$3,0)*AC$2*($I39+$J39),0)</f>
        <v>0</v>
      </c>
      <c r="AD39" s="42" t="n">
        <f aca="true">IF(AND($O39&gt;=OFFSET($E$5,AD$3,0),$O39&lt;=OFFSET($F$5,AD$3,0)),OFFSET($C$5,AD$3,0)*AD$2*($I39+$J39),0)</f>
        <v>0</v>
      </c>
      <c r="AE39" s="42" t="n">
        <f aca="true">IF(AND($O39&gt;=OFFSET($E$5,AE$3,0),$O39&lt;=OFFSET($F$5,AE$3,0)),OFFSET($C$5,AE$3,0)*AE$2*($I39+$J39),0)</f>
        <v>0</v>
      </c>
      <c r="AF39" s="42" t="n">
        <f aca="true">IF(AND($O39&gt;=OFFSET($E$5,AF$3,0),$O39&lt;=OFFSET($F$5,AF$3,0)),OFFSET($C$5,AF$3,0)*AF$2*($I39+$J39),0)</f>
        <v>0</v>
      </c>
      <c r="AG39" s="42" t="n">
        <f aca="true">IF(AND($O39&gt;=OFFSET($E$5,AG$3,0),$O39&lt;=OFFSET($F$5,AG$3,0)),OFFSET($C$5,AG$3,0)*AG$2*($I39+$J39),0)</f>
        <v>0</v>
      </c>
      <c r="AH39" s="42" t="n">
        <f aca="true">IF(AND($O39&gt;=OFFSET($E$5,AH$3,0),$O39&lt;=OFFSET($F$5,AH$3,0)),OFFSET($C$5,AH$3,0)*AH$2*($I39+$J39),0)</f>
        <v>0</v>
      </c>
      <c r="AI39" s="42" t="n">
        <f aca="true">IF(AND($O39&gt;=OFFSET($E$5,AI$3,0),$O39&lt;=OFFSET($F$5,AI$3,0)),OFFSET($C$5,AI$3,0)*AI$2*($I39+$J39),0)</f>
        <v>0</v>
      </c>
      <c r="AJ39" s="42" t="n">
        <f aca="true">IF(AND($O39&gt;=OFFSET($E$5,AJ$3,0),$O39&lt;=OFFSET($F$5,AJ$3,0)),OFFSET($C$5,AJ$3,0)*AJ$2*($I39+$J39),0)</f>
        <v>0</v>
      </c>
      <c r="AK39" s="42" t="n">
        <f aca="true">IF(AND($O39&gt;=OFFSET($E$5,AK$3,0),$O39&lt;=OFFSET($F$5,AK$3,0)),OFFSET($C$5,AK$3,0)*AK$2*($I39+$J39),0)</f>
        <v>0</v>
      </c>
      <c r="AL39" s="42" t="n">
        <f aca="true">IF(AND($O39&gt;=OFFSET($E$5,AL$3,0),$O39&lt;=OFFSET($F$5,AL$3,0)),OFFSET($C$5,AL$3,0)*AL$2*($I39+$J39),0)</f>
        <v>0</v>
      </c>
      <c r="AM39" s="42" t="n">
        <f aca="true">IF(AND($O39&gt;=OFFSET($E$5,AM$3,0),$O39&lt;=OFFSET($F$5,AM$3,0)),OFFSET($C$5,AM$3,0)*AM$2*($I39+$J39),0)</f>
        <v>0</v>
      </c>
      <c r="AN39" s="42" t="n">
        <f aca="true">IF(AND($O39&gt;=OFFSET($E$5,AN$3,0),$O39&lt;=OFFSET($F$5,AN$3,0)),OFFSET($C$5,AN$3,0)*AN$2*($I39+$J39),0)</f>
        <v>0</v>
      </c>
      <c r="AO39" s="42" t="n">
        <f aca="true">IF(AND($O39&gt;=OFFSET($E$5,AO$3,0),$O39&lt;=OFFSET($F$5,AO$3,0)),OFFSET($C$5,AO$3,0)*AO$2*($I39+$J39),0)</f>
        <v>0</v>
      </c>
      <c r="AP39" s="42" t="n">
        <f aca="true">IF(AND($O39&gt;=OFFSET($E$5,AP$3,0),$O39&lt;=OFFSET($F$5,AP$3,0)),OFFSET($C$5,AP$3,0)*AP$2*($I39+$J39),0)</f>
        <v>0</v>
      </c>
      <c r="AQ39" s="42" t="n">
        <f aca="true">IF(AND($O39&gt;=OFFSET($E$5,AQ$3,0),$O39&lt;=OFFSET($F$5,AQ$3,0)),OFFSET($C$5,AQ$3,0)*AQ$2*($I39+$J39),0)</f>
        <v>0</v>
      </c>
      <c r="AR39" s="42" t="n">
        <f aca="true">IF(AND($O39&gt;=OFFSET($E$5,AR$3,0),$O39&lt;=OFFSET($F$5,AR$3,0)),OFFSET($C$5,AR$3,0)*AR$2*($I39+$J39),0)</f>
        <v>10400</v>
      </c>
      <c r="AS39" s="42" t="n">
        <f aca="true">IF(AND($O39&gt;=OFFSET($E$5,AS$3,0),$O39&lt;=OFFSET($F$5,AS$3,0)),OFFSET($C$5,AS$3,0)*AS$2*($I39+$J39),0)</f>
        <v>0</v>
      </c>
      <c r="AT39" s="42" t="n">
        <f aca="true">IF(AND($O39&gt;=OFFSET($E$5,AT$3,0),$O39&lt;=OFFSET($F$5,AT$3,0)),OFFSET($C$5,AT$3,0)*(AT$2*($I39+$J39)+24*($K39+$L39)),0)</f>
        <v>0</v>
      </c>
      <c r="AU39" s="42" t="n">
        <f aca="true">IF(AND($O39&gt;=OFFSET($E$5,AU$3,0),$O39&lt;=OFFSET($F$5,AU$3,0)),OFFSET($C$5,AU$3,0)*(AU$2*($I39+$J39)+24*($K39+$L39)),0)</f>
        <v>0</v>
      </c>
      <c r="AV39" s="42" t="n">
        <f aca="true">IF(AND($O39&gt;=OFFSET($E$5,AV$3,0),$O39&lt;=OFFSET($F$5,AV$3,0)),OFFSET($C$5,AV$3,0)*(AV$2*($I39+$J39)+24*($K39+$L39)),0)</f>
        <v>0</v>
      </c>
      <c r="AW39" s="43" t="n">
        <f aca="true">IF(AND($O39&gt;=OFFSET($E$5,AW$3,0),$O39&lt;=OFFSET($F$5,AW$3,0)),OFFSET($C$5,AW$3,0)*(AW$2*($I39+$J39)+24*($K39+$L39)),0)</f>
        <v>0</v>
      </c>
      <c r="AX39" s="44" t="n">
        <f aca="false">SUM(P39:AS39)</f>
        <v>190056</v>
      </c>
      <c r="AY39" s="45" t="n">
        <f aca="false">SUM(P39:V39)+SUM(AT39:AW39)</f>
        <v>137640</v>
      </c>
      <c r="BA39" s="40" t="n">
        <v>37803</v>
      </c>
      <c r="BB39" s="42" t="n">
        <f aca="false">IF(AND(BA39&gt;=$E$5,BA39&lt;=$F$5),$D$5,0)</f>
        <v>49</v>
      </c>
      <c r="BC39" s="42" t="n">
        <f aca="true">IF(AND($BA39&gt;=OFFSET($E$5,BC$3,0),$BA39&lt;=OFFSET($F$5,BC$3,0)),OFFSET($D$5,BC$3,0),0)</f>
        <v>49</v>
      </c>
      <c r="BD39" s="42" t="n">
        <f aca="true">IF(AND($BA39&gt;=OFFSET($E$5,BD$3,0),$BA39&lt;=OFFSET($F$5,BD$3,0)),OFFSET($D$5,BD$3,0),0)</f>
        <v>75.91</v>
      </c>
      <c r="BE39" s="42" t="n">
        <f aca="true">IF(AND($BA39&gt;=OFFSET($E$5,BE$3,0),$BA39&lt;=OFFSET($F$5,BE$3,0)),OFFSET($D$5,BE$3,0),0)</f>
        <v>0</v>
      </c>
      <c r="BF39" s="42" t="n">
        <f aca="true">IF(AND($BA39&gt;=OFFSET($E$5,BF$3,0),$BA39&lt;=OFFSET($F$5,BF$3,0)),OFFSET($D$5,BF$3,0),0)</f>
        <v>47.15</v>
      </c>
      <c r="BG39" s="42" t="n">
        <f aca="true">IF(AND($BA39&gt;=OFFSET($E$5,BG$3,0),$BA39&lt;=OFFSET($F$5,BG$3,0)),OFFSET($D$5,BG$3,0),0)</f>
        <v>43.95</v>
      </c>
      <c r="BH39" s="42" t="n">
        <f aca="true">IF(AND($BA39&gt;=OFFSET($E$5,BH$3,0),$BA39&lt;=OFFSET($F$5,BH$3,0)),OFFSET($D$5,BH$3,0),0)</f>
        <v>0</v>
      </c>
      <c r="BI39" s="42" t="n">
        <f aca="true">IF(AND($BA39&gt;=OFFSET($E$5,BI$3,0),$BA39&lt;=OFFSET($F$5,BI$3,0)),OFFSET($D$5,BI$3,0),0)</f>
        <v>58.7</v>
      </c>
      <c r="BJ39" s="42" t="n">
        <f aca="true">IF(AND($BA39&gt;=OFFSET($E$5,BJ$3,0),$BA39&lt;=OFFSET($F$5,BJ$3,0)),OFFSET($D$5,BJ$3,0),0)</f>
        <v>58.4</v>
      </c>
      <c r="BK39" s="42" t="n">
        <f aca="true">IF(AND($BA39&gt;=OFFSET($E$5,BK$3,0),$BA39&lt;=OFFSET($F$5,BK$3,0)),OFFSET($D$5,BK$3,0),0)</f>
        <v>0</v>
      </c>
      <c r="BL39" s="42" t="n">
        <f aca="true">IF(AND($BA39&gt;=OFFSET($E$5,BL$3,0),$BA39&lt;=OFFSET($F$5,BL$3,0)),OFFSET($D$5,BL$3,0),0)</f>
        <v>0</v>
      </c>
      <c r="BM39" s="42" t="n">
        <f aca="true">IF(AND($BA39&gt;=OFFSET($E$5,BM$3,0),$BA39&lt;=OFFSET($F$5,BM$3,0)),OFFSET($D$5,BM$3,0),0)</f>
        <v>0</v>
      </c>
      <c r="BN39" s="42" t="n">
        <f aca="true">IF(AND($BA39&gt;=OFFSET($E$5,BN$3,0),$BA39&lt;=OFFSET($F$5,BN$3,0)),OFFSET($D$5,BN$3,0),0)</f>
        <v>0</v>
      </c>
      <c r="BO39" s="42" t="n">
        <f aca="true">IF(AND($BA39&gt;=OFFSET($E$5,BO$3,0),$BA39&lt;=OFFSET($F$5,BO$3,0)),OFFSET($D$5,BO$3,0),0)</f>
        <v>0</v>
      </c>
      <c r="BP39" s="42" t="n">
        <f aca="true">IF(AND($BA39&gt;=OFFSET($E$5,BP$3,0),$BA39&lt;=OFFSET($F$5,BP$3,0)),OFFSET($D$5,BP$3,0),0)</f>
        <v>0</v>
      </c>
      <c r="BQ39" s="42" t="n">
        <f aca="true">IF(AND($BA39&gt;=OFFSET($E$5,BQ$3,0),$BA39&lt;=OFFSET($F$5,BQ$3,0)),OFFSET($D$5,BQ$3,0),0)</f>
        <v>0</v>
      </c>
      <c r="BR39" s="42" t="n">
        <f aca="true">IF(AND($BA39&gt;=OFFSET($E$5,BR$3,0),$BA39&lt;=OFFSET($F$5,BR$3,0)),OFFSET($D$5,BR$3,0),0)</f>
        <v>0</v>
      </c>
      <c r="BS39" s="42" t="n">
        <f aca="true">IF(AND($BA39&gt;=OFFSET($E$5,BS$3,0),$BA39&lt;=OFFSET($F$5,BS$3,0)),OFFSET($D$5,BS$3,0),0)</f>
        <v>0</v>
      </c>
      <c r="BT39" s="42" t="n">
        <f aca="true">IF(AND($BA39&gt;=OFFSET($E$5,BT$3,0),$BA39&lt;=OFFSET($F$5,BT$3,0)),OFFSET($D$5,BT$3,0),0)</f>
        <v>0</v>
      </c>
      <c r="BU39" s="42" t="n">
        <f aca="true">IF(AND($BA39&gt;=OFFSET($E$5,BU$3,0),$BA39&lt;=OFFSET($F$5,BU$3,0)),OFFSET($D$5,BU$3,0),0)</f>
        <v>0</v>
      </c>
      <c r="BV39" s="42" t="n">
        <f aca="true">IF(AND($BA39&gt;=OFFSET($E$5,BV$3,0),$BA39&lt;=OFFSET($F$5,BV$3,0)),OFFSET($D$5,BV$3,0),0)</f>
        <v>0</v>
      </c>
      <c r="BW39" s="42" t="n">
        <f aca="true">IF(AND($BA39&gt;=OFFSET($E$5,BW$3,0),$BA39&lt;=OFFSET($F$5,BW$3,0)),OFFSET($D$5,BW$3,0),0)</f>
        <v>0</v>
      </c>
      <c r="BX39" s="42" t="n">
        <f aca="true">IF(AND($BA39&gt;=OFFSET($E$5,BX$3,0),$BA39&lt;=OFFSET($F$5,BX$3,0)),OFFSET($D$5,BX$3,0),0)</f>
        <v>0</v>
      </c>
      <c r="BY39" s="42" t="n">
        <f aca="true">IF(AND($BA39&gt;=OFFSET($E$5,BY$3,0),$BA39&lt;=OFFSET($F$5,BY$3,0)),OFFSET($D$5,BY$3,0),0)</f>
        <v>0</v>
      </c>
      <c r="BZ39" s="42" t="n">
        <f aca="true">IF(AND($BA39&gt;=OFFSET($E$5,BZ$3,0),$BA39&lt;=OFFSET($F$5,BZ$3,0)),OFFSET($D$5,BZ$3,0),0)</f>
        <v>0</v>
      </c>
      <c r="CA39" s="42" t="n">
        <f aca="true">IF(AND($BA39&gt;=OFFSET($E$5,CA$3,0),$BA39&lt;=OFFSET($F$5,CA$3,0)),OFFSET($D$5,CA$3,0),0)</f>
        <v>0</v>
      </c>
      <c r="CB39" s="42" t="n">
        <f aca="true">IF(AND($BA39&gt;=OFFSET($E$5,CB$3,0),$BA39&lt;=OFFSET($F$5,CB$3,0)),OFFSET($D$5,CB$3,0),0)</f>
        <v>0</v>
      </c>
      <c r="CC39" s="42" t="n">
        <f aca="true">IF(AND($BA39&gt;=OFFSET($E$5,CC$3,0),$BA39&lt;=OFFSET($F$5,CC$3,0)),OFFSET($D$5,CC$3,0),0)</f>
        <v>0</v>
      </c>
      <c r="CD39" s="42" t="n">
        <f aca="true">IF(AND($BA39&gt;=OFFSET($E$5,CD$3,0),$BA39&lt;=OFFSET($F$5,CD$3,0)),OFFSET($D$5,CD$3,0),0)</f>
        <v>101</v>
      </c>
      <c r="CE39" s="42" t="n">
        <f aca="true">IF(AND($BA39&gt;=OFFSET($E$5,CE$3,0),$BA39&lt;=OFFSET($F$5,CE$3,0)),OFFSET($D$5,CE$3,0),0)</f>
        <v>0</v>
      </c>
      <c r="CF39" s="42" t="n">
        <f aca="true">IF(AND($BA39&gt;=OFFSET($E$5,CF$3,0),$BA39&lt;=OFFSET($F$5,CF$3,0)),OFFSET($D$5,CF$3,0),0)</f>
        <v>0</v>
      </c>
      <c r="CG39" s="42" t="n">
        <f aca="true">IF(AND($BA39&gt;=OFFSET($E$5,CG$3,0),$BA39&lt;=OFFSET($F$5,CG$3,0)),OFFSET($D$5,CG$3,0),0)</f>
        <v>0</v>
      </c>
      <c r="CH39" s="42" t="n">
        <f aca="true">IF(AND($BA39&gt;=OFFSET($E$5,CH$3,0),$BA39&lt;=OFFSET($F$5,CH$3,0)),OFFSET($D$5,CH$3,0),0)</f>
        <v>0</v>
      </c>
      <c r="CI39" s="42" t="n">
        <f aca="true">IF(AND($BA39&gt;=OFFSET($E$5,CI$3,0),$BA39&lt;=OFFSET($F$5,CI$3,0)),OFFSET($D$5,CI$3,0),0)</f>
        <v>0</v>
      </c>
      <c r="CK39" s="40" t="n">
        <v>37803</v>
      </c>
      <c r="CL39" s="41" t="n">
        <f aca="false">BB39*P39</f>
        <v>1822800</v>
      </c>
      <c r="CM39" s="41" t="n">
        <f aca="false">BC39*Q39</f>
        <v>1822800</v>
      </c>
      <c r="CN39" s="41" t="n">
        <f aca="false">BD39*R39</f>
        <v>564770.4</v>
      </c>
      <c r="CO39" s="41" t="n">
        <f aca="false">BE39*S39</f>
        <v>0</v>
      </c>
      <c r="CP39" s="41" t="n">
        <f aca="false">BF39*T39</f>
        <v>1753980</v>
      </c>
      <c r="CQ39" s="41" t="n">
        <f aca="false">BG39*U39</f>
        <v>817470</v>
      </c>
      <c r="CR39" s="41" t="n">
        <f aca="false">BH39*V39</f>
        <v>0</v>
      </c>
      <c r="CS39" s="41" t="n">
        <f aca="false">BI39*W39</f>
        <v>1220960</v>
      </c>
      <c r="CT39" s="41" t="n">
        <f aca="false">BJ39*X39</f>
        <v>1239014.4</v>
      </c>
      <c r="CU39" s="41" t="n">
        <f aca="false">BK39*Y39</f>
        <v>0</v>
      </c>
      <c r="CV39" s="41" t="n">
        <f aca="false">BL39*Z39</f>
        <v>0</v>
      </c>
      <c r="CW39" s="41" t="n">
        <f aca="false">BM39*AA39</f>
        <v>0</v>
      </c>
      <c r="CX39" s="41" t="n">
        <f aca="false">BN39*AB39</f>
        <v>0</v>
      </c>
      <c r="CY39" s="41" t="n">
        <f aca="false">BO39*AC39</f>
        <v>0</v>
      </c>
      <c r="CZ39" s="41" t="n">
        <f aca="false">BP39*AD39</f>
        <v>0</v>
      </c>
      <c r="DA39" s="41" t="n">
        <f aca="false">BQ39*AE39</f>
        <v>0</v>
      </c>
      <c r="DB39" s="41" t="n">
        <f aca="false">BR39*AF39</f>
        <v>0</v>
      </c>
      <c r="DC39" s="41" t="n">
        <f aca="false">BS39*AG39</f>
        <v>0</v>
      </c>
      <c r="DD39" s="41" t="n">
        <f aca="false">BT39*AH39</f>
        <v>0</v>
      </c>
      <c r="DE39" s="41" t="n">
        <f aca="false">BU39*AI39</f>
        <v>0</v>
      </c>
      <c r="DF39" s="41" t="n">
        <f aca="false">BV39*AJ39</f>
        <v>0</v>
      </c>
      <c r="DG39" s="41" t="n">
        <f aca="false">BW39*AK39</f>
        <v>0</v>
      </c>
      <c r="DH39" s="41" t="n">
        <f aca="false">BX39*AL39</f>
        <v>0</v>
      </c>
      <c r="DI39" s="41" t="n">
        <f aca="false">BY39*AM39</f>
        <v>0</v>
      </c>
      <c r="DJ39" s="41" t="n">
        <f aca="false">BZ39*AN39</f>
        <v>0</v>
      </c>
      <c r="DK39" s="41" t="n">
        <f aca="false">CA39*AO39</f>
        <v>0</v>
      </c>
      <c r="DL39" s="41" t="n">
        <f aca="false">CB39*AP39</f>
        <v>0</v>
      </c>
      <c r="DM39" s="41" t="n">
        <f aca="false">CC39*AQ39</f>
        <v>0</v>
      </c>
      <c r="DN39" s="41" t="n">
        <f aca="false">CD39*AR39</f>
        <v>1050400</v>
      </c>
      <c r="DO39" s="41" t="n">
        <f aca="false">CE39*AS39</f>
        <v>0</v>
      </c>
      <c r="DP39" s="41" t="n">
        <f aca="false">CF39*AT39</f>
        <v>0</v>
      </c>
      <c r="DQ39" s="41" t="n">
        <f aca="false">CG39*AU39</f>
        <v>0</v>
      </c>
      <c r="DR39" s="41" t="n">
        <f aca="false">CH39*AV39</f>
        <v>0</v>
      </c>
      <c r="DS39" s="45" t="n">
        <f aca="false">CI39*AW39</f>
        <v>0</v>
      </c>
      <c r="DT39" s="46" t="n">
        <f aca="false">SUM(CL39:DO39)/AX39</f>
        <v>54.1534852885465</v>
      </c>
      <c r="DU39" s="47" t="n">
        <f aca="false">(SUM(CL39:CR39)+SUM(DP39:DS39))/AY39</f>
        <v>49.2721621621622</v>
      </c>
    </row>
    <row r="40" customFormat="false" ht="12.75" hidden="false" customHeight="false" outlineLevel="0" collapsed="false">
      <c r="A40" s="2"/>
      <c r="C40" s="3"/>
      <c r="F40" s="5"/>
      <c r="G40" s="2"/>
      <c r="I40" s="39" t="n">
        <v>21</v>
      </c>
      <c r="J40" s="39" t="n">
        <v>5</v>
      </c>
      <c r="K40" s="39" t="n">
        <v>5</v>
      </c>
      <c r="L40" s="39" t="n">
        <v>0</v>
      </c>
      <c r="M40" s="39" t="n">
        <v>31</v>
      </c>
      <c r="O40" s="40" t="n">
        <v>37834</v>
      </c>
      <c r="P40" s="41" t="n">
        <f aca="false">IF(AND(O40&gt;=$E$5,O40&lt;=$F$5),$C$5*P$2*$M40,0)</f>
        <v>37200</v>
      </c>
      <c r="Q40" s="41" t="n">
        <f aca="true">IF(AND($O40&gt;=OFFSET($E$5,Q$3,0),$O40&lt;=OFFSET($F$5,Q$3,0)),OFFSET($C$5,Q$3,0)*Q$2*$M40,0)</f>
        <v>37200</v>
      </c>
      <c r="R40" s="41" t="n">
        <f aca="true">IF(AND($O40&gt;=OFFSET($E$5,R$3,0),$O40&lt;=OFFSET($F$5,R$3,0)),OFFSET($C$5,R$3,0)*R$2*$M40,0)</f>
        <v>7440</v>
      </c>
      <c r="S40" s="41" t="n">
        <f aca="true">IF(AND($O40&gt;=OFFSET($E$5,S$3,0),$O40&lt;=OFFSET($F$5,S$3,0)),OFFSET($C$5,S$3,0)*S$2*$M40,0)</f>
        <v>0</v>
      </c>
      <c r="T40" s="41" t="n">
        <f aca="true">IF(AND($O40&gt;=OFFSET($E$5,T$3,0),$O40&lt;=OFFSET($F$5,T$3,0)),OFFSET($C$5,T$3,0)*T$2*$M40,0)</f>
        <v>37200</v>
      </c>
      <c r="U40" s="41" t="n">
        <f aca="true">IF(AND($O40&gt;=OFFSET($E$5,U$3,0),$O40&lt;=OFFSET($F$5,U$3,0)),OFFSET($C$5,U$3,0)*U$2*$M40,0)</f>
        <v>18600</v>
      </c>
      <c r="V40" s="41" t="n">
        <f aca="true">IF(AND($O40&gt;=OFFSET($E$5,V$3,0),$O40&lt;=OFFSET($F$5,V$3,0)),OFFSET($C$5,V$3,0)*V$2*$M40,0)</f>
        <v>0</v>
      </c>
      <c r="W40" s="42" t="n">
        <f aca="true">IF(AND($O40&gt;=OFFSET($E$5,W$3,0),$O40&lt;=OFFSET($F$5,W$3,0)),OFFSET($C$5,W$3,0)*W$2*($I40+$J40),0)</f>
        <v>20800</v>
      </c>
      <c r="X40" s="42" t="n">
        <f aca="true">IF(AND($O40&gt;=OFFSET($E$5,X$3,0),$O40&lt;=OFFSET($F$5,X$3,0)),OFFSET($C$5,X$3,0)*X$2*($I40+$J40),0)</f>
        <v>21216</v>
      </c>
      <c r="Y40" s="42" t="n">
        <f aca="true">IF(AND($O40&gt;=OFFSET($E$5,Y$3,0),$O40&lt;=OFFSET($F$5,Y$3,0)),OFFSET($C$5,Y$3,0)*Y$2*($I40+$J40),0)</f>
        <v>0</v>
      </c>
      <c r="Z40" s="42" t="n">
        <f aca="true">IF(AND($O40&gt;=OFFSET($E$5,Z$3,0),$O40&lt;=OFFSET($F$5,Z$3,0)),OFFSET($C$5,Z$3,0)*Z$2*($I40+$J40),0)</f>
        <v>0</v>
      </c>
      <c r="AA40" s="42" t="n">
        <f aca="true">IF(AND($O40&gt;=OFFSET($E$5,AA$3,0),$O40&lt;=OFFSET($F$5,AA$3,0)),OFFSET($C$5,AA$3,0)*AA$2*($I40+$J40),0)</f>
        <v>0</v>
      </c>
      <c r="AB40" s="42" t="n">
        <f aca="true">IF(AND($O40&gt;=OFFSET($E$5,AB$3,0),$O40&lt;=OFFSET($F$5,AB$3,0)),OFFSET($C$5,AB$3,0)*AB$2*($I40+$J40),0)</f>
        <v>0</v>
      </c>
      <c r="AC40" s="42" t="n">
        <f aca="true">IF(AND($O40&gt;=OFFSET($E$5,AC$3,0),$O40&lt;=OFFSET($F$5,AC$3,0)),OFFSET($C$5,AC$3,0)*AC$2*($I40+$J40),0)</f>
        <v>0</v>
      </c>
      <c r="AD40" s="42" t="n">
        <f aca="true">IF(AND($O40&gt;=OFFSET($E$5,AD$3,0),$O40&lt;=OFFSET($F$5,AD$3,0)),OFFSET($C$5,AD$3,0)*AD$2*($I40+$J40),0)</f>
        <v>0</v>
      </c>
      <c r="AE40" s="42" t="n">
        <f aca="true">IF(AND($O40&gt;=OFFSET($E$5,AE$3,0),$O40&lt;=OFFSET($F$5,AE$3,0)),OFFSET($C$5,AE$3,0)*AE$2*($I40+$J40),0)</f>
        <v>0</v>
      </c>
      <c r="AF40" s="42" t="n">
        <f aca="true">IF(AND($O40&gt;=OFFSET($E$5,AF$3,0),$O40&lt;=OFFSET($F$5,AF$3,0)),OFFSET($C$5,AF$3,0)*AF$2*($I40+$J40),0)</f>
        <v>0</v>
      </c>
      <c r="AG40" s="42" t="n">
        <f aca="true">IF(AND($O40&gt;=OFFSET($E$5,AG$3,0),$O40&lt;=OFFSET($F$5,AG$3,0)),OFFSET($C$5,AG$3,0)*AG$2*($I40+$J40),0)</f>
        <v>0</v>
      </c>
      <c r="AH40" s="42" t="n">
        <f aca="true">IF(AND($O40&gt;=OFFSET($E$5,AH$3,0),$O40&lt;=OFFSET($F$5,AH$3,0)),OFFSET($C$5,AH$3,0)*AH$2*($I40+$J40),0)</f>
        <v>0</v>
      </c>
      <c r="AI40" s="42" t="n">
        <f aca="true">IF(AND($O40&gt;=OFFSET($E$5,AI$3,0),$O40&lt;=OFFSET($F$5,AI$3,0)),OFFSET($C$5,AI$3,0)*AI$2*($I40+$J40),0)</f>
        <v>0</v>
      </c>
      <c r="AJ40" s="42" t="n">
        <f aca="true">IF(AND($O40&gt;=OFFSET($E$5,AJ$3,0),$O40&lt;=OFFSET($F$5,AJ$3,0)),OFFSET($C$5,AJ$3,0)*AJ$2*($I40+$J40),0)</f>
        <v>0</v>
      </c>
      <c r="AK40" s="42" t="n">
        <f aca="true">IF(AND($O40&gt;=OFFSET($E$5,AK$3,0),$O40&lt;=OFFSET($F$5,AK$3,0)),OFFSET($C$5,AK$3,0)*AK$2*($I40+$J40),0)</f>
        <v>0</v>
      </c>
      <c r="AL40" s="42" t="n">
        <f aca="true">IF(AND($O40&gt;=OFFSET($E$5,AL$3,0),$O40&lt;=OFFSET($F$5,AL$3,0)),OFFSET($C$5,AL$3,0)*AL$2*($I40+$J40),0)</f>
        <v>0</v>
      </c>
      <c r="AM40" s="42" t="n">
        <f aca="true">IF(AND($O40&gt;=OFFSET($E$5,AM$3,0),$O40&lt;=OFFSET($F$5,AM$3,0)),OFFSET($C$5,AM$3,0)*AM$2*($I40+$J40),0)</f>
        <v>0</v>
      </c>
      <c r="AN40" s="42" t="n">
        <f aca="true">IF(AND($O40&gt;=OFFSET($E$5,AN$3,0),$O40&lt;=OFFSET($F$5,AN$3,0)),OFFSET($C$5,AN$3,0)*AN$2*($I40+$J40),0)</f>
        <v>0</v>
      </c>
      <c r="AO40" s="42" t="n">
        <f aca="true">IF(AND($O40&gt;=OFFSET($E$5,AO$3,0),$O40&lt;=OFFSET($F$5,AO$3,0)),OFFSET($C$5,AO$3,0)*AO$2*($I40+$J40),0)</f>
        <v>0</v>
      </c>
      <c r="AP40" s="42" t="n">
        <f aca="true">IF(AND($O40&gt;=OFFSET($E$5,AP$3,0),$O40&lt;=OFFSET($F$5,AP$3,0)),OFFSET($C$5,AP$3,0)*AP$2*($I40+$J40),0)</f>
        <v>0</v>
      </c>
      <c r="AQ40" s="42" t="n">
        <f aca="true">IF(AND($O40&gt;=OFFSET($E$5,AQ$3,0),$O40&lt;=OFFSET($F$5,AQ$3,0)),OFFSET($C$5,AQ$3,0)*AQ$2*($I40+$J40),0)</f>
        <v>0</v>
      </c>
      <c r="AR40" s="42" t="n">
        <f aca="true">IF(AND($O40&gt;=OFFSET($E$5,AR$3,0),$O40&lt;=OFFSET($F$5,AR$3,0)),OFFSET($C$5,AR$3,0)*AR$2*($I40+$J40),0)</f>
        <v>10400</v>
      </c>
      <c r="AS40" s="42" t="n">
        <f aca="true">IF(AND($O40&gt;=OFFSET($E$5,AS$3,0),$O40&lt;=OFFSET($F$5,AS$3,0)),OFFSET($C$5,AS$3,0)*AS$2*($I40+$J40),0)</f>
        <v>0</v>
      </c>
      <c r="AT40" s="42" t="n">
        <f aca="true">IF(AND($O40&gt;=OFFSET($E$5,AT$3,0),$O40&lt;=OFFSET($F$5,AT$3,0)),OFFSET($C$5,AT$3,0)*(AT$2*($I40+$J40)+24*($K40+$L40)),0)</f>
        <v>0</v>
      </c>
      <c r="AU40" s="42" t="n">
        <f aca="true">IF(AND($O40&gt;=OFFSET($E$5,AU$3,0),$O40&lt;=OFFSET($F$5,AU$3,0)),OFFSET($C$5,AU$3,0)*(AU$2*($I40+$J40)+24*($K40+$L40)),0)</f>
        <v>0</v>
      </c>
      <c r="AV40" s="42" t="n">
        <f aca="true">IF(AND($O40&gt;=OFFSET($E$5,AV$3,0),$O40&lt;=OFFSET($F$5,AV$3,0)),OFFSET($C$5,AV$3,0)*(AV$2*($I40+$J40)+24*($K40+$L40)),0)</f>
        <v>0</v>
      </c>
      <c r="AW40" s="43" t="n">
        <f aca="true">IF(AND($O40&gt;=OFFSET($E$5,AW$3,0),$O40&lt;=OFFSET($F$5,AW$3,0)),OFFSET($C$5,AW$3,0)*(AW$2*($I40+$J40)+24*($K40+$L40)),0)</f>
        <v>0</v>
      </c>
      <c r="AX40" s="44" t="n">
        <f aca="false">SUM(P40:AS40)</f>
        <v>190056</v>
      </c>
      <c r="AY40" s="45" t="n">
        <f aca="false">SUM(P40:V40)+SUM(AT40:AW40)</f>
        <v>137640</v>
      </c>
      <c r="BA40" s="40" t="n">
        <v>37834</v>
      </c>
      <c r="BB40" s="42" t="n">
        <f aca="false">IF(AND(BA40&gt;=$E$5,BA40&lt;=$F$5),$D$5,0)</f>
        <v>49</v>
      </c>
      <c r="BC40" s="42" t="n">
        <f aca="true">IF(AND($BA40&gt;=OFFSET($E$5,BC$3,0),$BA40&lt;=OFFSET($F$5,BC$3,0)),OFFSET($D$5,BC$3,0),0)</f>
        <v>49</v>
      </c>
      <c r="BD40" s="42" t="n">
        <f aca="true">IF(AND($BA40&gt;=OFFSET($E$5,BD$3,0),$BA40&lt;=OFFSET($F$5,BD$3,0)),OFFSET($D$5,BD$3,0),0)</f>
        <v>75.91</v>
      </c>
      <c r="BE40" s="42" t="n">
        <f aca="true">IF(AND($BA40&gt;=OFFSET($E$5,BE$3,0),$BA40&lt;=OFFSET($F$5,BE$3,0)),OFFSET($D$5,BE$3,0),0)</f>
        <v>0</v>
      </c>
      <c r="BF40" s="42" t="n">
        <f aca="true">IF(AND($BA40&gt;=OFFSET($E$5,BF$3,0),$BA40&lt;=OFFSET($F$5,BF$3,0)),OFFSET($D$5,BF$3,0),0)</f>
        <v>47.15</v>
      </c>
      <c r="BG40" s="42" t="n">
        <f aca="true">IF(AND($BA40&gt;=OFFSET($E$5,BG$3,0),$BA40&lt;=OFFSET($F$5,BG$3,0)),OFFSET($D$5,BG$3,0),0)</f>
        <v>43.95</v>
      </c>
      <c r="BH40" s="42" t="n">
        <f aca="true">IF(AND($BA40&gt;=OFFSET($E$5,BH$3,0),$BA40&lt;=OFFSET($F$5,BH$3,0)),OFFSET($D$5,BH$3,0),0)</f>
        <v>0</v>
      </c>
      <c r="BI40" s="42" t="n">
        <f aca="true">IF(AND($BA40&gt;=OFFSET($E$5,BI$3,0),$BA40&lt;=OFFSET($F$5,BI$3,0)),OFFSET($D$5,BI$3,0),0)</f>
        <v>58.7</v>
      </c>
      <c r="BJ40" s="42" t="n">
        <f aca="true">IF(AND($BA40&gt;=OFFSET($E$5,BJ$3,0),$BA40&lt;=OFFSET($F$5,BJ$3,0)),OFFSET($D$5,BJ$3,0),0)</f>
        <v>58.4</v>
      </c>
      <c r="BK40" s="42" t="n">
        <f aca="true">IF(AND($BA40&gt;=OFFSET($E$5,BK$3,0),$BA40&lt;=OFFSET($F$5,BK$3,0)),OFFSET($D$5,BK$3,0),0)</f>
        <v>0</v>
      </c>
      <c r="BL40" s="42" t="n">
        <f aca="true">IF(AND($BA40&gt;=OFFSET($E$5,BL$3,0),$BA40&lt;=OFFSET($F$5,BL$3,0)),OFFSET($D$5,BL$3,0),0)</f>
        <v>0</v>
      </c>
      <c r="BM40" s="42" t="n">
        <f aca="true">IF(AND($BA40&gt;=OFFSET($E$5,BM$3,0),$BA40&lt;=OFFSET($F$5,BM$3,0)),OFFSET($D$5,BM$3,0),0)</f>
        <v>0</v>
      </c>
      <c r="BN40" s="42" t="n">
        <f aca="true">IF(AND($BA40&gt;=OFFSET($E$5,BN$3,0),$BA40&lt;=OFFSET($F$5,BN$3,0)),OFFSET($D$5,BN$3,0),0)</f>
        <v>0</v>
      </c>
      <c r="BO40" s="42" t="n">
        <f aca="true">IF(AND($BA40&gt;=OFFSET($E$5,BO$3,0),$BA40&lt;=OFFSET($F$5,BO$3,0)),OFFSET($D$5,BO$3,0),0)</f>
        <v>0</v>
      </c>
      <c r="BP40" s="42" t="n">
        <f aca="true">IF(AND($BA40&gt;=OFFSET($E$5,BP$3,0),$BA40&lt;=OFFSET($F$5,BP$3,0)),OFFSET($D$5,BP$3,0),0)</f>
        <v>0</v>
      </c>
      <c r="BQ40" s="42" t="n">
        <f aca="true">IF(AND($BA40&gt;=OFFSET($E$5,BQ$3,0),$BA40&lt;=OFFSET($F$5,BQ$3,0)),OFFSET($D$5,BQ$3,0),0)</f>
        <v>0</v>
      </c>
      <c r="BR40" s="42" t="n">
        <f aca="true">IF(AND($BA40&gt;=OFFSET($E$5,BR$3,0),$BA40&lt;=OFFSET($F$5,BR$3,0)),OFFSET($D$5,BR$3,0),0)</f>
        <v>0</v>
      </c>
      <c r="BS40" s="42" t="n">
        <f aca="true">IF(AND($BA40&gt;=OFFSET($E$5,BS$3,0),$BA40&lt;=OFFSET($F$5,BS$3,0)),OFFSET($D$5,BS$3,0),0)</f>
        <v>0</v>
      </c>
      <c r="BT40" s="42" t="n">
        <f aca="true">IF(AND($BA40&gt;=OFFSET($E$5,BT$3,0),$BA40&lt;=OFFSET($F$5,BT$3,0)),OFFSET($D$5,BT$3,0),0)</f>
        <v>0</v>
      </c>
      <c r="BU40" s="42" t="n">
        <f aca="true">IF(AND($BA40&gt;=OFFSET($E$5,BU$3,0),$BA40&lt;=OFFSET($F$5,BU$3,0)),OFFSET($D$5,BU$3,0),0)</f>
        <v>0</v>
      </c>
      <c r="BV40" s="42" t="n">
        <f aca="true">IF(AND($BA40&gt;=OFFSET($E$5,BV$3,0),$BA40&lt;=OFFSET($F$5,BV$3,0)),OFFSET($D$5,BV$3,0),0)</f>
        <v>0</v>
      </c>
      <c r="BW40" s="42" t="n">
        <f aca="true">IF(AND($BA40&gt;=OFFSET($E$5,BW$3,0),$BA40&lt;=OFFSET($F$5,BW$3,0)),OFFSET($D$5,BW$3,0),0)</f>
        <v>0</v>
      </c>
      <c r="BX40" s="42" t="n">
        <f aca="true">IF(AND($BA40&gt;=OFFSET($E$5,BX$3,0),$BA40&lt;=OFFSET($F$5,BX$3,0)),OFFSET($D$5,BX$3,0),0)</f>
        <v>0</v>
      </c>
      <c r="BY40" s="42" t="n">
        <f aca="true">IF(AND($BA40&gt;=OFFSET($E$5,BY$3,0),$BA40&lt;=OFFSET($F$5,BY$3,0)),OFFSET($D$5,BY$3,0),0)</f>
        <v>0</v>
      </c>
      <c r="BZ40" s="42" t="n">
        <f aca="true">IF(AND($BA40&gt;=OFFSET($E$5,BZ$3,0),$BA40&lt;=OFFSET($F$5,BZ$3,0)),OFFSET($D$5,BZ$3,0),0)</f>
        <v>0</v>
      </c>
      <c r="CA40" s="42" t="n">
        <f aca="true">IF(AND($BA40&gt;=OFFSET($E$5,CA$3,0),$BA40&lt;=OFFSET($F$5,CA$3,0)),OFFSET($D$5,CA$3,0),0)</f>
        <v>0</v>
      </c>
      <c r="CB40" s="42" t="n">
        <f aca="true">IF(AND($BA40&gt;=OFFSET($E$5,CB$3,0),$BA40&lt;=OFFSET($F$5,CB$3,0)),OFFSET($D$5,CB$3,0),0)</f>
        <v>0</v>
      </c>
      <c r="CC40" s="42" t="n">
        <f aca="true">IF(AND($BA40&gt;=OFFSET($E$5,CC$3,0),$BA40&lt;=OFFSET($F$5,CC$3,0)),OFFSET($D$5,CC$3,0),0)</f>
        <v>0</v>
      </c>
      <c r="CD40" s="42" t="n">
        <f aca="true">IF(AND($BA40&gt;=OFFSET($E$5,CD$3,0),$BA40&lt;=OFFSET($F$5,CD$3,0)),OFFSET($D$5,CD$3,0),0)</f>
        <v>101</v>
      </c>
      <c r="CE40" s="42" t="n">
        <f aca="true">IF(AND($BA40&gt;=OFFSET($E$5,CE$3,0),$BA40&lt;=OFFSET($F$5,CE$3,0)),OFFSET($D$5,CE$3,0),0)</f>
        <v>0</v>
      </c>
      <c r="CF40" s="42" t="n">
        <f aca="true">IF(AND($BA40&gt;=OFFSET($E$5,CF$3,0),$BA40&lt;=OFFSET($F$5,CF$3,0)),OFFSET($D$5,CF$3,0),0)</f>
        <v>0</v>
      </c>
      <c r="CG40" s="42" t="n">
        <f aca="true">IF(AND($BA40&gt;=OFFSET($E$5,CG$3,0),$BA40&lt;=OFFSET($F$5,CG$3,0)),OFFSET($D$5,CG$3,0),0)</f>
        <v>0</v>
      </c>
      <c r="CH40" s="42" t="n">
        <f aca="true">IF(AND($BA40&gt;=OFFSET($E$5,CH$3,0),$BA40&lt;=OFFSET($F$5,CH$3,0)),OFFSET($D$5,CH$3,0),0)</f>
        <v>0</v>
      </c>
      <c r="CI40" s="42" t="n">
        <f aca="true">IF(AND($BA40&gt;=OFFSET($E$5,CI$3,0),$BA40&lt;=OFFSET($F$5,CI$3,0)),OFFSET($D$5,CI$3,0),0)</f>
        <v>0</v>
      </c>
      <c r="CK40" s="40" t="n">
        <v>37834</v>
      </c>
      <c r="CL40" s="41" t="n">
        <f aca="false">BB40*P40</f>
        <v>1822800</v>
      </c>
      <c r="CM40" s="41" t="n">
        <f aca="false">BC40*Q40</f>
        <v>1822800</v>
      </c>
      <c r="CN40" s="41" t="n">
        <f aca="false">BD40*R40</f>
        <v>564770.4</v>
      </c>
      <c r="CO40" s="41" t="n">
        <f aca="false">BE40*S40</f>
        <v>0</v>
      </c>
      <c r="CP40" s="41" t="n">
        <f aca="false">BF40*T40</f>
        <v>1753980</v>
      </c>
      <c r="CQ40" s="41" t="n">
        <f aca="false">BG40*U40</f>
        <v>817470</v>
      </c>
      <c r="CR40" s="41" t="n">
        <f aca="false">BH40*V40</f>
        <v>0</v>
      </c>
      <c r="CS40" s="41" t="n">
        <f aca="false">BI40*W40</f>
        <v>1220960</v>
      </c>
      <c r="CT40" s="41" t="n">
        <f aca="false">BJ40*X40</f>
        <v>1239014.4</v>
      </c>
      <c r="CU40" s="41" t="n">
        <f aca="false">BK40*Y40</f>
        <v>0</v>
      </c>
      <c r="CV40" s="41" t="n">
        <f aca="false">BL40*Z40</f>
        <v>0</v>
      </c>
      <c r="CW40" s="41" t="n">
        <f aca="false">BM40*AA40</f>
        <v>0</v>
      </c>
      <c r="CX40" s="41" t="n">
        <f aca="false">BN40*AB40</f>
        <v>0</v>
      </c>
      <c r="CY40" s="41" t="n">
        <f aca="false">BO40*AC40</f>
        <v>0</v>
      </c>
      <c r="CZ40" s="41" t="n">
        <f aca="false">BP40*AD40</f>
        <v>0</v>
      </c>
      <c r="DA40" s="41" t="n">
        <f aca="false">BQ40*AE40</f>
        <v>0</v>
      </c>
      <c r="DB40" s="41" t="n">
        <f aca="false">BR40*AF40</f>
        <v>0</v>
      </c>
      <c r="DC40" s="41" t="n">
        <f aca="false">BS40*AG40</f>
        <v>0</v>
      </c>
      <c r="DD40" s="41" t="n">
        <f aca="false">BT40*AH40</f>
        <v>0</v>
      </c>
      <c r="DE40" s="41" t="n">
        <f aca="false">BU40*AI40</f>
        <v>0</v>
      </c>
      <c r="DF40" s="41" t="n">
        <f aca="false">BV40*AJ40</f>
        <v>0</v>
      </c>
      <c r="DG40" s="41" t="n">
        <f aca="false">BW40*AK40</f>
        <v>0</v>
      </c>
      <c r="DH40" s="41" t="n">
        <f aca="false">BX40*AL40</f>
        <v>0</v>
      </c>
      <c r="DI40" s="41" t="n">
        <f aca="false">BY40*AM40</f>
        <v>0</v>
      </c>
      <c r="DJ40" s="41" t="n">
        <f aca="false">BZ40*AN40</f>
        <v>0</v>
      </c>
      <c r="DK40" s="41" t="n">
        <f aca="false">CA40*AO40</f>
        <v>0</v>
      </c>
      <c r="DL40" s="41" t="n">
        <f aca="false">CB40*AP40</f>
        <v>0</v>
      </c>
      <c r="DM40" s="41" t="n">
        <f aca="false">CC40*AQ40</f>
        <v>0</v>
      </c>
      <c r="DN40" s="41" t="n">
        <f aca="false">CD40*AR40</f>
        <v>1050400</v>
      </c>
      <c r="DO40" s="41" t="n">
        <f aca="false">CE40*AS40</f>
        <v>0</v>
      </c>
      <c r="DP40" s="41" t="n">
        <f aca="false">CF40*AT40</f>
        <v>0</v>
      </c>
      <c r="DQ40" s="41" t="n">
        <f aca="false">CG40*AU40</f>
        <v>0</v>
      </c>
      <c r="DR40" s="41" t="n">
        <f aca="false">CH40*AV40</f>
        <v>0</v>
      </c>
      <c r="DS40" s="45" t="n">
        <f aca="false">CI40*AW40</f>
        <v>0</v>
      </c>
      <c r="DT40" s="46" t="n">
        <f aca="false">SUM(CL40:DO40)/AX40</f>
        <v>54.1534852885465</v>
      </c>
      <c r="DU40" s="47" t="n">
        <f aca="false">(SUM(CL40:CR40)+SUM(DP40:DS40))/AY40</f>
        <v>49.2721621621622</v>
      </c>
    </row>
    <row r="41" customFormat="false" ht="12.75" hidden="false" customHeight="false" outlineLevel="0" collapsed="false">
      <c r="A41" s="2"/>
      <c r="C41" s="3" t="s">
        <v>41</v>
      </c>
      <c r="F41" s="5"/>
      <c r="G41" s="2"/>
      <c r="I41" s="39" t="n">
        <v>21</v>
      </c>
      <c r="J41" s="39" t="n">
        <v>4</v>
      </c>
      <c r="K41" s="39" t="n">
        <v>4</v>
      </c>
      <c r="L41" s="39" t="n">
        <v>1</v>
      </c>
      <c r="M41" s="39" t="n">
        <v>30</v>
      </c>
      <c r="O41" s="40" t="n">
        <v>37865</v>
      </c>
      <c r="P41" s="41" t="n">
        <f aca="false">IF(AND(O41&gt;=$E$5,O41&lt;=$F$5),$C$5*P$2*$M41,0)</f>
        <v>36000</v>
      </c>
      <c r="Q41" s="41" t="n">
        <f aca="true">IF(AND($O41&gt;=OFFSET($E$5,Q$3,0),$O41&lt;=OFFSET($F$5,Q$3,0)),OFFSET($C$5,Q$3,0)*Q$2*$M41,0)</f>
        <v>36000</v>
      </c>
      <c r="R41" s="41" t="n">
        <f aca="true">IF(AND($O41&gt;=OFFSET($E$5,R$3,0),$O41&lt;=OFFSET($F$5,R$3,0)),OFFSET($C$5,R$3,0)*R$2*$M41,0)</f>
        <v>7200</v>
      </c>
      <c r="S41" s="41" t="n">
        <f aca="true">IF(AND($O41&gt;=OFFSET($E$5,S$3,0),$O41&lt;=OFFSET($F$5,S$3,0)),OFFSET($C$5,S$3,0)*S$2*$M41,0)</f>
        <v>0</v>
      </c>
      <c r="T41" s="41" t="n">
        <f aca="true">IF(AND($O41&gt;=OFFSET($E$5,T$3,0),$O41&lt;=OFFSET($F$5,T$3,0)),OFFSET($C$5,T$3,0)*T$2*$M41,0)</f>
        <v>36000</v>
      </c>
      <c r="U41" s="41" t="n">
        <f aca="true">IF(AND($O41&gt;=OFFSET($E$5,U$3,0),$O41&lt;=OFFSET($F$5,U$3,0)),OFFSET($C$5,U$3,0)*U$2*$M41,0)</f>
        <v>18000</v>
      </c>
      <c r="V41" s="41" t="n">
        <f aca="true">IF(AND($O41&gt;=OFFSET($E$5,V$3,0),$O41&lt;=OFFSET($F$5,V$3,0)),OFFSET($C$5,V$3,0)*V$2*$M41,0)</f>
        <v>0</v>
      </c>
      <c r="W41" s="42" t="n">
        <f aca="true">IF(AND($O41&gt;=OFFSET($E$5,W$3,0),$O41&lt;=OFFSET($F$5,W$3,0)),OFFSET($C$5,W$3,0)*W$2*($I41+$J41),0)</f>
        <v>20000</v>
      </c>
      <c r="X41" s="42" t="n">
        <f aca="true">IF(AND($O41&gt;=OFFSET($E$5,X$3,0),$O41&lt;=OFFSET($F$5,X$3,0)),OFFSET($C$5,X$3,0)*X$2*($I41+$J41),0)</f>
        <v>20400</v>
      </c>
      <c r="Y41" s="42" t="n">
        <f aca="true">IF(AND($O41&gt;=OFFSET($E$5,Y$3,0),$O41&lt;=OFFSET($F$5,Y$3,0)),OFFSET($C$5,Y$3,0)*Y$2*($I41+$J41),0)</f>
        <v>0</v>
      </c>
      <c r="Z41" s="42" t="n">
        <f aca="true">IF(AND($O41&gt;=OFFSET($E$5,Z$3,0),$O41&lt;=OFFSET($F$5,Z$3,0)),OFFSET($C$5,Z$3,0)*Z$2*($I41+$J41),0)</f>
        <v>0</v>
      </c>
      <c r="AA41" s="42" t="n">
        <f aca="true">IF(AND($O41&gt;=OFFSET($E$5,AA$3,0),$O41&lt;=OFFSET($F$5,AA$3,0)),OFFSET($C$5,AA$3,0)*AA$2*($I41+$J41),0)</f>
        <v>0</v>
      </c>
      <c r="AB41" s="42" t="n">
        <f aca="true">IF(AND($O41&gt;=OFFSET($E$5,AB$3,0),$O41&lt;=OFFSET($F$5,AB$3,0)),OFFSET($C$5,AB$3,0)*AB$2*($I41+$J41),0)</f>
        <v>0</v>
      </c>
      <c r="AC41" s="42" t="n">
        <f aca="true">IF(AND($O41&gt;=OFFSET($E$5,AC$3,0),$O41&lt;=OFFSET($F$5,AC$3,0)),OFFSET($C$5,AC$3,0)*AC$2*($I41+$J41),0)</f>
        <v>0</v>
      </c>
      <c r="AD41" s="42" t="n">
        <f aca="true">IF(AND($O41&gt;=OFFSET($E$5,AD$3,0),$O41&lt;=OFFSET($F$5,AD$3,0)),OFFSET($C$5,AD$3,0)*AD$2*($I41+$J41),0)</f>
        <v>0</v>
      </c>
      <c r="AE41" s="42" t="n">
        <f aca="true">IF(AND($O41&gt;=OFFSET($E$5,AE$3,0),$O41&lt;=OFFSET($F$5,AE$3,0)),OFFSET($C$5,AE$3,0)*AE$2*($I41+$J41),0)</f>
        <v>0</v>
      </c>
      <c r="AF41" s="42" t="n">
        <f aca="true">IF(AND($O41&gt;=OFFSET($E$5,AF$3,0),$O41&lt;=OFFSET($F$5,AF$3,0)),OFFSET($C$5,AF$3,0)*AF$2*($I41+$J41),0)</f>
        <v>0</v>
      </c>
      <c r="AG41" s="42" t="n">
        <f aca="true">IF(AND($O41&gt;=OFFSET($E$5,AG$3,0),$O41&lt;=OFFSET($F$5,AG$3,0)),OFFSET($C$5,AG$3,0)*AG$2*($I41+$J41),0)</f>
        <v>0</v>
      </c>
      <c r="AH41" s="42" t="n">
        <f aca="true">IF(AND($O41&gt;=OFFSET($E$5,AH$3,0),$O41&lt;=OFFSET($F$5,AH$3,0)),OFFSET($C$5,AH$3,0)*AH$2*($I41+$J41),0)</f>
        <v>0</v>
      </c>
      <c r="AI41" s="42" t="n">
        <f aca="true">IF(AND($O41&gt;=OFFSET($E$5,AI$3,0),$O41&lt;=OFFSET($F$5,AI$3,0)),OFFSET($C$5,AI$3,0)*AI$2*($I41+$J41),0)</f>
        <v>0</v>
      </c>
      <c r="AJ41" s="42" t="n">
        <f aca="true">IF(AND($O41&gt;=OFFSET($E$5,AJ$3,0),$O41&lt;=OFFSET($F$5,AJ$3,0)),OFFSET($C$5,AJ$3,0)*AJ$2*($I41+$J41),0)</f>
        <v>0</v>
      </c>
      <c r="AK41" s="42" t="n">
        <f aca="true">IF(AND($O41&gt;=OFFSET($E$5,AK$3,0),$O41&lt;=OFFSET($F$5,AK$3,0)),OFFSET($C$5,AK$3,0)*AK$2*($I41+$J41),0)</f>
        <v>0</v>
      </c>
      <c r="AL41" s="42" t="n">
        <f aca="true">IF(AND($O41&gt;=OFFSET($E$5,AL$3,0),$O41&lt;=OFFSET($F$5,AL$3,0)),OFFSET($C$5,AL$3,0)*AL$2*($I41+$J41),0)</f>
        <v>0</v>
      </c>
      <c r="AM41" s="42" t="n">
        <f aca="true">IF(AND($O41&gt;=OFFSET($E$5,AM$3,0),$O41&lt;=OFFSET($F$5,AM$3,0)),OFFSET($C$5,AM$3,0)*AM$2*($I41+$J41),0)</f>
        <v>0</v>
      </c>
      <c r="AN41" s="42" t="n">
        <f aca="true">IF(AND($O41&gt;=OFFSET($E$5,AN$3,0),$O41&lt;=OFFSET($F$5,AN$3,0)),OFFSET($C$5,AN$3,0)*AN$2*($I41+$J41),0)</f>
        <v>0</v>
      </c>
      <c r="AO41" s="42" t="n">
        <f aca="true">IF(AND($O41&gt;=OFFSET($E$5,AO$3,0),$O41&lt;=OFFSET($F$5,AO$3,0)),OFFSET($C$5,AO$3,0)*AO$2*($I41+$J41),0)</f>
        <v>0</v>
      </c>
      <c r="AP41" s="42" t="n">
        <f aca="true">IF(AND($O41&gt;=OFFSET($E$5,AP$3,0),$O41&lt;=OFFSET($F$5,AP$3,0)),OFFSET($C$5,AP$3,0)*AP$2*($I41+$J41),0)</f>
        <v>0</v>
      </c>
      <c r="AQ41" s="42" t="n">
        <f aca="true">IF(AND($O41&gt;=OFFSET($E$5,AQ$3,0),$O41&lt;=OFFSET($F$5,AQ$3,0)),OFFSET($C$5,AQ$3,0)*AQ$2*($I41+$J41),0)</f>
        <v>0</v>
      </c>
      <c r="AR41" s="42" t="n">
        <f aca="true">IF(AND($O41&gt;=OFFSET($E$5,AR$3,0),$O41&lt;=OFFSET($F$5,AR$3,0)),OFFSET($C$5,AR$3,0)*AR$2*($I41+$J41),0)</f>
        <v>10000</v>
      </c>
      <c r="AS41" s="42" t="n">
        <f aca="true">IF(AND($O41&gt;=OFFSET($E$5,AS$3,0),$O41&lt;=OFFSET($F$5,AS$3,0)),OFFSET($C$5,AS$3,0)*AS$2*($I41+$J41),0)</f>
        <v>0</v>
      </c>
      <c r="AT41" s="42" t="n">
        <f aca="true">IF(AND($O41&gt;=OFFSET($E$5,AT$3,0),$O41&lt;=OFFSET($F$5,AT$3,0)),OFFSET($C$5,AT$3,0)*(AT$2*($I41+$J41)+24*($K41+$L41)),0)</f>
        <v>0</v>
      </c>
      <c r="AU41" s="42" t="n">
        <f aca="true">IF(AND($O41&gt;=OFFSET($E$5,AU$3,0),$O41&lt;=OFFSET($F$5,AU$3,0)),OFFSET($C$5,AU$3,0)*(AU$2*($I41+$J41)+24*($K41+$L41)),0)</f>
        <v>0</v>
      </c>
      <c r="AV41" s="42" t="n">
        <f aca="true">IF(AND($O41&gt;=OFFSET($E$5,AV$3,0),$O41&lt;=OFFSET($F$5,AV$3,0)),OFFSET($C$5,AV$3,0)*(AV$2*($I41+$J41)+24*($K41+$L41)),0)</f>
        <v>0</v>
      </c>
      <c r="AW41" s="43" t="n">
        <f aca="true">IF(AND($O41&gt;=OFFSET($E$5,AW$3,0),$O41&lt;=OFFSET($F$5,AW$3,0)),OFFSET($C$5,AW$3,0)*(AW$2*($I41+$J41)+24*($K41+$L41)),0)</f>
        <v>0</v>
      </c>
      <c r="AX41" s="44" t="n">
        <f aca="false">SUM(P41:AS41)</f>
        <v>183600</v>
      </c>
      <c r="AY41" s="45" t="n">
        <f aca="false">SUM(P41:V41)+SUM(AT41:AW41)</f>
        <v>133200</v>
      </c>
      <c r="BA41" s="40" t="n">
        <v>37865</v>
      </c>
      <c r="BB41" s="42" t="n">
        <f aca="false">IF(AND(BA41&gt;=$E$5,BA41&lt;=$F$5),$D$5,0)</f>
        <v>49</v>
      </c>
      <c r="BC41" s="42" t="n">
        <f aca="true">IF(AND($BA41&gt;=OFFSET($E$5,BC$3,0),$BA41&lt;=OFFSET($F$5,BC$3,0)),OFFSET($D$5,BC$3,0),0)</f>
        <v>49</v>
      </c>
      <c r="BD41" s="42" t="n">
        <f aca="true">IF(AND($BA41&gt;=OFFSET($E$5,BD$3,0),$BA41&lt;=OFFSET($F$5,BD$3,0)),OFFSET($D$5,BD$3,0),0)</f>
        <v>75.91</v>
      </c>
      <c r="BE41" s="42" t="n">
        <f aca="true">IF(AND($BA41&gt;=OFFSET($E$5,BE$3,0),$BA41&lt;=OFFSET($F$5,BE$3,0)),OFFSET($D$5,BE$3,0),0)</f>
        <v>0</v>
      </c>
      <c r="BF41" s="42" t="n">
        <f aca="true">IF(AND($BA41&gt;=OFFSET($E$5,BF$3,0),$BA41&lt;=OFFSET($F$5,BF$3,0)),OFFSET($D$5,BF$3,0),0)</f>
        <v>47.15</v>
      </c>
      <c r="BG41" s="42" t="n">
        <f aca="true">IF(AND($BA41&gt;=OFFSET($E$5,BG$3,0),$BA41&lt;=OFFSET($F$5,BG$3,0)),OFFSET($D$5,BG$3,0),0)</f>
        <v>43.95</v>
      </c>
      <c r="BH41" s="42" t="n">
        <f aca="true">IF(AND($BA41&gt;=OFFSET($E$5,BH$3,0),$BA41&lt;=OFFSET($F$5,BH$3,0)),OFFSET($D$5,BH$3,0),0)</f>
        <v>0</v>
      </c>
      <c r="BI41" s="42" t="n">
        <f aca="true">IF(AND($BA41&gt;=OFFSET($E$5,BI$3,0),$BA41&lt;=OFFSET($F$5,BI$3,0)),OFFSET($D$5,BI$3,0),0)</f>
        <v>58.7</v>
      </c>
      <c r="BJ41" s="42" t="n">
        <f aca="true">IF(AND($BA41&gt;=OFFSET($E$5,BJ$3,0),$BA41&lt;=OFFSET($F$5,BJ$3,0)),OFFSET($D$5,BJ$3,0),0)</f>
        <v>58.4</v>
      </c>
      <c r="BK41" s="42" t="n">
        <f aca="true">IF(AND($BA41&gt;=OFFSET($E$5,BK$3,0),$BA41&lt;=OFFSET($F$5,BK$3,0)),OFFSET($D$5,BK$3,0),0)</f>
        <v>0</v>
      </c>
      <c r="BL41" s="42" t="n">
        <f aca="true">IF(AND($BA41&gt;=OFFSET($E$5,BL$3,0),$BA41&lt;=OFFSET($F$5,BL$3,0)),OFFSET($D$5,BL$3,0),0)</f>
        <v>0</v>
      </c>
      <c r="BM41" s="42" t="n">
        <f aca="true">IF(AND($BA41&gt;=OFFSET($E$5,BM$3,0),$BA41&lt;=OFFSET($F$5,BM$3,0)),OFFSET($D$5,BM$3,0),0)</f>
        <v>0</v>
      </c>
      <c r="BN41" s="42" t="n">
        <f aca="true">IF(AND($BA41&gt;=OFFSET($E$5,BN$3,0),$BA41&lt;=OFFSET($F$5,BN$3,0)),OFFSET($D$5,BN$3,0),0)</f>
        <v>0</v>
      </c>
      <c r="BO41" s="42" t="n">
        <f aca="true">IF(AND($BA41&gt;=OFFSET($E$5,BO$3,0),$BA41&lt;=OFFSET($F$5,BO$3,0)),OFFSET($D$5,BO$3,0),0)</f>
        <v>0</v>
      </c>
      <c r="BP41" s="42" t="n">
        <f aca="true">IF(AND($BA41&gt;=OFFSET($E$5,BP$3,0),$BA41&lt;=OFFSET($F$5,BP$3,0)),OFFSET($D$5,BP$3,0),0)</f>
        <v>0</v>
      </c>
      <c r="BQ41" s="42" t="n">
        <f aca="true">IF(AND($BA41&gt;=OFFSET($E$5,BQ$3,0),$BA41&lt;=OFFSET($F$5,BQ$3,0)),OFFSET($D$5,BQ$3,0),0)</f>
        <v>0</v>
      </c>
      <c r="BR41" s="42" t="n">
        <f aca="true">IF(AND($BA41&gt;=OFFSET($E$5,BR$3,0),$BA41&lt;=OFFSET($F$5,BR$3,0)),OFFSET($D$5,BR$3,0),0)</f>
        <v>0</v>
      </c>
      <c r="BS41" s="42" t="n">
        <f aca="true">IF(AND($BA41&gt;=OFFSET($E$5,BS$3,0),$BA41&lt;=OFFSET($F$5,BS$3,0)),OFFSET($D$5,BS$3,0),0)</f>
        <v>0</v>
      </c>
      <c r="BT41" s="42" t="n">
        <f aca="true">IF(AND($BA41&gt;=OFFSET($E$5,BT$3,0),$BA41&lt;=OFFSET($F$5,BT$3,0)),OFFSET($D$5,BT$3,0),0)</f>
        <v>0</v>
      </c>
      <c r="BU41" s="42" t="n">
        <f aca="true">IF(AND($BA41&gt;=OFFSET($E$5,BU$3,0),$BA41&lt;=OFFSET($F$5,BU$3,0)),OFFSET($D$5,BU$3,0),0)</f>
        <v>0</v>
      </c>
      <c r="BV41" s="42" t="n">
        <f aca="true">IF(AND($BA41&gt;=OFFSET($E$5,BV$3,0),$BA41&lt;=OFFSET($F$5,BV$3,0)),OFFSET($D$5,BV$3,0),0)</f>
        <v>0</v>
      </c>
      <c r="BW41" s="42" t="n">
        <f aca="true">IF(AND($BA41&gt;=OFFSET($E$5,BW$3,0),$BA41&lt;=OFFSET($F$5,BW$3,0)),OFFSET($D$5,BW$3,0),0)</f>
        <v>0</v>
      </c>
      <c r="BX41" s="42" t="n">
        <f aca="true">IF(AND($BA41&gt;=OFFSET($E$5,BX$3,0),$BA41&lt;=OFFSET($F$5,BX$3,0)),OFFSET($D$5,BX$3,0),0)</f>
        <v>0</v>
      </c>
      <c r="BY41" s="42" t="n">
        <f aca="true">IF(AND($BA41&gt;=OFFSET($E$5,BY$3,0),$BA41&lt;=OFFSET($F$5,BY$3,0)),OFFSET($D$5,BY$3,0),0)</f>
        <v>0</v>
      </c>
      <c r="BZ41" s="42" t="n">
        <f aca="true">IF(AND($BA41&gt;=OFFSET($E$5,BZ$3,0),$BA41&lt;=OFFSET($F$5,BZ$3,0)),OFFSET($D$5,BZ$3,0),0)</f>
        <v>0</v>
      </c>
      <c r="CA41" s="42" t="n">
        <f aca="true">IF(AND($BA41&gt;=OFFSET($E$5,CA$3,0),$BA41&lt;=OFFSET($F$5,CA$3,0)),OFFSET($D$5,CA$3,0),0)</f>
        <v>0</v>
      </c>
      <c r="CB41" s="42" t="n">
        <f aca="true">IF(AND($BA41&gt;=OFFSET($E$5,CB$3,0),$BA41&lt;=OFFSET($F$5,CB$3,0)),OFFSET($D$5,CB$3,0),0)</f>
        <v>0</v>
      </c>
      <c r="CC41" s="42" t="n">
        <f aca="true">IF(AND($BA41&gt;=OFFSET($E$5,CC$3,0),$BA41&lt;=OFFSET($F$5,CC$3,0)),OFFSET($D$5,CC$3,0),0)</f>
        <v>0</v>
      </c>
      <c r="CD41" s="42" t="n">
        <f aca="true">IF(AND($BA41&gt;=OFFSET($E$5,CD$3,0),$BA41&lt;=OFFSET($F$5,CD$3,0)),OFFSET($D$5,CD$3,0),0)</f>
        <v>101</v>
      </c>
      <c r="CE41" s="42" t="n">
        <f aca="true">IF(AND($BA41&gt;=OFFSET($E$5,CE$3,0),$BA41&lt;=OFFSET($F$5,CE$3,0)),OFFSET($D$5,CE$3,0),0)</f>
        <v>0</v>
      </c>
      <c r="CF41" s="42" t="n">
        <f aca="true">IF(AND($BA41&gt;=OFFSET($E$5,CF$3,0),$BA41&lt;=OFFSET($F$5,CF$3,0)),OFFSET($D$5,CF$3,0),0)</f>
        <v>0</v>
      </c>
      <c r="CG41" s="42" t="n">
        <f aca="true">IF(AND($BA41&gt;=OFFSET($E$5,CG$3,0),$BA41&lt;=OFFSET($F$5,CG$3,0)),OFFSET($D$5,CG$3,0),0)</f>
        <v>0</v>
      </c>
      <c r="CH41" s="42" t="n">
        <f aca="true">IF(AND($BA41&gt;=OFFSET($E$5,CH$3,0),$BA41&lt;=OFFSET($F$5,CH$3,0)),OFFSET($D$5,CH$3,0),0)</f>
        <v>0</v>
      </c>
      <c r="CI41" s="42" t="n">
        <f aca="true">IF(AND($BA41&gt;=OFFSET($E$5,CI$3,0),$BA41&lt;=OFFSET($F$5,CI$3,0)),OFFSET($D$5,CI$3,0),0)</f>
        <v>0</v>
      </c>
      <c r="CK41" s="40" t="n">
        <v>37865</v>
      </c>
      <c r="CL41" s="41" t="n">
        <f aca="false">BB41*P41</f>
        <v>1764000</v>
      </c>
      <c r="CM41" s="41" t="n">
        <f aca="false">BC41*Q41</f>
        <v>1764000</v>
      </c>
      <c r="CN41" s="41" t="n">
        <f aca="false">BD41*R41</f>
        <v>546552</v>
      </c>
      <c r="CO41" s="41" t="n">
        <f aca="false">BE41*S41</f>
        <v>0</v>
      </c>
      <c r="CP41" s="41" t="n">
        <f aca="false">BF41*T41</f>
        <v>1697400</v>
      </c>
      <c r="CQ41" s="41" t="n">
        <f aca="false">BG41*U41</f>
        <v>791100</v>
      </c>
      <c r="CR41" s="41" t="n">
        <f aca="false">BH41*V41</f>
        <v>0</v>
      </c>
      <c r="CS41" s="41" t="n">
        <f aca="false">BI41*W41</f>
        <v>1174000</v>
      </c>
      <c r="CT41" s="41" t="n">
        <f aca="false">BJ41*X41</f>
        <v>1191360</v>
      </c>
      <c r="CU41" s="41" t="n">
        <f aca="false">BK41*Y41</f>
        <v>0</v>
      </c>
      <c r="CV41" s="41" t="n">
        <f aca="false">BL41*Z41</f>
        <v>0</v>
      </c>
      <c r="CW41" s="41" t="n">
        <f aca="false">BM41*AA41</f>
        <v>0</v>
      </c>
      <c r="CX41" s="41" t="n">
        <f aca="false">BN41*AB41</f>
        <v>0</v>
      </c>
      <c r="CY41" s="41" t="n">
        <f aca="false">BO41*AC41</f>
        <v>0</v>
      </c>
      <c r="CZ41" s="41" t="n">
        <f aca="false">BP41*AD41</f>
        <v>0</v>
      </c>
      <c r="DA41" s="41" t="n">
        <f aca="false">BQ41*AE41</f>
        <v>0</v>
      </c>
      <c r="DB41" s="41" t="n">
        <f aca="false">BR41*AF41</f>
        <v>0</v>
      </c>
      <c r="DC41" s="41" t="n">
        <f aca="false">BS41*AG41</f>
        <v>0</v>
      </c>
      <c r="DD41" s="41" t="n">
        <f aca="false">BT41*AH41</f>
        <v>0</v>
      </c>
      <c r="DE41" s="41" t="n">
        <f aca="false">BU41*AI41</f>
        <v>0</v>
      </c>
      <c r="DF41" s="41" t="n">
        <f aca="false">BV41*AJ41</f>
        <v>0</v>
      </c>
      <c r="DG41" s="41" t="n">
        <f aca="false">BW41*AK41</f>
        <v>0</v>
      </c>
      <c r="DH41" s="41" t="n">
        <f aca="false">BX41*AL41</f>
        <v>0</v>
      </c>
      <c r="DI41" s="41" t="n">
        <f aca="false">BY41*AM41</f>
        <v>0</v>
      </c>
      <c r="DJ41" s="41" t="n">
        <f aca="false">BZ41*AN41</f>
        <v>0</v>
      </c>
      <c r="DK41" s="41" t="n">
        <f aca="false">CA41*AO41</f>
        <v>0</v>
      </c>
      <c r="DL41" s="41" t="n">
        <f aca="false">CB41*AP41</f>
        <v>0</v>
      </c>
      <c r="DM41" s="41" t="n">
        <f aca="false">CC41*AQ41</f>
        <v>0</v>
      </c>
      <c r="DN41" s="41" t="n">
        <f aca="false">CD41*AR41</f>
        <v>1010000</v>
      </c>
      <c r="DO41" s="41" t="n">
        <f aca="false">CE41*AS41</f>
        <v>0</v>
      </c>
      <c r="DP41" s="41" t="n">
        <f aca="false">CF41*AT41</f>
        <v>0</v>
      </c>
      <c r="DQ41" s="41" t="n">
        <f aca="false">CG41*AU41</f>
        <v>0</v>
      </c>
      <c r="DR41" s="41" t="n">
        <f aca="false">CH41*AV41</f>
        <v>0</v>
      </c>
      <c r="DS41" s="45" t="n">
        <f aca="false">CI41*AW41</f>
        <v>0</v>
      </c>
      <c r="DT41" s="46" t="n">
        <f aca="false">SUM(CL41:DO41)/AX41</f>
        <v>54.1307843137255</v>
      </c>
      <c r="DU41" s="47" t="n">
        <f aca="false">(SUM(CL41:CR41)+SUM(DP41:DS41))/AY41</f>
        <v>49.2721621621622</v>
      </c>
    </row>
    <row r="42" customFormat="false" ht="12.75" hidden="false" customHeight="false" outlineLevel="0" collapsed="false">
      <c r="A42" s="2"/>
      <c r="C42" s="3"/>
      <c r="F42" s="5"/>
      <c r="G42" s="2"/>
      <c r="I42" s="39" t="n">
        <v>23</v>
      </c>
      <c r="J42" s="39" t="n">
        <v>4</v>
      </c>
      <c r="K42" s="39" t="n">
        <v>4</v>
      </c>
      <c r="L42" s="39" t="n">
        <v>0</v>
      </c>
      <c r="M42" s="39" t="n">
        <v>31</v>
      </c>
      <c r="O42" s="40" t="n">
        <v>37895</v>
      </c>
      <c r="P42" s="41" t="n">
        <f aca="false">IF(AND(O42&gt;=$E$5,O42&lt;=$F$5),$C$5*P$2*$M42,0)</f>
        <v>37200</v>
      </c>
      <c r="Q42" s="41" t="n">
        <f aca="true">IF(AND($O42&gt;=OFFSET($E$5,Q$3,0),$O42&lt;=OFFSET($F$5,Q$3,0)),OFFSET($C$5,Q$3,0)*Q$2*$M42,0)</f>
        <v>37200</v>
      </c>
      <c r="R42" s="41" t="n">
        <f aca="true">IF(AND($O42&gt;=OFFSET($E$5,R$3,0),$O42&lt;=OFFSET($F$5,R$3,0)),OFFSET($C$5,R$3,0)*R$2*$M42,0)</f>
        <v>7440</v>
      </c>
      <c r="S42" s="41" t="n">
        <f aca="true">IF(AND($O42&gt;=OFFSET($E$5,S$3,0),$O42&lt;=OFFSET($F$5,S$3,0)),OFFSET($C$5,S$3,0)*S$2*$M42,0)</f>
        <v>0</v>
      </c>
      <c r="T42" s="41" t="n">
        <f aca="true">IF(AND($O42&gt;=OFFSET($E$5,T$3,0),$O42&lt;=OFFSET($F$5,T$3,0)),OFFSET($C$5,T$3,0)*T$2*$M42,0)</f>
        <v>37200</v>
      </c>
      <c r="U42" s="41" t="n">
        <f aca="true">IF(AND($O42&gt;=OFFSET($E$5,U$3,0),$O42&lt;=OFFSET($F$5,U$3,0)),OFFSET($C$5,U$3,0)*U$2*$M42,0)</f>
        <v>18600</v>
      </c>
      <c r="V42" s="41" t="n">
        <f aca="true">IF(AND($O42&gt;=OFFSET($E$5,V$3,0),$O42&lt;=OFFSET($F$5,V$3,0)),OFFSET($C$5,V$3,0)*V$2*$M42,0)</f>
        <v>0</v>
      </c>
      <c r="W42" s="42" t="n">
        <f aca="true">IF(AND($O42&gt;=OFFSET($E$5,W$3,0),$O42&lt;=OFFSET($F$5,W$3,0)),OFFSET($C$5,W$3,0)*W$2*($I42+$J42),0)</f>
        <v>21600</v>
      </c>
      <c r="X42" s="42" t="n">
        <f aca="true">IF(AND($O42&gt;=OFFSET($E$5,X$3,0),$O42&lt;=OFFSET($F$5,X$3,0)),OFFSET($C$5,X$3,0)*X$2*($I42+$J42),0)</f>
        <v>22032</v>
      </c>
      <c r="Y42" s="42" t="n">
        <f aca="true">IF(AND($O42&gt;=OFFSET($E$5,Y$3,0),$O42&lt;=OFFSET($F$5,Y$3,0)),OFFSET($C$5,Y$3,0)*Y$2*($I42+$J42),0)</f>
        <v>0</v>
      </c>
      <c r="Z42" s="42" t="n">
        <f aca="true">IF(AND($O42&gt;=OFFSET($E$5,Z$3,0),$O42&lt;=OFFSET($F$5,Z$3,0)),OFFSET($C$5,Z$3,0)*Z$2*($I42+$J42),0)</f>
        <v>0</v>
      </c>
      <c r="AA42" s="42" t="n">
        <f aca="true">IF(AND($O42&gt;=OFFSET($E$5,AA$3,0),$O42&lt;=OFFSET($F$5,AA$3,0)),OFFSET($C$5,AA$3,0)*AA$2*($I42+$J42),0)</f>
        <v>0</v>
      </c>
      <c r="AB42" s="42" t="n">
        <f aca="true">IF(AND($O42&gt;=OFFSET($E$5,AB$3,0),$O42&lt;=OFFSET($F$5,AB$3,0)),OFFSET($C$5,AB$3,0)*AB$2*($I42+$J42),0)</f>
        <v>0</v>
      </c>
      <c r="AC42" s="42" t="n">
        <f aca="true">IF(AND($O42&gt;=OFFSET($E$5,AC$3,0),$O42&lt;=OFFSET($F$5,AC$3,0)),OFFSET($C$5,AC$3,0)*AC$2*($I42+$J42),0)</f>
        <v>0</v>
      </c>
      <c r="AD42" s="42" t="n">
        <f aca="true">IF(AND($O42&gt;=OFFSET($E$5,AD$3,0),$O42&lt;=OFFSET($F$5,AD$3,0)),OFFSET($C$5,AD$3,0)*AD$2*($I42+$J42),0)</f>
        <v>0</v>
      </c>
      <c r="AE42" s="42" t="n">
        <f aca="true">IF(AND($O42&gt;=OFFSET($E$5,AE$3,0),$O42&lt;=OFFSET($F$5,AE$3,0)),OFFSET($C$5,AE$3,0)*AE$2*($I42+$J42),0)</f>
        <v>0</v>
      </c>
      <c r="AF42" s="42" t="n">
        <f aca="true">IF(AND($O42&gt;=OFFSET($E$5,AF$3,0),$O42&lt;=OFFSET($F$5,AF$3,0)),OFFSET($C$5,AF$3,0)*AF$2*($I42+$J42),0)</f>
        <v>0</v>
      </c>
      <c r="AG42" s="42" t="n">
        <f aca="true">IF(AND($O42&gt;=OFFSET($E$5,AG$3,0),$O42&lt;=OFFSET($F$5,AG$3,0)),OFFSET($C$5,AG$3,0)*AG$2*($I42+$J42),0)</f>
        <v>0</v>
      </c>
      <c r="AH42" s="42" t="n">
        <f aca="true">IF(AND($O42&gt;=OFFSET($E$5,AH$3,0),$O42&lt;=OFFSET($F$5,AH$3,0)),OFFSET($C$5,AH$3,0)*AH$2*($I42+$J42),0)</f>
        <v>0</v>
      </c>
      <c r="AI42" s="42" t="n">
        <f aca="true">IF(AND($O42&gt;=OFFSET($E$5,AI$3,0),$O42&lt;=OFFSET($F$5,AI$3,0)),OFFSET($C$5,AI$3,0)*AI$2*($I42+$J42),0)</f>
        <v>0</v>
      </c>
      <c r="AJ42" s="42" t="n">
        <f aca="true">IF(AND($O42&gt;=OFFSET($E$5,AJ$3,0),$O42&lt;=OFFSET($F$5,AJ$3,0)),OFFSET($C$5,AJ$3,0)*AJ$2*($I42+$J42),0)</f>
        <v>0</v>
      </c>
      <c r="AK42" s="42" t="n">
        <f aca="true">IF(AND($O42&gt;=OFFSET($E$5,AK$3,0),$O42&lt;=OFFSET($F$5,AK$3,0)),OFFSET($C$5,AK$3,0)*AK$2*($I42+$J42),0)</f>
        <v>0</v>
      </c>
      <c r="AL42" s="42" t="n">
        <f aca="true">IF(AND($O42&gt;=OFFSET($E$5,AL$3,0),$O42&lt;=OFFSET($F$5,AL$3,0)),OFFSET($C$5,AL$3,0)*AL$2*($I42+$J42),0)</f>
        <v>0</v>
      </c>
      <c r="AM42" s="42" t="n">
        <f aca="true">IF(AND($O42&gt;=OFFSET($E$5,AM$3,0),$O42&lt;=OFFSET($F$5,AM$3,0)),OFFSET($C$5,AM$3,0)*AM$2*($I42+$J42),0)</f>
        <v>0</v>
      </c>
      <c r="AN42" s="42" t="n">
        <f aca="true">IF(AND($O42&gt;=OFFSET($E$5,AN$3,0),$O42&lt;=OFFSET($F$5,AN$3,0)),OFFSET($C$5,AN$3,0)*AN$2*($I42+$J42),0)</f>
        <v>0</v>
      </c>
      <c r="AO42" s="42" t="n">
        <f aca="true">IF(AND($O42&gt;=OFFSET($E$5,AO$3,0),$O42&lt;=OFFSET($F$5,AO$3,0)),OFFSET($C$5,AO$3,0)*AO$2*($I42+$J42),0)</f>
        <v>0</v>
      </c>
      <c r="AP42" s="42" t="n">
        <f aca="true">IF(AND($O42&gt;=OFFSET($E$5,AP$3,0),$O42&lt;=OFFSET($F$5,AP$3,0)),OFFSET($C$5,AP$3,0)*AP$2*($I42+$J42),0)</f>
        <v>0</v>
      </c>
      <c r="AQ42" s="42" t="n">
        <f aca="true">IF(AND($O42&gt;=OFFSET($E$5,AQ$3,0),$O42&lt;=OFFSET($F$5,AQ$3,0)),OFFSET($C$5,AQ$3,0)*AQ$2*($I42+$J42),0)</f>
        <v>0</v>
      </c>
      <c r="AR42" s="42" t="n">
        <f aca="true">IF(AND($O42&gt;=OFFSET($E$5,AR$3,0),$O42&lt;=OFFSET($F$5,AR$3,0)),OFFSET($C$5,AR$3,0)*AR$2*($I42+$J42),0)</f>
        <v>0</v>
      </c>
      <c r="AS42" s="42" t="n">
        <f aca="true">IF(AND($O42&gt;=OFFSET($E$5,AS$3,0),$O42&lt;=OFFSET($F$5,AS$3,0)),OFFSET($C$5,AS$3,0)*AS$2*($I42+$J42),0)</f>
        <v>0</v>
      </c>
      <c r="AT42" s="42" t="n">
        <f aca="true">IF(AND($O42&gt;=OFFSET($E$5,AT$3,0),$O42&lt;=OFFSET($F$5,AT$3,0)),OFFSET($C$5,AT$3,0)*(AT$2*($I42+$J42)+24*($K42+$L42)),0)</f>
        <v>0</v>
      </c>
      <c r="AU42" s="42" t="n">
        <f aca="true">IF(AND($O42&gt;=OFFSET($E$5,AU$3,0),$O42&lt;=OFFSET($F$5,AU$3,0)),OFFSET($C$5,AU$3,0)*(AU$2*($I42+$J42)+24*($K42+$L42)),0)</f>
        <v>0</v>
      </c>
      <c r="AV42" s="42" t="n">
        <f aca="true">IF(AND($O42&gt;=OFFSET($E$5,AV$3,0),$O42&lt;=OFFSET($F$5,AV$3,0)),OFFSET($C$5,AV$3,0)*(AV$2*($I42+$J42)+24*($K42+$L42)),0)</f>
        <v>0</v>
      </c>
      <c r="AW42" s="43" t="n">
        <f aca="true">IF(AND($O42&gt;=OFFSET($E$5,AW$3,0),$O42&lt;=OFFSET($F$5,AW$3,0)),OFFSET($C$5,AW$3,0)*(AW$2*($I42+$J42)+24*($K42+$L42)),0)</f>
        <v>0</v>
      </c>
      <c r="AX42" s="44" t="n">
        <f aca="false">SUM(P42:AS42)</f>
        <v>181272</v>
      </c>
      <c r="AY42" s="45" t="n">
        <f aca="false">SUM(P42:V42)+SUM(AT42:AW42)</f>
        <v>137640</v>
      </c>
      <c r="BA42" s="40" t="n">
        <v>37895</v>
      </c>
      <c r="BB42" s="42" t="n">
        <f aca="false">IF(AND(BA42&gt;=$E$5,BA42&lt;=$F$5),$D$5,0)</f>
        <v>49</v>
      </c>
      <c r="BC42" s="42" t="n">
        <f aca="true">IF(AND($BA42&gt;=OFFSET($E$5,BC$3,0),$BA42&lt;=OFFSET($F$5,BC$3,0)),OFFSET($D$5,BC$3,0),0)</f>
        <v>49</v>
      </c>
      <c r="BD42" s="42" t="n">
        <f aca="true">IF(AND($BA42&gt;=OFFSET($E$5,BD$3,0),$BA42&lt;=OFFSET($F$5,BD$3,0)),OFFSET($D$5,BD$3,0),0)</f>
        <v>75.91</v>
      </c>
      <c r="BE42" s="42" t="n">
        <f aca="true">IF(AND($BA42&gt;=OFFSET($E$5,BE$3,0),$BA42&lt;=OFFSET($F$5,BE$3,0)),OFFSET($D$5,BE$3,0),0)</f>
        <v>0</v>
      </c>
      <c r="BF42" s="42" t="n">
        <f aca="true">IF(AND($BA42&gt;=OFFSET($E$5,BF$3,0),$BA42&lt;=OFFSET($F$5,BF$3,0)),OFFSET($D$5,BF$3,0),0)</f>
        <v>47.15</v>
      </c>
      <c r="BG42" s="42" t="n">
        <f aca="true">IF(AND($BA42&gt;=OFFSET($E$5,BG$3,0),$BA42&lt;=OFFSET($F$5,BG$3,0)),OFFSET($D$5,BG$3,0),0)</f>
        <v>43.95</v>
      </c>
      <c r="BH42" s="42" t="n">
        <f aca="true">IF(AND($BA42&gt;=OFFSET($E$5,BH$3,0),$BA42&lt;=OFFSET($F$5,BH$3,0)),OFFSET($D$5,BH$3,0),0)</f>
        <v>0</v>
      </c>
      <c r="BI42" s="42" t="n">
        <f aca="true">IF(AND($BA42&gt;=OFFSET($E$5,BI$3,0),$BA42&lt;=OFFSET($F$5,BI$3,0)),OFFSET($D$5,BI$3,0),0)</f>
        <v>58.7</v>
      </c>
      <c r="BJ42" s="42" t="n">
        <f aca="true">IF(AND($BA42&gt;=OFFSET($E$5,BJ$3,0),$BA42&lt;=OFFSET($F$5,BJ$3,0)),OFFSET($D$5,BJ$3,0),0)</f>
        <v>58.4</v>
      </c>
      <c r="BK42" s="42" t="n">
        <f aca="true">IF(AND($BA42&gt;=OFFSET($E$5,BK$3,0),$BA42&lt;=OFFSET($F$5,BK$3,0)),OFFSET($D$5,BK$3,0),0)</f>
        <v>0</v>
      </c>
      <c r="BL42" s="42" t="n">
        <f aca="true">IF(AND($BA42&gt;=OFFSET($E$5,BL$3,0),$BA42&lt;=OFFSET($F$5,BL$3,0)),OFFSET($D$5,BL$3,0),0)</f>
        <v>0</v>
      </c>
      <c r="BM42" s="42" t="n">
        <f aca="true">IF(AND($BA42&gt;=OFFSET($E$5,BM$3,0),$BA42&lt;=OFFSET($F$5,BM$3,0)),OFFSET($D$5,BM$3,0),0)</f>
        <v>0</v>
      </c>
      <c r="BN42" s="42" t="n">
        <f aca="true">IF(AND($BA42&gt;=OFFSET($E$5,BN$3,0),$BA42&lt;=OFFSET($F$5,BN$3,0)),OFFSET($D$5,BN$3,0),0)</f>
        <v>0</v>
      </c>
      <c r="BO42" s="42" t="n">
        <f aca="true">IF(AND($BA42&gt;=OFFSET($E$5,BO$3,0),$BA42&lt;=OFFSET($F$5,BO$3,0)),OFFSET($D$5,BO$3,0),0)</f>
        <v>0</v>
      </c>
      <c r="BP42" s="42" t="n">
        <f aca="true">IF(AND($BA42&gt;=OFFSET($E$5,BP$3,0),$BA42&lt;=OFFSET($F$5,BP$3,0)),OFFSET($D$5,BP$3,0),0)</f>
        <v>0</v>
      </c>
      <c r="BQ42" s="42" t="n">
        <f aca="true">IF(AND($BA42&gt;=OFFSET($E$5,BQ$3,0),$BA42&lt;=OFFSET($F$5,BQ$3,0)),OFFSET($D$5,BQ$3,0),0)</f>
        <v>0</v>
      </c>
      <c r="BR42" s="42" t="n">
        <f aca="true">IF(AND($BA42&gt;=OFFSET($E$5,BR$3,0),$BA42&lt;=OFFSET($F$5,BR$3,0)),OFFSET($D$5,BR$3,0),0)</f>
        <v>0</v>
      </c>
      <c r="BS42" s="42" t="n">
        <f aca="true">IF(AND($BA42&gt;=OFFSET($E$5,BS$3,0),$BA42&lt;=OFFSET($F$5,BS$3,0)),OFFSET($D$5,BS$3,0),0)</f>
        <v>0</v>
      </c>
      <c r="BT42" s="42" t="n">
        <f aca="true">IF(AND($BA42&gt;=OFFSET($E$5,BT$3,0),$BA42&lt;=OFFSET($F$5,BT$3,0)),OFFSET($D$5,BT$3,0),0)</f>
        <v>0</v>
      </c>
      <c r="BU42" s="42" t="n">
        <f aca="true">IF(AND($BA42&gt;=OFFSET($E$5,BU$3,0),$BA42&lt;=OFFSET($F$5,BU$3,0)),OFFSET($D$5,BU$3,0),0)</f>
        <v>0</v>
      </c>
      <c r="BV42" s="42" t="n">
        <f aca="true">IF(AND($BA42&gt;=OFFSET($E$5,BV$3,0),$BA42&lt;=OFFSET($F$5,BV$3,0)),OFFSET($D$5,BV$3,0),0)</f>
        <v>0</v>
      </c>
      <c r="BW42" s="42" t="n">
        <f aca="true">IF(AND($BA42&gt;=OFFSET($E$5,BW$3,0),$BA42&lt;=OFFSET($F$5,BW$3,0)),OFFSET($D$5,BW$3,0),0)</f>
        <v>0</v>
      </c>
      <c r="BX42" s="42" t="n">
        <f aca="true">IF(AND($BA42&gt;=OFFSET($E$5,BX$3,0),$BA42&lt;=OFFSET($F$5,BX$3,0)),OFFSET($D$5,BX$3,0),0)</f>
        <v>0</v>
      </c>
      <c r="BY42" s="42" t="n">
        <f aca="true">IF(AND($BA42&gt;=OFFSET($E$5,BY$3,0),$BA42&lt;=OFFSET($F$5,BY$3,0)),OFFSET($D$5,BY$3,0),0)</f>
        <v>0</v>
      </c>
      <c r="BZ42" s="42" t="n">
        <f aca="true">IF(AND($BA42&gt;=OFFSET($E$5,BZ$3,0),$BA42&lt;=OFFSET($F$5,BZ$3,0)),OFFSET($D$5,BZ$3,0),0)</f>
        <v>0</v>
      </c>
      <c r="CA42" s="42" t="n">
        <f aca="true">IF(AND($BA42&gt;=OFFSET($E$5,CA$3,0),$BA42&lt;=OFFSET($F$5,CA$3,0)),OFFSET($D$5,CA$3,0),0)</f>
        <v>0</v>
      </c>
      <c r="CB42" s="42" t="n">
        <f aca="true">IF(AND($BA42&gt;=OFFSET($E$5,CB$3,0),$BA42&lt;=OFFSET($F$5,CB$3,0)),OFFSET($D$5,CB$3,0),0)</f>
        <v>0</v>
      </c>
      <c r="CC42" s="42" t="n">
        <f aca="true">IF(AND($BA42&gt;=OFFSET($E$5,CC$3,0),$BA42&lt;=OFFSET($F$5,CC$3,0)),OFFSET($D$5,CC$3,0),0)</f>
        <v>0</v>
      </c>
      <c r="CD42" s="42" t="n">
        <f aca="true">IF(AND($BA42&gt;=OFFSET($E$5,CD$3,0),$BA42&lt;=OFFSET($F$5,CD$3,0)),OFFSET($D$5,CD$3,0),0)</f>
        <v>0</v>
      </c>
      <c r="CE42" s="42" t="n">
        <f aca="true">IF(AND($BA42&gt;=OFFSET($E$5,CE$3,0),$BA42&lt;=OFFSET($F$5,CE$3,0)),OFFSET($D$5,CE$3,0),0)</f>
        <v>0</v>
      </c>
      <c r="CF42" s="42" t="n">
        <f aca="true">IF(AND($BA42&gt;=OFFSET($E$5,CF$3,0),$BA42&lt;=OFFSET($F$5,CF$3,0)),OFFSET($D$5,CF$3,0),0)</f>
        <v>0</v>
      </c>
      <c r="CG42" s="42" t="n">
        <f aca="true">IF(AND($BA42&gt;=OFFSET($E$5,CG$3,0),$BA42&lt;=OFFSET($F$5,CG$3,0)),OFFSET($D$5,CG$3,0),0)</f>
        <v>0</v>
      </c>
      <c r="CH42" s="42" t="n">
        <f aca="true">IF(AND($BA42&gt;=OFFSET($E$5,CH$3,0),$BA42&lt;=OFFSET($F$5,CH$3,0)),OFFSET($D$5,CH$3,0),0)</f>
        <v>0</v>
      </c>
      <c r="CI42" s="42" t="n">
        <f aca="true">IF(AND($BA42&gt;=OFFSET($E$5,CI$3,0),$BA42&lt;=OFFSET($F$5,CI$3,0)),OFFSET($D$5,CI$3,0),0)</f>
        <v>0</v>
      </c>
      <c r="CK42" s="40" t="n">
        <v>37895</v>
      </c>
      <c r="CL42" s="41" t="n">
        <f aca="false">BB42*P42</f>
        <v>1822800</v>
      </c>
      <c r="CM42" s="41" t="n">
        <f aca="false">BC42*Q42</f>
        <v>1822800</v>
      </c>
      <c r="CN42" s="41" t="n">
        <f aca="false">BD42*R42</f>
        <v>564770.4</v>
      </c>
      <c r="CO42" s="41" t="n">
        <f aca="false">BE42*S42</f>
        <v>0</v>
      </c>
      <c r="CP42" s="41" t="n">
        <f aca="false">BF42*T42</f>
        <v>1753980</v>
      </c>
      <c r="CQ42" s="41" t="n">
        <f aca="false">BG42*U42</f>
        <v>817470</v>
      </c>
      <c r="CR42" s="41" t="n">
        <f aca="false">BH42*V42</f>
        <v>0</v>
      </c>
      <c r="CS42" s="41" t="n">
        <f aca="false">BI42*W42</f>
        <v>1267920</v>
      </c>
      <c r="CT42" s="41" t="n">
        <f aca="false">BJ42*X42</f>
        <v>1286668.8</v>
      </c>
      <c r="CU42" s="41" t="n">
        <f aca="false">BK42*Y42</f>
        <v>0</v>
      </c>
      <c r="CV42" s="41" t="n">
        <f aca="false">BL42*Z42</f>
        <v>0</v>
      </c>
      <c r="CW42" s="41" t="n">
        <f aca="false">BM42*AA42</f>
        <v>0</v>
      </c>
      <c r="CX42" s="41" t="n">
        <f aca="false">BN42*AB42</f>
        <v>0</v>
      </c>
      <c r="CY42" s="41" t="n">
        <f aca="false">BO42*AC42</f>
        <v>0</v>
      </c>
      <c r="CZ42" s="41" t="n">
        <f aca="false">BP42*AD42</f>
        <v>0</v>
      </c>
      <c r="DA42" s="41" t="n">
        <f aca="false">BQ42*AE42</f>
        <v>0</v>
      </c>
      <c r="DB42" s="41" t="n">
        <f aca="false">BR42*AF42</f>
        <v>0</v>
      </c>
      <c r="DC42" s="41" t="n">
        <f aca="false">BS42*AG42</f>
        <v>0</v>
      </c>
      <c r="DD42" s="41" t="n">
        <f aca="false">BT42*AH42</f>
        <v>0</v>
      </c>
      <c r="DE42" s="41" t="n">
        <f aca="false">BU42*AI42</f>
        <v>0</v>
      </c>
      <c r="DF42" s="41" t="n">
        <f aca="false">BV42*AJ42</f>
        <v>0</v>
      </c>
      <c r="DG42" s="41" t="n">
        <f aca="false">BW42*AK42</f>
        <v>0</v>
      </c>
      <c r="DH42" s="41" t="n">
        <f aca="false">BX42*AL42</f>
        <v>0</v>
      </c>
      <c r="DI42" s="41" t="n">
        <f aca="false">BY42*AM42</f>
        <v>0</v>
      </c>
      <c r="DJ42" s="41" t="n">
        <f aca="false">BZ42*AN42</f>
        <v>0</v>
      </c>
      <c r="DK42" s="41" t="n">
        <f aca="false">CA42*AO42</f>
        <v>0</v>
      </c>
      <c r="DL42" s="41" t="n">
        <f aca="false">CB42*AP42</f>
        <v>0</v>
      </c>
      <c r="DM42" s="41" t="n">
        <f aca="false">CC42*AQ42</f>
        <v>0</v>
      </c>
      <c r="DN42" s="41" t="n">
        <f aca="false">CD42*AR42</f>
        <v>0</v>
      </c>
      <c r="DO42" s="41" t="n">
        <f aca="false">CE42*AS42</f>
        <v>0</v>
      </c>
      <c r="DP42" s="41" t="n">
        <f aca="false">CF42*AT42</f>
        <v>0</v>
      </c>
      <c r="DQ42" s="41" t="n">
        <f aca="false">CG42*AU42</f>
        <v>0</v>
      </c>
      <c r="DR42" s="41" t="n">
        <f aca="false">CH42*AV42</f>
        <v>0</v>
      </c>
      <c r="DS42" s="45" t="n">
        <f aca="false">CI42*AW42</f>
        <v>0</v>
      </c>
      <c r="DT42" s="46" t="n">
        <f aca="false">SUM(CL42:DO42)/AX42</f>
        <v>51.5049715344896</v>
      </c>
      <c r="DU42" s="47" t="n">
        <f aca="false">(SUM(CL42:CR42)+SUM(DP42:DS42))/AY42</f>
        <v>49.2721621621622</v>
      </c>
    </row>
    <row r="43" customFormat="false" ht="12.75" hidden="false" customHeight="false" outlineLevel="0" collapsed="false">
      <c r="A43" s="2"/>
      <c r="C43" s="3"/>
      <c r="F43" s="5"/>
      <c r="G43" s="2"/>
      <c r="I43" s="39" t="n">
        <v>19</v>
      </c>
      <c r="J43" s="39" t="n">
        <v>5</v>
      </c>
      <c r="K43" s="39" t="n">
        <v>5</v>
      </c>
      <c r="L43" s="39" t="n">
        <v>1</v>
      </c>
      <c r="M43" s="39" t="n">
        <v>30</v>
      </c>
      <c r="O43" s="40" t="n">
        <v>37926</v>
      </c>
      <c r="P43" s="41" t="n">
        <f aca="false">IF(AND(O43&gt;=$E$5,O43&lt;=$F$5),$C$5*P$2*$M43,0)</f>
        <v>36000</v>
      </c>
      <c r="Q43" s="41" t="n">
        <f aca="true">IF(AND($O43&gt;=OFFSET($E$5,Q$3,0),$O43&lt;=OFFSET($F$5,Q$3,0)),OFFSET($C$5,Q$3,0)*Q$2*$M43,0)</f>
        <v>36000</v>
      </c>
      <c r="R43" s="41" t="n">
        <f aca="true">IF(AND($O43&gt;=OFFSET($E$5,R$3,0),$O43&lt;=OFFSET($F$5,R$3,0)),OFFSET($C$5,R$3,0)*R$2*$M43,0)</f>
        <v>7200</v>
      </c>
      <c r="S43" s="41" t="n">
        <f aca="true">IF(AND($O43&gt;=OFFSET($E$5,S$3,0),$O43&lt;=OFFSET($F$5,S$3,0)),OFFSET($C$5,S$3,0)*S$2*$M43,0)</f>
        <v>0</v>
      </c>
      <c r="T43" s="41" t="n">
        <f aca="true">IF(AND($O43&gt;=OFFSET($E$5,T$3,0),$O43&lt;=OFFSET($F$5,T$3,0)),OFFSET($C$5,T$3,0)*T$2*$M43,0)</f>
        <v>36000</v>
      </c>
      <c r="U43" s="41" t="n">
        <f aca="true">IF(AND($O43&gt;=OFFSET($E$5,U$3,0),$O43&lt;=OFFSET($F$5,U$3,0)),OFFSET($C$5,U$3,0)*U$2*$M43,0)</f>
        <v>18000</v>
      </c>
      <c r="V43" s="41" t="n">
        <f aca="true">IF(AND($O43&gt;=OFFSET($E$5,V$3,0),$O43&lt;=OFFSET($F$5,V$3,0)),OFFSET($C$5,V$3,0)*V$2*$M43,0)</f>
        <v>0</v>
      </c>
      <c r="W43" s="42" t="n">
        <f aca="true">IF(AND($O43&gt;=OFFSET($E$5,W$3,0),$O43&lt;=OFFSET($F$5,W$3,0)),OFFSET($C$5,W$3,0)*W$2*($I43+$J43),0)</f>
        <v>19200</v>
      </c>
      <c r="X43" s="42" t="n">
        <f aca="true">IF(AND($O43&gt;=OFFSET($E$5,X$3,0),$O43&lt;=OFFSET($F$5,X$3,0)),OFFSET($C$5,X$3,0)*X$2*($I43+$J43),0)</f>
        <v>19584</v>
      </c>
      <c r="Y43" s="42" t="n">
        <f aca="true">IF(AND($O43&gt;=OFFSET($E$5,Y$3,0),$O43&lt;=OFFSET($F$5,Y$3,0)),OFFSET($C$5,Y$3,0)*Y$2*($I43+$J43),0)</f>
        <v>0</v>
      </c>
      <c r="Z43" s="42" t="n">
        <f aca="true">IF(AND($O43&gt;=OFFSET($E$5,Z$3,0),$O43&lt;=OFFSET($F$5,Z$3,0)),OFFSET($C$5,Z$3,0)*Z$2*($I43+$J43),0)</f>
        <v>0</v>
      </c>
      <c r="AA43" s="42" t="n">
        <f aca="true">IF(AND($O43&gt;=OFFSET($E$5,AA$3,0),$O43&lt;=OFFSET($F$5,AA$3,0)),OFFSET($C$5,AA$3,0)*AA$2*($I43+$J43),0)</f>
        <v>0</v>
      </c>
      <c r="AB43" s="42" t="n">
        <f aca="true">IF(AND($O43&gt;=OFFSET($E$5,AB$3,0),$O43&lt;=OFFSET($F$5,AB$3,0)),OFFSET($C$5,AB$3,0)*AB$2*($I43+$J43),0)</f>
        <v>0</v>
      </c>
      <c r="AC43" s="42" t="n">
        <f aca="true">IF(AND($O43&gt;=OFFSET($E$5,AC$3,0),$O43&lt;=OFFSET($F$5,AC$3,0)),OFFSET($C$5,AC$3,0)*AC$2*($I43+$J43),0)</f>
        <v>0</v>
      </c>
      <c r="AD43" s="42" t="n">
        <f aca="true">IF(AND($O43&gt;=OFFSET($E$5,AD$3,0),$O43&lt;=OFFSET($F$5,AD$3,0)),OFFSET($C$5,AD$3,0)*AD$2*($I43+$J43),0)</f>
        <v>0</v>
      </c>
      <c r="AE43" s="42" t="n">
        <f aca="true">IF(AND($O43&gt;=OFFSET($E$5,AE$3,0),$O43&lt;=OFFSET($F$5,AE$3,0)),OFFSET($C$5,AE$3,0)*AE$2*($I43+$J43),0)</f>
        <v>0</v>
      </c>
      <c r="AF43" s="42" t="n">
        <f aca="true">IF(AND($O43&gt;=OFFSET($E$5,AF$3,0),$O43&lt;=OFFSET($F$5,AF$3,0)),OFFSET($C$5,AF$3,0)*AF$2*($I43+$J43),0)</f>
        <v>0</v>
      </c>
      <c r="AG43" s="42" t="n">
        <f aca="true">IF(AND($O43&gt;=OFFSET($E$5,AG$3,0),$O43&lt;=OFFSET($F$5,AG$3,0)),OFFSET($C$5,AG$3,0)*AG$2*($I43+$J43),0)</f>
        <v>0</v>
      </c>
      <c r="AH43" s="42" t="n">
        <f aca="true">IF(AND($O43&gt;=OFFSET($E$5,AH$3,0),$O43&lt;=OFFSET($F$5,AH$3,0)),OFFSET($C$5,AH$3,0)*AH$2*($I43+$J43),0)</f>
        <v>0</v>
      </c>
      <c r="AI43" s="42" t="n">
        <f aca="true">IF(AND($O43&gt;=OFFSET($E$5,AI$3,0),$O43&lt;=OFFSET($F$5,AI$3,0)),OFFSET($C$5,AI$3,0)*AI$2*($I43+$J43),0)</f>
        <v>0</v>
      </c>
      <c r="AJ43" s="42" t="n">
        <f aca="true">IF(AND($O43&gt;=OFFSET($E$5,AJ$3,0),$O43&lt;=OFFSET($F$5,AJ$3,0)),OFFSET($C$5,AJ$3,0)*AJ$2*($I43+$J43),0)</f>
        <v>0</v>
      </c>
      <c r="AK43" s="42" t="n">
        <f aca="true">IF(AND($O43&gt;=OFFSET($E$5,AK$3,0),$O43&lt;=OFFSET($F$5,AK$3,0)),OFFSET($C$5,AK$3,0)*AK$2*($I43+$J43),0)</f>
        <v>0</v>
      </c>
      <c r="AL43" s="42" t="n">
        <f aca="true">IF(AND($O43&gt;=OFFSET($E$5,AL$3,0),$O43&lt;=OFFSET($F$5,AL$3,0)),OFFSET($C$5,AL$3,0)*AL$2*($I43+$J43),0)</f>
        <v>0</v>
      </c>
      <c r="AM43" s="42" t="n">
        <f aca="true">IF(AND($O43&gt;=OFFSET($E$5,AM$3,0),$O43&lt;=OFFSET($F$5,AM$3,0)),OFFSET($C$5,AM$3,0)*AM$2*($I43+$J43),0)</f>
        <v>0</v>
      </c>
      <c r="AN43" s="42" t="n">
        <f aca="true">IF(AND($O43&gt;=OFFSET($E$5,AN$3,0),$O43&lt;=OFFSET($F$5,AN$3,0)),OFFSET($C$5,AN$3,0)*AN$2*($I43+$J43),0)</f>
        <v>0</v>
      </c>
      <c r="AO43" s="42" t="n">
        <f aca="true">IF(AND($O43&gt;=OFFSET($E$5,AO$3,0),$O43&lt;=OFFSET($F$5,AO$3,0)),OFFSET($C$5,AO$3,0)*AO$2*($I43+$J43),0)</f>
        <v>0</v>
      </c>
      <c r="AP43" s="42" t="n">
        <f aca="true">IF(AND($O43&gt;=OFFSET($E$5,AP$3,0),$O43&lt;=OFFSET($F$5,AP$3,0)),OFFSET($C$5,AP$3,0)*AP$2*($I43+$J43),0)</f>
        <v>0</v>
      </c>
      <c r="AQ43" s="42" t="n">
        <f aca="true">IF(AND($O43&gt;=OFFSET($E$5,AQ$3,0),$O43&lt;=OFFSET($F$5,AQ$3,0)),OFFSET($C$5,AQ$3,0)*AQ$2*($I43+$J43),0)</f>
        <v>0</v>
      </c>
      <c r="AR43" s="42" t="n">
        <f aca="true">IF(AND($O43&gt;=OFFSET($E$5,AR$3,0),$O43&lt;=OFFSET($F$5,AR$3,0)),OFFSET($C$5,AR$3,0)*AR$2*($I43+$J43),0)</f>
        <v>0</v>
      </c>
      <c r="AS43" s="42" t="n">
        <f aca="true">IF(AND($O43&gt;=OFFSET($E$5,AS$3,0),$O43&lt;=OFFSET($F$5,AS$3,0)),OFFSET($C$5,AS$3,0)*AS$2*($I43+$J43),0)</f>
        <v>0</v>
      </c>
      <c r="AT43" s="42" t="n">
        <f aca="true">IF(AND($O43&gt;=OFFSET($E$5,AT$3,0),$O43&lt;=OFFSET($F$5,AT$3,0)),OFFSET($C$5,AT$3,0)*(AT$2*($I43+$J43)+24*($K43+$L43)),0)</f>
        <v>0</v>
      </c>
      <c r="AU43" s="42" t="n">
        <f aca="true">IF(AND($O43&gt;=OFFSET($E$5,AU$3,0),$O43&lt;=OFFSET($F$5,AU$3,0)),OFFSET($C$5,AU$3,0)*(AU$2*($I43+$J43)+24*($K43+$L43)),0)</f>
        <v>0</v>
      </c>
      <c r="AV43" s="42" t="n">
        <f aca="true">IF(AND($O43&gt;=OFFSET($E$5,AV$3,0),$O43&lt;=OFFSET($F$5,AV$3,0)),OFFSET($C$5,AV$3,0)*(AV$2*($I43+$J43)+24*($K43+$L43)),0)</f>
        <v>0</v>
      </c>
      <c r="AW43" s="43" t="n">
        <f aca="true">IF(AND($O43&gt;=OFFSET($E$5,AW$3,0),$O43&lt;=OFFSET($F$5,AW$3,0)),OFFSET($C$5,AW$3,0)*(AW$2*($I43+$J43)+24*($K43+$L43)),0)</f>
        <v>0</v>
      </c>
      <c r="AX43" s="44" t="n">
        <f aca="false">SUM(P43:AS43)</f>
        <v>171984</v>
      </c>
      <c r="AY43" s="45" t="n">
        <f aca="false">SUM(P43:V43)+SUM(AT43:AW43)</f>
        <v>133200</v>
      </c>
      <c r="BA43" s="40" t="n">
        <v>37926</v>
      </c>
      <c r="BB43" s="42" t="n">
        <f aca="false">IF(AND(BA43&gt;=$E$5,BA43&lt;=$F$5),$D$5,0)</f>
        <v>49</v>
      </c>
      <c r="BC43" s="42" t="n">
        <f aca="true">IF(AND($BA43&gt;=OFFSET($E$5,BC$3,0),$BA43&lt;=OFFSET($F$5,BC$3,0)),OFFSET($D$5,BC$3,0),0)</f>
        <v>49</v>
      </c>
      <c r="BD43" s="42" t="n">
        <f aca="true">IF(AND($BA43&gt;=OFFSET($E$5,BD$3,0),$BA43&lt;=OFFSET($F$5,BD$3,0)),OFFSET($D$5,BD$3,0),0)</f>
        <v>75.91</v>
      </c>
      <c r="BE43" s="42" t="n">
        <f aca="true">IF(AND($BA43&gt;=OFFSET($E$5,BE$3,0),$BA43&lt;=OFFSET($F$5,BE$3,0)),OFFSET($D$5,BE$3,0),0)</f>
        <v>0</v>
      </c>
      <c r="BF43" s="42" t="n">
        <f aca="true">IF(AND($BA43&gt;=OFFSET($E$5,BF$3,0),$BA43&lt;=OFFSET($F$5,BF$3,0)),OFFSET($D$5,BF$3,0),0)</f>
        <v>47.15</v>
      </c>
      <c r="BG43" s="42" t="n">
        <f aca="true">IF(AND($BA43&gt;=OFFSET($E$5,BG$3,0),$BA43&lt;=OFFSET($F$5,BG$3,0)),OFFSET($D$5,BG$3,0),0)</f>
        <v>43.95</v>
      </c>
      <c r="BH43" s="42" t="n">
        <f aca="true">IF(AND($BA43&gt;=OFFSET($E$5,BH$3,0),$BA43&lt;=OFFSET($F$5,BH$3,0)),OFFSET($D$5,BH$3,0),0)</f>
        <v>0</v>
      </c>
      <c r="BI43" s="42" t="n">
        <f aca="true">IF(AND($BA43&gt;=OFFSET($E$5,BI$3,0),$BA43&lt;=OFFSET($F$5,BI$3,0)),OFFSET($D$5,BI$3,0),0)</f>
        <v>58.7</v>
      </c>
      <c r="BJ43" s="42" t="n">
        <f aca="true">IF(AND($BA43&gt;=OFFSET($E$5,BJ$3,0),$BA43&lt;=OFFSET($F$5,BJ$3,0)),OFFSET($D$5,BJ$3,0),0)</f>
        <v>58.4</v>
      </c>
      <c r="BK43" s="42" t="n">
        <f aca="true">IF(AND($BA43&gt;=OFFSET($E$5,BK$3,0),$BA43&lt;=OFFSET($F$5,BK$3,0)),OFFSET($D$5,BK$3,0),0)</f>
        <v>0</v>
      </c>
      <c r="BL43" s="42" t="n">
        <f aca="true">IF(AND($BA43&gt;=OFFSET($E$5,BL$3,0),$BA43&lt;=OFFSET($F$5,BL$3,0)),OFFSET($D$5,BL$3,0),0)</f>
        <v>0</v>
      </c>
      <c r="BM43" s="42" t="n">
        <f aca="true">IF(AND($BA43&gt;=OFFSET($E$5,BM$3,0),$BA43&lt;=OFFSET($F$5,BM$3,0)),OFFSET($D$5,BM$3,0),0)</f>
        <v>0</v>
      </c>
      <c r="BN43" s="42" t="n">
        <f aca="true">IF(AND($BA43&gt;=OFFSET($E$5,BN$3,0),$BA43&lt;=OFFSET($F$5,BN$3,0)),OFFSET($D$5,BN$3,0),0)</f>
        <v>0</v>
      </c>
      <c r="BO43" s="42" t="n">
        <f aca="true">IF(AND($BA43&gt;=OFFSET($E$5,BO$3,0),$BA43&lt;=OFFSET($F$5,BO$3,0)),OFFSET($D$5,BO$3,0),0)</f>
        <v>0</v>
      </c>
      <c r="BP43" s="42" t="n">
        <f aca="true">IF(AND($BA43&gt;=OFFSET($E$5,BP$3,0),$BA43&lt;=OFFSET($F$5,BP$3,0)),OFFSET($D$5,BP$3,0),0)</f>
        <v>0</v>
      </c>
      <c r="BQ43" s="42" t="n">
        <f aca="true">IF(AND($BA43&gt;=OFFSET($E$5,BQ$3,0),$BA43&lt;=OFFSET($F$5,BQ$3,0)),OFFSET($D$5,BQ$3,0),0)</f>
        <v>0</v>
      </c>
      <c r="BR43" s="42" t="n">
        <f aca="true">IF(AND($BA43&gt;=OFFSET($E$5,BR$3,0),$BA43&lt;=OFFSET($F$5,BR$3,0)),OFFSET($D$5,BR$3,0),0)</f>
        <v>0</v>
      </c>
      <c r="BS43" s="42" t="n">
        <f aca="true">IF(AND($BA43&gt;=OFFSET($E$5,BS$3,0),$BA43&lt;=OFFSET($F$5,BS$3,0)),OFFSET($D$5,BS$3,0),0)</f>
        <v>0</v>
      </c>
      <c r="BT43" s="42" t="n">
        <f aca="true">IF(AND($BA43&gt;=OFFSET($E$5,BT$3,0),$BA43&lt;=OFFSET($F$5,BT$3,0)),OFFSET($D$5,BT$3,0),0)</f>
        <v>0</v>
      </c>
      <c r="BU43" s="42" t="n">
        <f aca="true">IF(AND($BA43&gt;=OFFSET($E$5,BU$3,0),$BA43&lt;=OFFSET($F$5,BU$3,0)),OFFSET($D$5,BU$3,0),0)</f>
        <v>0</v>
      </c>
      <c r="BV43" s="42" t="n">
        <f aca="true">IF(AND($BA43&gt;=OFFSET($E$5,BV$3,0),$BA43&lt;=OFFSET($F$5,BV$3,0)),OFFSET($D$5,BV$3,0),0)</f>
        <v>0</v>
      </c>
      <c r="BW43" s="42" t="n">
        <f aca="true">IF(AND($BA43&gt;=OFFSET($E$5,BW$3,0),$BA43&lt;=OFFSET($F$5,BW$3,0)),OFFSET($D$5,BW$3,0),0)</f>
        <v>0</v>
      </c>
      <c r="BX43" s="42" t="n">
        <f aca="true">IF(AND($BA43&gt;=OFFSET($E$5,BX$3,0),$BA43&lt;=OFFSET($F$5,BX$3,0)),OFFSET($D$5,BX$3,0),0)</f>
        <v>0</v>
      </c>
      <c r="BY43" s="42" t="n">
        <f aca="true">IF(AND($BA43&gt;=OFFSET($E$5,BY$3,0),$BA43&lt;=OFFSET($F$5,BY$3,0)),OFFSET($D$5,BY$3,0),0)</f>
        <v>0</v>
      </c>
      <c r="BZ43" s="42" t="n">
        <f aca="true">IF(AND($BA43&gt;=OFFSET($E$5,BZ$3,0),$BA43&lt;=OFFSET($F$5,BZ$3,0)),OFFSET($D$5,BZ$3,0),0)</f>
        <v>0</v>
      </c>
      <c r="CA43" s="42" t="n">
        <f aca="true">IF(AND($BA43&gt;=OFFSET($E$5,CA$3,0),$BA43&lt;=OFFSET($F$5,CA$3,0)),OFFSET($D$5,CA$3,0),0)</f>
        <v>0</v>
      </c>
      <c r="CB43" s="42" t="n">
        <f aca="true">IF(AND($BA43&gt;=OFFSET($E$5,CB$3,0),$BA43&lt;=OFFSET($F$5,CB$3,0)),OFFSET($D$5,CB$3,0),0)</f>
        <v>0</v>
      </c>
      <c r="CC43" s="42" t="n">
        <f aca="true">IF(AND($BA43&gt;=OFFSET($E$5,CC$3,0),$BA43&lt;=OFFSET($F$5,CC$3,0)),OFFSET($D$5,CC$3,0),0)</f>
        <v>0</v>
      </c>
      <c r="CD43" s="42" t="n">
        <f aca="true">IF(AND($BA43&gt;=OFFSET($E$5,CD$3,0),$BA43&lt;=OFFSET($F$5,CD$3,0)),OFFSET($D$5,CD$3,0),0)</f>
        <v>0</v>
      </c>
      <c r="CE43" s="42" t="n">
        <f aca="true">IF(AND($BA43&gt;=OFFSET($E$5,CE$3,0),$BA43&lt;=OFFSET($F$5,CE$3,0)),OFFSET($D$5,CE$3,0),0)</f>
        <v>0</v>
      </c>
      <c r="CF43" s="42" t="n">
        <f aca="true">IF(AND($BA43&gt;=OFFSET($E$5,CF$3,0),$BA43&lt;=OFFSET($F$5,CF$3,0)),OFFSET($D$5,CF$3,0),0)</f>
        <v>0</v>
      </c>
      <c r="CG43" s="42" t="n">
        <f aca="true">IF(AND($BA43&gt;=OFFSET($E$5,CG$3,0),$BA43&lt;=OFFSET($F$5,CG$3,0)),OFFSET($D$5,CG$3,0),0)</f>
        <v>0</v>
      </c>
      <c r="CH43" s="42" t="n">
        <f aca="true">IF(AND($BA43&gt;=OFFSET($E$5,CH$3,0),$BA43&lt;=OFFSET($F$5,CH$3,0)),OFFSET($D$5,CH$3,0),0)</f>
        <v>0</v>
      </c>
      <c r="CI43" s="42" t="n">
        <f aca="true">IF(AND($BA43&gt;=OFFSET($E$5,CI$3,0),$BA43&lt;=OFFSET($F$5,CI$3,0)),OFFSET($D$5,CI$3,0),0)</f>
        <v>0</v>
      </c>
      <c r="CK43" s="40" t="n">
        <v>37926</v>
      </c>
      <c r="CL43" s="41" t="n">
        <f aca="false">BB43*P43</f>
        <v>1764000</v>
      </c>
      <c r="CM43" s="41" t="n">
        <f aca="false">BC43*Q43</f>
        <v>1764000</v>
      </c>
      <c r="CN43" s="41" t="n">
        <f aca="false">BD43*R43</f>
        <v>546552</v>
      </c>
      <c r="CO43" s="41" t="n">
        <f aca="false">BE43*S43</f>
        <v>0</v>
      </c>
      <c r="CP43" s="41" t="n">
        <f aca="false">BF43*T43</f>
        <v>1697400</v>
      </c>
      <c r="CQ43" s="41" t="n">
        <f aca="false">BG43*U43</f>
        <v>791100</v>
      </c>
      <c r="CR43" s="41" t="n">
        <f aca="false">BH43*V43</f>
        <v>0</v>
      </c>
      <c r="CS43" s="41" t="n">
        <f aca="false">BI43*W43</f>
        <v>1127040</v>
      </c>
      <c r="CT43" s="41" t="n">
        <f aca="false">BJ43*X43</f>
        <v>1143705.6</v>
      </c>
      <c r="CU43" s="41" t="n">
        <f aca="false">BK43*Y43</f>
        <v>0</v>
      </c>
      <c r="CV43" s="41" t="n">
        <f aca="false">BL43*Z43</f>
        <v>0</v>
      </c>
      <c r="CW43" s="41" t="n">
        <f aca="false">BM43*AA43</f>
        <v>0</v>
      </c>
      <c r="CX43" s="41" t="n">
        <f aca="false">BN43*AB43</f>
        <v>0</v>
      </c>
      <c r="CY43" s="41" t="n">
        <f aca="false">BO43*AC43</f>
        <v>0</v>
      </c>
      <c r="CZ43" s="41" t="n">
        <f aca="false">BP43*AD43</f>
        <v>0</v>
      </c>
      <c r="DA43" s="41" t="n">
        <f aca="false">BQ43*AE43</f>
        <v>0</v>
      </c>
      <c r="DB43" s="41" t="n">
        <f aca="false">BR43*AF43</f>
        <v>0</v>
      </c>
      <c r="DC43" s="41" t="n">
        <f aca="false">BS43*AG43</f>
        <v>0</v>
      </c>
      <c r="DD43" s="41" t="n">
        <f aca="false">BT43*AH43</f>
        <v>0</v>
      </c>
      <c r="DE43" s="41" t="n">
        <f aca="false">BU43*AI43</f>
        <v>0</v>
      </c>
      <c r="DF43" s="41" t="n">
        <f aca="false">BV43*AJ43</f>
        <v>0</v>
      </c>
      <c r="DG43" s="41" t="n">
        <f aca="false">BW43*AK43</f>
        <v>0</v>
      </c>
      <c r="DH43" s="41" t="n">
        <f aca="false">BX43*AL43</f>
        <v>0</v>
      </c>
      <c r="DI43" s="41" t="n">
        <f aca="false">BY43*AM43</f>
        <v>0</v>
      </c>
      <c r="DJ43" s="41" t="n">
        <f aca="false">BZ43*AN43</f>
        <v>0</v>
      </c>
      <c r="DK43" s="41" t="n">
        <f aca="false">CA43*AO43</f>
        <v>0</v>
      </c>
      <c r="DL43" s="41" t="n">
        <f aca="false">CB43*AP43</f>
        <v>0</v>
      </c>
      <c r="DM43" s="41" t="n">
        <f aca="false">CC43*AQ43</f>
        <v>0</v>
      </c>
      <c r="DN43" s="41" t="n">
        <f aca="false">CD43*AR43</f>
        <v>0</v>
      </c>
      <c r="DO43" s="41" t="n">
        <f aca="false">CE43*AS43</f>
        <v>0</v>
      </c>
      <c r="DP43" s="41" t="n">
        <f aca="false">CF43*AT43</f>
        <v>0</v>
      </c>
      <c r="DQ43" s="41" t="n">
        <f aca="false">CG43*AU43</f>
        <v>0</v>
      </c>
      <c r="DR43" s="41" t="n">
        <f aca="false">CH43*AV43</f>
        <v>0</v>
      </c>
      <c r="DS43" s="45" t="n">
        <f aca="false">CI43*AW43</f>
        <v>0</v>
      </c>
      <c r="DT43" s="46" t="n">
        <f aca="false">SUM(CL43:DO43)/AX43</f>
        <v>51.3640664247837</v>
      </c>
      <c r="DU43" s="47" t="n">
        <f aca="false">(SUM(CL43:CR43)+SUM(DP43:DS43))/AY43</f>
        <v>49.2721621621622</v>
      </c>
    </row>
    <row r="44" customFormat="false" ht="12.75" hidden="false" customHeight="false" outlineLevel="0" collapsed="false">
      <c r="A44" s="2"/>
      <c r="C44" s="3"/>
      <c r="F44" s="5"/>
      <c r="G44" s="2"/>
      <c r="I44" s="39" t="n">
        <v>22</v>
      </c>
      <c r="J44" s="39" t="n">
        <v>4</v>
      </c>
      <c r="K44" s="39" t="n">
        <v>4</v>
      </c>
      <c r="L44" s="39" t="n">
        <v>1</v>
      </c>
      <c r="M44" s="39" t="n">
        <v>31</v>
      </c>
      <c r="O44" s="40" t="n">
        <v>37956</v>
      </c>
      <c r="P44" s="41" t="n">
        <f aca="false">IF(AND(O44&gt;=$E$5,O44&lt;=$F$5),$C$5*P$2*$M44,0)</f>
        <v>37200</v>
      </c>
      <c r="Q44" s="41" t="n">
        <f aca="true">IF(AND($O44&gt;=OFFSET($E$5,Q$3,0),$O44&lt;=OFFSET($F$5,Q$3,0)),OFFSET($C$5,Q$3,0)*Q$2*$M44,0)</f>
        <v>37200</v>
      </c>
      <c r="R44" s="41" t="n">
        <f aca="true">IF(AND($O44&gt;=OFFSET($E$5,R$3,0),$O44&lt;=OFFSET($F$5,R$3,0)),OFFSET($C$5,R$3,0)*R$2*$M44,0)</f>
        <v>7440</v>
      </c>
      <c r="S44" s="41" t="n">
        <f aca="true">IF(AND($O44&gt;=OFFSET($E$5,S$3,0),$O44&lt;=OFFSET($F$5,S$3,0)),OFFSET($C$5,S$3,0)*S$2*$M44,0)</f>
        <v>0</v>
      </c>
      <c r="T44" s="41" t="n">
        <f aca="true">IF(AND($O44&gt;=OFFSET($E$5,T$3,0),$O44&lt;=OFFSET($F$5,T$3,0)),OFFSET($C$5,T$3,0)*T$2*$M44,0)</f>
        <v>37200</v>
      </c>
      <c r="U44" s="41" t="n">
        <f aca="true">IF(AND($O44&gt;=OFFSET($E$5,U$3,0),$O44&lt;=OFFSET($F$5,U$3,0)),OFFSET($C$5,U$3,0)*U$2*$M44,0)</f>
        <v>18600</v>
      </c>
      <c r="V44" s="41" t="n">
        <f aca="true">IF(AND($O44&gt;=OFFSET($E$5,V$3,0),$O44&lt;=OFFSET($F$5,V$3,0)),OFFSET($C$5,V$3,0)*V$2*$M44,0)</f>
        <v>0</v>
      </c>
      <c r="W44" s="42" t="n">
        <f aca="true">IF(AND($O44&gt;=OFFSET($E$5,W$3,0),$O44&lt;=OFFSET($F$5,W$3,0)),OFFSET($C$5,W$3,0)*W$2*($I44+$J44),0)</f>
        <v>20800</v>
      </c>
      <c r="X44" s="42" t="n">
        <f aca="true">IF(AND($O44&gt;=OFFSET($E$5,X$3,0),$O44&lt;=OFFSET($F$5,X$3,0)),OFFSET($C$5,X$3,0)*X$2*($I44+$J44),0)</f>
        <v>21216</v>
      </c>
      <c r="Y44" s="42" t="n">
        <f aca="true">IF(AND($O44&gt;=OFFSET($E$5,Y$3,0),$O44&lt;=OFFSET($F$5,Y$3,0)),OFFSET($C$5,Y$3,0)*Y$2*($I44+$J44),0)</f>
        <v>0</v>
      </c>
      <c r="Z44" s="42" t="n">
        <f aca="true">IF(AND($O44&gt;=OFFSET($E$5,Z$3,0),$O44&lt;=OFFSET($F$5,Z$3,0)),OFFSET($C$5,Z$3,0)*Z$2*($I44+$J44),0)</f>
        <v>0</v>
      </c>
      <c r="AA44" s="42" t="n">
        <f aca="true">IF(AND($O44&gt;=OFFSET($E$5,AA$3,0),$O44&lt;=OFFSET($F$5,AA$3,0)),OFFSET($C$5,AA$3,0)*AA$2*($I44+$J44),0)</f>
        <v>0</v>
      </c>
      <c r="AB44" s="42" t="n">
        <f aca="true">IF(AND($O44&gt;=OFFSET($E$5,AB$3,0),$O44&lt;=OFFSET($F$5,AB$3,0)),OFFSET($C$5,AB$3,0)*AB$2*($I44+$J44),0)</f>
        <v>0</v>
      </c>
      <c r="AC44" s="42" t="n">
        <f aca="true">IF(AND($O44&gt;=OFFSET($E$5,AC$3,0),$O44&lt;=OFFSET($F$5,AC$3,0)),OFFSET($C$5,AC$3,0)*AC$2*($I44+$J44),0)</f>
        <v>0</v>
      </c>
      <c r="AD44" s="42" t="n">
        <f aca="true">IF(AND($O44&gt;=OFFSET($E$5,AD$3,0),$O44&lt;=OFFSET($F$5,AD$3,0)),OFFSET($C$5,AD$3,0)*AD$2*($I44+$J44),0)</f>
        <v>0</v>
      </c>
      <c r="AE44" s="42" t="n">
        <f aca="true">IF(AND($O44&gt;=OFFSET($E$5,AE$3,0),$O44&lt;=OFFSET($F$5,AE$3,0)),OFFSET($C$5,AE$3,0)*AE$2*($I44+$J44),0)</f>
        <v>0</v>
      </c>
      <c r="AF44" s="42" t="n">
        <f aca="true">IF(AND($O44&gt;=OFFSET($E$5,AF$3,0),$O44&lt;=OFFSET($F$5,AF$3,0)),OFFSET($C$5,AF$3,0)*AF$2*($I44+$J44),0)</f>
        <v>0</v>
      </c>
      <c r="AG44" s="42" t="n">
        <f aca="true">IF(AND($O44&gt;=OFFSET($E$5,AG$3,0),$O44&lt;=OFFSET($F$5,AG$3,0)),OFFSET($C$5,AG$3,0)*AG$2*($I44+$J44),0)</f>
        <v>0</v>
      </c>
      <c r="AH44" s="42" t="n">
        <f aca="true">IF(AND($O44&gt;=OFFSET($E$5,AH$3,0),$O44&lt;=OFFSET($F$5,AH$3,0)),OFFSET($C$5,AH$3,0)*AH$2*($I44+$J44),0)</f>
        <v>0</v>
      </c>
      <c r="AI44" s="42" t="n">
        <f aca="true">IF(AND($O44&gt;=OFFSET($E$5,AI$3,0),$O44&lt;=OFFSET($F$5,AI$3,0)),OFFSET($C$5,AI$3,0)*AI$2*($I44+$J44),0)</f>
        <v>0</v>
      </c>
      <c r="AJ44" s="42" t="n">
        <f aca="true">IF(AND($O44&gt;=OFFSET($E$5,AJ$3,0),$O44&lt;=OFFSET($F$5,AJ$3,0)),OFFSET($C$5,AJ$3,0)*AJ$2*($I44+$J44),0)</f>
        <v>0</v>
      </c>
      <c r="AK44" s="42" t="n">
        <f aca="true">IF(AND($O44&gt;=OFFSET($E$5,AK$3,0),$O44&lt;=OFFSET($F$5,AK$3,0)),OFFSET($C$5,AK$3,0)*AK$2*($I44+$J44),0)</f>
        <v>0</v>
      </c>
      <c r="AL44" s="42" t="n">
        <f aca="true">IF(AND($O44&gt;=OFFSET($E$5,AL$3,0),$O44&lt;=OFFSET($F$5,AL$3,0)),OFFSET($C$5,AL$3,0)*AL$2*($I44+$J44),0)</f>
        <v>0</v>
      </c>
      <c r="AM44" s="42" t="n">
        <f aca="true">IF(AND($O44&gt;=OFFSET($E$5,AM$3,0),$O44&lt;=OFFSET($F$5,AM$3,0)),OFFSET($C$5,AM$3,0)*AM$2*($I44+$J44),0)</f>
        <v>0</v>
      </c>
      <c r="AN44" s="42" t="n">
        <f aca="true">IF(AND($O44&gt;=OFFSET($E$5,AN$3,0),$O44&lt;=OFFSET($F$5,AN$3,0)),OFFSET($C$5,AN$3,0)*AN$2*($I44+$J44),0)</f>
        <v>0</v>
      </c>
      <c r="AO44" s="42" t="n">
        <f aca="true">IF(AND($O44&gt;=OFFSET($E$5,AO$3,0),$O44&lt;=OFFSET($F$5,AO$3,0)),OFFSET($C$5,AO$3,0)*AO$2*($I44+$J44),0)</f>
        <v>0</v>
      </c>
      <c r="AP44" s="42" t="n">
        <f aca="true">IF(AND($O44&gt;=OFFSET($E$5,AP$3,0),$O44&lt;=OFFSET($F$5,AP$3,0)),OFFSET($C$5,AP$3,0)*AP$2*($I44+$J44),0)</f>
        <v>0</v>
      </c>
      <c r="AQ44" s="42" t="n">
        <f aca="true">IF(AND($O44&gt;=OFFSET($E$5,AQ$3,0),$O44&lt;=OFFSET($F$5,AQ$3,0)),OFFSET($C$5,AQ$3,0)*AQ$2*($I44+$J44),0)</f>
        <v>0</v>
      </c>
      <c r="AR44" s="42" t="n">
        <f aca="true">IF(AND($O44&gt;=OFFSET($E$5,AR$3,0),$O44&lt;=OFFSET($F$5,AR$3,0)),OFFSET($C$5,AR$3,0)*AR$2*($I44+$J44),0)</f>
        <v>0</v>
      </c>
      <c r="AS44" s="42" t="n">
        <f aca="true">IF(AND($O44&gt;=OFFSET($E$5,AS$3,0),$O44&lt;=OFFSET($F$5,AS$3,0)),OFFSET($C$5,AS$3,0)*AS$2*($I44+$J44),0)</f>
        <v>0</v>
      </c>
      <c r="AT44" s="42" t="n">
        <f aca="true">IF(AND($O44&gt;=OFFSET($E$5,AT$3,0),$O44&lt;=OFFSET($F$5,AT$3,0)),OFFSET($C$5,AT$3,0)*(AT$2*($I44+$J44)+24*($K44+$L44)),0)</f>
        <v>0</v>
      </c>
      <c r="AU44" s="42" t="n">
        <f aca="true">IF(AND($O44&gt;=OFFSET($E$5,AU$3,0),$O44&lt;=OFFSET($F$5,AU$3,0)),OFFSET($C$5,AU$3,0)*(AU$2*($I44+$J44)+24*($K44+$L44)),0)</f>
        <v>0</v>
      </c>
      <c r="AV44" s="42" t="n">
        <f aca="true">IF(AND($O44&gt;=OFFSET($E$5,AV$3,0),$O44&lt;=OFFSET($F$5,AV$3,0)),OFFSET($C$5,AV$3,0)*(AV$2*($I44+$J44)+24*($K44+$L44)),0)</f>
        <v>0</v>
      </c>
      <c r="AW44" s="43" t="n">
        <f aca="true">IF(AND($O44&gt;=OFFSET($E$5,AW$3,0),$O44&lt;=OFFSET($F$5,AW$3,0)),OFFSET($C$5,AW$3,0)*(AW$2*($I44+$J44)+24*($K44+$L44)),0)</f>
        <v>0</v>
      </c>
      <c r="AX44" s="44" t="n">
        <f aca="false">SUM(P44:AS44)</f>
        <v>179656</v>
      </c>
      <c r="AY44" s="45" t="n">
        <f aca="false">SUM(P44:V44)+SUM(AT44:AW44)</f>
        <v>137640</v>
      </c>
      <c r="BA44" s="40" t="n">
        <v>37956</v>
      </c>
      <c r="BB44" s="42" t="n">
        <f aca="false">IF(AND(BA44&gt;=$E$5,BA44&lt;=$F$5),$D$5,0)</f>
        <v>49</v>
      </c>
      <c r="BC44" s="42" t="n">
        <f aca="true">IF(AND($BA44&gt;=OFFSET($E$5,BC$3,0),$BA44&lt;=OFFSET($F$5,BC$3,0)),OFFSET($D$5,BC$3,0),0)</f>
        <v>49</v>
      </c>
      <c r="BD44" s="42" t="n">
        <f aca="true">IF(AND($BA44&gt;=OFFSET($E$5,BD$3,0),$BA44&lt;=OFFSET($F$5,BD$3,0)),OFFSET($D$5,BD$3,0),0)</f>
        <v>75.91</v>
      </c>
      <c r="BE44" s="42" t="n">
        <f aca="true">IF(AND($BA44&gt;=OFFSET($E$5,BE$3,0),$BA44&lt;=OFFSET($F$5,BE$3,0)),OFFSET($D$5,BE$3,0),0)</f>
        <v>0</v>
      </c>
      <c r="BF44" s="42" t="n">
        <f aca="true">IF(AND($BA44&gt;=OFFSET($E$5,BF$3,0),$BA44&lt;=OFFSET($F$5,BF$3,0)),OFFSET($D$5,BF$3,0),0)</f>
        <v>47.15</v>
      </c>
      <c r="BG44" s="42" t="n">
        <f aca="true">IF(AND($BA44&gt;=OFFSET($E$5,BG$3,0),$BA44&lt;=OFFSET($F$5,BG$3,0)),OFFSET($D$5,BG$3,0),0)</f>
        <v>43.95</v>
      </c>
      <c r="BH44" s="42" t="n">
        <f aca="true">IF(AND($BA44&gt;=OFFSET($E$5,BH$3,0),$BA44&lt;=OFFSET($F$5,BH$3,0)),OFFSET($D$5,BH$3,0),0)</f>
        <v>0</v>
      </c>
      <c r="BI44" s="42" t="n">
        <f aca="true">IF(AND($BA44&gt;=OFFSET($E$5,BI$3,0),$BA44&lt;=OFFSET($F$5,BI$3,0)),OFFSET($D$5,BI$3,0),0)</f>
        <v>58.7</v>
      </c>
      <c r="BJ44" s="42" t="n">
        <f aca="true">IF(AND($BA44&gt;=OFFSET($E$5,BJ$3,0),$BA44&lt;=OFFSET($F$5,BJ$3,0)),OFFSET($D$5,BJ$3,0),0)</f>
        <v>58.4</v>
      </c>
      <c r="BK44" s="42" t="n">
        <f aca="true">IF(AND($BA44&gt;=OFFSET($E$5,BK$3,0),$BA44&lt;=OFFSET($F$5,BK$3,0)),OFFSET($D$5,BK$3,0),0)</f>
        <v>0</v>
      </c>
      <c r="BL44" s="42" t="n">
        <f aca="true">IF(AND($BA44&gt;=OFFSET($E$5,BL$3,0),$BA44&lt;=OFFSET($F$5,BL$3,0)),OFFSET($D$5,BL$3,0),0)</f>
        <v>0</v>
      </c>
      <c r="BM44" s="42" t="n">
        <f aca="true">IF(AND($BA44&gt;=OFFSET($E$5,BM$3,0),$BA44&lt;=OFFSET($F$5,BM$3,0)),OFFSET($D$5,BM$3,0),0)</f>
        <v>0</v>
      </c>
      <c r="BN44" s="42" t="n">
        <f aca="true">IF(AND($BA44&gt;=OFFSET($E$5,BN$3,0),$BA44&lt;=OFFSET($F$5,BN$3,0)),OFFSET($D$5,BN$3,0),0)</f>
        <v>0</v>
      </c>
      <c r="BO44" s="42" t="n">
        <f aca="true">IF(AND($BA44&gt;=OFFSET($E$5,BO$3,0),$BA44&lt;=OFFSET($F$5,BO$3,0)),OFFSET($D$5,BO$3,0),0)</f>
        <v>0</v>
      </c>
      <c r="BP44" s="42" t="n">
        <f aca="true">IF(AND($BA44&gt;=OFFSET($E$5,BP$3,0),$BA44&lt;=OFFSET($F$5,BP$3,0)),OFFSET($D$5,BP$3,0),0)</f>
        <v>0</v>
      </c>
      <c r="BQ44" s="42" t="n">
        <f aca="true">IF(AND($BA44&gt;=OFFSET($E$5,BQ$3,0),$BA44&lt;=OFFSET($F$5,BQ$3,0)),OFFSET($D$5,BQ$3,0),0)</f>
        <v>0</v>
      </c>
      <c r="BR44" s="42" t="n">
        <f aca="true">IF(AND($BA44&gt;=OFFSET($E$5,BR$3,0),$BA44&lt;=OFFSET($F$5,BR$3,0)),OFFSET($D$5,BR$3,0),0)</f>
        <v>0</v>
      </c>
      <c r="BS44" s="42" t="n">
        <f aca="true">IF(AND($BA44&gt;=OFFSET($E$5,BS$3,0),$BA44&lt;=OFFSET($F$5,BS$3,0)),OFFSET($D$5,BS$3,0),0)</f>
        <v>0</v>
      </c>
      <c r="BT44" s="42" t="n">
        <f aca="true">IF(AND($BA44&gt;=OFFSET($E$5,BT$3,0),$BA44&lt;=OFFSET($F$5,BT$3,0)),OFFSET($D$5,BT$3,0),0)</f>
        <v>0</v>
      </c>
      <c r="BU44" s="42" t="n">
        <f aca="true">IF(AND($BA44&gt;=OFFSET($E$5,BU$3,0),$BA44&lt;=OFFSET($F$5,BU$3,0)),OFFSET($D$5,BU$3,0),0)</f>
        <v>0</v>
      </c>
      <c r="BV44" s="42" t="n">
        <f aca="true">IF(AND($BA44&gt;=OFFSET($E$5,BV$3,0),$BA44&lt;=OFFSET($F$5,BV$3,0)),OFFSET($D$5,BV$3,0),0)</f>
        <v>0</v>
      </c>
      <c r="BW44" s="42" t="n">
        <f aca="true">IF(AND($BA44&gt;=OFFSET($E$5,BW$3,0),$BA44&lt;=OFFSET($F$5,BW$3,0)),OFFSET($D$5,BW$3,0),0)</f>
        <v>0</v>
      </c>
      <c r="BX44" s="42" t="n">
        <f aca="true">IF(AND($BA44&gt;=OFFSET($E$5,BX$3,0),$BA44&lt;=OFFSET($F$5,BX$3,0)),OFFSET($D$5,BX$3,0),0)</f>
        <v>0</v>
      </c>
      <c r="BY44" s="42" t="n">
        <f aca="true">IF(AND($BA44&gt;=OFFSET($E$5,BY$3,0),$BA44&lt;=OFFSET($F$5,BY$3,0)),OFFSET($D$5,BY$3,0),0)</f>
        <v>0</v>
      </c>
      <c r="BZ44" s="42" t="n">
        <f aca="true">IF(AND($BA44&gt;=OFFSET($E$5,BZ$3,0),$BA44&lt;=OFFSET($F$5,BZ$3,0)),OFFSET($D$5,BZ$3,0),0)</f>
        <v>0</v>
      </c>
      <c r="CA44" s="42" t="n">
        <f aca="true">IF(AND($BA44&gt;=OFFSET($E$5,CA$3,0),$BA44&lt;=OFFSET($F$5,CA$3,0)),OFFSET($D$5,CA$3,0),0)</f>
        <v>0</v>
      </c>
      <c r="CB44" s="42" t="n">
        <f aca="true">IF(AND($BA44&gt;=OFFSET($E$5,CB$3,0),$BA44&lt;=OFFSET($F$5,CB$3,0)),OFFSET($D$5,CB$3,0),0)</f>
        <v>0</v>
      </c>
      <c r="CC44" s="42" t="n">
        <f aca="true">IF(AND($BA44&gt;=OFFSET($E$5,CC$3,0),$BA44&lt;=OFFSET($F$5,CC$3,0)),OFFSET($D$5,CC$3,0),0)</f>
        <v>0</v>
      </c>
      <c r="CD44" s="42" t="n">
        <f aca="true">IF(AND($BA44&gt;=OFFSET($E$5,CD$3,0),$BA44&lt;=OFFSET($F$5,CD$3,0)),OFFSET($D$5,CD$3,0),0)</f>
        <v>0</v>
      </c>
      <c r="CE44" s="42" t="n">
        <f aca="true">IF(AND($BA44&gt;=OFFSET($E$5,CE$3,0),$BA44&lt;=OFFSET($F$5,CE$3,0)),OFFSET($D$5,CE$3,0),0)</f>
        <v>0</v>
      </c>
      <c r="CF44" s="42" t="n">
        <f aca="true">IF(AND($BA44&gt;=OFFSET($E$5,CF$3,0),$BA44&lt;=OFFSET($F$5,CF$3,0)),OFFSET($D$5,CF$3,0),0)</f>
        <v>0</v>
      </c>
      <c r="CG44" s="42" t="n">
        <f aca="true">IF(AND($BA44&gt;=OFFSET($E$5,CG$3,0),$BA44&lt;=OFFSET($F$5,CG$3,0)),OFFSET($D$5,CG$3,0),0)</f>
        <v>0</v>
      </c>
      <c r="CH44" s="42" t="n">
        <f aca="true">IF(AND($BA44&gt;=OFFSET($E$5,CH$3,0),$BA44&lt;=OFFSET($F$5,CH$3,0)),OFFSET($D$5,CH$3,0),0)</f>
        <v>0</v>
      </c>
      <c r="CI44" s="42" t="n">
        <f aca="true">IF(AND($BA44&gt;=OFFSET($E$5,CI$3,0),$BA44&lt;=OFFSET($F$5,CI$3,0)),OFFSET($D$5,CI$3,0),0)</f>
        <v>0</v>
      </c>
      <c r="CK44" s="40" t="n">
        <v>37956</v>
      </c>
      <c r="CL44" s="41" t="n">
        <f aca="false">BB44*P44</f>
        <v>1822800</v>
      </c>
      <c r="CM44" s="41" t="n">
        <f aca="false">BC44*Q44</f>
        <v>1822800</v>
      </c>
      <c r="CN44" s="41" t="n">
        <f aca="false">BD44*R44</f>
        <v>564770.4</v>
      </c>
      <c r="CO44" s="41" t="n">
        <f aca="false">BE44*S44</f>
        <v>0</v>
      </c>
      <c r="CP44" s="41" t="n">
        <f aca="false">BF44*T44</f>
        <v>1753980</v>
      </c>
      <c r="CQ44" s="41" t="n">
        <f aca="false">BG44*U44</f>
        <v>817470</v>
      </c>
      <c r="CR44" s="41" t="n">
        <f aca="false">BH44*V44</f>
        <v>0</v>
      </c>
      <c r="CS44" s="41" t="n">
        <f aca="false">BI44*W44</f>
        <v>1220960</v>
      </c>
      <c r="CT44" s="41" t="n">
        <f aca="false">BJ44*X44</f>
        <v>1239014.4</v>
      </c>
      <c r="CU44" s="41" t="n">
        <f aca="false">BK44*Y44</f>
        <v>0</v>
      </c>
      <c r="CV44" s="41" t="n">
        <f aca="false">BL44*Z44</f>
        <v>0</v>
      </c>
      <c r="CW44" s="41" t="n">
        <f aca="false">BM44*AA44</f>
        <v>0</v>
      </c>
      <c r="CX44" s="41" t="n">
        <f aca="false">BN44*AB44</f>
        <v>0</v>
      </c>
      <c r="CY44" s="41" t="n">
        <f aca="false">BO44*AC44</f>
        <v>0</v>
      </c>
      <c r="CZ44" s="41" t="n">
        <f aca="false">BP44*AD44</f>
        <v>0</v>
      </c>
      <c r="DA44" s="41" t="n">
        <f aca="false">BQ44*AE44</f>
        <v>0</v>
      </c>
      <c r="DB44" s="41" t="n">
        <f aca="false">BR44*AF44</f>
        <v>0</v>
      </c>
      <c r="DC44" s="41" t="n">
        <f aca="false">BS44*AG44</f>
        <v>0</v>
      </c>
      <c r="DD44" s="41" t="n">
        <f aca="false">BT44*AH44</f>
        <v>0</v>
      </c>
      <c r="DE44" s="41" t="n">
        <f aca="false">BU44*AI44</f>
        <v>0</v>
      </c>
      <c r="DF44" s="41" t="n">
        <f aca="false">BV44*AJ44</f>
        <v>0</v>
      </c>
      <c r="DG44" s="41" t="n">
        <f aca="false">BW44*AK44</f>
        <v>0</v>
      </c>
      <c r="DH44" s="41" t="n">
        <f aca="false">BX44*AL44</f>
        <v>0</v>
      </c>
      <c r="DI44" s="41" t="n">
        <f aca="false">BY44*AM44</f>
        <v>0</v>
      </c>
      <c r="DJ44" s="41" t="n">
        <f aca="false">BZ44*AN44</f>
        <v>0</v>
      </c>
      <c r="DK44" s="41" t="n">
        <f aca="false">CA44*AO44</f>
        <v>0</v>
      </c>
      <c r="DL44" s="41" t="n">
        <f aca="false">CB44*AP44</f>
        <v>0</v>
      </c>
      <c r="DM44" s="41" t="n">
        <f aca="false">CC44*AQ44</f>
        <v>0</v>
      </c>
      <c r="DN44" s="41" t="n">
        <f aca="false">CD44*AR44</f>
        <v>0</v>
      </c>
      <c r="DO44" s="41" t="n">
        <f aca="false">CE44*AS44</f>
        <v>0</v>
      </c>
      <c r="DP44" s="41" t="n">
        <f aca="false">CF44*AT44</f>
        <v>0</v>
      </c>
      <c r="DQ44" s="41" t="n">
        <f aca="false">CG44*AU44</f>
        <v>0</v>
      </c>
      <c r="DR44" s="41" t="n">
        <f aca="false">CH44*AV44</f>
        <v>0</v>
      </c>
      <c r="DS44" s="45" t="n">
        <f aca="false">CI44*AW44</f>
        <v>0</v>
      </c>
      <c r="DT44" s="46" t="n">
        <f aca="false">SUM(CL44:DO44)/AX44</f>
        <v>51.44161508661</v>
      </c>
      <c r="DU44" s="47" t="n">
        <f aca="false">(SUM(CL44:CR44)+SUM(DP44:DS44))/AY44</f>
        <v>49.2721621621622</v>
      </c>
    </row>
    <row r="45" customFormat="false" ht="12.75" hidden="false" customHeight="false" outlineLevel="0" collapsed="false">
      <c r="A45" s="2"/>
      <c r="C45" s="3"/>
      <c r="F45" s="5"/>
      <c r="G45" s="2"/>
      <c r="I45" s="39" t="n">
        <v>21</v>
      </c>
      <c r="J45" s="39" t="n">
        <v>5</v>
      </c>
      <c r="K45" s="39" t="n">
        <v>4</v>
      </c>
      <c r="L45" s="39" t="n">
        <v>1</v>
      </c>
      <c r="M45" s="39" t="n">
        <v>31</v>
      </c>
      <c r="O45" s="40" t="n">
        <v>37987</v>
      </c>
      <c r="P45" s="41" t="n">
        <f aca="false">IF(AND(O45&gt;=$E$5,O45&lt;=$F$5),$C$5*P$2*$M45,0)</f>
        <v>37200</v>
      </c>
      <c r="Q45" s="41" t="n">
        <f aca="true">IF(AND($O45&gt;=OFFSET($E$5,Q$3,0),$O45&lt;=OFFSET($F$5,Q$3,0)),OFFSET($C$5,Q$3,0)*Q$2*$M45,0)</f>
        <v>37200</v>
      </c>
      <c r="R45" s="41" t="n">
        <f aca="true">IF(AND($O45&gt;=OFFSET($E$5,R$3,0),$O45&lt;=OFFSET($F$5,R$3,0)),OFFSET($C$5,R$3,0)*R$2*$M45,0)</f>
        <v>7440</v>
      </c>
      <c r="S45" s="41" t="n">
        <f aca="true">IF(AND($O45&gt;=OFFSET($E$5,S$3,0),$O45&lt;=OFFSET($F$5,S$3,0)),OFFSET($C$5,S$3,0)*S$2*$M45,0)</f>
        <v>0</v>
      </c>
      <c r="T45" s="41" t="n">
        <f aca="true">IF(AND($O45&gt;=OFFSET($E$5,T$3,0),$O45&lt;=OFFSET($F$5,T$3,0)),OFFSET($C$5,T$3,0)*T$2*$M45,0)</f>
        <v>37200</v>
      </c>
      <c r="U45" s="41" t="n">
        <f aca="true">IF(AND($O45&gt;=OFFSET($E$5,U$3,0),$O45&lt;=OFFSET($F$5,U$3,0)),OFFSET($C$5,U$3,0)*U$2*$M45,0)</f>
        <v>18600</v>
      </c>
      <c r="V45" s="41" t="n">
        <f aca="true">IF(AND($O45&gt;=OFFSET($E$5,V$3,0),$O45&lt;=OFFSET($F$5,V$3,0)),OFFSET($C$5,V$3,0)*V$2*$M45,0)</f>
        <v>0</v>
      </c>
      <c r="W45" s="42" t="n">
        <f aca="true">IF(AND($O45&gt;=OFFSET($E$5,W$3,0),$O45&lt;=OFFSET($F$5,W$3,0)),OFFSET($C$5,W$3,0)*W$2*($I45+$J45),0)</f>
        <v>20800</v>
      </c>
      <c r="X45" s="42" t="n">
        <f aca="true">IF(AND($O45&gt;=OFFSET($E$5,X$3,0),$O45&lt;=OFFSET($F$5,X$3,0)),OFFSET($C$5,X$3,0)*X$2*($I45+$J45),0)</f>
        <v>21216</v>
      </c>
      <c r="Y45" s="42" t="n">
        <f aca="true">IF(AND($O45&gt;=OFFSET($E$5,Y$3,0),$O45&lt;=OFFSET($F$5,Y$3,0)),OFFSET($C$5,Y$3,0)*Y$2*($I45+$J45),0)</f>
        <v>0</v>
      </c>
      <c r="Z45" s="42" t="n">
        <f aca="true">IF(AND($O45&gt;=OFFSET($E$5,Z$3,0),$O45&lt;=OFFSET($F$5,Z$3,0)),OFFSET($C$5,Z$3,0)*Z$2*($I45+$J45),0)</f>
        <v>0</v>
      </c>
      <c r="AA45" s="42" t="n">
        <f aca="true">IF(AND($O45&gt;=OFFSET($E$5,AA$3,0),$O45&lt;=OFFSET($F$5,AA$3,0)),OFFSET($C$5,AA$3,0)*AA$2*($I45+$J45),0)</f>
        <v>0</v>
      </c>
      <c r="AB45" s="42" t="n">
        <f aca="true">IF(AND($O45&gt;=OFFSET($E$5,AB$3,0),$O45&lt;=OFFSET($F$5,AB$3,0)),OFFSET($C$5,AB$3,0)*AB$2*($I45+$J45),0)</f>
        <v>0</v>
      </c>
      <c r="AC45" s="42" t="n">
        <f aca="true">IF(AND($O45&gt;=OFFSET($E$5,AC$3,0),$O45&lt;=OFFSET($F$5,AC$3,0)),OFFSET($C$5,AC$3,0)*AC$2*($I45+$J45),0)</f>
        <v>0</v>
      </c>
      <c r="AD45" s="42" t="n">
        <f aca="true">IF(AND($O45&gt;=OFFSET($E$5,AD$3,0),$O45&lt;=OFFSET($F$5,AD$3,0)),OFFSET($C$5,AD$3,0)*AD$2*($I45+$J45),0)</f>
        <v>0</v>
      </c>
      <c r="AE45" s="42" t="n">
        <f aca="true">IF(AND($O45&gt;=OFFSET($E$5,AE$3,0),$O45&lt;=OFFSET($F$5,AE$3,0)),OFFSET($C$5,AE$3,0)*AE$2*($I45+$J45),0)</f>
        <v>0</v>
      </c>
      <c r="AF45" s="42" t="n">
        <f aca="true">IF(AND($O45&gt;=OFFSET($E$5,AF$3,0),$O45&lt;=OFFSET($F$5,AF$3,0)),OFFSET($C$5,AF$3,0)*AF$2*($I45+$J45),0)</f>
        <v>0</v>
      </c>
      <c r="AG45" s="42" t="n">
        <f aca="true">IF(AND($O45&gt;=OFFSET($E$5,AG$3,0),$O45&lt;=OFFSET($F$5,AG$3,0)),OFFSET($C$5,AG$3,0)*AG$2*($I45+$J45),0)</f>
        <v>0</v>
      </c>
      <c r="AH45" s="42" t="n">
        <f aca="true">IF(AND($O45&gt;=OFFSET($E$5,AH$3,0),$O45&lt;=OFFSET($F$5,AH$3,0)),OFFSET($C$5,AH$3,0)*AH$2*($I45+$J45),0)</f>
        <v>0</v>
      </c>
      <c r="AI45" s="42" t="n">
        <f aca="true">IF(AND($O45&gt;=OFFSET($E$5,AI$3,0),$O45&lt;=OFFSET($F$5,AI$3,0)),OFFSET($C$5,AI$3,0)*AI$2*($I45+$J45),0)</f>
        <v>0</v>
      </c>
      <c r="AJ45" s="42" t="n">
        <f aca="true">IF(AND($O45&gt;=OFFSET($E$5,AJ$3,0),$O45&lt;=OFFSET($F$5,AJ$3,0)),OFFSET($C$5,AJ$3,0)*AJ$2*($I45+$J45),0)</f>
        <v>0</v>
      </c>
      <c r="AK45" s="42" t="n">
        <f aca="true">IF(AND($O45&gt;=OFFSET($E$5,AK$3,0),$O45&lt;=OFFSET($F$5,AK$3,0)),OFFSET($C$5,AK$3,0)*AK$2*($I45+$J45),0)</f>
        <v>0</v>
      </c>
      <c r="AL45" s="42" t="n">
        <f aca="true">IF(AND($O45&gt;=OFFSET($E$5,AL$3,0),$O45&lt;=OFFSET($F$5,AL$3,0)),OFFSET($C$5,AL$3,0)*AL$2*($I45+$J45),0)</f>
        <v>0</v>
      </c>
      <c r="AM45" s="42" t="n">
        <f aca="true">IF(AND($O45&gt;=OFFSET($E$5,AM$3,0),$O45&lt;=OFFSET($F$5,AM$3,0)),OFFSET($C$5,AM$3,0)*AM$2*($I45+$J45),0)</f>
        <v>0</v>
      </c>
      <c r="AN45" s="42" t="n">
        <f aca="true">IF(AND($O45&gt;=OFFSET($E$5,AN$3,0),$O45&lt;=OFFSET($F$5,AN$3,0)),OFFSET($C$5,AN$3,0)*AN$2*($I45+$J45),0)</f>
        <v>0</v>
      </c>
      <c r="AO45" s="42" t="n">
        <f aca="true">IF(AND($O45&gt;=OFFSET($E$5,AO$3,0),$O45&lt;=OFFSET($F$5,AO$3,0)),OFFSET($C$5,AO$3,0)*AO$2*($I45+$J45),0)</f>
        <v>0</v>
      </c>
      <c r="AP45" s="42" t="n">
        <f aca="true">IF(AND($O45&gt;=OFFSET($E$5,AP$3,0),$O45&lt;=OFFSET($F$5,AP$3,0)),OFFSET($C$5,AP$3,0)*AP$2*($I45+$J45),0)</f>
        <v>0</v>
      </c>
      <c r="AQ45" s="42" t="n">
        <f aca="true">IF(AND($O45&gt;=OFFSET($E$5,AQ$3,0),$O45&lt;=OFFSET($F$5,AQ$3,0)),OFFSET($C$5,AQ$3,0)*AQ$2*($I45+$J45),0)</f>
        <v>0</v>
      </c>
      <c r="AR45" s="42" t="n">
        <f aca="true">IF(AND($O45&gt;=OFFSET($E$5,AR$3,0),$O45&lt;=OFFSET($F$5,AR$3,0)),OFFSET($C$5,AR$3,0)*AR$2*($I45+$J45),0)</f>
        <v>0</v>
      </c>
      <c r="AS45" s="42" t="n">
        <f aca="true">IF(AND($O45&gt;=OFFSET($E$5,AS$3,0),$O45&lt;=OFFSET($F$5,AS$3,0)),OFFSET($C$5,AS$3,0)*AS$2*($I45+$J45),0)</f>
        <v>0</v>
      </c>
      <c r="AT45" s="42" t="n">
        <f aca="true">IF(AND($O45&gt;=OFFSET($E$5,AT$3,0),$O45&lt;=OFFSET($F$5,AT$3,0)),OFFSET($C$5,AT$3,0)*(AT$2*($I45+$J45)+24*($K45+$L45)),0)</f>
        <v>0</v>
      </c>
      <c r="AU45" s="42" t="n">
        <f aca="true">IF(AND($O45&gt;=OFFSET($E$5,AU$3,0),$O45&lt;=OFFSET($F$5,AU$3,0)),OFFSET($C$5,AU$3,0)*(AU$2*($I45+$J45)+24*($K45+$L45)),0)</f>
        <v>0</v>
      </c>
      <c r="AV45" s="42" t="n">
        <f aca="true">IF(AND($O45&gt;=OFFSET($E$5,AV$3,0),$O45&lt;=OFFSET($F$5,AV$3,0)),OFFSET($C$5,AV$3,0)*(AV$2*($I45+$J45)+24*($K45+$L45)),0)</f>
        <v>0</v>
      </c>
      <c r="AW45" s="43" t="n">
        <f aca="true">IF(AND($O45&gt;=OFFSET($E$5,AW$3,0),$O45&lt;=OFFSET($F$5,AW$3,0)),OFFSET($C$5,AW$3,0)*(AW$2*($I45+$J45)+24*($K45+$L45)),0)</f>
        <v>0</v>
      </c>
      <c r="AX45" s="44" t="n">
        <f aca="false">SUM(P45:AS45)</f>
        <v>179656</v>
      </c>
      <c r="AY45" s="45" t="n">
        <f aca="false">SUM(P45:V45)+SUM(AT45:AW45)</f>
        <v>137640</v>
      </c>
      <c r="BA45" s="40" t="n">
        <v>37987</v>
      </c>
      <c r="BB45" s="42" t="n">
        <f aca="false">IF(AND(BA45&gt;=$E$5,BA45&lt;=$F$5),$D$5,0)</f>
        <v>49</v>
      </c>
      <c r="BC45" s="42" t="n">
        <f aca="true">IF(AND($BA45&gt;=OFFSET($E$5,BC$3,0),$BA45&lt;=OFFSET($F$5,BC$3,0)),OFFSET($D$5,BC$3,0),0)</f>
        <v>49</v>
      </c>
      <c r="BD45" s="42" t="n">
        <f aca="true">IF(AND($BA45&gt;=OFFSET($E$5,BD$3,0),$BA45&lt;=OFFSET($F$5,BD$3,0)),OFFSET($D$5,BD$3,0),0)</f>
        <v>75.91</v>
      </c>
      <c r="BE45" s="42" t="n">
        <f aca="true">IF(AND($BA45&gt;=OFFSET($E$5,BE$3,0),$BA45&lt;=OFFSET($F$5,BE$3,0)),OFFSET($D$5,BE$3,0),0)</f>
        <v>0</v>
      </c>
      <c r="BF45" s="42" t="n">
        <f aca="true">IF(AND($BA45&gt;=OFFSET($E$5,BF$3,0),$BA45&lt;=OFFSET($F$5,BF$3,0)),OFFSET($D$5,BF$3,0),0)</f>
        <v>47.15</v>
      </c>
      <c r="BG45" s="42" t="n">
        <f aca="true">IF(AND($BA45&gt;=OFFSET($E$5,BG$3,0),$BA45&lt;=OFFSET($F$5,BG$3,0)),OFFSET($D$5,BG$3,0),0)</f>
        <v>43.95</v>
      </c>
      <c r="BH45" s="42" t="n">
        <f aca="true">IF(AND($BA45&gt;=OFFSET($E$5,BH$3,0),$BA45&lt;=OFFSET($F$5,BH$3,0)),OFFSET($D$5,BH$3,0),0)</f>
        <v>0</v>
      </c>
      <c r="BI45" s="42" t="n">
        <f aca="true">IF(AND($BA45&gt;=OFFSET($E$5,BI$3,0),$BA45&lt;=OFFSET($F$5,BI$3,0)),OFFSET($D$5,BI$3,0),0)</f>
        <v>58.7</v>
      </c>
      <c r="BJ45" s="42" t="n">
        <f aca="true">IF(AND($BA45&gt;=OFFSET($E$5,BJ$3,0),$BA45&lt;=OFFSET($F$5,BJ$3,0)),OFFSET($D$5,BJ$3,0),0)</f>
        <v>58.4</v>
      </c>
      <c r="BK45" s="42" t="n">
        <f aca="true">IF(AND($BA45&gt;=OFFSET($E$5,BK$3,0),$BA45&lt;=OFFSET($F$5,BK$3,0)),OFFSET($D$5,BK$3,0),0)</f>
        <v>0</v>
      </c>
      <c r="BL45" s="42" t="n">
        <f aca="true">IF(AND($BA45&gt;=OFFSET($E$5,BL$3,0),$BA45&lt;=OFFSET($F$5,BL$3,0)),OFFSET($D$5,BL$3,0),0)</f>
        <v>0</v>
      </c>
      <c r="BM45" s="42" t="n">
        <f aca="true">IF(AND($BA45&gt;=OFFSET($E$5,BM$3,0),$BA45&lt;=OFFSET($F$5,BM$3,0)),OFFSET($D$5,BM$3,0),0)</f>
        <v>0</v>
      </c>
      <c r="BN45" s="42" t="n">
        <f aca="true">IF(AND($BA45&gt;=OFFSET($E$5,BN$3,0),$BA45&lt;=OFFSET($F$5,BN$3,0)),OFFSET($D$5,BN$3,0),0)</f>
        <v>0</v>
      </c>
      <c r="BO45" s="42" t="n">
        <f aca="true">IF(AND($BA45&gt;=OFFSET($E$5,BO$3,0),$BA45&lt;=OFFSET($F$5,BO$3,0)),OFFSET($D$5,BO$3,0),0)</f>
        <v>0</v>
      </c>
      <c r="BP45" s="42" t="n">
        <f aca="true">IF(AND($BA45&gt;=OFFSET($E$5,BP$3,0),$BA45&lt;=OFFSET($F$5,BP$3,0)),OFFSET($D$5,BP$3,0),0)</f>
        <v>0</v>
      </c>
      <c r="BQ45" s="42" t="n">
        <f aca="true">IF(AND($BA45&gt;=OFFSET($E$5,BQ$3,0),$BA45&lt;=OFFSET($F$5,BQ$3,0)),OFFSET($D$5,BQ$3,0),0)</f>
        <v>0</v>
      </c>
      <c r="BR45" s="42" t="n">
        <f aca="true">IF(AND($BA45&gt;=OFFSET($E$5,BR$3,0),$BA45&lt;=OFFSET($F$5,BR$3,0)),OFFSET($D$5,BR$3,0),0)</f>
        <v>0</v>
      </c>
      <c r="BS45" s="42" t="n">
        <f aca="true">IF(AND($BA45&gt;=OFFSET($E$5,BS$3,0),$BA45&lt;=OFFSET($F$5,BS$3,0)),OFFSET($D$5,BS$3,0),0)</f>
        <v>0</v>
      </c>
      <c r="BT45" s="42" t="n">
        <f aca="true">IF(AND($BA45&gt;=OFFSET($E$5,BT$3,0),$BA45&lt;=OFFSET($F$5,BT$3,0)),OFFSET($D$5,BT$3,0),0)</f>
        <v>0</v>
      </c>
      <c r="BU45" s="42" t="n">
        <f aca="true">IF(AND($BA45&gt;=OFFSET($E$5,BU$3,0),$BA45&lt;=OFFSET($F$5,BU$3,0)),OFFSET($D$5,BU$3,0),0)</f>
        <v>0</v>
      </c>
      <c r="BV45" s="42" t="n">
        <f aca="true">IF(AND($BA45&gt;=OFFSET($E$5,BV$3,0),$BA45&lt;=OFFSET($F$5,BV$3,0)),OFFSET($D$5,BV$3,0),0)</f>
        <v>0</v>
      </c>
      <c r="BW45" s="42" t="n">
        <f aca="true">IF(AND($BA45&gt;=OFFSET($E$5,BW$3,0),$BA45&lt;=OFFSET($F$5,BW$3,0)),OFFSET($D$5,BW$3,0),0)</f>
        <v>0</v>
      </c>
      <c r="BX45" s="42" t="n">
        <f aca="true">IF(AND($BA45&gt;=OFFSET($E$5,BX$3,0),$BA45&lt;=OFFSET($F$5,BX$3,0)),OFFSET($D$5,BX$3,0),0)</f>
        <v>0</v>
      </c>
      <c r="BY45" s="42" t="n">
        <f aca="true">IF(AND($BA45&gt;=OFFSET($E$5,BY$3,0),$BA45&lt;=OFFSET($F$5,BY$3,0)),OFFSET($D$5,BY$3,0),0)</f>
        <v>0</v>
      </c>
      <c r="BZ45" s="42" t="n">
        <f aca="true">IF(AND($BA45&gt;=OFFSET($E$5,BZ$3,0),$BA45&lt;=OFFSET($F$5,BZ$3,0)),OFFSET($D$5,BZ$3,0),0)</f>
        <v>0</v>
      </c>
      <c r="CA45" s="42" t="n">
        <f aca="true">IF(AND($BA45&gt;=OFFSET($E$5,CA$3,0),$BA45&lt;=OFFSET($F$5,CA$3,0)),OFFSET($D$5,CA$3,0),0)</f>
        <v>0</v>
      </c>
      <c r="CB45" s="42" t="n">
        <f aca="true">IF(AND($BA45&gt;=OFFSET($E$5,CB$3,0),$BA45&lt;=OFFSET($F$5,CB$3,0)),OFFSET($D$5,CB$3,0),0)</f>
        <v>0</v>
      </c>
      <c r="CC45" s="42" t="n">
        <f aca="true">IF(AND($BA45&gt;=OFFSET($E$5,CC$3,0),$BA45&lt;=OFFSET($F$5,CC$3,0)),OFFSET($D$5,CC$3,0),0)</f>
        <v>0</v>
      </c>
      <c r="CD45" s="42" t="n">
        <f aca="true">IF(AND($BA45&gt;=OFFSET($E$5,CD$3,0),$BA45&lt;=OFFSET($F$5,CD$3,0)),OFFSET($D$5,CD$3,0),0)</f>
        <v>0</v>
      </c>
      <c r="CE45" s="42" t="n">
        <f aca="true">IF(AND($BA45&gt;=OFFSET($E$5,CE$3,0),$BA45&lt;=OFFSET($F$5,CE$3,0)),OFFSET($D$5,CE$3,0),0)</f>
        <v>0</v>
      </c>
      <c r="CF45" s="42" t="n">
        <f aca="true">IF(AND($BA45&gt;=OFFSET($E$5,CF$3,0),$BA45&lt;=OFFSET($F$5,CF$3,0)),OFFSET($D$5,CF$3,0),0)</f>
        <v>0</v>
      </c>
      <c r="CG45" s="42" t="n">
        <f aca="true">IF(AND($BA45&gt;=OFFSET($E$5,CG$3,0),$BA45&lt;=OFFSET($F$5,CG$3,0)),OFFSET($D$5,CG$3,0),0)</f>
        <v>0</v>
      </c>
      <c r="CH45" s="42" t="n">
        <f aca="true">IF(AND($BA45&gt;=OFFSET($E$5,CH$3,0),$BA45&lt;=OFFSET($F$5,CH$3,0)),OFFSET($D$5,CH$3,0),0)</f>
        <v>0</v>
      </c>
      <c r="CI45" s="42" t="n">
        <f aca="true">IF(AND($BA45&gt;=OFFSET($E$5,CI$3,0),$BA45&lt;=OFFSET($F$5,CI$3,0)),OFFSET($D$5,CI$3,0),0)</f>
        <v>0</v>
      </c>
      <c r="CK45" s="40" t="n">
        <v>37987</v>
      </c>
      <c r="CL45" s="41" t="n">
        <f aca="false">BB45*P45</f>
        <v>1822800</v>
      </c>
      <c r="CM45" s="41" t="n">
        <f aca="false">BC45*Q45</f>
        <v>1822800</v>
      </c>
      <c r="CN45" s="41" t="n">
        <f aca="false">BD45*R45</f>
        <v>564770.4</v>
      </c>
      <c r="CO45" s="41" t="n">
        <f aca="false">BE45*S45</f>
        <v>0</v>
      </c>
      <c r="CP45" s="41" t="n">
        <f aca="false">BF45*T45</f>
        <v>1753980</v>
      </c>
      <c r="CQ45" s="41" t="n">
        <f aca="false">BG45*U45</f>
        <v>817470</v>
      </c>
      <c r="CR45" s="41" t="n">
        <f aca="false">BH45*V45</f>
        <v>0</v>
      </c>
      <c r="CS45" s="41" t="n">
        <f aca="false">BI45*W45</f>
        <v>1220960</v>
      </c>
      <c r="CT45" s="41" t="n">
        <f aca="false">BJ45*X45</f>
        <v>1239014.4</v>
      </c>
      <c r="CU45" s="41" t="n">
        <f aca="false">BK45*Y45</f>
        <v>0</v>
      </c>
      <c r="CV45" s="41" t="n">
        <f aca="false">BL45*Z45</f>
        <v>0</v>
      </c>
      <c r="CW45" s="41" t="n">
        <f aca="false">BM45*AA45</f>
        <v>0</v>
      </c>
      <c r="CX45" s="41" t="n">
        <f aca="false">BN45*AB45</f>
        <v>0</v>
      </c>
      <c r="CY45" s="41" t="n">
        <f aca="false">BO45*AC45</f>
        <v>0</v>
      </c>
      <c r="CZ45" s="41" t="n">
        <f aca="false">BP45*AD45</f>
        <v>0</v>
      </c>
      <c r="DA45" s="41" t="n">
        <f aca="false">BQ45*AE45</f>
        <v>0</v>
      </c>
      <c r="DB45" s="41" t="n">
        <f aca="false">BR45*AF45</f>
        <v>0</v>
      </c>
      <c r="DC45" s="41" t="n">
        <f aca="false">BS45*AG45</f>
        <v>0</v>
      </c>
      <c r="DD45" s="41" t="n">
        <f aca="false">BT45*AH45</f>
        <v>0</v>
      </c>
      <c r="DE45" s="41" t="n">
        <f aca="false">BU45*AI45</f>
        <v>0</v>
      </c>
      <c r="DF45" s="41" t="n">
        <f aca="false">BV45*AJ45</f>
        <v>0</v>
      </c>
      <c r="DG45" s="41" t="n">
        <f aca="false">BW45*AK45</f>
        <v>0</v>
      </c>
      <c r="DH45" s="41" t="n">
        <f aca="false">BX45*AL45</f>
        <v>0</v>
      </c>
      <c r="DI45" s="41" t="n">
        <f aca="false">BY45*AM45</f>
        <v>0</v>
      </c>
      <c r="DJ45" s="41" t="n">
        <f aca="false">BZ45*AN45</f>
        <v>0</v>
      </c>
      <c r="DK45" s="41" t="n">
        <f aca="false">CA45*AO45</f>
        <v>0</v>
      </c>
      <c r="DL45" s="41" t="n">
        <f aca="false">CB45*AP45</f>
        <v>0</v>
      </c>
      <c r="DM45" s="41" t="n">
        <f aca="false">CC45*AQ45</f>
        <v>0</v>
      </c>
      <c r="DN45" s="41" t="n">
        <f aca="false">CD45*AR45</f>
        <v>0</v>
      </c>
      <c r="DO45" s="41" t="n">
        <f aca="false">CE45*AS45</f>
        <v>0</v>
      </c>
      <c r="DP45" s="41" t="n">
        <f aca="false">CF45*AT45</f>
        <v>0</v>
      </c>
      <c r="DQ45" s="41" t="n">
        <f aca="false">CG45*AU45</f>
        <v>0</v>
      </c>
      <c r="DR45" s="41" t="n">
        <f aca="false">CH45*AV45</f>
        <v>0</v>
      </c>
      <c r="DS45" s="45" t="n">
        <f aca="false">CI45*AW45</f>
        <v>0</v>
      </c>
      <c r="DT45" s="46" t="n">
        <f aca="false">SUM(CL45:DO45)/AX45</f>
        <v>51.44161508661</v>
      </c>
      <c r="DU45" s="47" t="n">
        <f aca="false">(SUM(CL45:CR45)+SUM(DP45:DS45))/AY45</f>
        <v>49.2721621621622</v>
      </c>
    </row>
    <row r="46" customFormat="false" ht="12.75" hidden="false" customHeight="false" outlineLevel="0" collapsed="false">
      <c r="A46" s="2"/>
      <c r="C46" s="3"/>
      <c r="F46" s="5"/>
      <c r="G46" s="2"/>
      <c r="I46" s="39" t="n">
        <v>20</v>
      </c>
      <c r="J46" s="39" t="n">
        <v>4</v>
      </c>
      <c r="K46" s="39" t="n">
        <v>5</v>
      </c>
      <c r="L46" s="39" t="n">
        <v>0</v>
      </c>
      <c r="M46" s="39" t="n">
        <v>29</v>
      </c>
      <c r="O46" s="40" t="n">
        <v>38018</v>
      </c>
      <c r="P46" s="41" t="n">
        <f aca="false">IF(AND(O46&gt;=$E$5,O46&lt;=$F$5),$C$5*P$2*$M46,0)</f>
        <v>34800</v>
      </c>
      <c r="Q46" s="41" t="n">
        <f aca="true">IF(AND($O46&gt;=OFFSET($E$5,Q$3,0),$O46&lt;=OFFSET($F$5,Q$3,0)),OFFSET($C$5,Q$3,0)*Q$2*$M46,0)</f>
        <v>34800</v>
      </c>
      <c r="R46" s="41" t="n">
        <f aca="true">IF(AND($O46&gt;=OFFSET($E$5,R$3,0),$O46&lt;=OFFSET($F$5,R$3,0)),OFFSET($C$5,R$3,0)*R$2*$M46,0)</f>
        <v>6960</v>
      </c>
      <c r="S46" s="41" t="n">
        <f aca="true">IF(AND($O46&gt;=OFFSET($E$5,S$3,0),$O46&lt;=OFFSET($F$5,S$3,0)),OFFSET($C$5,S$3,0)*S$2*$M46,0)</f>
        <v>0</v>
      </c>
      <c r="T46" s="41" t="n">
        <f aca="true">IF(AND($O46&gt;=OFFSET($E$5,T$3,0),$O46&lt;=OFFSET($F$5,T$3,0)),OFFSET($C$5,T$3,0)*T$2*$M46,0)</f>
        <v>34800</v>
      </c>
      <c r="U46" s="41" t="n">
        <f aca="true">IF(AND($O46&gt;=OFFSET($E$5,U$3,0),$O46&lt;=OFFSET($F$5,U$3,0)),OFFSET($C$5,U$3,0)*U$2*$M46,0)</f>
        <v>17400</v>
      </c>
      <c r="V46" s="41" t="n">
        <f aca="true">IF(AND($O46&gt;=OFFSET($E$5,V$3,0),$O46&lt;=OFFSET($F$5,V$3,0)),OFFSET($C$5,V$3,0)*V$2*$M46,0)</f>
        <v>0</v>
      </c>
      <c r="W46" s="42" t="n">
        <f aca="true">IF(AND($O46&gt;=OFFSET($E$5,W$3,0),$O46&lt;=OFFSET($F$5,W$3,0)),OFFSET($C$5,W$3,0)*W$2*($I46+$J46),0)</f>
        <v>19200</v>
      </c>
      <c r="X46" s="42" t="n">
        <f aca="true">IF(AND($O46&gt;=OFFSET($E$5,X$3,0),$O46&lt;=OFFSET($F$5,X$3,0)),OFFSET($C$5,X$3,0)*X$2*($I46+$J46),0)</f>
        <v>19584</v>
      </c>
      <c r="Y46" s="42" t="n">
        <f aca="true">IF(AND($O46&gt;=OFFSET($E$5,Y$3,0),$O46&lt;=OFFSET($F$5,Y$3,0)),OFFSET($C$5,Y$3,0)*Y$2*($I46+$J46),0)</f>
        <v>0</v>
      </c>
      <c r="Z46" s="42" t="n">
        <f aca="true">IF(AND($O46&gt;=OFFSET($E$5,Z$3,0),$O46&lt;=OFFSET($F$5,Z$3,0)),OFFSET($C$5,Z$3,0)*Z$2*($I46+$J46),0)</f>
        <v>0</v>
      </c>
      <c r="AA46" s="42" t="n">
        <f aca="true">IF(AND($O46&gt;=OFFSET($E$5,AA$3,0),$O46&lt;=OFFSET($F$5,AA$3,0)),OFFSET($C$5,AA$3,0)*AA$2*($I46+$J46),0)</f>
        <v>0</v>
      </c>
      <c r="AB46" s="42" t="n">
        <f aca="true">IF(AND($O46&gt;=OFFSET($E$5,AB$3,0),$O46&lt;=OFFSET($F$5,AB$3,0)),OFFSET($C$5,AB$3,0)*AB$2*($I46+$J46),0)</f>
        <v>0</v>
      </c>
      <c r="AC46" s="42" t="n">
        <f aca="true">IF(AND($O46&gt;=OFFSET($E$5,AC$3,0),$O46&lt;=OFFSET($F$5,AC$3,0)),OFFSET($C$5,AC$3,0)*AC$2*($I46+$J46),0)</f>
        <v>0</v>
      </c>
      <c r="AD46" s="42" t="n">
        <f aca="true">IF(AND($O46&gt;=OFFSET($E$5,AD$3,0),$O46&lt;=OFFSET($F$5,AD$3,0)),OFFSET($C$5,AD$3,0)*AD$2*($I46+$J46),0)</f>
        <v>0</v>
      </c>
      <c r="AE46" s="42" t="n">
        <f aca="true">IF(AND($O46&gt;=OFFSET($E$5,AE$3,0),$O46&lt;=OFFSET($F$5,AE$3,0)),OFFSET($C$5,AE$3,0)*AE$2*($I46+$J46),0)</f>
        <v>0</v>
      </c>
      <c r="AF46" s="42" t="n">
        <f aca="true">IF(AND($O46&gt;=OFFSET($E$5,AF$3,0),$O46&lt;=OFFSET($F$5,AF$3,0)),OFFSET($C$5,AF$3,0)*AF$2*($I46+$J46),0)</f>
        <v>0</v>
      </c>
      <c r="AG46" s="42" t="n">
        <f aca="true">IF(AND($O46&gt;=OFFSET($E$5,AG$3,0),$O46&lt;=OFFSET($F$5,AG$3,0)),OFFSET($C$5,AG$3,0)*AG$2*($I46+$J46),0)</f>
        <v>0</v>
      </c>
      <c r="AH46" s="42" t="n">
        <f aca="true">IF(AND($O46&gt;=OFFSET($E$5,AH$3,0),$O46&lt;=OFFSET($F$5,AH$3,0)),OFFSET($C$5,AH$3,0)*AH$2*($I46+$J46),0)</f>
        <v>0</v>
      </c>
      <c r="AI46" s="42" t="n">
        <f aca="true">IF(AND($O46&gt;=OFFSET($E$5,AI$3,0),$O46&lt;=OFFSET($F$5,AI$3,0)),OFFSET($C$5,AI$3,0)*AI$2*($I46+$J46),0)</f>
        <v>0</v>
      </c>
      <c r="AJ46" s="42" t="n">
        <f aca="true">IF(AND($O46&gt;=OFFSET($E$5,AJ$3,0),$O46&lt;=OFFSET($F$5,AJ$3,0)),OFFSET($C$5,AJ$3,0)*AJ$2*($I46+$J46),0)</f>
        <v>0</v>
      </c>
      <c r="AK46" s="42" t="n">
        <f aca="true">IF(AND($O46&gt;=OFFSET($E$5,AK$3,0),$O46&lt;=OFFSET($F$5,AK$3,0)),OFFSET($C$5,AK$3,0)*AK$2*($I46+$J46),0)</f>
        <v>0</v>
      </c>
      <c r="AL46" s="42" t="n">
        <f aca="true">IF(AND($O46&gt;=OFFSET($E$5,AL$3,0),$O46&lt;=OFFSET($F$5,AL$3,0)),OFFSET($C$5,AL$3,0)*AL$2*($I46+$J46),0)</f>
        <v>0</v>
      </c>
      <c r="AM46" s="42" t="n">
        <f aca="true">IF(AND($O46&gt;=OFFSET($E$5,AM$3,0),$O46&lt;=OFFSET($F$5,AM$3,0)),OFFSET($C$5,AM$3,0)*AM$2*($I46+$J46),0)</f>
        <v>0</v>
      </c>
      <c r="AN46" s="42" t="n">
        <f aca="true">IF(AND($O46&gt;=OFFSET($E$5,AN$3,0),$O46&lt;=OFFSET($F$5,AN$3,0)),OFFSET($C$5,AN$3,0)*AN$2*($I46+$J46),0)</f>
        <v>0</v>
      </c>
      <c r="AO46" s="42" t="n">
        <f aca="true">IF(AND($O46&gt;=OFFSET($E$5,AO$3,0),$O46&lt;=OFFSET($F$5,AO$3,0)),OFFSET($C$5,AO$3,0)*AO$2*($I46+$J46),0)</f>
        <v>0</v>
      </c>
      <c r="AP46" s="42" t="n">
        <f aca="true">IF(AND($O46&gt;=OFFSET($E$5,AP$3,0),$O46&lt;=OFFSET($F$5,AP$3,0)),OFFSET($C$5,AP$3,0)*AP$2*($I46+$J46),0)</f>
        <v>0</v>
      </c>
      <c r="AQ46" s="42" t="n">
        <f aca="true">IF(AND($O46&gt;=OFFSET($E$5,AQ$3,0),$O46&lt;=OFFSET($F$5,AQ$3,0)),OFFSET($C$5,AQ$3,0)*AQ$2*($I46+$J46),0)</f>
        <v>0</v>
      </c>
      <c r="AR46" s="42" t="n">
        <f aca="true">IF(AND($O46&gt;=OFFSET($E$5,AR$3,0),$O46&lt;=OFFSET($F$5,AR$3,0)),OFFSET($C$5,AR$3,0)*AR$2*($I46+$J46),0)</f>
        <v>0</v>
      </c>
      <c r="AS46" s="42" t="n">
        <f aca="true">IF(AND($O46&gt;=OFFSET($E$5,AS$3,0),$O46&lt;=OFFSET($F$5,AS$3,0)),OFFSET($C$5,AS$3,0)*AS$2*($I46+$J46),0)</f>
        <v>0</v>
      </c>
      <c r="AT46" s="42" t="n">
        <f aca="true">IF(AND($O46&gt;=OFFSET($E$5,AT$3,0),$O46&lt;=OFFSET($F$5,AT$3,0)),OFFSET($C$5,AT$3,0)*(AT$2*($I46+$J46)+24*($K46+$L46)),0)</f>
        <v>0</v>
      </c>
      <c r="AU46" s="42" t="n">
        <f aca="true">IF(AND($O46&gt;=OFFSET($E$5,AU$3,0),$O46&lt;=OFFSET($F$5,AU$3,0)),OFFSET($C$5,AU$3,0)*(AU$2*($I46+$J46)+24*($K46+$L46)),0)</f>
        <v>0</v>
      </c>
      <c r="AV46" s="42" t="n">
        <f aca="true">IF(AND($O46&gt;=OFFSET($E$5,AV$3,0),$O46&lt;=OFFSET($F$5,AV$3,0)),OFFSET($C$5,AV$3,0)*(AV$2*($I46+$J46)+24*($K46+$L46)),0)</f>
        <v>0</v>
      </c>
      <c r="AW46" s="43" t="n">
        <f aca="true">IF(AND($O46&gt;=OFFSET($E$5,AW$3,0),$O46&lt;=OFFSET($F$5,AW$3,0)),OFFSET($C$5,AW$3,0)*(AW$2*($I46+$J46)+24*($K46+$L46)),0)</f>
        <v>0</v>
      </c>
      <c r="AX46" s="44" t="n">
        <f aca="false">SUM(P46:AS46)</f>
        <v>167544</v>
      </c>
      <c r="AY46" s="45" t="n">
        <f aca="false">SUM(P46:V46)+SUM(AT46:AW46)</f>
        <v>128760</v>
      </c>
      <c r="BA46" s="40" t="n">
        <v>38018</v>
      </c>
      <c r="BB46" s="42" t="n">
        <f aca="false">IF(AND(BA46&gt;=$E$5,BA46&lt;=$F$5),$D$5,0)</f>
        <v>49</v>
      </c>
      <c r="BC46" s="42" t="n">
        <f aca="true">IF(AND($BA46&gt;=OFFSET($E$5,BC$3,0),$BA46&lt;=OFFSET($F$5,BC$3,0)),OFFSET($D$5,BC$3,0),0)</f>
        <v>49</v>
      </c>
      <c r="BD46" s="42" t="n">
        <f aca="true">IF(AND($BA46&gt;=OFFSET($E$5,BD$3,0),$BA46&lt;=OFFSET($F$5,BD$3,0)),OFFSET($D$5,BD$3,0),0)</f>
        <v>75.91</v>
      </c>
      <c r="BE46" s="42" t="n">
        <f aca="true">IF(AND($BA46&gt;=OFFSET($E$5,BE$3,0),$BA46&lt;=OFFSET($F$5,BE$3,0)),OFFSET($D$5,BE$3,0),0)</f>
        <v>0</v>
      </c>
      <c r="BF46" s="42" t="n">
        <f aca="true">IF(AND($BA46&gt;=OFFSET($E$5,BF$3,0),$BA46&lt;=OFFSET($F$5,BF$3,0)),OFFSET($D$5,BF$3,0),0)</f>
        <v>47.15</v>
      </c>
      <c r="BG46" s="42" t="n">
        <f aca="true">IF(AND($BA46&gt;=OFFSET($E$5,BG$3,0),$BA46&lt;=OFFSET($F$5,BG$3,0)),OFFSET($D$5,BG$3,0),0)</f>
        <v>43.95</v>
      </c>
      <c r="BH46" s="42" t="n">
        <f aca="true">IF(AND($BA46&gt;=OFFSET($E$5,BH$3,0),$BA46&lt;=OFFSET($F$5,BH$3,0)),OFFSET($D$5,BH$3,0),0)</f>
        <v>0</v>
      </c>
      <c r="BI46" s="42" t="n">
        <f aca="true">IF(AND($BA46&gt;=OFFSET($E$5,BI$3,0),$BA46&lt;=OFFSET($F$5,BI$3,0)),OFFSET($D$5,BI$3,0),0)</f>
        <v>58.7</v>
      </c>
      <c r="BJ46" s="42" t="n">
        <f aca="true">IF(AND($BA46&gt;=OFFSET($E$5,BJ$3,0),$BA46&lt;=OFFSET($F$5,BJ$3,0)),OFFSET($D$5,BJ$3,0),0)</f>
        <v>58.4</v>
      </c>
      <c r="BK46" s="42" t="n">
        <f aca="true">IF(AND($BA46&gt;=OFFSET($E$5,BK$3,0),$BA46&lt;=OFFSET($F$5,BK$3,0)),OFFSET($D$5,BK$3,0),0)</f>
        <v>0</v>
      </c>
      <c r="BL46" s="42" t="n">
        <f aca="true">IF(AND($BA46&gt;=OFFSET($E$5,BL$3,0),$BA46&lt;=OFFSET($F$5,BL$3,0)),OFFSET($D$5,BL$3,0),0)</f>
        <v>0</v>
      </c>
      <c r="BM46" s="42" t="n">
        <f aca="true">IF(AND($BA46&gt;=OFFSET($E$5,BM$3,0),$BA46&lt;=OFFSET($F$5,BM$3,0)),OFFSET($D$5,BM$3,0),0)</f>
        <v>0</v>
      </c>
      <c r="BN46" s="42" t="n">
        <f aca="true">IF(AND($BA46&gt;=OFFSET($E$5,BN$3,0),$BA46&lt;=OFFSET($F$5,BN$3,0)),OFFSET($D$5,BN$3,0),0)</f>
        <v>0</v>
      </c>
      <c r="BO46" s="42" t="n">
        <f aca="true">IF(AND($BA46&gt;=OFFSET($E$5,BO$3,0),$BA46&lt;=OFFSET($F$5,BO$3,0)),OFFSET($D$5,BO$3,0),0)</f>
        <v>0</v>
      </c>
      <c r="BP46" s="42" t="n">
        <f aca="true">IF(AND($BA46&gt;=OFFSET($E$5,BP$3,0),$BA46&lt;=OFFSET($F$5,BP$3,0)),OFFSET($D$5,BP$3,0),0)</f>
        <v>0</v>
      </c>
      <c r="BQ46" s="42" t="n">
        <f aca="true">IF(AND($BA46&gt;=OFFSET($E$5,BQ$3,0),$BA46&lt;=OFFSET($F$5,BQ$3,0)),OFFSET($D$5,BQ$3,0),0)</f>
        <v>0</v>
      </c>
      <c r="BR46" s="42" t="n">
        <f aca="true">IF(AND($BA46&gt;=OFFSET($E$5,BR$3,0),$BA46&lt;=OFFSET($F$5,BR$3,0)),OFFSET($D$5,BR$3,0),0)</f>
        <v>0</v>
      </c>
      <c r="BS46" s="42" t="n">
        <f aca="true">IF(AND($BA46&gt;=OFFSET($E$5,BS$3,0),$BA46&lt;=OFFSET($F$5,BS$3,0)),OFFSET($D$5,BS$3,0),0)</f>
        <v>0</v>
      </c>
      <c r="BT46" s="42" t="n">
        <f aca="true">IF(AND($BA46&gt;=OFFSET($E$5,BT$3,0),$BA46&lt;=OFFSET($F$5,BT$3,0)),OFFSET($D$5,BT$3,0),0)</f>
        <v>0</v>
      </c>
      <c r="BU46" s="42" t="n">
        <f aca="true">IF(AND($BA46&gt;=OFFSET($E$5,BU$3,0),$BA46&lt;=OFFSET($F$5,BU$3,0)),OFFSET($D$5,BU$3,0),0)</f>
        <v>0</v>
      </c>
      <c r="BV46" s="42" t="n">
        <f aca="true">IF(AND($BA46&gt;=OFFSET($E$5,BV$3,0),$BA46&lt;=OFFSET($F$5,BV$3,0)),OFFSET($D$5,BV$3,0),0)</f>
        <v>0</v>
      </c>
      <c r="BW46" s="42" t="n">
        <f aca="true">IF(AND($BA46&gt;=OFFSET($E$5,BW$3,0),$BA46&lt;=OFFSET($F$5,BW$3,0)),OFFSET($D$5,BW$3,0),0)</f>
        <v>0</v>
      </c>
      <c r="BX46" s="42" t="n">
        <f aca="true">IF(AND($BA46&gt;=OFFSET($E$5,BX$3,0),$BA46&lt;=OFFSET($F$5,BX$3,0)),OFFSET($D$5,BX$3,0),0)</f>
        <v>0</v>
      </c>
      <c r="BY46" s="42" t="n">
        <f aca="true">IF(AND($BA46&gt;=OFFSET($E$5,BY$3,0),$BA46&lt;=OFFSET($F$5,BY$3,0)),OFFSET($D$5,BY$3,0),0)</f>
        <v>0</v>
      </c>
      <c r="BZ46" s="42" t="n">
        <f aca="true">IF(AND($BA46&gt;=OFFSET($E$5,BZ$3,0),$BA46&lt;=OFFSET($F$5,BZ$3,0)),OFFSET($D$5,BZ$3,0),0)</f>
        <v>0</v>
      </c>
      <c r="CA46" s="42" t="n">
        <f aca="true">IF(AND($BA46&gt;=OFFSET($E$5,CA$3,0),$BA46&lt;=OFFSET($F$5,CA$3,0)),OFFSET($D$5,CA$3,0),0)</f>
        <v>0</v>
      </c>
      <c r="CB46" s="42" t="n">
        <f aca="true">IF(AND($BA46&gt;=OFFSET($E$5,CB$3,0),$BA46&lt;=OFFSET($F$5,CB$3,0)),OFFSET($D$5,CB$3,0),0)</f>
        <v>0</v>
      </c>
      <c r="CC46" s="42" t="n">
        <f aca="true">IF(AND($BA46&gt;=OFFSET($E$5,CC$3,0),$BA46&lt;=OFFSET($F$5,CC$3,0)),OFFSET($D$5,CC$3,0),0)</f>
        <v>0</v>
      </c>
      <c r="CD46" s="42" t="n">
        <f aca="true">IF(AND($BA46&gt;=OFFSET($E$5,CD$3,0),$BA46&lt;=OFFSET($F$5,CD$3,0)),OFFSET($D$5,CD$3,0),0)</f>
        <v>0</v>
      </c>
      <c r="CE46" s="42" t="n">
        <f aca="true">IF(AND($BA46&gt;=OFFSET($E$5,CE$3,0),$BA46&lt;=OFFSET($F$5,CE$3,0)),OFFSET($D$5,CE$3,0),0)</f>
        <v>0</v>
      </c>
      <c r="CF46" s="42" t="n">
        <f aca="true">IF(AND($BA46&gt;=OFFSET($E$5,CF$3,0),$BA46&lt;=OFFSET($F$5,CF$3,0)),OFFSET($D$5,CF$3,0),0)</f>
        <v>0</v>
      </c>
      <c r="CG46" s="42" t="n">
        <f aca="true">IF(AND($BA46&gt;=OFFSET($E$5,CG$3,0),$BA46&lt;=OFFSET($F$5,CG$3,0)),OFFSET($D$5,CG$3,0),0)</f>
        <v>0</v>
      </c>
      <c r="CH46" s="42" t="n">
        <f aca="true">IF(AND($BA46&gt;=OFFSET($E$5,CH$3,0),$BA46&lt;=OFFSET($F$5,CH$3,0)),OFFSET($D$5,CH$3,0),0)</f>
        <v>0</v>
      </c>
      <c r="CI46" s="42" t="n">
        <f aca="true">IF(AND($BA46&gt;=OFFSET($E$5,CI$3,0),$BA46&lt;=OFFSET($F$5,CI$3,0)),OFFSET($D$5,CI$3,0),0)</f>
        <v>0</v>
      </c>
      <c r="CK46" s="40" t="n">
        <v>38018</v>
      </c>
      <c r="CL46" s="41" t="n">
        <f aca="false">BB46*P46</f>
        <v>1705200</v>
      </c>
      <c r="CM46" s="41" t="n">
        <f aca="false">BC46*Q46</f>
        <v>1705200</v>
      </c>
      <c r="CN46" s="41" t="n">
        <f aca="false">BD46*R46</f>
        <v>528333.6</v>
      </c>
      <c r="CO46" s="41" t="n">
        <f aca="false">BE46*S46</f>
        <v>0</v>
      </c>
      <c r="CP46" s="41" t="n">
        <f aca="false">BF46*T46</f>
        <v>1640820</v>
      </c>
      <c r="CQ46" s="41" t="n">
        <f aca="false">BG46*U46</f>
        <v>764730</v>
      </c>
      <c r="CR46" s="41" t="n">
        <f aca="false">BH46*V46</f>
        <v>0</v>
      </c>
      <c r="CS46" s="41" t="n">
        <f aca="false">BI46*W46</f>
        <v>1127040</v>
      </c>
      <c r="CT46" s="41" t="n">
        <f aca="false">BJ46*X46</f>
        <v>1143705.6</v>
      </c>
      <c r="CU46" s="41" t="n">
        <f aca="false">BK46*Y46</f>
        <v>0</v>
      </c>
      <c r="CV46" s="41" t="n">
        <f aca="false">BL46*Z46</f>
        <v>0</v>
      </c>
      <c r="CW46" s="41" t="n">
        <f aca="false">BM46*AA46</f>
        <v>0</v>
      </c>
      <c r="CX46" s="41" t="n">
        <f aca="false">BN46*AB46</f>
        <v>0</v>
      </c>
      <c r="CY46" s="41" t="n">
        <f aca="false">BO46*AC46</f>
        <v>0</v>
      </c>
      <c r="CZ46" s="41" t="n">
        <f aca="false">BP46*AD46</f>
        <v>0</v>
      </c>
      <c r="DA46" s="41" t="n">
        <f aca="false">BQ46*AE46</f>
        <v>0</v>
      </c>
      <c r="DB46" s="41" t="n">
        <f aca="false">BR46*AF46</f>
        <v>0</v>
      </c>
      <c r="DC46" s="41" t="n">
        <f aca="false">BS46*AG46</f>
        <v>0</v>
      </c>
      <c r="DD46" s="41" t="n">
        <f aca="false">BT46*AH46</f>
        <v>0</v>
      </c>
      <c r="DE46" s="41" t="n">
        <f aca="false">BU46*AI46</f>
        <v>0</v>
      </c>
      <c r="DF46" s="41" t="n">
        <f aca="false">BV46*AJ46</f>
        <v>0</v>
      </c>
      <c r="DG46" s="41" t="n">
        <f aca="false">BW46*AK46</f>
        <v>0</v>
      </c>
      <c r="DH46" s="41" t="n">
        <f aca="false">BX46*AL46</f>
        <v>0</v>
      </c>
      <c r="DI46" s="41" t="n">
        <f aca="false">BY46*AM46</f>
        <v>0</v>
      </c>
      <c r="DJ46" s="41" t="n">
        <f aca="false">BZ46*AN46</f>
        <v>0</v>
      </c>
      <c r="DK46" s="41" t="n">
        <f aca="false">CA46*AO46</f>
        <v>0</v>
      </c>
      <c r="DL46" s="41" t="n">
        <f aca="false">CB46*AP46</f>
        <v>0</v>
      </c>
      <c r="DM46" s="41" t="n">
        <f aca="false">CC46*AQ46</f>
        <v>0</v>
      </c>
      <c r="DN46" s="41" t="n">
        <f aca="false">CD46*AR46</f>
        <v>0</v>
      </c>
      <c r="DO46" s="41" t="n">
        <f aca="false">CE46*AS46</f>
        <v>0</v>
      </c>
      <c r="DP46" s="41" t="n">
        <f aca="false">CF46*AT46</f>
        <v>0</v>
      </c>
      <c r="DQ46" s="41" t="n">
        <f aca="false">CG46*AU46</f>
        <v>0</v>
      </c>
      <c r="DR46" s="41" t="n">
        <f aca="false">CH46*AV46</f>
        <v>0</v>
      </c>
      <c r="DS46" s="45" t="n">
        <f aca="false">CI46*AW46</f>
        <v>0</v>
      </c>
      <c r="DT46" s="46" t="n">
        <f aca="false">SUM(CL46:DO46)/AX46</f>
        <v>51.419502936542</v>
      </c>
      <c r="DU46" s="47" t="n">
        <f aca="false">(SUM(CL46:CR46)+SUM(DP46:DS46))/AY46</f>
        <v>49.2721621621622</v>
      </c>
    </row>
    <row r="47" customFormat="false" ht="12.75" hidden="false" customHeight="false" outlineLevel="0" collapsed="false">
      <c r="A47" s="2"/>
      <c r="C47" s="3"/>
      <c r="F47" s="5"/>
      <c r="G47" s="2"/>
      <c r="I47" s="39" t="n">
        <v>23</v>
      </c>
      <c r="J47" s="39" t="n">
        <v>4</v>
      </c>
      <c r="K47" s="39" t="n">
        <v>4</v>
      </c>
      <c r="L47" s="39" t="n">
        <v>0</v>
      </c>
      <c r="M47" s="39" t="n">
        <v>31</v>
      </c>
      <c r="O47" s="40" t="n">
        <v>38047</v>
      </c>
      <c r="P47" s="41" t="n">
        <f aca="false">IF(AND(O47&gt;=$E$5,O47&lt;=$F$5),$C$5*P$2*$M47,0)</f>
        <v>37200</v>
      </c>
      <c r="Q47" s="41" t="n">
        <f aca="true">IF(AND($O47&gt;=OFFSET($E$5,Q$3,0),$O47&lt;=OFFSET($F$5,Q$3,0)),OFFSET($C$5,Q$3,0)*Q$2*$M47,0)</f>
        <v>37200</v>
      </c>
      <c r="R47" s="41" t="n">
        <f aca="true">IF(AND($O47&gt;=OFFSET($E$5,R$3,0),$O47&lt;=OFFSET($F$5,R$3,0)),OFFSET($C$5,R$3,0)*R$2*$M47,0)</f>
        <v>7440</v>
      </c>
      <c r="S47" s="41" t="n">
        <f aca="true">IF(AND($O47&gt;=OFFSET($E$5,S$3,0),$O47&lt;=OFFSET($F$5,S$3,0)),OFFSET($C$5,S$3,0)*S$2*$M47,0)</f>
        <v>0</v>
      </c>
      <c r="T47" s="41" t="n">
        <f aca="true">IF(AND($O47&gt;=OFFSET($E$5,T$3,0),$O47&lt;=OFFSET($F$5,T$3,0)),OFFSET($C$5,T$3,0)*T$2*$M47,0)</f>
        <v>37200</v>
      </c>
      <c r="U47" s="41" t="n">
        <f aca="true">IF(AND($O47&gt;=OFFSET($E$5,U$3,0),$O47&lt;=OFFSET($F$5,U$3,0)),OFFSET($C$5,U$3,0)*U$2*$M47,0)</f>
        <v>18600</v>
      </c>
      <c r="V47" s="41" t="n">
        <f aca="true">IF(AND($O47&gt;=OFFSET($E$5,V$3,0),$O47&lt;=OFFSET($F$5,V$3,0)),OFFSET($C$5,V$3,0)*V$2*$M47,0)</f>
        <v>0</v>
      </c>
      <c r="W47" s="42" t="n">
        <f aca="true">IF(AND($O47&gt;=OFFSET($E$5,W$3,0),$O47&lt;=OFFSET($F$5,W$3,0)),OFFSET($C$5,W$3,0)*W$2*($I47+$J47),0)</f>
        <v>21600</v>
      </c>
      <c r="X47" s="42" t="n">
        <f aca="true">IF(AND($O47&gt;=OFFSET($E$5,X$3,0),$O47&lt;=OFFSET($F$5,X$3,0)),OFFSET($C$5,X$3,0)*X$2*($I47+$J47),0)</f>
        <v>22032</v>
      </c>
      <c r="Y47" s="42" t="n">
        <f aca="true">IF(AND($O47&gt;=OFFSET($E$5,Y$3,0),$O47&lt;=OFFSET($F$5,Y$3,0)),OFFSET($C$5,Y$3,0)*Y$2*($I47+$J47),0)</f>
        <v>0</v>
      </c>
      <c r="Z47" s="42" t="n">
        <f aca="true">IF(AND($O47&gt;=OFFSET($E$5,Z$3,0),$O47&lt;=OFFSET($F$5,Z$3,0)),OFFSET($C$5,Z$3,0)*Z$2*($I47+$J47),0)</f>
        <v>0</v>
      </c>
      <c r="AA47" s="42" t="n">
        <f aca="true">IF(AND($O47&gt;=OFFSET($E$5,AA$3,0),$O47&lt;=OFFSET($F$5,AA$3,0)),OFFSET($C$5,AA$3,0)*AA$2*($I47+$J47),0)</f>
        <v>0</v>
      </c>
      <c r="AB47" s="42" t="n">
        <f aca="true">IF(AND($O47&gt;=OFFSET($E$5,AB$3,0),$O47&lt;=OFFSET($F$5,AB$3,0)),OFFSET($C$5,AB$3,0)*AB$2*($I47+$J47),0)</f>
        <v>0</v>
      </c>
      <c r="AC47" s="42" t="n">
        <f aca="true">IF(AND($O47&gt;=OFFSET($E$5,AC$3,0),$O47&lt;=OFFSET($F$5,AC$3,0)),OFFSET($C$5,AC$3,0)*AC$2*($I47+$J47),0)</f>
        <v>0</v>
      </c>
      <c r="AD47" s="42" t="n">
        <f aca="true">IF(AND($O47&gt;=OFFSET($E$5,AD$3,0),$O47&lt;=OFFSET($F$5,AD$3,0)),OFFSET($C$5,AD$3,0)*AD$2*($I47+$J47),0)</f>
        <v>0</v>
      </c>
      <c r="AE47" s="42" t="n">
        <f aca="true">IF(AND($O47&gt;=OFFSET($E$5,AE$3,0),$O47&lt;=OFFSET($F$5,AE$3,0)),OFFSET($C$5,AE$3,0)*AE$2*($I47+$J47),0)</f>
        <v>0</v>
      </c>
      <c r="AF47" s="42" t="n">
        <f aca="true">IF(AND($O47&gt;=OFFSET($E$5,AF$3,0),$O47&lt;=OFFSET($F$5,AF$3,0)),OFFSET($C$5,AF$3,0)*AF$2*($I47+$J47),0)</f>
        <v>0</v>
      </c>
      <c r="AG47" s="42" t="n">
        <f aca="true">IF(AND($O47&gt;=OFFSET($E$5,AG$3,0),$O47&lt;=OFFSET($F$5,AG$3,0)),OFFSET($C$5,AG$3,0)*AG$2*($I47+$J47),0)</f>
        <v>0</v>
      </c>
      <c r="AH47" s="42" t="n">
        <f aca="true">IF(AND($O47&gt;=OFFSET($E$5,AH$3,0),$O47&lt;=OFFSET($F$5,AH$3,0)),OFFSET($C$5,AH$3,0)*AH$2*($I47+$J47),0)</f>
        <v>0</v>
      </c>
      <c r="AI47" s="42" t="n">
        <f aca="true">IF(AND($O47&gt;=OFFSET($E$5,AI$3,0),$O47&lt;=OFFSET($F$5,AI$3,0)),OFFSET($C$5,AI$3,0)*AI$2*($I47+$J47),0)</f>
        <v>0</v>
      </c>
      <c r="AJ47" s="42" t="n">
        <f aca="true">IF(AND($O47&gt;=OFFSET($E$5,AJ$3,0),$O47&lt;=OFFSET($F$5,AJ$3,0)),OFFSET($C$5,AJ$3,0)*AJ$2*($I47+$J47),0)</f>
        <v>0</v>
      </c>
      <c r="AK47" s="42" t="n">
        <f aca="true">IF(AND($O47&gt;=OFFSET($E$5,AK$3,0),$O47&lt;=OFFSET($F$5,AK$3,0)),OFFSET($C$5,AK$3,0)*AK$2*($I47+$J47),0)</f>
        <v>0</v>
      </c>
      <c r="AL47" s="42" t="n">
        <f aca="true">IF(AND($O47&gt;=OFFSET($E$5,AL$3,0),$O47&lt;=OFFSET($F$5,AL$3,0)),OFFSET($C$5,AL$3,0)*AL$2*($I47+$J47),0)</f>
        <v>0</v>
      </c>
      <c r="AM47" s="42" t="n">
        <f aca="true">IF(AND($O47&gt;=OFFSET($E$5,AM$3,0),$O47&lt;=OFFSET($F$5,AM$3,0)),OFFSET($C$5,AM$3,0)*AM$2*($I47+$J47),0)</f>
        <v>0</v>
      </c>
      <c r="AN47" s="42" t="n">
        <f aca="true">IF(AND($O47&gt;=OFFSET($E$5,AN$3,0),$O47&lt;=OFFSET($F$5,AN$3,0)),OFFSET($C$5,AN$3,0)*AN$2*($I47+$J47),0)</f>
        <v>0</v>
      </c>
      <c r="AO47" s="42" t="n">
        <f aca="true">IF(AND($O47&gt;=OFFSET($E$5,AO$3,0),$O47&lt;=OFFSET($F$5,AO$3,0)),OFFSET($C$5,AO$3,0)*AO$2*($I47+$J47),0)</f>
        <v>0</v>
      </c>
      <c r="AP47" s="42" t="n">
        <f aca="true">IF(AND($O47&gt;=OFFSET($E$5,AP$3,0),$O47&lt;=OFFSET($F$5,AP$3,0)),OFFSET($C$5,AP$3,0)*AP$2*($I47+$J47),0)</f>
        <v>0</v>
      </c>
      <c r="AQ47" s="42" t="n">
        <f aca="true">IF(AND($O47&gt;=OFFSET($E$5,AQ$3,0),$O47&lt;=OFFSET($F$5,AQ$3,0)),OFFSET($C$5,AQ$3,0)*AQ$2*($I47+$J47),0)</f>
        <v>0</v>
      </c>
      <c r="AR47" s="42" t="n">
        <f aca="true">IF(AND($O47&gt;=OFFSET($E$5,AR$3,0),$O47&lt;=OFFSET($F$5,AR$3,0)),OFFSET($C$5,AR$3,0)*AR$2*($I47+$J47),0)</f>
        <v>0</v>
      </c>
      <c r="AS47" s="42" t="n">
        <f aca="true">IF(AND($O47&gt;=OFFSET($E$5,AS$3,0),$O47&lt;=OFFSET($F$5,AS$3,0)),OFFSET($C$5,AS$3,0)*AS$2*($I47+$J47),0)</f>
        <v>0</v>
      </c>
      <c r="AT47" s="42" t="n">
        <f aca="true">IF(AND($O47&gt;=OFFSET($E$5,AT$3,0),$O47&lt;=OFFSET($F$5,AT$3,0)),OFFSET($C$5,AT$3,0)*(AT$2*($I47+$J47)+24*($K47+$L47)),0)</f>
        <v>0</v>
      </c>
      <c r="AU47" s="42" t="n">
        <f aca="true">IF(AND($O47&gt;=OFFSET($E$5,AU$3,0),$O47&lt;=OFFSET($F$5,AU$3,0)),OFFSET($C$5,AU$3,0)*(AU$2*($I47+$J47)+24*($K47+$L47)),0)</f>
        <v>0</v>
      </c>
      <c r="AV47" s="42" t="n">
        <f aca="true">IF(AND($O47&gt;=OFFSET($E$5,AV$3,0),$O47&lt;=OFFSET($F$5,AV$3,0)),OFFSET($C$5,AV$3,0)*(AV$2*($I47+$J47)+24*($K47+$L47)),0)</f>
        <v>0</v>
      </c>
      <c r="AW47" s="43" t="n">
        <f aca="true">IF(AND($O47&gt;=OFFSET($E$5,AW$3,0),$O47&lt;=OFFSET($F$5,AW$3,0)),OFFSET($C$5,AW$3,0)*(AW$2*($I47+$J47)+24*($K47+$L47)),0)</f>
        <v>0</v>
      </c>
      <c r="AX47" s="44" t="n">
        <f aca="false">SUM(P47:AS47)</f>
        <v>181272</v>
      </c>
      <c r="AY47" s="45" t="n">
        <f aca="false">SUM(P47:V47)+SUM(AT47:AW47)</f>
        <v>137640</v>
      </c>
      <c r="BA47" s="40" t="n">
        <v>38047</v>
      </c>
      <c r="BB47" s="42" t="n">
        <f aca="false">IF(AND(BA47&gt;=$E$5,BA47&lt;=$F$5),$D$5,0)</f>
        <v>49</v>
      </c>
      <c r="BC47" s="42" t="n">
        <f aca="true">IF(AND($BA47&gt;=OFFSET($E$5,BC$3,0),$BA47&lt;=OFFSET($F$5,BC$3,0)),OFFSET($D$5,BC$3,0),0)</f>
        <v>49</v>
      </c>
      <c r="BD47" s="42" t="n">
        <f aca="true">IF(AND($BA47&gt;=OFFSET($E$5,BD$3,0),$BA47&lt;=OFFSET($F$5,BD$3,0)),OFFSET($D$5,BD$3,0),0)</f>
        <v>75.91</v>
      </c>
      <c r="BE47" s="42" t="n">
        <f aca="true">IF(AND($BA47&gt;=OFFSET($E$5,BE$3,0),$BA47&lt;=OFFSET($F$5,BE$3,0)),OFFSET($D$5,BE$3,0),0)</f>
        <v>0</v>
      </c>
      <c r="BF47" s="42" t="n">
        <f aca="true">IF(AND($BA47&gt;=OFFSET($E$5,BF$3,0),$BA47&lt;=OFFSET($F$5,BF$3,0)),OFFSET($D$5,BF$3,0),0)</f>
        <v>47.15</v>
      </c>
      <c r="BG47" s="42" t="n">
        <f aca="true">IF(AND($BA47&gt;=OFFSET($E$5,BG$3,0),$BA47&lt;=OFFSET($F$5,BG$3,0)),OFFSET($D$5,BG$3,0),0)</f>
        <v>43.95</v>
      </c>
      <c r="BH47" s="42" t="n">
        <f aca="true">IF(AND($BA47&gt;=OFFSET($E$5,BH$3,0),$BA47&lt;=OFFSET($F$5,BH$3,0)),OFFSET($D$5,BH$3,0),0)</f>
        <v>0</v>
      </c>
      <c r="BI47" s="42" t="n">
        <f aca="true">IF(AND($BA47&gt;=OFFSET($E$5,BI$3,0),$BA47&lt;=OFFSET($F$5,BI$3,0)),OFFSET($D$5,BI$3,0),0)</f>
        <v>58.7</v>
      </c>
      <c r="BJ47" s="42" t="n">
        <f aca="true">IF(AND($BA47&gt;=OFFSET($E$5,BJ$3,0),$BA47&lt;=OFFSET($F$5,BJ$3,0)),OFFSET($D$5,BJ$3,0),0)</f>
        <v>58.4</v>
      </c>
      <c r="BK47" s="42" t="n">
        <f aca="true">IF(AND($BA47&gt;=OFFSET($E$5,BK$3,0),$BA47&lt;=OFFSET($F$5,BK$3,0)),OFFSET($D$5,BK$3,0),0)</f>
        <v>0</v>
      </c>
      <c r="BL47" s="42" t="n">
        <f aca="true">IF(AND($BA47&gt;=OFFSET($E$5,BL$3,0),$BA47&lt;=OFFSET($F$5,BL$3,0)),OFFSET($D$5,BL$3,0),0)</f>
        <v>0</v>
      </c>
      <c r="BM47" s="42" t="n">
        <f aca="true">IF(AND($BA47&gt;=OFFSET($E$5,BM$3,0),$BA47&lt;=OFFSET($F$5,BM$3,0)),OFFSET($D$5,BM$3,0),0)</f>
        <v>0</v>
      </c>
      <c r="BN47" s="42" t="n">
        <f aca="true">IF(AND($BA47&gt;=OFFSET($E$5,BN$3,0),$BA47&lt;=OFFSET($F$5,BN$3,0)),OFFSET($D$5,BN$3,0),0)</f>
        <v>0</v>
      </c>
      <c r="BO47" s="42" t="n">
        <f aca="true">IF(AND($BA47&gt;=OFFSET($E$5,BO$3,0),$BA47&lt;=OFFSET($F$5,BO$3,0)),OFFSET($D$5,BO$3,0),0)</f>
        <v>0</v>
      </c>
      <c r="BP47" s="42" t="n">
        <f aca="true">IF(AND($BA47&gt;=OFFSET($E$5,BP$3,0),$BA47&lt;=OFFSET($F$5,BP$3,0)),OFFSET($D$5,BP$3,0),0)</f>
        <v>0</v>
      </c>
      <c r="BQ47" s="42" t="n">
        <f aca="true">IF(AND($BA47&gt;=OFFSET($E$5,BQ$3,0),$BA47&lt;=OFFSET($F$5,BQ$3,0)),OFFSET($D$5,BQ$3,0),0)</f>
        <v>0</v>
      </c>
      <c r="BR47" s="42" t="n">
        <f aca="true">IF(AND($BA47&gt;=OFFSET($E$5,BR$3,0),$BA47&lt;=OFFSET($F$5,BR$3,0)),OFFSET($D$5,BR$3,0),0)</f>
        <v>0</v>
      </c>
      <c r="BS47" s="42" t="n">
        <f aca="true">IF(AND($BA47&gt;=OFFSET($E$5,BS$3,0),$BA47&lt;=OFFSET($F$5,BS$3,0)),OFFSET($D$5,BS$3,0),0)</f>
        <v>0</v>
      </c>
      <c r="BT47" s="42" t="n">
        <f aca="true">IF(AND($BA47&gt;=OFFSET($E$5,BT$3,0),$BA47&lt;=OFFSET($F$5,BT$3,0)),OFFSET($D$5,BT$3,0),0)</f>
        <v>0</v>
      </c>
      <c r="BU47" s="42" t="n">
        <f aca="true">IF(AND($BA47&gt;=OFFSET($E$5,BU$3,0),$BA47&lt;=OFFSET($F$5,BU$3,0)),OFFSET($D$5,BU$3,0),0)</f>
        <v>0</v>
      </c>
      <c r="BV47" s="42" t="n">
        <f aca="true">IF(AND($BA47&gt;=OFFSET($E$5,BV$3,0),$BA47&lt;=OFFSET($F$5,BV$3,0)),OFFSET($D$5,BV$3,0),0)</f>
        <v>0</v>
      </c>
      <c r="BW47" s="42" t="n">
        <f aca="true">IF(AND($BA47&gt;=OFFSET($E$5,BW$3,0),$BA47&lt;=OFFSET($F$5,BW$3,0)),OFFSET($D$5,BW$3,0),0)</f>
        <v>0</v>
      </c>
      <c r="BX47" s="42" t="n">
        <f aca="true">IF(AND($BA47&gt;=OFFSET($E$5,BX$3,0),$BA47&lt;=OFFSET($F$5,BX$3,0)),OFFSET($D$5,BX$3,0),0)</f>
        <v>0</v>
      </c>
      <c r="BY47" s="42" t="n">
        <f aca="true">IF(AND($BA47&gt;=OFFSET($E$5,BY$3,0),$BA47&lt;=OFFSET($F$5,BY$3,0)),OFFSET($D$5,BY$3,0),0)</f>
        <v>0</v>
      </c>
      <c r="BZ47" s="42" t="n">
        <f aca="true">IF(AND($BA47&gt;=OFFSET($E$5,BZ$3,0),$BA47&lt;=OFFSET($F$5,BZ$3,0)),OFFSET($D$5,BZ$3,0),0)</f>
        <v>0</v>
      </c>
      <c r="CA47" s="42" t="n">
        <f aca="true">IF(AND($BA47&gt;=OFFSET($E$5,CA$3,0),$BA47&lt;=OFFSET($F$5,CA$3,0)),OFFSET($D$5,CA$3,0),0)</f>
        <v>0</v>
      </c>
      <c r="CB47" s="42" t="n">
        <f aca="true">IF(AND($BA47&gt;=OFFSET($E$5,CB$3,0),$BA47&lt;=OFFSET($F$5,CB$3,0)),OFFSET($D$5,CB$3,0),0)</f>
        <v>0</v>
      </c>
      <c r="CC47" s="42" t="n">
        <f aca="true">IF(AND($BA47&gt;=OFFSET($E$5,CC$3,0),$BA47&lt;=OFFSET($F$5,CC$3,0)),OFFSET($D$5,CC$3,0),0)</f>
        <v>0</v>
      </c>
      <c r="CD47" s="42" t="n">
        <f aca="true">IF(AND($BA47&gt;=OFFSET($E$5,CD$3,0),$BA47&lt;=OFFSET($F$5,CD$3,0)),OFFSET($D$5,CD$3,0),0)</f>
        <v>0</v>
      </c>
      <c r="CE47" s="42" t="n">
        <f aca="true">IF(AND($BA47&gt;=OFFSET($E$5,CE$3,0),$BA47&lt;=OFFSET($F$5,CE$3,0)),OFFSET($D$5,CE$3,0),0)</f>
        <v>0</v>
      </c>
      <c r="CF47" s="42" t="n">
        <f aca="true">IF(AND($BA47&gt;=OFFSET($E$5,CF$3,0),$BA47&lt;=OFFSET($F$5,CF$3,0)),OFFSET($D$5,CF$3,0),0)</f>
        <v>0</v>
      </c>
      <c r="CG47" s="42" t="n">
        <f aca="true">IF(AND($BA47&gt;=OFFSET($E$5,CG$3,0),$BA47&lt;=OFFSET($F$5,CG$3,0)),OFFSET($D$5,CG$3,0),0)</f>
        <v>0</v>
      </c>
      <c r="CH47" s="42" t="n">
        <f aca="true">IF(AND($BA47&gt;=OFFSET($E$5,CH$3,0),$BA47&lt;=OFFSET($F$5,CH$3,0)),OFFSET($D$5,CH$3,0),0)</f>
        <v>0</v>
      </c>
      <c r="CI47" s="42" t="n">
        <f aca="true">IF(AND($BA47&gt;=OFFSET($E$5,CI$3,0),$BA47&lt;=OFFSET($F$5,CI$3,0)),OFFSET($D$5,CI$3,0),0)</f>
        <v>0</v>
      </c>
      <c r="CK47" s="40" t="n">
        <v>38047</v>
      </c>
      <c r="CL47" s="41" t="n">
        <f aca="false">BB47*P47</f>
        <v>1822800</v>
      </c>
      <c r="CM47" s="41" t="n">
        <f aca="false">BC47*Q47</f>
        <v>1822800</v>
      </c>
      <c r="CN47" s="41" t="n">
        <f aca="false">BD47*R47</f>
        <v>564770.4</v>
      </c>
      <c r="CO47" s="41" t="n">
        <f aca="false">BE47*S47</f>
        <v>0</v>
      </c>
      <c r="CP47" s="41" t="n">
        <f aca="false">BF47*T47</f>
        <v>1753980</v>
      </c>
      <c r="CQ47" s="41" t="n">
        <f aca="false">BG47*U47</f>
        <v>817470</v>
      </c>
      <c r="CR47" s="41" t="n">
        <f aca="false">BH47*V47</f>
        <v>0</v>
      </c>
      <c r="CS47" s="41" t="n">
        <f aca="false">BI47*W47</f>
        <v>1267920</v>
      </c>
      <c r="CT47" s="41" t="n">
        <f aca="false">BJ47*X47</f>
        <v>1286668.8</v>
      </c>
      <c r="CU47" s="41" t="n">
        <f aca="false">BK47*Y47</f>
        <v>0</v>
      </c>
      <c r="CV47" s="41" t="n">
        <f aca="false">BL47*Z47</f>
        <v>0</v>
      </c>
      <c r="CW47" s="41" t="n">
        <f aca="false">BM47*AA47</f>
        <v>0</v>
      </c>
      <c r="CX47" s="41" t="n">
        <f aca="false">BN47*AB47</f>
        <v>0</v>
      </c>
      <c r="CY47" s="41" t="n">
        <f aca="false">BO47*AC47</f>
        <v>0</v>
      </c>
      <c r="CZ47" s="41" t="n">
        <f aca="false">BP47*AD47</f>
        <v>0</v>
      </c>
      <c r="DA47" s="41" t="n">
        <f aca="false">BQ47*AE47</f>
        <v>0</v>
      </c>
      <c r="DB47" s="41" t="n">
        <f aca="false">BR47*AF47</f>
        <v>0</v>
      </c>
      <c r="DC47" s="41" t="n">
        <f aca="false">BS47*AG47</f>
        <v>0</v>
      </c>
      <c r="DD47" s="41" t="n">
        <f aca="false">BT47*AH47</f>
        <v>0</v>
      </c>
      <c r="DE47" s="41" t="n">
        <f aca="false">BU47*AI47</f>
        <v>0</v>
      </c>
      <c r="DF47" s="41" t="n">
        <f aca="false">BV47*AJ47</f>
        <v>0</v>
      </c>
      <c r="DG47" s="41" t="n">
        <f aca="false">BW47*AK47</f>
        <v>0</v>
      </c>
      <c r="DH47" s="41" t="n">
        <f aca="false">BX47*AL47</f>
        <v>0</v>
      </c>
      <c r="DI47" s="41" t="n">
        <f aca="false">BY47*AM47</f>
        <v>0</v>
      </c>
      <c r="DJ47" s="41" t="n">
        <f aca="false">BZ47*AN47</f>
        <v>0</v>
      </c>
      <c r="DK47" s="41" t="n">
        <f aca="false">CA47*AO47</f>
        <v>0</v>
      </c>
      <c r="DL47" s="41" t="n">
        <f aca="false">CB47*AP47</f>
        <v>0</v>
      </c>
      <c r="DM47" s="41" t="n">
        <f aca="false">CC47*AQ47</f>
        <v>0</v>
      </c>
      <c r="DN47" s="41" t="n">
        <f aca="false">CD47*AR47</f>
        <v>0</v>
      </c>
      <c r="DO47" s="41" t="n">
        <f aca="false">CE47*AS47</f>
        <v>0</v>
      </c>
      <c r="DP47" s="41" t="n">
        <f aca="false">CF47*AT47</f>
        <v>0</v>
      </c>
      <c r="DQ47" s="41" t="n">
        <f aca="false">CG47*AU47</f>
        <v>0</v>
      </c>
      <c r="DR47" s="41" t="n">
        <f aca="false">CH47*AV47</f>
        <v>0</v>
      </c>
      <c r="DS47" s="45" t="n">
        <f aca="false">CI47*AW47</f>
        <v>0</v>
      </c>
      <c r="DT47" s="46" t="n">
        <f aca="false">SUM(CL47:DO47)/AX47</f>
        <v>51.5049715344896</v>
      </c>
      <c r="DU47" s="47" t="n">
        <f aca="false">(SUM(CL47:CR47)+SUM(DP47:DS47))/AY47</f>
        <v>49.2721621621622</v>
      </c>
    </row>
    <row r="48" customFormat="false" ht="12.75" hidden="false" customHeight="false" outlineLevel="0" collapsed="false">
      <c r="A48" s="2"/>
      <c r="C48" s="3"/>
      <c r="F48" s="5"/>
      <c r="G48" s="2"/>
      <c r="I48" s="39" t="n">
        <v>22</v>
      </c>
      <c r="J48" s="39" t="n">
        <v>4</v>
      </c>
      <c r="K48" s="39" t="n">
        <v>4</v>
      </c>
      <c r="L48" s="39" t="n">
        <v>0</v>
      </c>
      <c r="M48" s="39" t="n">
        <v>30</v>
      </c>
      <c r="O48" s="40" t="n">
        <v>38078</v>
      </c>
      <c r="P48" s="41" t="n">
        <f aca="false">IF(AND(O48&gt;=$E$5,O48&lt;=$F$5),$C$5*P$2*$M48,0)</f>
        <v>36000</v>
      </c>
      <c r="Q48" s="41" t="n">
        <f aca="true">IF(AND($O48&gt;=OFFSET($E$5,Q$3,0),$O48&lt;=OFFSET($F$5,Q$3,0)),OFFSET($C$5,Q$3,0)*Q$2*$M48,0)</f>
        <v>36000</v>
      </c>
      <c r="R48" s="41" t="n">
        <f aca="true">IF(AND($O48&gt;=OFFSET($E$5,R$3,0),$O48&lt;=OFFSET($F$5,R$3,0)),OFFSET($C$5,R$3,0)*R$2*$M48,0)</f>
        <v>7200</v>
      </c>
      <c r="S48" s="41" t="n">
        <f aca="true">IF(AND($O48&gt;=OFFSET($E$5,S$3,0),$O48&lt;=OFFSET($F$5,S$3,0)),OFFSET($C$5,S$3,0)*S$2*$M48,0)</f>
        <v>0</v>
      </c>
      <c r="T48" s="41" t="n">
        <f aca="true">IF(AND($O48&gt;=OFFSET($E$5,T$3,0),$O48&lt;=OFFSET($F$5,T$3,0)),OFFSET($C$5,T$3,0)*T$2*$M48,0)</f>
        <v>36000</v>
      </c>
      <c r="U48" s="41" t="n">
        <f aca="true">IF(AND($O48&gt;=OFFSET($E$5,U$3,0),$O48&lt;=OFFSET($F$5,U$3,0)),OFFSET($C$5,U$3,0)*U$2*$M48,0)</f>
        <v>18000</v>
      </c>
      <c r="V48" s="41" t="n">
        <f aca="true">IF(AND($O48&gt;=OFFSET($E$5,V$3,0),$O48&lt;=OFFSET($F$5,V$3,0)),OFFSET($C$5,V$3,0)*V$2*$M48,0)</f>
        <v>0</v>
      </c>
      <c r="W48" s="42" t="n">
        <f aca="true">IF(AND($O48&gt;=OFFSET($E$5,W$3,0),$O48&lt;=OFFSET($F$5,W$3,0)),OFFSET($C$5,W$3,0)*W$2*($I48+$J48),0)</f>
        <v>20800</v>
      </c>
      <c r="X48" s="42" t="n">
        <f aca="true">IF(AND($O48&gt;=OFFSET($E$5,X$3,0),$O48&lt;=OFFSET($F$5,X$3,0)),OFFSET($C$5,X$3,0)*X$2*($I48+$J48),0)</f>
        <v>21216</v>
      </c>
      <c r="Y48" s="42" t="n">
        <f aca="true">IF(AND($O48&gt;=OFFSET($E$5,Y$3,0),$O48&lt;=OFFSET($F$5,Y$3,0)),OFFSET($C$5,Y$3,0)*Y$2*($I48+$J48),0)</f>
        <v>0</v>
      </c>
      <c r="Z48" s="42" t="n">
        <f aca="true">IF(AND($O48&gt;=OFFSET($E$5,Z$3,0),$O48&lt;=OFFSET($F$5,Z$3,0)),OFFSET($C$5,Z$3,0)*Z$2*($I48+$J48),0)</f>
        <v>0</v>
      </c>
      <c r="AA48" s="42" t="n">
        <f aca="true">IF(AND($O48&gt;=OFFSET($E$5,AA$3,0),$O48&lt;=OFFSET($F$5,AA$3,0)),OFFSET($C$5,AA$3,0)*AA$2*($I48+$J48),0)</f>
        <v>0</v>
      </c>
      <c r="AB48" s="42" t="n">
        <f aca="true">IF(AND($O48&gt;=OFFSET($E$5,AB$3,0),$O48&lt;=OFFSET($F$5,AB$3,0)),OFFSET($C$5,AB$3,0)*AB$2*($I48+$J48),0)</f>
        <v>0</v>
      </c>
      <c r="AC48" s="42" t="n">
        <f aca="true">IF(AND($O48&gt;=OFFSET($E$5,AC$3,0),$O48&lt;=OFFSET($F$5,AC$3,0)),OFFSET($C$5,AC$3,0)*AC$2*($I48+$J48),0)</f>
        <v>0</v>
      </c>
      <c r="AD48" s="42" t="n">
        <f aca="true">IF(AND($O48&gt;=OFFSET($E$5,AD$3,0),$O48&lt;=OFFSET($F$5,AD$3,0)),OFFSET($C$5,AD$3,0)*AD$2*($I48+$J48),0)</f>
        <v>0</v>
      </c>
      <c r="AE48" s="42" t="n">
        <f aca="true">IF(AND($O48&gt;=OFFSET($E$5,AE$3,0),$O48&lt;=OFFSET($F$5,AE$3,0)),OFFSET($C$5,AE$3,0)*AE$2*($I48+$J48),0)</f>
        <v>0</v>
      </c>
      <c r="AF48" s="42" t="n">
        <f aca="true">IF(AND($O48&gt;=OFFSET($E$5,AF$3,0),$O48&lt;=OFFSET($F$5,AF$3,0)),OFFSET($C$5,AF$3,0)*AF$2*($I48+$J48),0)</f>
        <v>0</v>
      </c>
      <c r="AG48" s="42" t="n">
        <f aca="true">IF(AND($O48&gt;=OFFSET($E$5,AG$3,0),$O48&lt;=OFFSET($F$5,AG$3,0)),OFFSET($C$5,AG$3,0)*AG$2*($I48+$J48),0)</f>
        <v>0</v>
      </c>
      <c r="AH48" s="42" t="n">
        <f aca="true">IF(AND($O48&gt;=OFFSET($E$5,AH$3,0),$O48&lt;=OFFSET($F$5,AH$3,0)),OFFSET($C$5,AH$3,0)*AH$2*($I48+$J48),0)</f>
        <v>0</v>
      </c>
      <c r="AI48" s="42" t="n">
        <f aca="true">IF(AND($O48&gt;=OFFSET($E$5,AI$3,0),$O48&lt;=OFFSET($F$5,AI$3,0)),OFFSET($C$5,AI$3,0)*AI$2*($I48+$J48),0)</f>
        <v>0</v>
      </c>
      <c r="AJ48" s="42" t="n">
        <f aca="true">IF(AND($O48&gt;=OFFSET($E$5,AJ$3,0),$O48&lt;=OFFSET($F$5,AJ$3,0)),OFFSET($C$5,AJ$3,0)*AJ$2*($I48+$J48),0)</f>
        <v>0</v>
      </c>
      <c r="AK48" s="42" t="n">
        <f aca="true">IF(AND($O48&gt;=OFFSET($E$5,AK$3,0),$O48&lt;=OFFSET($F$5,AK$3,0)),OFFSET($C$5,AK$3,0)*AK$2*($I48+$J48),0)</f>
        <v>0</v>
      </c>
      <c r="AL48" s="42" t="n">
        <f aca="true">IF(AND($O48&gt;=OFFSET($E$5,AL$3,0),$O48&lt;=OFFSET($F$5,AL$3,0)),OFFSET($C$5,AL$3,0)*AL$2*($I48+$J48),0)</f>
        <v>0</v>
      </c>
      <c r="AM48" s="42" t="n">
        <f aca="true">IF(AND($O48&gt;=OFFSET($E$5,AM$3,0),$O48&lt;=OFFSET($F$5,AM$3,0)),OFFSET($C$5,AM$3,0)*AM$2*($I48+$J48),0)</f>
        <v>0</v>
      </c>
      <c r="AN48" s="42" t="n">
        <f aca="true">IF(AND($O48&gt;=OFFSET($E$5,AN$3,0),$O48&lt;=OFFSET($F$5,AN$3,0)),OFFSET($C$5,AN$3,0)*AN$2*($I48+$J48),0)</f>
        <v>0</v>
      </c>
      <c r="AO48" s="42" t="n">
        <f aca="true">IF(AND($O48&gt;=OFFSET($E$5,AO$3,0),$O48&lt;=OFFSET($F$5,AO$3,0)),OFFSET($C$5,AO$3,0)*AO$2*($I48+$J48),0)</f>
        <v>0</v>
      </c>
      <c r="AP48" s="42" t="n">
        <f aca="true">IF(AND($O48&gt;=OFFSET($E$5,AP$3,0),$O48&lt;=OFFSET($F$5,AP$3,0)),OFFSET($C$5,AP$3,0)*AP$2*($I48+$J48),0)</f>
        <v>0</v>
      </c>
      <c r="AQ48" s="42" t="n">
        <f aca="true">IF(AND($O48&gt;=OFFSET($E$5,AQ$3,0),$O48&lt;=OFFSET($F$5,AQ$3,0)),OFFSET($C$5,AQ$3,0)*AQ$2*($I48+$J48),0)</f>
        <v>0</v>
      </c>
      <c r="AR48" s="42" t="n">
        <f aca="true">IF(AND($O48&gt;=OFFSET($E$5,AR$3,0),$O48&lt;=OFFSET($F$5,AR$3,0)),OFFSET($C$5,AR$3,0)*AR$2*($I48+$J48),0)</f>
        <v>0</v>
      </c>
      <c r="AS48" s="42" t="n">
        <f aca="true">IF(AND($O48&gt;=OFFSET($E$5,AS$3,0),$O48&lt;=OFFSET($F$5,AS$3,0)),OFFSET($C$5,AS$3,0)*AS$2*($I48+$J48),0)</f>
        <v>0</v>
      </c>
      <c r="AT48" s="42" t="n">
        <f aca="true">IF(AND($O48&gt;=OFFSET($E$5,AT$3,0),$O48&lt;=OFFSET($F$5,AT$3,0)),OFFSET($C$5,AT$3,0)*(AT$2*($I48+$J48)+24*($K48+$L48)),0)</f>
        <v>0</v>
      </c>
      <c r="AU48" s="42" t="n">
        <f aca="true">IF(AND($O48&gt;=OFFSET($E$5,AU$3,0),$O48&lt;=OFFSET($F$5,AU$3,0)),OFFSET($C$5,AU$3,0)*(AU$2*($I48+$J48)+24*($K48+$L48)),0)</f>
        <v>0</v>
      </c>
      <c r="AV48" s="42" t="n">
        <f aca="true">IF(AND($O48&gt;=OFFSET($E$5,AV$3,0),$O48&lt;=OFFSET($F$5,AV$3,0)),OFFSET($C$5,AV$3,0)*(AV$2*($I48+$J48)+24*($K48+$L48)),0)</f>
        <v>0</v>
      </c>
      <c r="AW48" s="43" t="n">
        <f aca="true">IF(AND($O48&gt;=OFFSET($E$5,AW$3,0),$O48&lt;=OFFSET($F$5,AW$3,0)),OFFSET($C$5,AW$3,0)*(AW$2*($I48+$J48)+24*($K48+$L48)),0)</f>
        <v>0</v>
      </c>
      <c r="AX48" s="44" t="n">
        <f aca="false">SUM(P48:AS48)</f>
        <v>175216</v>
      </c>
      <c r="AY48" s="45" t="n">
        <f aca="false">SUM(P48:V48)+SUM(AT48:AW48)</f>
        <v>133200</v>
      </c>
      <c r="BA48" s="40" t="n">
        <v>38078</v>
      </c>
      <c r="BB48" s="42" t="n">
        <f aca="false">IF(AND(BA48&gt;=$E$5,BA48&lt;=$F$5),$D$5,0)</f>
        <v>49</v>
      </c>
      <c r="BC48" s="42" t="n">
        <f aca="true">IF(AND($BA48&gt;=OFFSET($E$5,BC$3,0),$BA48&lt;=OFFSET($F$5,BC$3,0)),OFFSET($D$5,BC$3,0),0)</f>
        <v>49</v>
      </c>
      <c r="BD48" s="42" t="n">
        <f aca="true">IF(AND($BA48&gt;=OFFSET($E$5,BD$3,0),$BA48&lt;=OFFSET($F$5,BD$3,0)),OFFSET($D$5,BD$3,0),0)</f>
        <v>75.91</v>
      </c>
      <c r="BE48" s="42" t="n">
        <f aca="true">IF(AND($BA48&gt;=OFFSET($E$5,BE$3,0),$BA48&lt;=OFFSET($F$5,BE$3,0)),OFFSET($D$5,BE$3,0),0)</f>
        <v>0</v>
      </c>
      <c r="BF48" s="42" t="n">
        <f aca="true">IF(AND($BA48&gt;=OFFSET($E$5,BF$3,0),$BA48&lt;=OFFSET($F$5,BF$3,0)),OFFSET($D$5,BF$3,0),0)</f>
        <v>47.15</v>
      </c>
      <c r="BG48" s="42" t="n">
        <f aca="true">IF(AND($BA48&gt;=OFFSET($E$5,BG$3,0),$BA48&lt;=OFFSET($F$5,BG$3,0)),OFFSET($D$5,BG$3,0),0)</f>
        <v>43.95</v>
      </c>
      <c r="BH48" s="42" t="n">
        <f aca="true">IF(AND($BA48&gt;=OFFSET($E$5,BH$3,0),$BA48&lt;=OFFSET($F$5,BH$3,0)),OFFSET($D$5,BH$3,0),0)</f>
        <v>0</v>
      </c>
      <c r="BI48" s="42" t="n">
        <f aca="true">IF(AND($BA48&gt;=OFFSET($E$5,BI$3,0),$BA48&lt;=OFFSET($F$5,BI$3,0)),OFFSET($D$5,BI$3,0),0)</f>
        <v>58.7</v>
      </c>
      <c r="BJ48" s="42" t="n">
        <f aca="true">IF(AND($BA48&gt;=OFFSET($E$5,BJ$3,0),$BA48&lt;=OFFSET($F$5,BJ$3,0)),OFFSET($D$5,BJ$3,0),0)</f>
        <v>58.4</v>
      </c>
      <c r="BK48" s="42" t="n">
        <f aca="true">IF(AND($BA48&gt;=OFFSET($E$5,BK$3,0),$BA48&lt;=OFFSET($F$5,BK$3,0)),OFFSET($D$5,BK$3,0),0)</f>
        <v>0</v>
      </c>
      <c r="BL48" s="42" t="n">
        <f aca="true">IF(AND($BA48&gt;=OFFSET($E$5,BL$3,0),$BA48&lt;=OFFSET($F$5,BL$3,0)),OFFSET($D$5,BL$3,0),0)</f>
        <v>0</v>
      </c>
      <c r="BM48" s="42" t="n">
        <f aca="true">IF(AND($BA48&gt;=OFFSET($E$5,BM$3,0),$BA48&lt;=OFFSET($F$5,BM$3,0)),OFFSET($D$5,BM$3,0),0)</f>
        <v>0</v>
      </c>
      <c r="BN48" s="42" t="n">
        <f aca="true">IF(AND($BA48&gt;=OFFSET($E$5,BN$3,0),$BA48&lt;=OFFSET($F$5,BN$3,0)),OFFSET($D$5,BN$3,0),0)</f>
        <v>0</v>
      </c>
      <c r="BO48" s="42" t="n">
        <f aca="true">IF(AND($BA48&gt;=OFFSET($E$5,BO$3,0),$BA48&lt;=OFFSET($F$5,BO$3,0)),OFFSET($D$5,BO$3,0),0)</f>
        <v>0</v>
      </c>
      <c r="BP48" s="42" t="n">
        <f aca="true">IF(AND($BA48&gt;=OFFSET($E$5,BP$3,0),$BA48&lt;=OFFSET($F$5,BP$3,0)),OFFSET($D$5,BP$3,0),0)</f>
        <v>0</v>
      </c>
      <c r="BQ48" s="42" t="n">
        <f aca="true">IF(AND($BA48&gt;=OFFSET($E$5,BQ$3,0),$BA48&lt;=OFFSET($F$5,BQ$3,0)),OFFSET($D$5,BQ$3,0),0)</f>
        <v>0</v>
      </c>
      <c r="BR48" s="42" t="n">
        <f aca="true">IF(AND($BA48&gt;=OFFSET($E$5,BR$3,0),$BA48&lt;=OFFSET($F$5,BR$3,0)),OFFSET($D$5,BR$3,0),0)</f>
        <v>0</v>
      </c>
      <c r="BS48" s="42" t="n">
        <f aca="true">IF(AND($BA48&gt;=OFFSET($E$5,BS$3,0),$BA48&lt;=OFFSET($F$5,BS$3,0)),OFFSET($D$5,BS$3,0),0)</f>
        <v>0</v>
      </c>
      <c r="BT48" s="42" t="n">
        <f aca="true">IF(AND($BA48&gt;=OFFSET($E$5,BT$3,0),$BA48&lt;=OFFSET($F$5,BT$3,0)),OFFSET($D$5,BT$3,0),0)</f>
        <v>0</v>
      </c>
      <c r="BU48" s="42" t="n">
        <f aca="true">IF(AND($BA48&gt;=OFFSET($E$5,BU$3,0),$BA48&lt;=OFFSET($F$5,BU$3,0)),OFFSET($D$5,BU$3,0),0)</f>
        <v>0</v>
      </c>
      <c r="BV48" s="42" t="n">
        <f aca="true">IF(AND($BA48&gt;=OFFSET($E$5,BV$3,0),$BA48&lt;=OFFSET($F$5,BV$3,0)),OFFSET($D$5,BV$3,0),0)</f>
        <v>0</v>
      </c>
      <c r="BW48" s="42" t="n">
        <f aca="true">IF(AND($BA48&gt;=OFFSET($E$5,BW$3,0),$BA48&lt;=OFFSET($F$5,BW$3,0)),OFFSET($D$5,BW$3,0),0)</f>
        <v>0</v>
      </c>
      <c r="BX48" s="42" t="n">
        <f aca="true">IF(AND($BA48&gt;=OFFSET($E$5,BX$3,0),$BA48&lt;=OFFSET($F$5,BX$3,0)),OFFSET($D$5,BX$3,0),0)</f>
        <v>0</v>
      </c>
      <c r="BY48" s="42" t="n">
        <f aca="true">IF(AND($BA48&gt;=OFFSET($E$5,BY$3,0),$BA48&lt;=OFFSET($F$5,BY$3,0)),OFFSET($D$5,BY$3,0),0)</f>
        <v>0</v>
      </c>
      <c r="BZ48" s="42" t="n">
        <f aca="true">IF(AND($BA48&gt;=OFFSET($E$5,BZ$3,0),$BA48&lt;=OFFSET($F$5,BZ$3,0)),OFFSET($D$5,BZ$3,0),0)</f>
        <v>0</v>
      </c>
      <c r="CA48" s="42" t="n">
        <f aca="true">IF(AND($BA48&gt;=OFFSET($E$5,CA$3,0),$BA48&lt;=OFFSET($F$5,CA$3,0)),OFFSET($D$5,CA$3,0),0)</f>
        <v>0</v>
      </c>
      <c r="CB48" s="42" t="n">
        <f aca="true">IF(AND($BA48&gt;=OFFSET($E$5,CB$3,0),$BA48&lt;=OFFSET($F$5,CB$3,0)),OFFSET($D$5,CB$3,0),0)</f>
        <v>0</v>
      </c>
      <c r="CC48" s="42" t="n">
        <f aca="true">IF(AND($BA48&gt;=OFFSET($E$5,CC$3,0),$BA48&lt;=OFFSET($F$5,CC$3,0)),OFFSET($D$5,CC$3,0),0)</f>
        <v>0</v>
      </c>
      <c r="CD48" s="42" t="n">
        <f aca="true">IF(AND($BA48&gt;=OFFSET($E$5,CD$3,0),$BA48&lt;=OFFSET($F$5,CD$3,0)),OFFSET($D$5,CD$3,0),0)</f>
        <v>0</v>
      </c>
      <c r="CE48" s="42" t="n">
        <f aca="true">IF(AND($BA48&gt;=OFFSET($E$5,CE$3,0),$BA48&lt;=OFFSET($F$5,CE$3,0)),OFFSET($D$5,CE$3,0),0)</f>
        <v>0</v>
      </c>
      <c r="CF48" s="42" t="n">
        <f aca="true">IF(AND($BA48&gt;=OFFSET($E$5,CF$3,0),$BA48&lt;=OFFSET($F$5,CF$3,0)),OFFSET($D$5,CF$3,0),0)</f>
        <v>0</v>
      </c>
      <c r="CG48" s="42" t="n">
        <f aca="true">IF(AND($BA48&gt;=OFFSET($E$5,CG$3,0),$BA48&lt;=OFFSET($F$5,CG$3,0)),OFFSET($D$5,CG$3,0),0)</f>
        <v>0</v>
      </c>
      <c r="CH48" s="42" t="n">
        <f aca="true">IF(AND($BA48&gt;=OFFSET($E$5,CH$3,0),$BA48&lt;=OFFSET($F$5,CH$3,0)),OFFSET($D$5,CH$3,0),0)</f>
        <v>0</v>
      </c>
      <c r="CI48" s="42" t="n">
        <f aca="true">IF(AND($BA48&gt;=OFFSET($E$5,CI$3,0),$BA48&lt;=OFFSET($F$5,CI$3,0)),OFFSET($D$5,CI$3,0),0)</f>
        <v>0</v>
      </c>
      <c r="CK48" s="40" t="n">
        <v>38078</v>
      </c>
      <c r="CL48" s="41" t="n">
        <f aca="false">BB48*P48</f>
        <v>1764000</v>
      </c>
      <c r="CM48" s="41" t="n">
        <f aca="false">BC48*Q48</f>
        <v>1764000</v>
      </c>
      <c r="CN48" s="41" t="n">
        <f aca="false">BD48*R48</f>
        <v>546552</v>
      </c>
      <c r="CO48" s="41" t="n">
        <f aca="false">BE48*S48</f>
        <v>0</v>
      </c>
      <c r="CP48" s="41" t="n">
        <f aca="false">BF48*T48</f>
        <v>1697400</v>
      </c>
      <c r="CQ48" s="41" t="n">
        <f aca="false">BG48*U48</f>
        <v>791100</v>
      </c>
      <c r="CR48" s="41" t="n">
        <f aca="false">BH48*V48</f>
        <v>0</v>
      </c>
      <c r="CS48" s="41" t="n">
        <f aca="false">BI48*W48</f>
        <v>1220960</v>
      </c>
      <c r="CT48" s="41" t="n">
        <f aca="false">BJ48*X48</f>
        <v>1239014.4</v>
      </c>
      <c r="CU48" s="41" t="n">
        <f aca="false">BK48*Y48</f>
        <v>0</v>
      </c>
      <c r="CV48" s="41" t="n">
        <f aca="false">BL48*Z48</f>
        <v>0</v>
      </c>
      <c r="CW48" s="41" t="n">
        <f aca="false">BM48*AA48</f>
        <v>0</v>
      </c>
      <c r="CX48" s="41" t="n">
        <f aca="false">BN48*AB48</f>
        <v>0</v>
      </c>
      <c r="CY48" s="41" t="n">
        <f aca="false">BO48*AC48</f>
        <v>0</v>
      </c>
      <c r="CZ48" s="41" t="n">
        <f aca="false">BP48*AD48</f>
        <v>0</v>
      </c>
      <c r="DA48" s="41" t="n">
        <f aca="false">BQ48*AE48</f>
        <v>0</v>
      </c>
      <c r="DB48" s="41" t="n">
        <f aca="false">BR48*AF48</f>
        <v>0</v>
      </c>
      <c r="DC48" s="41" t="n">
        <f aca="false">BS48*AG48</f>
        <v>0</v>
      </c>
      <c r="DD48" s="41" t="n">
        <f aca="false">BT48*AH48</f>
        <v>0</v>
      </c>
      <c r="DE48" s="41" t="n">
        <f aca="false">BU48*AI48</f>
        <v>0</v>
      </c>
      <c r="DF48" s="41" t="n">
        <f aca="false">BV48*AJ48</f>
        <v>0</v>
      </c>
      <c r="DG48" s="41" t="n">
        <f aca="false">BW48*AK48</f>
        <v>0</v>
      </c>
      <c r="DH48" s="41" t="n">
        <f aca="false">BX48*AL48</f>
        <v>0</v>
      </c>
      <c r="DI48" s="41" t="n">
        <f aca="false">BY48*AM48</f>
        <v>0</v>
      </c>
      <c r="DJ48" s="41" t="n">
        <f aca="false">BZ48*AN48</f>
        <v>0</v>
      </c>
      <c r="DK48" s="41" t="n">
        <f aca="false">CA48*AO48</f>
        <v>0</v>
      </c>
      <c r="DL48" s="41" t="n">
        <f aca="false">CB48*AP48</f>
        <v>0</v>
      </c>
      <c r="DM48" s="41" t="n">
        <f aca="false">CC48*AQ48</f>
        <v>0</v>
      </c>
      <c r="DN48" s="41" t="n">
        <f aca="false">CD48*AR48</f>
        <v>0</v>
      </c>
      <c r="DO48" s="41" t="n">
        <f aca="false">CE48*AS48</f>
        <v>0</v>
      </c>
      <c r="DP48" s="41" t="n">
        <f aca="false">CF48*AT48</f>
        <v>0</v>
      </c>
      <c r="DQ48" s="41" t="n">
        <f aca="false">CG48*AU48</f>
        <v>0</v>
      </c>
      <c r="DR48" s="41" t="n">
        <f aca="false">CH48*AV48</f>
        <v>0</v>
      </c>
      <c r="DS48" s="45" t="n">
        <f aca="false">CI48*AW48</f>
        <v>0</v>
      </c>
      <c r="DT48" s="46" t="n">
        <f aca="false">SUM(CL48:DO48)/AX48</f>
        <v>51.4965893525705</v>
      </c>
      <c r="DU48" s="47" t="n">
        <f aca="false">(SUM(CL48:CR48)+SUM(DP48:DS48))/AY48</f>
        <v>49.2721621621622</v>
      </c>
    </row>
    <row r="49" customFormat="false" ht="12.75" hidden="false" customHeight="false" outlineLevel="0" collapsed="false">
      <c r="A49" s="2"/>
      <c r="C49" s="3"/>
      <c r="F49" s="5"/>
      <c r="G49" s="2"/>
      <c r="I49" s="39" t="n">
        <v>20</v>
      </c>
      <c r="J49" s="39" t="n">
        <v>5</v>
      </c>
      <c r="K49" s="39" t="n">
        <v>5</v>
      </c>
      <c r="L49" s="39" t="n">
        <v>1</v>
      </c>
      <c r="M49" s="39" t="n">
        <v>31</v>
      </c>
      <c r="O49" s="40" t="n">
        <v>38108</v>
      </c>
      <c r="P49" s="41" t="n">
        <f aca="false">IF(AND(O49&gt;=$E$5,O49&lt;=$F$5),$C$5*P$2*$M49,0)</f>
        <v>37200</v>
      </c>
      <c r="Q49" s="41" t="n">
        <f aca="true">IF(AND($O49&gt;=OFFSET($E$5,Q$3,0),$O49&lt;=OFFSET($F$5,Q$3,0)),OFFSET($C$5,Q$3,0)*Q$2*$M49,0)</f>
        <v>37200</v>
      </c>
      <c r="R49" s="41" t="n">
        <f aca="true">IF(AND($O49&gt;=OFFSET($E$5,R$3,0),$O49&lt;=OFFSET($F$5,R$3,0)),OFFSET($C$5,R$3,0)*R$2*$M49,0)</f>
        <v>7440</v>
      </c>
      <c r="S49" s="41" t="n">
        <f aca="true">IF(AND($O49&gt;=OFFSET($E$5,S$3,0),$O49&lt;=OFFSET($F$5,S$3,0)),OFFSET($C$5,S$3,0)*S$2*$M49,0)</f>
        <v>0</v>
      </c>
      <c r="T49" s="41" t="n">
        <f aca="true">IF(AND($O49&gt;=OFFSET($E$5,T$3,0),$O49&lt;=OFFSET($F$5,T$3,0)),OFFSET($C$5,T$3,0)*T$2*$M49,0)</f>
        <v>37200</v>
      </c>
      <c r="U49" s="41" t="n">
        <f aca="true">IF(AND($O49&gt;=OFFSET($E$5,U$3,0),$O49&lt;=OFFSET($F$5,U$3,0)),OFFSET($C$5,U$3,0)*U$2*$M49,0)</f>
        <v>18600</v>
      </c>
      <c r="V49" s="41" t="n">
        <f aca="true">IF(AND($O49&gt;=OFFSET($E$5,V$3,0),$O49&lt;=OFFSET($F$5,V$3,0)),OFFSET($C$5,V$3,0)*V$2*$M49,0)</f>
        <v>0</v>
      </c>
      <c r="W49" s="42" t="n">
        <f aca="true">IF(AND($O49&gt;=OFFSET($E$5,W$3,0),$O49&lt;=OFFSET($F$5,W$3,0)),OFFSET($C$5,W$3,0)*W$2*($I49+$J49),0)</f>
        <v>20000</v>
      </c>
      <c r="X49" s="42" t="n">
        <f aca="true">IF(AND($O49&gt;=OFFSET($E$5,X$3,0),$O49&lt;=OFFSET($F$5,X$3,0)),OFFSET($C$5,X$3,0)*X$2*($I49+$J49),0)</f>
        <v>20400</v>
      </c>
      <c r="Y49" s="42" t="n">
        <f aca="true">IF(AND($O49&gt;=OFFSET($E$5,Y$3,0),$O49&lt;=OFFSET($F$5,Y$3,0)),OFFSET($C$5,Y$3,0)*Y$2*($I49+$J49),0)</f>
        <v>0</v>
      </c>
      <c r="Z49" s="42" t="n">
        <f aca="true">IF(AND($O49&gt;=OFFSET($E$5,Z$3,0),$O49&lt;=OFFSET($F$5,Z$3,0)),OFFSET($C$5,Z$3,0)*Z$2*($I49+$J49),0)</f>
        <v>0</v>
      </c>
      <c r="AA49" s="42" t="n">
        <f aca="true">IF(AND($O49&gt;=OFFSET($E$5,AA$3,0),$O49&lt;=OFFSET($F$5,AA$3,0)),OFFSET($C$5,AA$3,0)*AA$2*($I49+$J49),0)</f>
        <v>0</v>
      </c>
      <c r="AB49" s="42" t="n">
        <f aca="true">IF(AND($O49&gt;=OFFSET($E$5,AB$3,0),$O49&lt;=OFFSET($F$5,AB$3,0)),OFFSET($C$5,AB$3,0)*AB$2*($I49+$J49),0)</f>
        <v>0</v>
      </c>
      <c r="AC49" s="42" t="n">
        <f aca="true">IF(AND($O49&gt;=OFFSET($E$5,AC$3,0),$O49&lt;=OFFSET($F$5,AC$3,0)),OFFSET($C$5,AC$3,0)*AC$2*($I49+$J49),0)</f>
        <v>0</v>
      </c>
      <c r="AD49" s="42" t="n">
        <f aca="true">IF(AND($O49&gt;=OFFSET($E$5,AD$3,0),$O49&lt;=OFFSET($F$5,AD$3,0)),OFFSET($C$5,AD$3,0)*AD$2*($I49+$J49),0)</f>
        <v>0</v>
      </c>
      <c r="AE49" s="42" t="n">
        <f aca="true">IF(AND($O49&gt;=OFFSET($E$5,AE$3,0),$O49&lt;=OFFSET($F$5,AE$3,0)),OFFSET($C$5,AE$3,0)*AE$2*($I49+$J49),0)</f>
        <v>0</v>
      </c>
      <c r="AF49" s="42" t="n">
        <f aca="true">IF(AND($O49&gt;=OFFSET($E$5,AF$3,0),$O49&lt;=OFFSET($F$5,AF$3,0)),OFFSET($C$5,AF$3,0)*AF$2*($I49+$J49),0)</f>
        <v>0</v>
      </c>
      <c r="AG49" s="42" t="n">
        <f aca="true">IF(AND($O49&gt;=OFFSET($E$5,AG$3,0),$O49&lt;=OFFSET($F$5,AG$3,0)),OFFSET($C$5,AG$3,0)*AG$2*($I49+$J49),0)</f>
        <v>0</v>
      </c>
      <c r="AH49" s="42" t="n">
        <f aca="true">IF(AND($O49&gt;=OFFSET($E$5,AH$3,0),$O49&lt;=OFFSET($F$5,AH$3,0)),OFFSET($C$5,AH$3,0)*AH$2*($I49+$J49),0)</f>
        <v>0</v>
      </c>
      <c r="AI49" s="42" t="n">
        <f aca="true">IF(AND($O49&gt;=OFFSET($E$5,AI$3,0),$O49&lt;=OFFSET($F$5,AI$3,0)),OFFSET($C$5,AI$3,0)*AI$2*($I49+$J49),0)</f>
        <v>0</v>
      </c>
      <c r="AJ49" s="42" t="n">
        <f aca="true">IF(AND($O49&gt;=OFFSET($E$5,AJ$3,0),$O49&lt;=OFFSET($F$5,AJ$3,0)),OFFSET($C$5,AJ$3,0)*AJ$2*($I49+$J49),0)</f>
        <v>0</v>
      </c>
      <c r="AK49" s="42" t="n">
        <f aca="true">IF(AND($O49&gt;=OFFSET($E$5,AK$3,0),$O49&lt;=OFFSET($F$5,AK$3,0)),OFFSET($C$5,AK$3,0)*AK$2*($I49+$J49),0)</f>
        <v>0</v>
      </c>
      <c r="AL49" s="42" t="n">
        <f aca="true">IF(AND($O49&gt;=OFFSET($E$5,AL$3,0),$O49&lt;=OFFSET($F$5,AL$3,0)),OFFSET($C$5,AL$3,0)*AL$2*($I49+$J49),0)</f>
        <v>0</v>
      </c>
      <c r="AM49" s="42" t="n">
        <f aca="true">IF(AND($O49&gt;=OFFSET($E$5,AM$3,0),$O49&lt;=OFFSET($F$5,AM$3,0)),OFFSET($C$5,AM$3,0)*AM$2*($I49+$J49),0)</f>
        <v>0</v>
      </c>
      <c r="AN49" s="42" t="n">
        <f aca="true">IF(AND($O49&gt;=OFFSET($E$5,AN$3,0),$O49&lt;=OFFSET($F$5,AN$3,0)),OFFSET($C$5,AN$3,0)*AN$2*($I49+$J49),0)</f>
        <v>0</v>
      </c>
      <c r="AO49" s="42" t="n">
        <f aca="true">IF(AND($O49&gt;=OFFSET($E$5,AO$3,0),$O49&lt;=OFFSET($F$5,AO$3,0)),OFFSET($C$5,AO$3,0)*AO$2*($I49+$J49),0)</f>
        <v>0</v>
      </c>
      <c r="AP49" s="42" t="n">
        <f aca="true">IF(AND($O49&gt;=OFFSET($E$5,AP$3,0),$O49&lt;=OFFSET($F$5,AP$3,0)),OFFSET($C$5,AP$3,0)*AP$2*($I49+$J49),0)</f>
        <v>0</v>
      </c>
      <c r="AQ49" s="42" t="n">
        <f aca="true">IF(AND($O49&gt;=OFFSET($E$5,AQ$3,0),$O49&lt;=OFFSET($F$5,AQ$3,0)),OFFSET($C$5,AQ$3,0)*AQ$2*($I49+$J49),0)</f>
        <v>0</v>
      </c>
      <c r="AR49" s="42" t="n">
        <f aca="true">IF(AND($O49&gt;=OFFSET($E$5,AR$3,0),$O49&lt;=OFFSET($F$5,AR$3,0)),OFFSET($C$5,AR$3,0)*AR$2*($I49+$J49),0)</f>
        <v>0</v>
      </c>
      <c r="AS49" s="42" t="n">
        <f aca="true">IF(AND($O49&gt;=OFFSET($E$5,AS$3,0),$O49&lt;=OFFSET($F$5,AS$3,0)),OFFSET($C$5,AS$3,0)*AS$2*($I49+$J49),0)</f>
        <v>0</v>
      </c>
      <c r="AT49" s="42" t="n">
        <f aca="true">IF(AND($O49&gt;=OFFSET($E$5,AT$3,0),$O49&lt;=OFFSET($F$5,AT$3,0)),OFFSET($C$5,AT$3,0)*(AT$2*($I49+$J49)+24*($K49+$L49)),0)</f>
        <v>0</v>
      </c>
      <c r="AU49" s="42" t="n">
        <f aca="true">IF(AND($O49&gt;=OFFSET($E$5,AU$3,0),$O49&lt;=OFFSET($F$5,AU$3,0)),OFFSET($C$5,AU$3,0)*(AU$2*($I49+$J49)+24*($K49+$L49)),0)</f>
        <v>0</v>
      </c>
      <c r="AV49" s="42" t="n">
        <f aca="true">IF(AND($O49&gt;=OFFSET($E$5,AV$3,0),$O49&lt;=OFFSET($F$5,AV$3,0)),OFFSET($C$5,AV$3,0)*(AV$2*($I49+$J49)+24*($K49+$L49)),0)</f>
        <v>0</v>
      </c>
      <c r="AW49" s="43" t="n">
        <f aca="true">IF(AND($O49&gt;=OFFSET($E$5,AW$3,0),$O49&lt;=OFFSET($F$5,AW$3,0)),OFFSET($C$5,AW$3,0)*(AW$2*($I49+$J49)+24*($K49+$L49)),0)</f>
        <v>0</v>
      </c>
      <c r="AX49" s="44" t="n">
        <f aca="false">SUM(P49:AS49)</f>
        <v>178040</v>
      </c>
      <c r="AY49" s="45" t="n">
        <f aca="false">SUM(P49:V49)+SUM(AT49:AW49)</f>
        <v>137640</v>
      </c>
      <c r="BA49" s="40" t="n">
        <v>38108</v>
      </c>
      <c r="BB49" s="42" t="n">
        <f aca="false">IF(AND(BA49&gt;=$E$5,BA49&lt;=$F$5),$D$5,0)</f>
        <v>49</v>
      </c>
      <c r="BC49" s="42" t="n">
        <f aca="true">IF(AND($BA49&gt;=OFFSET($E$5,BC$3,0),$BA49&lt;=OFFSET($F$5,BC$3,0)),OFFSET($D$5,BC$3,0),0)</f>
        <v>49</v>
      </c>
      <c r="BD49" s="42" t="n">
        <f aca="true">IF(AND($BA49&gt;=OFFSET($E$5,BD$3,0),$BA49&lt;=OFFSET($F$5,BD$3,0)),OFFSET($D$5,BD$3,0),0)</f>
        <v>75.91</v>
      </c>
      <c r="BE49" s="42" t="n">
        <f aca="true">IF(AND($BA49&gt;=OFFSET($E$5,BE$3,0),$BA49&lt;=OFFSET($F$5,BE$3,0)),OFFSET($D$5,BE$3,0),0)</f>
        <v>0</v>
      </c>
      <c r="BF49" s="42" t="n">
        <f aca="true">IF(AND($BA49&gt;=OFFSET($E$5,BF$3,0),$BA49&lt;=OFFSET($F$5,BF$3,0)),OFFSET($D$5,BF$3,0),0)</f>
        <v>47.15</v>
      </c>
      <c r="BG49" s="42" t="n">
        <f aca="true">IF(AND($BA49&gt;=OFFSET($E$5,BG$3,0),$BA49&lt;=OFFSET($F$5,BG$3,0)),OFFSET($D$5,BG$3,0),0)</f>
        <v>43.95</v>
      </c>
      <c r="BH49" s="42" t="n">
        <f aca="true">IF(AND($BA49&gt;=OFFSET($E$5,BH$3,0),$BA49&lt;=OFFSET($F$5,BH$3,0)),OFFSET($D$5,BH$3,0),0)</f>
        <v>0</v>
      </c>
      <c r="BI49" s="42" t="n">
        <f aca="true">IF(AND($BA49&gt;=OFFSET($E$5,BI$3,0),$BA49&lt;=OFFSET($F$5,BI$3,0)),OFFSET($D$5,BI$3,0),0)</f>
        <v>58.7</v>
      </c>
      <c r="BJ49" s="42" t="n">
        <f aca="true">IF(AND($BA49&gt;=OFFSET($E$5,BJ$3,0),$BA49&lt;=OFFSET($F$5,BJ$3,0)),OFFSET($D$5,BJ$3,0),0)</f>
        <v>58.4</v>
      </c>
      <c r="BK49" s="42" t="n">
        <f aca="true">IF(AND($BA49&gt;=OFFSET($E$5,BK$3,0),$BA49&lt;=OFFSET($F$5,BK$3,0)),OFFSET($D$5,BK$3,0),0)</f>
        <v>0</v>
      </c>
      <c r="BL49" s="42" t="n">
        <f aca="true">IF(AND($BA49&gt;=OFFSET($E$5,BL$3,0),$BA49&lt;=OFFSET($F$5,BL$3,0)),OFFSET($D$5,BL$3,0),0)</f>
        <v>0</v>
      </c>
      <c r="BM49" s="42" t="n">
        <f aca="true">IF(AND($BA49&gt;=OFFSET($E$5,BM$3,0),$BA49&lt;=OFFSET($F$5,BM$3,0)),OFFSET($D$5,BM$3,0),0)</f>
        <v>0</v>
      </c>
      <c r="BN49" s="42" t="n">
        <f aca="true">IF(AND($BA49&gt;=OFFSET($E$5,BN$3,0),$BA49&lt;=OFFSET($F$5,BN$3,0)),OFFSET($D$5,BN$3,0),0)</f>
        <v>0</v>
      </c>
      <c r="BO49" s="42" t="n">
        <f aca="true">IF(AND($BA49&gt;=OFFSET($E$5,BO$3,0),$BA49&lt;=OFFSET($F$5,BO$3,0)),OFFSET($D$5,BO$3,0),0)</f>
        <v>0</v>
      </c>
      <c r="BP49" s="42" t="n">
        <f aca="true">IF(AND($BA49&gt;=OFFSET($E$5,BP$3,0),$BA49&lt;=OFFSET($F$5,BP$3,0)),OFFSET($D$5,BP$3,0),0)</f>
        <v>0</v>
      </c>
      <c r="BQ49" s="42" t="n">
        <f aca="true">IF(AND($BA49&gt;=OFFSET($E$5,BQ$3,0),$BA49&lt;=OFFSET($F$5,BQ$3,0)),OFFSET($D$5,BQ$3,0),0)</f>
        <v>0</v>
      </c>
      <c r="BR49" s="42" t="n">
        <f aca="true">IF(AND($BA49&gt;=OFFSET($E$5,BR$3,0),$BA49&lt;=OFFSET($F$5,BR$3,0)),OFFSET($D$5,BR$3,0),0)</f>
        <v>0</v>
      </c>
      <c r="BS49" s="42" t="n">
        <f aca="true">IF(AND($BA49&gt;=OFFSET($E$5,BS$3,0),$BA49&lt;=OFFSET($F$5,BS$3,0)),OFFSET($D$5,BS$3,0),0)</f>
        <v>0</v>
      </c>
      <c r="BT49" s="42" t="n">
        <f aca="true">IF(AND($BA49&gt;=OFFSET($E$5,BT$3,0),$BA49&lt;=OFFSET($F$5,BT$3,0)),OFFSET($D$5,BT$3,0),0)</f>
        <v>0</v>
      </c>
      <c r="BU49" s="42" t="n">
        <f aca="true">IF(AND($BA49&gt;=OFFSET($E$5,BU$3,0),$BA49&lt;=OFFSET($F$5,BU$3,0)),OFFSET($D$5,BU$3,0),0)</f>
        <v>0</v>
      </c>
      <c r="BV49" s="42" t="n">
        <f aca="true">IF(AND($BA49&gt;=OFFSET($E$5,BV$3,0),$BA49&lt;=OFFSET($F$5,BV$3,0)),OFFSET($D$5,BV$3,0),0)</f>
        <v>0</v>
      </c>
      <c r="BW49" s="42" t="n">
        <f aca="true">IF(AND($BA49&gt;=OFFSET($E$5,BW$3,0),$BA49&lt;=OFFSET($F$5,BW$3,0)),OFFSET($D$5,BW$3,0),0)</f>
        <v>0</v>
      </c>
      <c r="BX49" s="42" t="n">
        <f aca="true">IF(AND($BA49&gt;=OFFSET($E$5,BX$3,0),$BA49&lt;=OFFSET($F$5,BX$3,0)),OFFSET($D$5,BX$3,0),0)</f>
        <v>0</v>
      </c>
      <c r="BY49" s="42" t="n">
        <f aca="true">IF(AND($BA49&gt;=OFFSET($E$5,BY$3,0),$BA49&lt;=OFFSET($F$5,BY$3,0)),OFFSET($D$5,BY$3,0),0)</f>
        <v>0</v>
      </c>
      <c r="BZ49" s="42" t="n">
        <f aca="true">IF(AND($BA49&gt;=OFFSET($E$5,BZ$3,0),$BA49&lt;=OFFSET($F$5,BZ$3,0)),OFFSET($D$5,BZ$3,0),0)</f>
        <v>0</v>
      </c>
      <c r="CA49" s="42" t="n">
        <f aca="true">IF(AND($BA49&gt;=OFFSET($E$5,CA$3,0),$BA49&lt;=OFFSET($F$5,CA$3,0)),OFFSET($D$5,CA$3,0),0)</f>
        <v>0</v>
      </c>
      <c r="CB49" s="42" t="n">
        <f aca="true">IF(AND($BA49&gt;=OFFSET($E$5,CB$3,0),$BA49&lt;=OFFSET($F$5,CB$3,0)),OFFSET($D$5,CB$3,0),0)</f>
        <v>0</v>
      </c>
      <c r="CC49" s="42" t="n">
        <f aca="true">IF(AND($BA49&gt;=OFFSET($E$5,CC$3,0),$BA49&lt;=OFFSET($F$5,CC$3,0)),OFFSET($D$5,CC$3,0),0)</f>
        <v>0</v>
      </c>
      <c r="CD49" s="42" t="n">
        <f aca="true">IF(AND($BA49&gt;=OFFSET($E$5,CD$3,0),$BA49&lt;=OFFSET($F$5,CD$3,0)),OFFSET($D$5,CD$3,0),0)</f>
        <v>0</v>
      </c>
      <c r="CE49" s="42" t="n">
        <f aca="true">IF(AND($BA49&gt;=OFFSET($E$5,CE$3,0),$BA49&lt;=OFFSET($F$5,CE$3,0)),OFFSET($D$5,CE$3,0),0)</f>
        <v>0</v>
      </c>
      <c r="CF49" s="42" t="n">
        <f aca="true">IF(AND($BA49&gt;=OFFSET($E$5,CF$3,0),$BA49&lt;=OFFSET($F$5,CF$3,0)),OFFSET($D$5,CF$3,0),0)</f>
        <v>0</v>
      </c>
      <c r="CG49" s="42" t="n">
        <f aca="true">IF(AND($BA49&gt;=OFFSET($E$5,CG$3,0),$BA49&lt;=OFFSET($F$5,CG$3,0)),OFFSET($D$5,CG$3,0),0)</f>
        <v>0</v>
      </c>
      <c r="CH49" s="42" t="n">
        <f aca="true">IF(AND($BA49&gt;=OFFSET($E$5,CH$3,0),$BA49&lt;=OFFSET($F$5,CH$3,0)),OFFSET($D$5,CH$3,0),0)</f>
        <v>0</v>
      </c>
      <c r="CI49" s="42" t="n">
        <f aca="true">IF(AND($BA49&gt;=OFFSET($E$5,CI$3,0),$BA49&lt;=OFFSET($F$5,CI$3,0)),OFFSET($D$5,CI$3,0),0)</f>
        <v>0</v>
      </c>
      <c r="CK49" s="40" t="n">
        <v>38108</v>
      </c>
      <c r="CL49" s="41" t="n">
        <f aca="false">BB49*P49</f>
        <v>1822800</v>
      </c>
      <c r="CM49" s="41" t="n">
        <f aca="false">BC49*Q49</f>
        <v>1822800</v>
      </c>
      <c r="CN49" s="41" t="n">
        <f aca="false">BD49*R49</f>
        <v>564770.4</v>
      </c>
      <c r="CO49" s="41" t="n">
        <f aca="false">BE49*S49</f>
        <v>0</v>
      </c>
      <c r="CP49" s="41" t="n">
        <f aca="false">BF49*T49</f>
        <v>1753980</v>
      </c>
      <c r="CQ49" s="41" t="n">
        <f aca="false">BG49*U49</f>
        <v>817470</v>
      </c>
      <c r="CR49" s="41" t="n">
        <f aca="false">BH49*V49</f>
        <v>0</v>
      </c>
      <c r="CS49" s="41" t="n">
        <f aca="false">BI49*W49</f>
        <v>1174000</v>
      </c>
      <c r="CT49" s="41" t="n">
        <f aca="false">BJ49*X49</f>
        <v>1191360</v>
      </c>
      <c r="CU49" s="41" t="n">
        <f aca="false">BK49*Y49</f>
        <v>0</v>
      </c>
      <c r="CV49" s="41" t="n">
        <f aca="false">BL49*Z49</f>
        <v>0</v>
      </c>
      <c r="CW49" s="41" t="n">
        <f aca="false">BM49*AA49</f>
        <v>0</v>
      </c>
      <c r="CX49" s="41" t="n">
        <f aca="false">BN49*AB49</f>
        <v>0</v>
      </c>
      <c r="CY49" s="41" t="n">
        <f aca="false">BO49*AC49</f>
        <v>0</v>
      </c>
      <c r="CZ49" s="41" t="n">
        <f aca="false">BP49*AD49</f>
        <v>0</v>
      </c>
      <c r="DA49" s="41" t="n">
        <f aca="false">BQ49*AE49</f>
        <v>0</v>
      </c>
      <c r="DB49" s="41" t="n">
        <f aca="false">BR49*AF49</f>
        <v>0</v>
      </c>
      <c r="DC49" s="41" t="n">
        <f aca="false">BS49*AG49</f>
        <v>0</v>
      </c>
      <c r="DD49" s="41" t="n">
        <f aca="false">BT49*AH49</f>
        <v>0</v>
      </c>
      <c r="DE49" s="41" t="n">
        <f aca="false">BU49*AI49</f>
        <v>0</v>
      </c>
      <c r="DF49" s="41" t="n">
        <f aca="false">BV49*AJ49</f>
        <v>0</v>
      </c>
      <c r="DG49" s="41" t="n">
        <f aca="false">BW49*AK49</f>
        <v>0</v>
      </c>
      <c r="DH49" s="41" t="n">
        <f aca="false">BX49*AL49</f>
        <v>0</v>
      </c>
      <c r="DI49" s="41" t="n">
        <f aca="false">BY49*AM49</f>
        <v>0</v>
      </c>
      <c r="DJ49" s="41" t="n">
        <f aca="false">BZ49*AN49</f>
        <v>0</v>
      </c>
      <c r="DK49" s="41" t="n">
        <f aca="false">CA49*AO49</f>
        <v>0</v>
      </c>
      <c r="DL49" s="41" t="n">
        <f aca="false">CB49*AP49</f>
        <v>0</v>
      </c>
      <c r="DM49" s="41" t="n">
        <f aca="false">CC49*AQ49</f>
        <v>0</v>
      </c>
      <c r="DN49" s="41" t="n">
        <f aca="false">CD49*AR49</f>
        <v>0</v>
      </c>
      <c r="DO49" s="41" t="n">
        <f aca="false">CE49*AS49</f>
        <v>0</v>
      </c>
      <c r="DP49" s="41" t="n">
        <f aca="false">CF49*AT49</f>
        <v>0</v>
      </c>
      <c r="DQ49" s="41" t="n">
        <f aca="false">CG49*AU49</f>
        <v>0</v>
      </c>
      <c r="DR49" s="41" t="n">
        <f aca="false">CH49*AV49</f>
        <v>0</v>
      </c>
      <c r="DS49" s="45" t="n">
        <f aca="false">CI49*AW49</f>
        <v>0</v>
      </c>
      <c r="DT49" s="46" t="n">
        <f aca="false">SUM(CL49:DO49)/AX49</f>
        <v>51.3771085149405</v>
      </c>
      <c r="DU49" s="47" t="n">
        <f aca="false">(SUM(CL49:CR49)+SUM(DP49:DS49))/AY49</f>
        <v>49.2721621621622</v>
      </c>
    </row>
    <row r="50" customFormat="false" ht="12.75" hidden="false" customHeight="false" outlineLevel="0" collapsed="false">
      <c r="A50" s="2"/>
      <c r="C50" s="3"/>
      <c r="F50" s="5"/>
      <c r="G50" s="2"/>
      <c r="I50" s="39" t="n">
        <v>22</v>
      </c>
      <c r="J50" s="39" t="n">
        <v>4</v>
      </c>
      <c r="K50" s="39" t="n">
        <v>4</v>
      </c>
      <c r="L50" s="39" t="n">
        <v>0</v>
      </c>
      <c r="M50" s="39" t="n">
        <v>30</v>
      </c>
      <c r="O50" s="40" t="n">
        <v>38139</v>
      </c>
      <c r="P50" s="41" t="n">
        <f aca="false">IF(AND(O50&gt;=$E$5,O50&lt;=$F$5),$C$5*P$2*$M50,0)</f>
        <v>36000</v>
      </c>
      <c r="Q50" s="41" t="n">
        <f aca="true">IF(AND($O50&gt;=OFFSET($E$5,Q$3,0),$O50&lt;=OFFSET($F$5,Q$3,0)),OFFSET($C$5,Q$3,0)*Q$2*$M50,0)</f>
        <v>36000</v>
      </c>
      <c r="R50" s="41" t="n">
        <f aca="true">IF(AND($O50&gt;=OFFSET($E$5,R$3,0),$O50&lt;=OFFSET($F$5,R$3,0)),OFFSET($C$5,R$3,0)*R$2*$M50,0)</f>
        <v>7200</v>
      </c>
      <c r="S50" s="41" t="n">
        <f aca="true">IF(AND($O50&gt;=OFFSET($E$5,S$3,0),$O50&lt;=OFFSET($F$5,S$3,0)),OFFSET($C$5,S$3,0)*S$2*$M50,0)</f>
        <v>0</v>
      </c>
      <c r="T50" s="41" t="n">
        <f aca="true">IF(AND($O50&gt;=OFFSET($E$5,T$3,0),$O50&lt;=OFFSET($F$5,T$3,0)),OFFSET($C$5,T$3,0)*T$2*$M50,0)</f>
        <v>36000</v>
      </c>
      <c r="U50" s="41" t="n">
        <f aca="true">IF(AND($O50&gt;=OFFSET($E$5,U$3,0),$O50&lt;=OFFSET($F$5,U$3,0)),OFFSET($C$5,U$3,0)*U$2*$M50,0)</f>
        <v>18000</v>
      </c>
      <c r="V50" s="41" t="n">
        <f aca="true">IF(AND($O50&gt;=OFFSET($E$5,V$3,0),$O50&lt;=OFFSET($F$5,V$3,0)),OFFSET($C$5,V$3,0)*V$2*$M50,0)</f>
        <v>0</v>
      </c>
      <c r="W50" s="42" t="n">
        <f aca="true">IF(AND($O50&gt;=OFFSET($E$5,W$3,0),$O50&lt;=OFFSET($F$5,W$3,0)),OFFSET($C$5,W$3,0)*W$2*($I50+$J50),0)</f>
        <v>20800</v>
      </c>
      <c r="X50" s="42" t="n">
        <f aca="true">IF(AND($O50&gt;=OFFSET($E$5,X$3,0),$O50&lt;=OFFSET($F$5,X$3,0)),OFFSET($C$5,X$3,0)*X$2*($I50+$J50),0)</f>
        <v>21216</v>
      </c>
      <c r="Y50" s="42" t="n">
        <f aca="true">IF(AND($O50&gt;=OFFSET($E$5,Y$3,0),$O50&lt;=OFFSET($F$5,Y$3,0)),OFFSET($C$5,Y$3,0)*Y$2*($I50+$J50),0)</f>
        <v>0</v>
      </c>
      <c r="Z50" s="42" t="n">
        <f aca="true">IF(AND($O50&gt;=OFFSET($E$5,Z$3,0),$O50&lt;=OFFSET($F$5,Z$3,0)),OFFSET($C$5,Z$3,0)*Z$2*($I50+$J50),0)</f>
        <v>0</v>
      </c>
      <c r="AA50" s="42" t="n">
        <f aca="true">IF(AND($O50&gt;=OFFSET($E$5,AA$3,0),$O50&lt;=OFFSET($F$5,AA$3,0)),OFFSET($C$5,AA$3,0)*AA$2*($I50+$J50),0)</f>
        <v>0</v>
      </c>
      <c r="AB50" s="42" t="n">
        <f aca="true">IF(AND($O50&gt;=OFFSET($E$5,AB$3,0),$O50&lt;=OFFSET($F$5,AB$3,0)),OFFSET($C$5,AB$3,0)*AB$2*($I50+$J50),0)</f>
        <v>0</v>
      </c>
      <c r="AC50" s="42" t="n">
        <f aca="true">IF(AND($O50&gt;=OFFSET($E$5,AC$3,0),$O50&lt;=OFFSET($F$5,AC$3,0)),OFFSET($C$5,AC$3,0)*AC$2*($I50+$J50),0)</f>
        <v>0</v>
      </c>
      <c r="AD50" s="42" t="n">
        <f aca="true">IF(AND($O50&gt;=OFFSET($E$5,AD$3,0),$O50&lt;=OFFSET($F$5,AD$3,0)),OFFSET($C$5,AD$3,0)*AD$2*($I50+$J50),0)</f>
        <v>0</v>
      </c>
      <c r="AE50" s="42" t="n">
        <f aca="true">IF(AND($O50&gt;=OFFSET($E$5,AE$3,0),$O50&lt;=OFFSET($F$5,AE$3,0)),OFFSET($C$5,AE$3,0)*AE$2*($I50+$J50),0)</f>
        <v>0</v>
      </c>
      <c r="AF50" s="42" t="n">
        <f aca="true">IF(AND($O50&gt;=OFFSET($E$5,AF$3,0),$O50&lt;=OFFSET($F$5,AF$3,0)),OFFSET($C$5,AF$3,0)*AF$2*($I50+$J50),0)</f>
        <v>0</v>
      </c>
      <c r="AG50" s="42" t="n">
        <f aca="true">IF(AND($O50&gt;=OFFSET($E$5,AG$3,0),$O50&lt;=OFFSET($F$5,AG$3,0)),OFFSET($C$5,AG$3,0)*AG$2*($I50+$J50),0)</f>
        <v>0</v>
      </c>
      <c r="AH50" s="42" t="n">
        <f aca="true">IF(AND($O50&gt;=OFFSET($E$5,AH$3,0),$O50&lt;=OFFSET($F$5,AH$3,0)),OFFSET($C$5,AH$3,0)*AH$2*($I50+$J50),0)</f>
        <v>0</v>
      </c>
      <c r="AI50" s="42" t="n">
        <f aca="true">IF(AND($O50&gt;=OFFSET($E$5,AI$3,0),$O50&lt;=OFFSET($F$5,AI$3,0)),OFFSET($C$5,AI$3,0)*AI$2*($I50+$J50),0)</f>
        <v>0</v>
      </c>
      <c r="AJ50" s="42" t="n">
        <f aca="true">IF(AND($O50&gt;=OFFSET($E$5,AJ$3,0),$O50&lt;=OFFSET($F$5,AJ$3,0)),OFFSET($C$5,AJ$3,0)*AJ$2*($I50+$J50),0)</f>
        <v>0</v>
      </c>
      <c r="AK50" s="42" t="n">
        <f aca="true">IF(AND($O50&gt;=OFFSET($E$5,AK$3,0),$O50&lt;=OFFSET($F$5,AK$3,0)),OFFSET($C$5,AK$3,0)*AK$2*($I50+$J50),0)</f>
        <v>0</v>
      </c>
      <c r="AL50" s="42" t="n">
        <f aca="true">IF(AND($O50&gt;=OFFSET($E$5,AL$3,0),$O50&lt;=OFFSET($F$5,AL$3,0)),OFFSET($C$5,AL$3,0)*AL$2*($I50+$J50),0)</f>
        <v>0</v>
      </c>
      <c r="AM50" s="42" t="n">
        <f aca="true">IF(AND($O50&gt;=OFFSET($E$5,AM$3,0),$O50&lt;=OFFSET($F$5,AM$3,0)),OFFSET($C$5,AM$3,0)*AM$2*($I50+$J50),0)</f>
        <v>0</v>
      </c>
      <c r="AN50" s="42" t="n">
        <f aca="true">IF(AND($O50&gt;=OFFSET($E$5,AN$3,0),$O50&lt;=OFFSET($F$5,AN$3,0)),OFFSET($C$5,AN$3,0)*AN$2*($I50+$J50),0)</f>
        <v>0</v>
      </c>
      <c r="AO50" s="42" t="n">
        <f aca="true">IF(AND($O50&gt;=OFFSET($E$5,AO$3,0),$O50&lt;=OFFSET($F$5,AO$3,0)),OFFSET($C$5,AO$3,0)*AO$2*($I50+$J50),0)</f>
        <v>0</v>
      </c>
      <c r="AP50" s="42" t="n">
        <f aca="true">IF(AND($O50&gt;=OFFSET($E$5,AP$3,0),$O50&lt;=OFFSET($F$5,AP$3,0)),OFFSET($C$5,AP$3,0)*AP$2*($I50+$J50),0)</f>
        <v>0</v>
      </c>
      <c r="AQ50" s="42" t="n">
        <f aca="true">IF(AND($O50&gt;=OFFSET($E$5,AQ$3,0),$O50&lt;=OFFSET($F$5,AQ$3,0)),OFFSET($C$5,AQ$3,0)*AQ$2*($I50+$J50),0)</f>
        <v>0</v>
      </c>
      <c r="AR50" s="42" t="n">
        <f aca="true">IF(AND($O50&gt;=OFFSET($E$5,AR$3,0),$O50&lt;=OFFSET($F$5,AR$3,0)),OFFSET($C$5,AR$3,0)*AR$2*($I50+$J50),0)</f>
        <v>0</v>
      </c>
      <c r="AS50" s="42" t="n">
        <f aca="true">IF(AND($O50&gt;=OFFSET($E$5,AS$3,0),$O50&lt;=OFFSET($F$5,AS$3,0)),OFFSET($C$5,AS$3,0)*AS$2*($I50+$J50),0)</f>
        <v>0</v>
      </c>
      <c r="AT50" s="42" t="n">
        <f aca="true">IF(AND($O50&gt;=OFFSET($E$5,AT$3,0),$O50&lt;=OFFSET($F$5,AT$3,0)),OFFSET($C$5,AT$3,0)*(AT$2*($I50+$J50)+24*($K50+$L50)),0)</f>
        <v>0</v>
      </c>
      <c r="AU50" s="42" t="n">
        <f aca="true">IF(AND($O50&gt;=OFFSET($E$5,AU$3,0),$O50&lt;=OFFSET($F$5,AU$3,0)),OFFSET($C$5,AU$3,0)*(AU$2*($I50+$J50)+24*($K50+$L50)),0)</f>
        <v>0</v>
      </c>
      <c r="AV50" s="42" t="n">
        <f aca="true">IF(AND($O50&gt;=OFFSET($E$5,AV$3,0),$O50&lt;=OFFSET($F$5,AV$3,0)),OFFSET($C$5,AV$3,0)*(AV$2*($I50+$J50)+24*($K50+$L50)),0)</f>
        <v>0</v>
      </c>
      <c r="AW50" s="43" t="n">
        <f aca="true">IF(AND($O50&gt;=OFFSET($E$5,AW$3,0),$O50&lt;=OFFSET($F$5,AW$3,0)),OFFSET($C$5,AW$3,0)*(AW$2*($I50+$J50)+24*($K50+$L50)),0)</f>
        <v>0</v>
      </c>
      <c r="AX50" s="44" t="n">
        <f aca="false">SUM(P50:AS50)</f>
        <v>175216</v>
      </c>
      <c r="AY50" s="45" t="n">
        <f aca="false">SUM(P50:V50)+SUM(AT50:AW50)</f>
        <v>133200</v>
      </c>
      <c r="BA50" s="40" t="n">
        <v>38139</v>
      </c>
      <c r="BB50" s="42" t="n">
        <f aca="false">IF(AND(BA50&gt;=$E$5,BA50&lt;=$F$5),$D$5,0)</f>
        <v>49</v>
      </c>
      <c r="BC50" s="42" t="n">
        <f aca="true">IF(AND($BA50&gt;=OFFSET($E$5,BC$3,0),$BA50&lt;=OFFSET($F$5,BC$3,0)),OFFSET($D$5,BC$3,0),0)</f>
        <v>49</v>
      </c>
      <c r="BD50" s="42" t="n">
        <f aca="true">IF(AND($BA50&gt;=OFFSET($E$5,BD$3,0),$BA50&lt;=OFFSET($F$5,BD$3,0)),OFFSET($D$5,BD$3,0),0)</f>
        <v>75.91</v>
      </c>
      <c r="BE50" s="42" t="n">
        <f aca="true">IF(AND($BA50&gt;=OFFSET($E$5,BE$3,0),$BA50&lt;=OFFSET($F$5,BE$3,0)),OFFSET($D$5,BE$3,0),0)</f>
        <v>0</v>
      </c>
      <c r="BF50" s="42" t="n">
        <f aca="true">IF(AND($BA50&gt;=OFFSET($E$5,BF$3,0),$BA50&lt;=OFFSET($F$5,BF$3,0)),OFFSET($D$5,BF$3,0),0)</f>
        <v>47.15</v>
      </c>
      <c r="BG50" s="42" t="n">
        <f aca="true">IF(AND($BA50&gt;=OFFSET($E$5,BG$3,0),$BA50&lt;=OFFSET($F$5,BG$3,0)),OFFSET($D$5,BG$3,0),0)</f>
        <v>43.95</v>
      </c>
      <c r="BH50" s="42" t="n">
        <f aca="true">IF(AND($BA50&gt;=OFFSET($E$5,BH$3,0),$BA50&lt;=OFFSET($F$5,BH$3,0)),OFFSET($D$5,BH$3,0),0)</f>
        <v>0</v>
      </c>
      <c r="BI50" s="42" t="n">
        <f aca="true">IF(AND($BA50&gt;=OFFSET($E$5,BI$3,0),$BA50&lt;=OFFSET($F$5,BI$3,0)),OFFSET($D$5,BI$3,0),0)</f>
        <v>58.7</v>
      </c>
      <c r="BJ50" s="42" t="n">
        <f aca="true">IF(AND($BA50&gt;=OFFSET($E$5,BJ$3,0),$BA50&lt;=OFFSET($F$5,BJ$3,0)),OFFSET($D$5,BJ$3,0),0)</f>
        <v>58.4</v>
      </c>
      <c r="BK50" s="42" t="n">
        <f aca="true">IF(AND($BA50&gt;=OFFSET($E$5,BK$3,0),$BA50&lt;=OFFSET($F$5,BK$3,0)),OFFSET($D$5,BK$3,0),0)</f>
        <v>0</v>
      </c>
      <c r="BL50" s="42" t="n">
        <f aca="true">IF(AND($BA50&gt;=OFFSET($E$5,BL$3,0),$BA50&lt;=OFFSET($F$5,BL$3,0)),OFFSET($D$5,BL$3,0),0)</f>
        <v>0</v>
      </c>
      <c r="BM50" s="42" t="n">
        <f aca="true">IF(AND($BA50&gt;=OFFSET($E$5,BM$3,0),$BA50&lt;=OFFSET($F$5,BM$3,0)),OFFSET($D$5,BM$3,0),0)</f>
        <v>0</v>
      </c>
      <c r="BN50" s="42" t="n">
        <f aca="true">IF(AND($BA50&gt;=OFFSET($E$5,BN$3,0),$BA50&lt;=OFFSET($F$5,BN$3,0)),OFFSET($D$5,BN$3,0),0)</f>
        <v>0</v>
      </c>
      <c r="BO50" s="42" t="n">
        <f aca="true">IF(AND($BA50&gt;=OFFSET($E$5,BO$3,0),$BA50&lt;=OFFSET($F$5,BO$3,0)),OFFSET($D$5,BO$3,0),0)</f>
        <v>0</v>
      </c>
      <c r="BP50" s="42" t="n">
        <f aca="true">IF(AND($BA50&gt;=OFFSET($E$5,BP$3,0),$BA50&lt;=OFFSET($F$5,BP$3,0)),OFFSET($D$5,BP$3,0),0)</f>
        <v>0</v>
      </c>
      <c r="BQ50" s="42" t="n">
        <f aca="true">IF(AND($BA50&gt;=OFFSET($E$5,BQ$3,0),$BA50&lt;=OFFSET($F$5,BQ$3,0)),OFFSET($D$5,BQ$3,0),0)</f>
        <v>0</v>
      </c>
      <c r="BR50" s="42" t="n">
        <f aca="true">IF(AND($BA50&gt;=OFFSET($E$5,BR$3,0),$BA50&lt;=OFFSET($F$5,BR$3,0)),OFFSET($D$5,BR$3,0),0)</f>
        <v>0</v>
      </c>
      <c r="BS50" s="42" t="n">
        <f aca="true">IF(AND($BA50&gt;=OFFSET($E$5,BS$3,0),$BA50&lt;=OFFSET($F$5,BS$3,0)),OFFSET($D$5,BS$3,0),0)</f>
        <v>0</v>
      </c>
      <c r="BT50" s="42" t="n">
        <f aca="true">IF(AND($BA50&gt;=OFFSET($E$5,BT$3,0),$BA50&lt;=OFFSET($F$5,BT$3,0)),OFFSET($D$5,BT$3,0),0)</f>
        <v>0</v>
      </c>
      <c r="BU50" s="42" t="n">
        <f aca="true">IF(AND($BA50&gt;=OFFSET($E$5,BU$3,0),$BA50&lt;=OFFSET($F$5,BU$3,0)),OFFSET($D$5,BU$3,0),0)</f>
        <v>0</v>
      </c>
      <c r="BV50" s="42" t="n">
        <f aca="true">IF(AND($BA50&gt;=OFFSET($E$5,BV$3,0),$BA50&lt;=OFFSET($F$5,BV$3,0)),OFFSET($D$5,BV$3,0),0)</f>
        <v>0</v>
      </c>
      <c r="BW50" s="42" t="n">
        <f aca="true">IF(AND($BA50&gt;=OFFSET($E$5,BW$3,0),$BA50&lt;=OFFSET($F$5,BW$3,0)),OFFSET($D$5,BW$3,0),0)</f>
        <v>0</v>
      </c>
      <c r="BX50" s="42" t="n">
        <f aca="true">IF(AND($BA50&gt;=OFFSET($E$5,BX$3,0),$BA50&lt;=OFFSET($F$5,BX$3,0)),OFFSET($D$5,BX$3,0),0)</f>
        <v>0</v>
      </c>
      <c r="BY50" s="42" t="n">
        <f aca="true">IF(AND($BA50&gt;=OFFSET($E$5,BY$3,0),$BA50&lt;=OFFSET($F$5,BY$3,0)),OFFSET($D$5,BY$3,0),0)</f>
        <v>0</v>
      </c>
      <c r="BZ50" s="42" t="n">
        <f aca="true">IF(AND($BA50&gt;=OFFSET($E$5,BZ$3,0),$BA50&lt;=OFFSET($F$5,BZ$3,0)),OFFSET($D$5,BZ$3,0),0)</f>
        <v>0</v>
      </c>
      <c r="CA50" s="42" t="n">
        <f aca="true">IF(AND($BA50&gt;=OFFSET($E$5,CA$3,0),$BA50&lt;=OFFSET($F$5,CA$3,0)),OFFSET($D$5,CA$3,0),0)</f>
        <v>0</v>
      </c>
      <c r="CB50" s="42" t="n">
        <f aca="true">IF(AND($BA50&gt;=OFFSET($E$5,CB$3,0),$BA50&lt;=OFFSET($F$5,CB$3,0)),OFFSET($D$5,CB$3,0),0)</f>
        <v>0</v>
      </c>
      <c r="CC50" s="42" t="n">
        <f aca="true">IF(AND($BA50&gt;=OFFSET($E$5,CC$3,0),$BA50&lt;=OFFSET($F$5,CC$3,0)),OFFSET($D$5,CC$3,0),0)</f>
        <v>0</v>
      </c>
      <c r="CD50" s="42" t="n">
        <f aca="true">IF(AND($BA50&gt;=OFFSET($E$5,CD$3,0),$BA50&lt;=OFFSET($F$5,CD$3,0)),OFFSET($D$5,CD$3,0),0)</f>
        <v>0</v>
      </c>
      <c r="CE50" s="42" t="n">
        <f aca="true">IF(AND($BA50&gt;=OFFSET($E$5,CE$3,0),$BA50&lt;=OFFSET($F$5,CE$3,0)),OFFSET($D$5,CE$3,0),0)</f>
        <v>0</v>
      </c>
      <c r="CF50" s="42" t="n">
        <f aca="true">IF(AND($BA50&gt;=OFFSET($E$5,CF$3,0),$BA50&lt;=OFFSET($F$5,CF$3,0)),OFFSET($D$5,CF$3,0),0)</f>
        <v>0</v>
      </c>
      <c r="CG50" s="42" t="n">
        <f aca="true">IF(AND($BA50&gt;=OFFSET($E$5,CG$3,0),$BA50&lt;=OFFSET($F$5,CG$3,0)),OFFSET($D$5,CG$3,0),0)</f>
        <v>0</v>
      </c>
      <c r="CH50" s="42" t="n">
        <f aca="true">IF(AND($BA50&gt;=OFFSET($E$5,CH$3,0),$BA50&lt;=OFFSET($F$5,CH$3,0)),OFFSET($D$5,CH$3,0),0)</f>
        <v>0</v>
      </c>
      <c r="CI50" s="42" t="n">
        <f aca="true">IF(AND($BA50&gt;=OFFSET($E$5,CI$3,0),$BA50&lt;=OFFSET($F$5,CI$3,0)),OFFSET($D$5,CI$3,0),0)</f>
        <v>0</v>
      </c>
      <c r="CK50" s="40" t="n">
        <v>38139</v>
      </c>
      <c r="CL50" s="41" t="n">
        <f aca="false">BB50*P50</f>
        <v>1764000</v>
      </c>
      <c r="CM50" s="41" t="n">
        <f aca="false">BC50*Q50</f>
        <v>1764000</v>
      </c>
      <c r="CN50" s="41" t="n">
        <f aca="false">BD50*R50</f>
        <v>546552</v>
      </c>
      <c r="CO50" s="41" t="n">
        <f aca="false">BE50*S50</f>
        <v>0</v>
      </c>
      <c r="CP50" s="41" t="n">
        <f aca="false">BF50*T50</f>
        <v>1697400</v>
      </c>
      <c r="CQ50" s="41" t="n">
        <f aca="false">BG50*U50</f>
        <v>791100</v>
      </c>
      <c r="CR50" s="41" t="n">
        <f aca="false">BH50*V50</f>
        <v>0</v>
      </c>
      <c r="CS50" s="41" t="n">
        <f aca="false">BI50*W50</f>
        <v>1220960</v>
      </c>
      <c r="CT50" s="41" t="n">
        <f aca="false">BJ50*X50</f>
        <v>1239014.4</v>
      </c>
      <c r="CU50" s="41" t="n">
        <f aca="false">BK50*Y50</f>
        <v>0</v>
      </c>
      <c r="CV50" s="41" t="n">
        <f aca="false">BL50*Z50</f>
        <v>0</v>
      </c>
      <c r="CW50" s="41" t="n">
        <f aca="false">BM50*AA50</f>
        <v>0</v>
      </c>
      <c r="CX50" s="41" t="n">
        <f aca="false">BN50*AB50</f>
        <v>0</v>
      </c>
      <c r="CY50" s="41" t="n">
        <f aca="false">BO50*AC50</f>
        <v>0</v>
      </c>
      <c r="CZ50" s="41" t="n">
        <f aca="false">BP50*AD50</f>
        <v>0</v>
      </c>
      <c r="DA50" s="41" t="n">
        <f aca="false">BQ50*AE50</f>
        <v>0</v>
      </c>
      <c r="DB50" s="41" t="n">
        <f aca="false">BR50*AF50</f>
        <v>0</v>
      </c>
      <c r="DC50" s="41" t="n">
        <f aca="false">BS50*AG50</f>
        <v>0</v>
      </c>
      <c r="DD50" s="41" t="n">
        <f aca="false">BT50*AH50</f>
        <v>0</v>
      </c>
      <c r="DE50" s="41" t="n">
        <f aca="false">BU50*AI50</f>
        <v>0</v>
      </c>
      <c r="DF50" s="41" t="n">
        <f aca="false">BV50*AJ50</f>
        <v>0</v>
      </c>
      <c r="DG50" s="41" t="n">
        <f aca="false">BW50*AK50</f>
        <v>0</v>
      </c>
      <c r="DH50" s="41" t="n">
        <f aca="false">BX50*AL50</f>
        <v>0</v>
      </c>
      <c r="DI50" s="41" t="n">
        <f aca="false">BY50*AM50</f>
        <v>0</v>
      </c>
      <c r="DJ50" s="41" t="n">
        <f aca="false">BZ50*AN50</f>
        <v>0</v>
      </c>
      <c r="DK50" s="41" t="n">
        <f aca="false">CA50*AO50</f>
        <v>0</v>
      </c>
      <c r="DL50" s="41" t="n">
        <f aca="false">CB50*AP50</f>
        <v>0</v>
      </c>
      <c r="DM50" s="41" t="n">
        <f aca="false">CC50*AQ50</f>
        <v>0</v>
      </c>
      <c r="DN50" s="41" t="n">
        <f aca="false">CD50*AR50</f>
        <v>0</v>
      </c>
      <c r="DO50" s="41" t="n">
        <f aca="false">CE50*AS50</f>
        <v>0</v>
      </c>
      <c r="DP50" s="41" t="n">
        <f aca="false">CF50*AT50</f>
        <v>0</v>
      </c>
      <c r="DQ50" s="41" t="n">
        <f aca="false">CG50*AU50</f>
        <v>0</v>
      </c>
      <c r="DR50" s="41" t="n">
        <f aca="false">CH50*AV50</f>
        <v>0</v>
      </c>
      <c r="DS50" s="45" t="n">
        <f aca="false">CI50*AW50</f>
        <v>0</v>
      </c>
      <c r="DT50" s="46" t="n">
        <f aca="false">SUM(CL50:DO50)/AX50</f>
        <v>51.4965893525705</v>
      </c>
      <c r="DU50" s="47" t="n">
        <f aca="false">(SUM(CL50:CR50)+SUM(DP50:DS50))/AY50</f>
        <v>49.2721621621622</v>
      </c>
    </row>
    <row r="51" customFormat="false" ht="12.75" hidden="false" customHeight="false" outlineLevel="0" collapsed="false">
      <c r="A51" s="2"/>
      <c r="C51" s="3"/>
      <c r="F51" s="5"/>
      <c r="G51" s="2"/>
      <c r="I51" s="39" t="n">
        <v>21</v>
      </c>
      <c r="J51" s="39" t="n">
        <v>5</v>
      </c>
      <c r="K51" s="39" t="n">
        <v>4</v>
      </c>
      <c r="L51" s="39" t="n">
        <v>1</v>
      </c>
      <c r="M51" s="39" t="n">
        <v>31</v>
      </c>
      <c r="O51" s="40" t="n">
        <v>38169</v>
      </c>
      <c r="P51" s="41" t="n">
        <f aca="false">IF(AND(O51&gt;=$E$5,O51&lt;=$F$5),$C$5*P$2*$M51,0)</f>
        <v>37200</v>
      </c>
      <c r="Q51" s="41" t="n">
        <f aca="true">IF(AND($O51&gt;=OFFSET($E$5,Q$3,0),$O51&lt;=OFFSET($F$5,Q$3,0)),OFFSET($C$5,Q$3,0)*Q$2*$M51,0)</f>
        <v>37200</v>
      </c>
      <c r="R51" s="41" t="n">
        <f aca="true">IF(AND($O51&gt;=OFFSET($E$5,R$3,0),$O51&lt;=OFFSET($F$5,R$3,0)),OFFSET($C$5,R$3,0)*R$2*$M51,0)</f>
        <v>7440</v>
      </c>
      <c r="S51" s="41" t="n">
        <f aca="true">IF(AND($O51&gt;=OFFSET($E$5,S$3,0),$O51&lt;=OFFSET($F$5,S$3,0)),OFFSET($C$5,S$3,0)*S$2*$M51,0)</f>
        <v>0</v>
      </c>
      <c r="T51" s="41" t="n">
        <f aca="true">IF(AND($O51&gt;=OFFSET($E$5,T$3,0),$O51&lt;=OFFSET($F$5,T$3,0)),OFFSET($C$5,T$3,0)*T$2*$M51,0)</f>
        <v>37200</v>
      </c>
      <c r="U51" s="41" t="n">
        <f aca="true">IF(AND($O51&gt;=OFFSET($E$5,U$3,0),$O51&lt;=OFFSET($F$5,U$3,0)),OFFSET($C$5,U$3,0)*U$2*$M51,0)</f>
        <v>18600</v>
      </c>
      <c r="V51" s="41" t="n">
        <f aca="true">IF(AND($O51&gt;=OFFSET($E$5,V$3,0),$O51&lt;=OFFSET($F$5,V$3,0)),OFFSET($C$5,V$3,0)*V$2*$M51,0)</f>
        <v>0</v>
      </c>
      <c r="W51" s="42" t="n">
        <f aca="true">IF(AND($O51&gt;=OFFSET($E$5,W$3,0),$O51&lt;=OFFSET($F$5,W$3,0)),OFFSET($C$5,W$3,0)*W$2*($I51+$J51),0)</f>
        <v>20800</v>
      </c>
      <c r="X51" s="42" t="n">
        <f aca="true">IF(AND($O51&gt;=OFFSET($E$5,X$3,0),$O51&lt;=OFFSET($F$5,X$3,0)),OFFSET($C$5,X$3,0)*X$2*($I51+$J51),0)</f>
        <v>21216</v>
      </c>
      <c r="Y51" s="42" t="n">
        <f aca="true">IF(AND($O51&gt;=OFFSET($E$5,Y$3,0),$O51&lt;=OFFSET($F$5,Y$3,0)),OFFSET($C$5,Y$3,0)*Y$2*($I51+$J51),0)</f>
        <v>0</v>
      </c>
      <c r="Z51" s="42" t="n">
        <f aca="true">IF(AND($O51&gt;=OFFSET($E$5,Z$3,0),$O51&lt;=OFFSET($F$5,Z$3,0)),OFFSET($C$5,Z$3,0)*Z$2*($I51+$J51),0)</f>
        <v>0</v>
      </c>
      <c r="AA51" s="42" t="n">
        <f aca="true">IF(AND($O51&gt;=OFFSET($E$5,AA$3,0),$O51&lt;=OFFSET($F$5,AA$3,0)),OFFSET($C$5,AA$3,0)*AA$2*($I51+$J51),0)</f>
        <v>0</v>
      </c>
      <c r="AB51" s="42" t="n">
        <f aca="true">IF(AND($O51&gt;=OFFSET($E$5,AB$3,0),$O51&lt;=OFFSET($F$5,AB$3,0)),OFFSET($C$5,AB$3,0)*AB$2*($I51+$J51),0)</f>
        <v>0</v>
      </c>
      <c r="AC51" s="42" t="n">
        <f aca="true">IF(AND($O51&gt;=OFFSET($E$5,AC$3,0),$O51&lt;=OFFSET($F$5,AC$3,0)),OFFSET($C$5,AC$3,0)*AC$2*($I51+$J51),0)</f>
        <v>0</v>
      </c>
      <c r="AD51" s="42" t="n">
        <f aca="true">IF(AND($O51&gt;=OFFSET($E$5,AD$3,0),$O51&lt;=OFFSET($F$5,AD$3,0)),OFFSET($C$5,AD$3,0)*AD$2*($I51+$J51),0)</f>
        <v>0</v>
      </c>
      <c r="AE51" s="42" t="n">
        <f aca="true">IF(AND($O51&gt;=OFFSET($E$5,AE$3,0),$O51&lt;=OFFSET($F$5,AE$3,0)),OFFSET($C$5,AE$3,0)*AE$2*($I51+$J51),0)</f>
        <v>0</v>
      </c>
      <c r="AF51" s="42" t="n">
        <f aca="true">IF(AND($O51&gt;=OFFSET($E$5,AF$3,0),$O51&lt;=OFFSET($F$5,AF$3,0)),OFFSET($C$5,AF$3,0)*AF$2*($I51+$J51),0)</f>
        <v>0</v>
      </c>
      <c r="AG51" s="42" t="n">
        <f aca="true">IF(AND($O51&gt;=OFFSET($E$5,AG$3,0),$O51&lt;=OFFSET($F$5,AG$3,0)),OFFSET($C$5,AG$3,0)*AG$2*($I51+$J51),0)</f>
        <v>0</v>
      </c>
      <c r="AH51" s="42" t="n">
        <f aca="true">IF(AND($O51&gt;=OFFSET($E$5,AH$3,0),$O51&lt;=OFFSET($F$5,AH$3,0)),OFFSET($C$5,AH$3,0)*AH$2*($I51+$J51),0)</f>
        <v>0</v>
      </c>
      <c r="AI51" s="42" t="n">
        <f aca="true">IF(AND($O51&gt;=OFFSET($E$5,AI$3,0),$O51&lt;=OFFSET($F$5,AI$3,0)),OFFSET($C$5,AI$3,0)*AI$2*($I51+$J51),0)</f>
        <v>0</v>
      </c>
      <c r="AJ51" s="42" t="n">
        <f aca="true">IF(AND($O51&gt;=OFFSET($E$5,AJ$3,0),$O51&lt;=OFFSET($F$5,AJ$3,0)),OFFSET($C$5,AJ$3,0)*AJ$2*($I51+$J51),0)</f>
        <v>0</v>
      </c>
      <c r="AK51" s="42" t="n">
        <f aca="true">IF(AND($O51&gt;=OFFSET($E$5,AK$3,0),$O51&lt;=OFFSET($F$5,AK$3,0)),OFFSET($C$5,AK$3,0)*AK$2*($I51+$J51),0)</f>
        <v>0</v>
      </c>
      <c r="AL51" s="42" t="n">
        <f aca="true">IF(AND($O51&gt;=OFFSET($E$5,AL$3,0),$O51&lt;=OFFSET($F$5,AL$3,0)),OFFSET($C$5,AL$3,0)*AL$2*($I51+$J51),0)</f>
        <v>0</v>
      </c>
      <c r="AM51" s="42" t="n">
        <f aca="true">IF(AND($O51&gt;=OFFSET($E$5,AM$3,0),$O51&lt;=OFFSET($F$5,AM$3,0)),OFFSET($C$5,AM$3,0)*AM$2*($I51+$J51),0)</f>
        <v>0</v>
      </c>
      <c r="AN51" s="42" t="n">
        <f aca="true">IF(AND($O51&gt;=OFFSET($E$5,AN$3,0),$O51&lt;=OFFSET($F$5,AN$3,0)),OFFSET($C$5,AN$3,0)*AN$2*($I51+$J51),0)</f>
        <v>0</v>
      </c>
      <c r="AO51" s="42" t="n">
        <f aca="true">IF(AND($O51&gt;=OFFSET($E$5,AO$3,0),$O51&lt;=OFFSET($F$5,AO$3,0)),OFFSET($C$5,AO$3,0)*AO$2*($I51+$J51),0)</f>
        <v>0</v>
      </c>
      <c r="AP51" s="42" t="n">
        <f aca="true">IF(AND($O51&gt;=OFFSET($E$5,AP$3,0),$O51&lt;=OFFSET($F$5,AP$3,0)),OFFSET($C$5,AP$3,0)*AP$2*($I51+$J51),0)</f>
        <v>0</v>
      </c>
      <c r="AQ51" s="42" t="n">
        <f aca="true">IF(AND($O51&gt;=OFFSET($E$5,AQ$3,0),$O51&lt;=OFFSET($F$5,AQ$3,0)),OFFSET($C$5,AQ$3,0)*AQ$2*($I51+$J51),0)</f>
        <v>0</v>
      </c>
      <c r="AR51" s="42" t="n">
        <f aca="true">IF(AND($O51&gt;=OFFSET($E$5,AR$3,0),$O51&lt;=OFFSET($F$5,AR$3,0)),OFFSET($C$5,AR$3,0)*AR$2*($I51+$J51),0)</f>
        <v>0</v>
      </c>
      <c r="AS51" s="42" t="n">
        <f aca="true">IF(AND($O51&gt;=OFFSET($E$5,AS$3,0),$O51&lt;=OFFSET($F$5,AS$3,0)),OFFSET($C$5,AS$3,0)*AS$2*($I51+$J51),0)</f>
        <v>0</v>
      </c>
      <c r="AT51" s="42" t="n">
        <f aca="true">IF(AND($O51&gt;=OFFSET($E$5,AT$3,0),$O51&lt;=OFFSET($F$5,AT$3,0)),OFFSET($C$5,AT$3,0)*(AT$2*($I51+$J51)+24*($K51+$L51)),0)</f>
        <v>0</v>
      </c>
      <c r="AU51" s="42" t="n">
        <f aca="true">IF(AND($O51&gt;=OFFSET($E$5,AU$3,0),$O51&lt;=OFFSET($F$5,AU$3,0)),OFFSET($C$5,AU$3,0)*(AU$2*($I51+$J51)+24*($K51+$L51)),0)</f>
        <v>0</v>
      </c>
      <c r="AV51" s="42" t="n">
        <f aca="true">IF(AND($O51&gt;=OFFSET($E$5,AV$3,0),$O51&lt;=OFFSET($F$5,AV$3,0)),OFFSET($C$5,AV$3,0)*(AV$2*($I51+$J51)+24*($K51+$L51)),0)</f>
        <v>0</v>
      </c>
      <c r="AW51" s="43" t="n">
        <f aca="true">IF(AND($O51&gt;=OFFSET($E$5,AW$3,0),$O51&lt;=OFFSET($F$5,AW$3,0)),OFFSET($C$5,AW$3,0)*(AW$2*($I51+$J51)+24*($K51+$L51)),0)</f>
        <v>0</v>
      </c>
      <c r="AX51" s="44" t="n">
        <f aca="false">SUM(P51:AS51)</f>
        <v>179656</v>
      </c>
      <c r="AY51" s="45" t="n">
        <f aca="false">SUM(P51:V51)+SUM(AT51:AW51)</f>
        <v>137640</v>
      </c>
      <c r="BA51" s="40" t="n">
        <v>38169</v>
      </c>
      <c r="BB51" s="42" t="n">
        <f aca="false">IF(AND(BA51&gt;=$E$5,BA51&lt;=$F$5),$D$5,0)</f>
        <v>49</v>
      </c>
      <c r="BC51" s="42" t="n">
        <f aca="true">IF(AND($BA51&gt;=OFFSET($E$5,BC$3,0),$BA51&lt;=OFFSET($F$5,BC$3,0)),OFFSET($D$5,BC$3,0),0)</f>
        <v>49</v>
      </c>
      <c r="BD51" s="42" t="n">
        <f aca="true">IF(AND($BA51&gt;=OFFSET($E$5,BD$3,0),$BA51&lt;=OFFSET($F$5,BD$3,0)),OFFSET($D$5,BD$3,0),0)</f>
        <v>75.91</v>
      </c>
      <c r="BE51" s="42" t="n">
        <f aca="true">IF(AND($BA51&gt;=OFFSET($E$5,BE$3,0),$BA51&lt;=OFFSET($F$5,BE$3,0)),OFFSET($D$5,BE$3,0),0)</f>
        <v>0</v>
      </c>
      <c r="BF51" s="42" t="n">
        <f aca="true">IF(AND($BA51&gt;=OFFSET($E$5,BF$3,0),$BA51&lt;=OFFSET($F$5,BF$3,0)),OFFSET($D$5,BF$3,0),0)</f>
        <v>47.15</v>
      </c>
      <c r="BG51" s="42" t="n">
        <f aca="true">IF(AND($BA51&gt;=OFFSET($E$5,BG$3,0),$BA51&lt;=OFFSET($F$5,BG$3,0)),OFFSET($D$5,BG$3,0),0)</f>
        <v>43.95</v>
      </c>
      <c r="BH51" s="42" t="n">
        <f aca="true">IF(AND($BA51&gt;=OFFSET($E$5,BH$3,0),$BA51&lt;=OFFSET($F$5,BH$3,0)),OFFSET($D$5,BH$3,0),0)</f>
        <v>0</v>
      </c>
      <c r="BI51" s="42" t="n">
        <f aca="true">IF(AND($BA51&gt;=OFFSET($E$5,BI$3,0),$BA51&lt;=OFFSET($F$5,BI$3,0)),OFFSET($D$5,BI$3,0),0)</f>
        <v>58.7</v>
      </c>
      <c r="BJ51" s="42" t="n">
        <f aca="true">IF(AND($BA51&gt;=OFFSET($E$5,BJ$3,0),$BA51&lt;=OFFSET($F$5,BJ$3,0)),OFFSET($D$5,BJ$3,0),0)</f>
        <v>58.4</v>
      </c>
      <c r="BK51" s="42" t="n">
        <f aca="true">IF(AND($BA51&gt;=OFFSET($E$5,BK$3,0),$BA51&lt;=OFFSET($F$5,BK$3,0)),OFFSET($D$5,BK$3,0),0)</f>
        <v>0</v>
      </c>
      <c r="BL51" s="42" t="n">
        <f aca="true">IF(AND($BA51&gt;=OFFSET($E$5,BL$3,0),$BA51&lt;=OFFSET($F$5,BL$3,0)),OFFSET($D$5,BL$3,0),0)</f>
        <v>0</v>
      </c>
      <c r="BM51" s="42" t="n">
        <f aca="true">IF(AND($BA51&gt;=OFFSET($E$5,BM$3,0),$BA51&lt;=OFFSET($F$5,BM$3,0)),OFFSET($D$5,BM$3,0),0)</f>
        <v>0</v>
      </c>
      <c r="BN51" s="42" t="n">
        <f aca="true">IF(AND($BA51&gt;=OFFSET($E$5,BN$3,0),$BA51&lt;=OFFSET($F$5,BN$3,0)),OFFSET($D$5,BN$3,0),0)</f>
        <v>0</v>
      </c>
      <c r="BO51" s="42" t="n">
        <f aca="true">IF(AND($BA51&gt;=OFFSET($E$5,BO$3,0),$BA51&lt;=OFFSET($F$5,BO$3,0)),OFFSET($D$5,BO$3,0),0)</f>
        <v>0</v>
      </c>
      <c r="BP51" s="42" t="n">
        <f aca="true">IF(AND($BA51&gt;=OFFSET($E$5,BP$3,0),$BA51&lt;=OFFSET($F$5,BP$3,0)),OFFSET($D$5,BP$3,0),0)</f>
        <v>0</v>
      </c>
      <c r="BQ51" s="42" t="n">
        <f aca="true">IF(AND($BA51&gt;=OFFSET($E$5,BQ$3,0),$BA51&lt;=OFFSET($F$5,BQ$3,0)),OFFSET($D$5,BQ$3,0),0)</f>
        <v>0</v>
      </c>
      <c r="BR51" s="42" t="n">
        <f aca="true">IF(AND($BA51&gt;=OFFSET($E$5,BR$3,0),$BA51&lt;=OFFSET($F$5,BR$3,0)),OFFSET($D$5,BR$3,0),0)</f>
        <v>0</v>
      </c>
      <c r="BS51" s="42" t="n">
        <f aca="true">IF(AND($BA51&gt;=OFFSET($E$5,BS$3,0),$BA51&lt;=OFFSET($F$5,BS$3,0)),OFFSET($D$5,BS$3,0),0)</f>
        <v>0</v>
      </c>
      <c r="BT51" s="42" t="n">
        <f aca="true">IF(AND($BA51&gt;=OFFSET($E$5,BT$3,0),$BA51&lt;=OFFSET($F$5,BT$3,0)),OFFSET($D$5,BT$3,0),0)</f>
        <v>0</v>
      </c>
      <c r="BU51" s="42" t="n">
        <f aca="true">IF(AND($BA51&gt;=OFFSET($E$5,BU$3,0),$BA51&lt;=OFFSET($F$5,BU$3,0)),OFFSET($D$5,BU$3,0),0)</f>
        <v>0</v>
      </c>
      <c r="BV51" s="42" t="n">
        <f aca="true">IF(AND($BA51&gt;=OFFSET($E$5,BV$3,0),$BA51&lt;=OFFSET($F$5,BV$3,0)),OFFSET($D$5,BV$3,0),0)</f>
        <v>0</v>
      </c>
      <c r="BW51" s="42" t="n">
        <f aca="true">IF(AND($BA51&gt;=OFFSET($E$5,BW$3,0),$BA51&lt;=OFFSET($F$5,BW$3,0)),OFFSET($D$5,BW$3,0),0)</f>
        <v>0</v>
      </c>
      <c r="BX51" s="42" t="n">
        <f aca="true">IF(AND($BA51&gt;=OFFSET($E$5,BX$3,0),$BA51&lt;=OFFSET($F$5,BX$3,0)),OFFSET($D$5,BX$3,0),0)</f>
        <v>0</v>
      </c>
      <c r="BY51" s="42" t="n">
        <f aca="true">IF(AND($BA51&gt;=OFFSET($E$5,BY$3,0),$BA51&lt;=OFFSET($F$5,BY$3,0)),OFFSET($D$5,BY$3,0),0)</f>
        <v>0</v>
      </c>
      <c r="BZ51" s="42" t="n">
        <f aca="true">IF(AND($BA51&gt;=OFFSET($E$5,BZ$3,0),$BA51&lt;=OFFSET($F$5,BZ$3,0)),OFFSET($D$5,BZ$3,0),0)</f>
        <v>0</v>
      </c>
      <c r="CA51" s="42" t="n">
        <f aca="true">IF(AND($BA51&gt;=OFFSET($E$5,CA$3,0),$BA51&lt;=OFFSET($F$5,CA$3,0)),OFFSET($D$5,CA$3,0),0)</f>
        <v>0</v>
      </c>
      <c r="CB51" s="42" t="n">
        <f aca="true">IF(AND($BA51&gt;=OFFSET($E$5,CB$3,0),$BA51&lt;=OFFSET($F$5,CB$3,0)),OFFSET($D$5,CB$3,0),0)</f>
        <v>0</v>
      </c>
      <c r="CC51" s="42" t="n">
        <f aca="true">IF(AND($BA51&gt;=OFFSET($E$5,CC$3,0),$BA51&lt;=OFFSET($F$5,CC$3,0)),OFFSET($D$5,CC$3,0),0)</f>
        <v>0</v>
      </c>
      <c r="CD51" s="42" t="n">
        <f aca="true">IF(AND($BA51&gt;=OFFSET($E$5,CD$3,0),$BA51&lt;=OFFSET($F$5,CD$3,0)),OFFSET($D$5,CD$3,0),0)</f>
        <v>0</v>
      </c>
      <c r="CE51" s="42" t="n">
        <f aca="true">IF(AND($BA51&gt;=OFFSET($E$5,CE$3,0),$BA51&lt;=OFFSET($F$5,CE$3,0)),OFFSET($D$5,CE$3,0),0)</f>
        <v>0</v>
      </c>
      <c r="CF51" s="42" t="n">
        <f aca="true">IF(AND($BA51&gt;=OFFSET($E$5,CF$3,0),$BA51&lt;=OFFSET($F$5,CF$3,0)),OFFSET($D$5,CF$3,0),0)</f>
        <v>0</v>
      </c>
      <c r="CG51" s="42" t="n">
        <f aca="true">IF(AND($BA51&gt;=OFFSET($E$5,CG$3,0),$BA51&lt;=OFFSET($F$5,CG$3,0)),OFFSET($D$5,CG$3,0),0)</f>
        <v>0</v>
      </c>
      <c r="CH51" s="42" t="n">
        <f aca="true">IF(AND($BA51&gt;=OFFSET($E$5,CH$3,0),$BA51&lt;=OFFSET($F$5,CH$3,0)),OFFSET($D$5,CH$3,0),0)</f>
        <v>0</v>
      </c>
      <c r="CI51" s="42" t="n">
        <f aca="true">IF(AND($BA51&gt;=OFFSET($E$5,CI$3,0),$BA51&lt;=OFFSET($F$5,CI$3,0)),OFFSET($D$5,CI$3,0),0)</f>
        <v>0</v>
      </c>
      <c r="CK51" s="40" t="n">
        <v>38169</v>
      </c>
      <c r="CL51" s="41" t="n">
        <f aca="false">BB51*P51</f>
        <v>1822800</v>
      </c>
      <c r="CM51" s="41" t="n">
        <f aca="false">BC51*Q51</f>
        <v>1822800</v>
      </c>
      <c r="CN51" s="41" t="n">
        <f aca="false">BD51*R51</f>
        <v>564770.4</v>
      </c>
      <c r="CO51" s="41" t="n">
        <f aca="false">BE51*S51</f>
        <v>0</v>
      </c>
      <c r="CP51" s="41" t="n">
        <f aca="false">BF51*T51</f>
        <v>1753980</v>
      </c>
      <c r="CQ51" s="41" t="n">
        <f aca="false">BG51*U51</f>
        <v>817470</v>
      </c>
      <c r="CR51" s="41" t="n">
        <f aca="false">BH51*V51</f>
        <v>0</v>
      </c>
      <c r="CS51" s="41" t="n">
        <f aca="false">BI51*W51</f>
        <v>1220960</v>
      </c>
      <c r="CT51" s="41" t="n">
        <f aca="false">BJ51*X51</f>
        <v>1239014.4</v>
      </c>
      <c r="CU51" s="41" t="n">
        <f aca="false">BK51*Y51</f>
        <v>0</v>
      </c>
      <c r="CV51" s="41" t="n">
        <f aca="false">BL51*Z51</f>
        <v>0</v>
      </c>
      <c r="CW51" s="41" t="n">
        <f aca="false">BM51*AA51</f>
        <v>0</v>
      </c>
      <c r="CX51" s="41" t="n">
        <f aca="false">BN51*AB51</f>
        <v>0</v>
      </c>
      <c r="CY51" s="41" t="n">
        <f aca="false">BO51*AC51</f>
        <v>0</v>
      </c>
      <c r="CZ51" s="41" t="n">
        <f aca="false">BP51*AD51</f>
        <v>0</v>
      </c>
      <c r="DA51" s="41" t="n">
        <f aca="false">BQ51*AE51</f>
        <v>0</v>
      </c>
      <c r="DB51" s="41" t="n">
        <f aca="false">BR51*AF51</f>
        <v>0</v>
      </c>
      <c r="DC51" s="41" t="n">
        <f aca="false">BS51*AG51</f>
        <v>0</v>
      </c>
      <c r="DD51" s="41" t="n">
        <f aca="false">BT51*AH51</f>
        <v>0</v>
      </c>
      <c r="DE51" s="41" t="n">
        <f aca="false">BU51*AI51</f>
        <v>0</v>
      </c>
      <c r="DF51" s="41" t="n">
        <f aca="false">BV51*AJ51</f>
        <v>0</v>
      </c>
      <c r="DG51" s="41" t="n">
        <f aca="false">BW51*AK51</f>
        <v>0</v>
      </c>
      <c r="DH51" s="41" t="n">
        <f aca="false">BX51*AL51</f>
        <v>0</v>
      </c>
      <c r="DI51" s="41" t="n">
        <f aca="false">BY51*AM51</f>
        <v>0</v>
      </c>
      <c r="DJ51" s="41" t="n">
        <f aca="false">BZ51*AN51</f>
        <v>0</v>
      </c>
      <c r="DK51" s="41" t="n">
        <f aca="false">CA51*AO51</f>
        <v>0</v>
      </c>
      <c r="DL51" s="41" t="n">
        <f aca="false">CB51*AP51</f>
        <v>0</v>
      </c>
      <c r="DM51" s="41" t="n">
        <f aca="false">CC51*AQ51</f>
        <v>0</v>
      </c>
      <c r="DN51" s="41" t="n">
        <f aca="false">CD51*AR51</f>
        <v>0</v>
      </c>
      <c r="DO51" s="41" t="n">
        <f aca="false">CE51*AS51</f>
        <v>0</v>
      </c>
      <c r="DP51" s="41" t="n">
        <f aca="false">CF51*AT51</f>
        <v>0</v>
      </c>
      <c r="DQ51" s="41" t="n">
        <f aca="false">CG51*AU51</f>
        <v>0</v>
      </c>
      <c r="DR51" s="41" t="n">
        <f aca="false">CH51*AV51</f>
        <v>0</v>
      </c>
      <c r="DS51" s="45" t="n">
        <f aca="false">CI51*AW51</f>
        <v>0</v>
      </c>
      <c r="DT51" s="46" t="n">
        <f aca="false">SUM(CL51:DO51)/AX51</f>
        <v>51.44161508661</v>
      </c>
      <c r="DU51" s="47" t="n">
        <f aca="false">(SUM(CL51:CR51)+SUM(DP51:DS51))/AY51</f>
        <v>49.2721621621622</v>
      </c>
    </row>
    <row r="52" customFormat="false" ht="12.75" hidden="false" customHeight="false" outlineLevel="0" collapsed="false">
      <c r="A52" s="2"/>
      <c r="C52" s="3"/>
      <c r="F52" s="5"/>
      <c r="G52" s="2"/>
      <c r="I52" s="39" t="n">
        <v>22</v>
      </c>
      <c r="J52" s="39" t="n">
        <v>4</v>
      </c>
      <c r="K52" s="39" t="n">
        <v>5</v>
      </c>
      <c r="L52" s="39" t="n">
        <v>0</v>
      </c>
      <c r="M52" s="39" t="n">
        <v>31</v>
      </c>
      <c r="O52" s="40" t="n">
        <v>38200</v>
      </c>
      <c r="P52" s="41" t="n">
        <f aca="false">IF(AND(O52&gt;=$E$5,O52&lt;=$F$5),$C$5*P$2*$M52,0)</f>
        <v>37200</v>
      </c>
      <c r="Q52" s="41" t="n">
        <f aca="true">IF(AND($O52&gt;=OFFSET($E$5,Q$3,0),$O52&lt;=OFFSET($F$5,Q$3,0)),OFFSET($C$5,Q$3,0)*Q$2*$M52,0)</f>
        <v>37200</v>
      </c>
      <c r="R52" s="41" t="n">
        <f aca="true">IF(AND($O52&gt;=OFFSET($E$5,R$3,0),$O52&lt;=OFFSET($F$5,R$3,0)),OFFSET($C$5,R$3,0)*R$2*$M52,0)</f>
        <v>7440</v>
      </c>
      <c r="S52" s="41" t="n">
        <f aca="true">IF(AND($O52&gt;=OFFSET($E$5,S$3,0),$O52&lt;=OFFSET($F$5,S$3,0)),OFFSET($C$5,S$3,0)*S$2*$M52,0)</f>
        <v>0</v>
      </c>
      <c r="T52" s="41" t="n">
        <f aca="true">IF(AND($O52&gt;=OFFSET($E$5,T$3,0),$O52&lt;=OFFSET($F$5,T$3,0)),OFFSET($C$5,T$3,0)*T$2*$M52,0)</f>
        <v>37200</v>
      </c>
      <c r="U52" s="41" t="n">
        <f aca="true">IF(AND($O52&gt;=OFFSET($E$5,U$3,0),$O52&lt;=OFFSET($F$5,U$3,0)),OFFSET($C$5,U$3,0)*U$2*$M52,0)</f>
        <v>18600</v>
      </c>
      <c r="V52" s="41" t="n">
        <f aca="true">IF(AND($O52&gt;=OFFSET($E$5,V$3,0),$O52&lt;=OFFSET($F$5,V$3,0)),OFFSET($C$5,V$3,0)*V$2*$M52,0)</f>
        <v>0</v>
      </c>
      <c r="W52" s="42" t="n">
        <f aca="true">IF(AND($O52&gt;=OFFSET($E$5,W$3,0),$O52&lt;=OFFSET($F$5,W$3,0)),OFFSET($C$5,W$3,0)*W$2*($I52+$J52),0)</f>
        <v>20800</v>
      </c>
      <c r="X52" s="42" t="n">
        <f aca="true">IF(AND($O52&gt;=OFFSET($E$5,X$3,0),$O52&lt;=OFFSET($F$5,X$3,0)),OFFSET($C$5,X$3,0)*X$2*($I52+$J52),0)</f>
        <v>21216</v>
      </c>
      <c r="Y52" s="42" t="n">
        <f aca="true">IF(AND($O52&gt;=OFFSET($E$5,Y$3,0),$O52&lt;=OFFSET($F$5,Y$3,0)),OFFSET($C$5,Y$3,0)*Y$2*($I52+$J52),0)</f>
        <v>0</v>
      </c>
      <c r="Z52" s="42" t="n">
        <f aca="true">IF(AND($O52&gt;=OFFSET($E$5,Z$3,0),$O52&lt;=OFFSET($F$5,Z$3,0)),OFFSET($C$5,Z$3,0)*Z$2*($I52+$J52),0)</f>
        <v>0</v>
      </c>
      <c r="AA52" s="42" t="n">
        <f aca="true">IF(AND($O52&gt;=OFFSET($E$5,AA$3,0),$O52&lt;=OFFSET($F$5,AA$3,0)),OFFSET($C$5,AA$3,0)*AA$2*($I52+$J52),0)</f>
        <v>0</v>
      </c>
      <c r="AB52" s="42" t="n">
        <f aca="true">IF(AND($O52&gt;=OFFSET($E$5,AB$3,0),$O52&lt;=OFFSET($F$5,AB$3,0)),OFFSET($C$5,AB$3,0)*AB$2*($I52+$J52),0)</f>
        <v>0</v>
      </c>
      <c r="AC52" s="42" t="n">
        <f aca="true">IF(AND($O52&gt;=OFFSET($E$5,AC$3,0),$O52&lt;=OFFSET($F$5,AC$3,0)),OFFSET($C$5,AC$3,0)*AC$2*($I52+$J52),0)</f>
        <v>0</v>
      </c>
      <c r="AD52" s="42" t="n">
        <f aca="true">IF(AND($O52&gt;=OFFSET($E$5,AD$3,0),$O52&lt;=OFFSET($F$5,AD$3,0)),OFFSET($C$5,AD$3,0)*AD$2*($I52+$J52),0)</f>
        <v>0</v>
      </c>
      <c r="AE52" s="42" t="n">
        <f aca="true">IF(AND($O52&gt;=OFFSET($E$5,AE$3,0),$O52&lt;=OFFSET($F$5,AE$3,0)),OFFSET($C$5,AE$3,0)*AE$2*($I52+$J52),0)</f>
        <v>0</v>
      </c>
      <c r="AF52" s="42" t="n">
        <f aca="true">IF(AND($O52&gt;=OFFSET($E$5,AF$3,0),$O52&lt;=OFFSET($F$5,AF$3,0)),OFFSET($C$5,AF$3,0)*AF$2*($I52+$J52),0)</f>
        <v>0</v>
      </c>
      <c r="AG52" s="42" t="n">
        <f aca="true">IF(AND($O52&gt;=OFFSET($E$5,AG$3,0),$O52&lt;=OFFSET($F$5,AG$3,0)),OFFSET($C$5,AG$3,0)*AG$2*($I52+$J52),0)</f>
        <v>0</v>
      </c>
      <c r="AH52" s="42" t="n">
        <f aca="true">IF(AND($O52&gt;=OFFSET($E$5,AH$3,0),$O52&lt;=OFFSET($F$5,AH$3,0)),OFFSET($C$5,AH$3,0)*AH$2*($I52+$J52),0)</f>
        <v>0</v>
      </c>
      <c r="AI52" s="42" t="n">
        <f aca="true">IF(AND($O52&gt;=OFFSET($E$5,AI$3,0),$O52&lt;=OFFSET($F$5,AI$3,0)),OFFSET($C$5,AI$3,0)*AI$2*($I52+$J52),0)</f>
        <v>0</v>
      </c>
      <c r="AJ52" s="42" t="n">
        <f aca="true">IF(AND($O52&gt;=OFFSET($E$5,AJ$3,0),$O52&lt;=OFFSET($F$5,AJ$3,0)),OFFSET($C$5,AJ$3,0)*AJ$2*($I52+$J52),0)</f>
        <v>0</v>
      </c>
      <c r="AK52" s="42" t="n">
        <f aca="true">IF(AND($O52&gt;=OFFSET($E$5,AK$3,0),$O52&lt;=OFFSET($F$5,AK$3,0)),OFFSET($C$5,AK$3,0)*AK$2*($I52+$J52),0)</f>
        <v>0</v>
      </c>
      <c r="AL52" s="42" t="n">
        <f aca="true">IF(AND($O52&gt;=OFFSET($E$5,AL$3,0),$O52&lt;=OFFSET($F$5,AL$3,0)),OFFSET($C$5,AL$3,0)*AL$2*($I52+$J52),0)</f>
        <v>0</v>
      </c>
      <c r="AM52" s="42" t="n">
        <f aca="true">IF(AND($O52&gt;=OFFSET($E$5,AM$3,0),$O52&lt;=OFFSET($F$5,AM$3,0)),OFFSET($C$5,AM$3,0)*AM$2*($I52+$J52),0)</f>
        <v>0</v>
      </c>
      <c r="AN52" s="42" t="n">
        <f aca="true">IF(AND($O52&gt;=OFFSET($E$5,AN$3,0),$O52&lt;=OFFSET($F$5,AN$3,0)),OFFSET($C$5,AN$3,0)*AN$2*($I52+$J52),0)</f>
        <v>0</v>
      </c>
      <c r="AO52" s="42" t="n">
        <f aca="true">IF(AND($O52&gt;=OFFSET($E$5,AO$3,0),$O52&lt;=OFFSET($F$5,AO$3,0)),OFFSET($C$5,AO$3,0)*AO$2*($I52+$J52),0)</f>
        <v>0</v>
      </c>
      <c r="AP52" s="42" t="n">
        <f aca="true">IF(AND($O52&gt;=OFFSET($E$5,AP$3,0),$O52&lt;=OFFSET($F$5,AP$3,0)),OFFSET($C$5,AP$3,0)*AP$2*($I52+$J52),0)</f>
        <v>0</v>
      </c>
      <c r="AQ52" s="42" t="n">
        <f aca="true">IF(AND($O52&gt;=OFFSET($E$5,AQ$3,0),$O52&lt;=OFFSET($F$5,AQ$3,0)),OFFSET($C$5,AQ$3,0)*AQ$2*($I52+$J52),0)</f>
        <v>0</v>
      </c>
      <c r="AR52" s="42" t="n">
        <f aca="true">IF(AND($O52&gt;=OFFSET($E$5,AR$3,0),$O52&lt;=OFFSET($F$5,AR$3,0)),OFFSET($C$5,AR$3,0)*AR$2*($I52+$J52),0)</f>
        <v>0</v>
      </c>
      <c r="AS52" s="42" t="n">
        <f aca="true">IF(AND($O52&gt;=OFFSET($E$5,AS$3,0),$O52&lt;=OFFSET($F$5,AS$3,0)),OFFSET($C$5,AS$3,0)*AS$2*($I52+$J52),0)</f>
        <v>0</v>
      </c>
      <c r="AT52" s="42" t="n">
        <f aca="true">IF(AND($O52&gt;=OFFSET($E$5,AT$3,0),$O52&lt;=OFFSET($F$5,AT$3,0)),OFFSET($C$5,AT$3,0)*(AT$2*($I52+$J52)+24*($K52+$L52)),0)</f>
        <v>0</v>
      </c>
      <c r="AU52" s="42" t="n">
        <f aca="true">IF(AND($O52&gt;=OFFSET($E$5,AU$3,0),$O52&lt;=OFFSET($F$5,AU$3,0)),OFFSET($C$5,AU$3,0)*(AU$2*($I52+$J52)+24*($K52+$L52)),0)</f>
        <v>0</v>
      </c>
      <c r="AV52" s="42" t="n">
        <f aca="true">IF(AND($O52&gt;=OFFSET($E$5,AV$3,0),$O52&lt;=OFFSET($F$5,AV$3,0)),OFFSET($C$5,AV$3,0)*(AV$2*($I52+$J52)+24*($K52+$L52)),0)</f>
        <v>0</v>
      </c>
      <c r="AW52" s="43" t="n">
        <f aca="true">IF(AND($O52&gt;=OFFSET($E$5,AW$3,0),$O52&lt;=OFFSET($F$5,AW$3,0)),OFFSET($C$5,AW$3,0)*(AW$2*($I52+$J52)+24*($K52+$L52)),0)</f>
        <v>0</v>
      </c>
      <c r="AX52" s="44" t="n">
        <f aca="false">SUM(P52:AS52)</f>
        <v>179656</v>
      </c>
      <c r="AY52" s="45" t="n">
        <f aca="false">SUM(P52:V52)+SUM(AT52:AW52)</f>
        <v>137640</v>
      </c>
      <c r="BA52" s="40" t="n">
        <v>38200</v>
      </c>
      <c r="BB52" s="42" t="n">
        <f aca="false">IF(AND(BA52&gt;=$E$5,BA52&lt;=$F$5),$D$5,0)</f>
        <v>49</v>
      </c>
      <c r="BC52" s="42" t="n">
        <f aca="true">IF(AND($BA52&gt;=OFFSET($E$5,BC$3,0),$BA52&lt;=OFFSET($F$5,BC$3,0)),OFFSET($D$5,BC$3,0),0)</f>
        <v>49</v>
      </c>
      <c r="BD52" s="42" t="n">
        <f aca="true">IF(AND($BA52&gt;=OFFSET($E$5,BD$3,0),$BA52&lt;=OFFSET($F$5,BD$3,0)),OFFSET($D$5,BD$3,0),0)</f>
        <v>75.91</v>
      </c>
      <c r="BE52" s="42" t="n">
        <f aca="true">IF(AND($BA52&gt;=OFFSET($E$5,BE$3,0),$BA52&lt;=OFFSET($F$5,BE$3,0)),OFFSET($D$5,BE$3,0),0)</f>
        <v>0</v>
      </c>
      <c r="BF52" s="42" t="n">
        <f aca="true">IF(AND($BA52&gt;=OFFSET($E$5,BF$3,0),$BA52&lt;=OFFSET($F$5,BF$3,0)),OFFSET($D$5,BF$3,0),0)</f>
        <v>47.15</v>
      </c>
      <c r="BG52" s="42" t="n">
        <f aca="true">IF(AND($BA52&gt;=OFFSET($E$5,BG$3,0),$BA52&lt;=OFFSET($F$5,BG$3,0)),OFFSET($D$5,BG$3,0),0)</f>
        <v>43.95</v>
      </c>
      <c r="BH52" s="42" t="n">
        <f aca="true">IF(AND($BA52&gt;=OFFSET($E$5,BH$3,0),$BA52&lt;=OFFSET($F$5,BH$3,0)),OFFSET($D$5,BH$3,0),0)</f>
        <v>0</v>
      </c>
      <c r="BI52" s="42" t="n">
        <f aca="true">IF(AND($BA52&gt;=OFFSET($E$5,BI$3,0),$BA52&lt;=OFFSET($F$5,BI$3,0)),OFFSET($D$5,BI$3,0),0)</f>
        <v>58.7</v>
      </c>
      <c r="BJ52" s="42" t="n">
        <f aca="true">IF(AND($BA52&gt;=OFFSET($E$5,BJ$3,0),$BA52&lt;=OFFSET($F$5,BJ$3,0)),OFFSET($D$5,BJ$3,0),0)</f>
        <v>58.4</v>
      </c>
      <c r="BK52" s="42" t="n">
        <f aca="true">IF(AND($BA52&gt;=OFFSET($E$5,BK$3,0),$BA52&lt;=OFFSET($F$5,BK$3,0)),OFFSET($D$5,BK$3,0),0)</f>
        <v>0</v>
      </c>
      <c r="BL52" s="42" t="n">
        <f aca="true">IF(AND($BA52&gt;=OFFSET($E$5,BL$3,0),$BA52&lt;=OFFSET($F$5,BL$3,0)),OFFSET($D$5,BL$3,0),0)</f>
        <v>0</v>
      </c>
      <c r="BM52" s="42" t="n">
        <f aca="true">IF(AND($BA52&gt;=OFFSET($E$5,BM$3,0),$BA52&lt;=OFFSET($F$5,BM$3,0)),OFFSET($D$5,BM$3,0),0)</f>
        <v>0</v>
      </c>
      <c r="BN52" s="42" t="n">
        <f aca="true">IF(AND($BA52&gt;=OFFSET($E$5,BN$3,0),$BA52&lt;=OFFSET($F$5,BN$3,0)),OFFSET($D$5,BN$3,0),0)</f>
        <v>0</v>
      </c>
      <c r="BO52" s="42" t="n">
        <f aca="true">IF(AND($BA52&gt;=OFFSET($E$5,BO$3,0),$BA52&lt;=OFFSET($F$5,BO$3,0)),OFFSET($D$5,BO$3,0),0)</f>
        <v>0</v>
      </c>
      <c r="BP52" s="42" t="n">
        <f aca="true">IF(AND($BA52&gt;=OFFSET($E$5,BP$3,0),$BA52&lt;=OFFSET($F$5,BP$3,0)),OFFSET($D$5,BP$3,0),0)</f>
        <v>0</v>
      </c>
      <c r="BQ52" s="42" t="n">
        <f aca="true">IF(AND($BA52&gt;=OFFSET($E$5,BQ$3,0),$BA52&lt;=OFFSET($F$5,BQ$3,0)),OFFSET($D$5,BQ$3,0),0)</f>
        <v>0</v>
      </c>
      <c r="BR52" s="42" t="n">
        <f aca="true">IF(AND($BA52&gt;=OFFSET($E$5,BR$3,0),$BA52&lt;=OFFSET($F$5,BR$3,0)),OFFSET($D$5,BR$3,0),0)</f>
        <v>0</v>
      </c>
      <c r="BS52" s="42" t="n">
        <f aca="true">IF(AND($BA52&gt;=OFFSET($E$5,BS$3,0),$BA52&lt;=OFFSET($F$5,BS$3,0)),OFFSET($D$5,BS$3,0),0)</f>
        <v>0</v>
      </c>
      <c r="BT52" s="42" t="n">
        <f aca="true">IF(AND($BA52&gt;=OFFSET($E$5,BT$3,0),$BA52&lt;=OFFSET($F$5,BT$3,0)),OFFSET($D$5,BT$3,0),0)</f>
        <v>0</v>
      </c>
      <c r="BU52" s="42" t="n">
        <f aca="true">IF(AND($BA52&gt;=OFFSET($E$5,BU$3,0),$BA52&lt;=OFFSET($F$5,BU$3,0)),OFFSET($D$5,BU$3,0),0)</f>
        <v>0</v>
      </c>
      <c r="BV52" s="42" t="n">
        <f aca="true">IF(AND($BA52&gt;=OFFSET($E$5,BV$3,0),$BA52&lt;=OFFSET($F$5,BV$3,0)),OFFSET($D$5,BV$3,0),0)</f>
        <v>0</v>
      </c>
      <c r="BW52" s="42" t="n">
        <f aca="true">IF(AND($BA52&gt;=OFFSET($E$5,BW$3,0),$BA52&lt;=OFFSET($F$5,BW$3,0)),OFFSET($D$5,BW$3,0),0)</f>
        <v>0</v>
      </c>
      <c r="BX52" s="42" t="n">
        <f aca="true">IF(AND($BA52&gt;=OFFSET($E$5,BX$3,0),$BA52&lt;=OFFSET($F$5,BX$3,0)),OFFSET($D$5,BX$3,0),0)</f>
        <v>0</v>
      </c>
      <c r="BY52" s="42" t="n">
        <f aca="true">IF(AND($BA52&gt;=OFFSET($E$5,BY$3,0),$BA52&lt;=OFFSET($F$5,BY$3,0)),OFFSET($D$5,BY$3,0),0)</f>
        <v>0</v>
      </c>
      <c r="BZ52" s="42" t="n">
        <f aca="true">IF(AND($BA52&gt;=OFFSET($E$5,BZ$3,0),$BA52&lt;=OFFSET($F$5,BZ$3,0)),OFFSET($D$5,BZ$3,0),0)</f>
        <v>0</v>
      </c>
      <c r="CA52" s="42" t="n">
        <f aca="true">IF(AND($BA52&gt;=OFFSET($E$5,CA$3,0),$BA52&lt;=OFFSET($F$5,CA$3,0)),OFFSET($D$5,CA$3,0),0)</f>
        <v>0</v>
      </c>
      <c r="CB52" s="42" t="n">
        <f aca="true">IF(AND($BA52&gt;=OFFSET($E$5,CB$3,0),$BA52&lt;=OFFSET($F$5,CB$3,0)),OFFSET($D$5,CB$3,0),0)</f>
        <v>0</v>
      </c>
      <c r="CC52" s="42" t="n">
        <f aca="true">IF(AND($BA52&gt;=OFFSET($E$5,CC$3,0),$BA52&lt;=OFFSET($F$5,CC$3,0)),OFFSET($D$5,CC$3,0),0)</f>
        <v>0</v>
      </c>
      <c r="CD52" s="42" t="n">
        <f aca="true">IF(AND($BA52&gt;=OFFSET($E$5,CD$3,0),$BA52&lt;=OFFSET($F$5,CD$3,0)),OFFSET($D$5,CD$3,0),0)</f>
        <v>0</v>
      </c>
      <c r="CE52" s="42" t="n">
        <f aca="true">IF(AND($BA52&gt;=OFFSET($E$5,CE$3,0),$BA52&lt;=OFFSET($F$5,CE$3,0)),OFFSET($D$5,CE$3,0),0)</f>
        <v>0</v>
      </c>
      <c r="CF52" s="42" t="n">
        <f aca="true">IF(AND($BA52&gt;=OFFSET($E$5,CF$3,0),$BA52&lt;=OFFSET($F$5,CF$3,0)),OFFSET($D$5,CF$3,0),0)</f>
        <v>0</v>
      </c>
      <c r="CG52" s="42" t="n">
        <f aca="true">IF(AND($BA52&gt;=OFFSET($E$5,CG$3,0),$BA52&lt;=OFFSET($F$5,CG$3,0)),OFFSET($D$5,CG$3,0),0)</f>
        <v>0</v>
      </c>
      <c r="CH52" s="42" t="n">
        <f aca="true">IF(AND($BA52&gt;=OFFSET($E$5,CH$3,0),$BA52&lt;=OFFSET($F$5,CH$3,0)),OFFSET($D$5,CH$3,0),0)</f>
        <v>0</v>
      </c>
      <c r="CI52" s="42" t="n">
        <f aca="true">IF(AND($BA52&gt;=OFFSET($E$5,CI$3,0),$BA52&lt;=OFFSET($F$5,CI$3,0)),OFFSET($D$5,CI$3,0),0)</f>
        <v>0</v>
      </c>
      <c r="CK52" s="40" t="n">
        <v>38200</v>
      </c>
      <c r="CL52" s="41" t="n">
        <f aca="false">BB52*P52</f>
        <v>1822800</v>
      </c>
      <c r="CM52" s="41" t="n">
        <f aca="false">BC52*Q52</f>
        <v>1822800</v>
      </c>
      <c r="CN52" s="41" t="n">
        <f aca="false">BD52*R52</f>
        <v>564770.4</v>
      </c>
      <c r="CO52" s="41" t="n">
        <f aca="false">BE52*S52</f>
        <v>0</v>
      </c>
      <c r="CP52" s="41" t="n">
        <f aca="false">BF52*T52</f>
        <v>1753980</v>
      </c>
      <c r="CQ52" s="41" t="n">
        <f aca="false">BG52*U52</f>
        <v>817470</v>
      </c>
      <c r="CR52" s="41" t="n">
        <f aca="false">BH52*V52</f>
        <v>0</v>
      </c>
      <c r="CS52" s="41" t="n">
        <f aca="false">BI52*W52</f>
        <v>1220960</v>
      </c>
      <c r="CT52" s="41" t="n">
        <f aca="false">BJ52*X52</f>
        <v>1239014.4</v>
      </c>
      <c r="CU52" s="41" t="n">
        <f aca="false">BK52*Y52</f>
        <v>0</v>
      </c>
      <c r="CV52" s="41" t="n">
        <f aca="false">BL52*Z52</f>
        <v>0</v>
      </c>
      <c r="CW52" s="41" t="n">
        <f aca="false">BM52*AA52</f>
        <v>0</v>
      </c>
      <c r="CX52" s="41" t="n">
        <f aca="false">BN52*AB52</f>
        <v>0</v>
      </c>
      <c r="CY52" s="41" t="n">
        <f aca="false">BO52*AC52</f>
        <v>0</v>
      </c>
      <c r="CZ52" s="41" t="n">
        <f aca="false">BP52*AD52</f>
        <v>0</v>
      </c>
      <c r="DA52" s="41" t="n">
        <f aca="false">BQ52*AE52</f>
        <v>0</v>
      </c>
      <c r="DB52" s="41" t="n">
        <f aca="false">BR52*AF52</f>
        <v>0</v>
      </c>
      <c r="DC52" s="41" t="n">
        <f aca="false">BS52*AG52</f>
        <v>0</v>
      </c>
      <c r="DD52" s="41" t="n">
        <f aca="false">BT52*AH52</f>
        <v>0</v>
      </c>
      <c r="DE52" s="41" t="n">
        <f aca="false">BU52*AI52</f>
        <v>0</v>
      </c>
      <c r="DF52" s="41" t="n">
        <f aca="false">BV52*AJ52</f>
        <v>0</v>
      </c>
      <c r="DG52" s="41" t="n">
        <f aca="false">BW52*AK52</f>
        <v>0</v>
      </c>
      <c r="DH52" s="41" t="n">
        <f aca="false">BX52*AL52</f>
        <v>0</v>
      </c>
      <c r="DI52" s="41" t="n">
        <f aca="false">BY52*AM52</f>
        <v>0</v>
      </c>
      <c r="DJ52" s="41" t="n">
        <f aca="false">BZ52*AN52</f>
        <v>0</v>
      </c>
      <c r="DK52" s="41" t="n">
        <f aca="false">CA52*AO52</f>
        <v>0</v>
      </c>
      <c r="DL52" s="41" t="n">
        <f aca="false">CB52*AP52</f>
        <v>0</v>
      </c>
      <c r="DM52" s="41" t="n">
        <f aca="false">CC52*AQ52</f>
        <v>0</v>
      </c>
      <c r="DN52" s="41" t="n">
        <f aca="false">CD52*AR52</f>
        <v>0</v>
      </c>
      <c r="DO52" s="41" t="n">
        <f aca="false">CE52*AS52</f>
        <v>0</v>
      </c>
      <c r="DP52" s="41" t="n">
        <f aca="false">CF52*AT52</f>
        <v>0</v>
      </c>
      <c r="DQ52" s="41" t="n">
        <f aca="false">CG52*AU52</f>
        <v>0</v>
      </c>
      <c r="DR52" s="41" t="n">
        <f aca="false">CH52*AV52</f>
        <v>0</v>
      </c>
      <c r="DS52" s="45" t="n">
        <f aca="false">CI52*AW52</f>
        <v>0</v>
      </c>
      <c r="DT52" s="46" t="n">
        <f aca="false">SUM(CL52:DO52)/AX52</f>
        <v>51.44161508661</v>
      </c>
      <c r="DU52" s="47" t="n">
        <f aca="false">(SUM(CL52:CR52)+SUM(DP52:DS52))/AY52</f>
        <v>49.2721621621622</v>
      </c>
    </row>
    <row r="53" customFormat="false" ht="12.75" hidden="false" customHeight="false" outlineLevel="0" collapsed="false">
      <c r="A53" s="2"/>
      <c r="C53" s="3"/>
      <c r="F53" s="5"/>
      <c r="G53" s="2"/>
      <c r="I53" s="39" t="n">
        <v>21</v>
      </c>
      <c r="J53" s="39" t="n">
        <v>4</v>
      </c>
      <c r="K53" s="39" t="n">
        <v>4</v>
      </c>
      <c r="L53" s="39" t="n">
        <v>1</v>
      </c>
      <c r="M53" s="39" t="n">
        <v>30</v>
      </c>
      <c r="O53" s="40" t="n">
        <v>38231</v>
      </c>
      <c r="P53" s="41" t="n">
        <f aca="false">IF(AND(O53&gt;=$E$5,O53&lt;=$F$5),$C$5*P$2*$M53,0)</f>
        <v>36000</v>
      </c>
      <c r="Q53" s="41" t="n">
        <f aca="true">IF(AND($O53&gt;=OFFSET($E$5,Q$3,0),$O53&lt;=OFFSET($F$5,Q$3,0)),OFFSET($C$5,Q$3,0)*Q$2*$M53,0)</f>
        <v>36000</v>
      </c>
      <c r="R53" s="41" t="n">
        <f aca="true">IF(AND($O53&gt;=OFFSET($E$5,R$3,0),$O53&lt;=OFFSET($F$5,R$3,0)),OFFSET($C$5,R$3,0)*R$2*$M53,0)</f>
        <v>7200</v>
      </c>
      <c r="S53" s="41" t="n">
        <f aca="true">IF(AND($O53&gt;=OFFSET($E$5,S$3,0),$O53&lt;=OFFSET($F$5,S$3,0)),OFFSET($C$5,S$3,0)*S$2*$M53,0)</f>
        <v>0</v>
      </c>
      <c r="T53" s="41" t="n">
        <f aca="true">IF(AND($O53&gt;=OFFSET($E$5,T$3,0),$O53&lt;=OFFSET($F$5,T$3,0)),OFFSET($C$5,T$3,0)*T$2*$M53,0)</f>
        <v>36000</v>
      </c>
      <c r="U53" s="41" t="n">
        <f aca="true">IF(AND($O53&gt;=OFFSET($E$5,U$3,0),$O53&lt;=OFFSET($F$5,U$3,0)),OFFSET($C$5,U$3,0)*U$2*$M53,0)</f>
        <v>18000</v>
      </c>
      <c r="V53" s="41" t="n">
        <f aca="true">IF(AND($O53&gt;=OFFSET($E$5,V$3,0),$O53&lt;=OFFSET($F$5,V$3,0)),OFFSET($C$5,V$3,0)*V$2*$M53,0)</f>
        <v>0</v>
      </c>
      <c r="W53" s="42" t="n">
        <f aca="true">IF(AND($O53&gt;=OFFSET($E$5,W$3,0),$O53&lt;=OFFSET($F$5,W$3,0)),OFFSET($C$5,W$3,0)*W$2*($I53+$J53),0)</f>
        <v>20000</v>
      </c>
      <c r="X53" s="42" t="n">
        <f aca="true">IF(AND($O53&gt;=OFFSET($E$5,X$3,0),$O53&lt;=OFFSET($F$5,X$3,0)),OFFSET($C$5,X$3,0)*X$2*($I53+$J53),0)</f>
        <v>20400</v>
      </c>
      <c r="Y53" s="42" t="n">
        <f aca="true">IF(AND($O53&gt;=OFFSET($E$5,Y$3,0),$O53&lt;=OFFSET($F$5,Y$3,0)),OFFSET($C$5,Y$3,0)*Y$2*($I53+$J53),0)</f>
        <v>0</v>
      </c>
      <c r="Z53" s="42" t="n">
        <f aca="true">IF(AND($O53&gt;=OFFSET($E$5,Z$3,0),$O53&lt;=OFFSET($F$5,Z$3,0)),OFFSET($C$5,Z$3,0)*Z$2*($I53+$J53),0)</f>
        <v>0</v>
      </c>
      <c r="AA53" s="42" t="n">
        <f aca="true">IF(AND($O53&gt;=OFFSET($E$5,AA$3,0),$O53&lt;=OFFSET($F$5,AA$3,0)),OFFSET($C$5,AA$3,0)*AA$2*($I53+$J53),0)</f>
        <v>0</v>
      </c>
      <c r="AB53" s="42" t="n">
        <f aca="true">IF(AND($O53&gt;=OFFSET($E$5,AB$3,0),$O53&lt;=OFFSET($F$5,AB$3,0)),OFFSET($C$5,AB$3,0)*AB$2*($I53+$J53),0)</f>
        <v>0</v>
      </c>
      <c r="AC53" s="42" t="n">
        <f aca="true">IF(AND($O53&gt;=OFFSET($E$5,AC$3,0),$O53&lt;=OFFSET($F$5,AC$3,0)),OFFSET($C$5,AC$3,0)*AC$2*($I53+$J53),0)</f>
        <v>0</v>
      </c>
      <c r="AD53" s="42" t="n">
        <f aca="true">IF(AND($O53&gt;=OFFSET($E$5,AD$3,0),$O53&lt;=OFFSET($F$5,AD$3,0)),OFFSET($C$5,AD$3,0)*AD$2*($I53+$J53),0)</f>
        <v>0</v>
      </c>
      <c r="AE53" s="42" t="n">
        <f aca="true">IF(AND($O53&gt;=OFFSET($E$5,AE$3,0),$O53&lt;=OFFSET($F$5,AE$3,0)),OFFSET($C$5,AE$3,0)*AE$2*($I53+$J53),0)</f>
        <v>0</v>
      </c>
      <c r="AF53" s="42" t="n">
        <f aca="true">IF(AND($O53&gt;=OFFSET($E$5,AF$3,0),$O53&lt;=OFFSET($F$5,AF$3,0)),OFFSET($C$5,AF$3,0)*AF$2*($I53+$J53),0)</f>
        <v>0</v>
      </c>
      <c r="AG53" s="42" t="n">
        <f aca="true">IF(AND($O53&gt;=OFFSET($E$5,AG$3,0),$O53&lt;=OFFSET($F$5,AG$3,0)),OFFSET($C$5,AG$3,0)*AG$2*($I53+$J53),0)</f>
        <v>0</v>
      </c>
      <c r="AH53" s="42" t="n">
        <f aca="true">IF(AND($O53&gt;=OFFSET($E$5,AH$3,0),$O53&lt;=OFFSET($F$5,AH$3,0)),OFFSET($C$5,AH$3,0)*AH$2*($I53+$J53),0)</f>
        <v>0</v>
      </c>
      <c r="AI53" s="42" t="n">
        <f aca="true">IF(AND($O53&gt;=OFFSET($E$5,AI$3,0),$O53&lt;=OFFSET($F$5,AI$3,0)),OFFSET($C$5,AI$3,0)*AI$2*($I53+$J53),0)</f>
        <v>0</v>
      </c>
      <c r="AJ53" s="42" t="n">
        <f aca="true">IF(AND($O53&gt;=OFFSET($E$5,AJ$3,0),$O53&lt;=OFFSET($F$5,AJ$3,0)),OFFSET($C$5,AJ$3,0)*AJ$2*($I53+$J53),0)</f>
        <v>0</v>
      </c>
      <c r="AK53" s="42" t="n">
        <f aca="true">IF(AND($O53&gt;=OFFSET($E$5,AK$3,0),$O53&lt;=OFFSET($F$5,AK$3,0)),OFFSET($C$5,AK$3,0)*AK$2*($I53+$J53),0)</f>
        <v>0</v>
      </c>
      <c r="AL53" s="42" t="n">
        <f aca="true">IF(AND($O53&gt;=OFFSET($E$5,AL$3,0),$O53&lt;=OFFSET($F$5,AL$3,0)),OFFSET($C$5,AL$3,0)*AL$2*($I53+$J53),0)</f>
        <v>0</v>
      </c>
      <c r="AM53" s="42" t="n">
        <f aca="true">IF(AND($O53&gt;=OFFSET($E$5,AM$3,0),$O53&lt;=OFFSET($F$5,AM$3,0)),OFFSET($C$5,AM$3,0)*AM$2*($I53+$J53),0)</f>
        <v>0</v>
      </c>
      <c r="AN53" s="42" t="n">
        <f aca="true">IF(AND($O53&gt;=OFFSET($E$5,AN$3,0),$O53&lt;=OFFSET($F$5,AN$3,0)),OFFSET($C$5,AN$3,0)*AN$2*($I53+$J53),0)</f>
        <v>0</v>
      </c>
      <c r="AO53" s="42" t="n">
        <f aca="true">IF(AND($O53&gt;=OFFSET($E$5,AO$3,0),$O53&lt;=OFFSET($F$5,AO$3,0)),OFFSET($C$5,AO$3,0)*AO$2*($I53+$J53),0)</f>
        <v>0</v>
      </c>
      <c r="AP53" s="42" t="n">
        <f aca="true">IF(AND($O53&gt;=OFFSET($E$5,AP$3,0),$O53&lt;=OFFSET($F$5,AP$3,0)),OFFSET($C$5,AP$3,0)*AP$2*($I53+$J53),0)</f>
        <v>0</v>
      </c>
      <c r="AQ53" s="42" t="n">
        <f aca="true">IF(AND($O53&gt;=OFFSET($E$5,AQ$3,0),$O53&lt;=OFFSET($F$5,AQ$3,0)),OFFSET($C$5,AQ$3,0)*AQ$2*($I53+$J53),0)</f>
        <v>0</v>
      </c>
      <c r="AR53" s="42" t="n">
        <f aca="true">IF(AND($O53&gt;=OFFSET($E$5,AR$3,0),$O53&lt;=OFFSET($F$5,AR$3,0)),OFFSET($C$5,AR$3,0)*AR$2*($I53+$J53),0)</f>
        <v>0</v>
      </c>
      <c r="AS53" s="42" t="n">
        <f aca="true">IF(AND($O53&gt;=OFFSET($E$5,AS$3,0),$O53&lt;=OFFSET($F$5,AS$3,0)),OFFSET($C$5,AS$3,0)*AS$2*($I53+$J53),0)</f>
        <v>0</v>
      </c>
      <c r="AT53" s="42" t="n">
        <f aca="true">IF(AND($O53&gt;=OFFSET($E$5,AT$3,0),$O53&lt;=OFFSET($F$5,AT$3,0)),OFFSET($C$5,AT$3,0)*(AT$2*($I53+$J53)+24*($K53+$L53)),0)</f>
        <v>0</v>
      </c>
      <c r="AU53" s="42" t="n">
        <f aca="true">IF(AND($O53&gt;=OFFSET($E$5,AU$3,0),$O53&lt;=OFFSET($F$5,AU$3,0)),OFFSET($C$5,AU$3,0)*(AU$2*($I53+$J53)+24*($K53+$L53)),0)</f>
        <v>0</v>
      </c>
      <c r="AV53" s="42" t="n">
        <f aca="true">IF(AND($O53&gt;=OFFSET($E$5,AV$3,0),$O53&lt;=OFFSET($F$5,AV$3,0)),OFFSET($C$5,AV$3,0)*(AV$2*($I53+$J53)+24*($K53+$L53)),0)</f>
        <v>0</v>
      </c>
      <c r="AW53" s="43" t="n">
        <f aca="true">IF(AND($O53&gt;=OFFSET($E$5,AW$3,0),$O53&lt;=OFFSET($F$5,AW$3,0)),OFFSET($C$5,AW$3,0)*(AW$2*($I53+$J53)+24*($K53+$L53)),0)</f>
        <v>0</v>
      </c>
      <c r="AX53" s="44" t="n">
        <f aca="false">SUM(P53:AS53)</f>
        <v>173600</v>
      </c>
      <c r="AY53" s="45" t="n">
        <f aca="false">SUM(P53:V53)+SUM(AT53:AW53)</f>
        <v>133200</v>
      </c>
      <c r="BA53" s="40" t="n">
        <v>38231</v>
      </c>
      <c r="BB53" s="42" t="n">
        <f aca="false">IF(AND(BA53&gt;=$E$5,BA53&lt;=$F$5),$D$5,0)</f>
        <v>49</v>
      </c>
      <c r="BC53" s="42" t="n">
        <f aca="true">IF(AND($BA53&gt;=OFFSET($E$5,BC$3,0),$BA53&lt;=OFFSET($F$5,BC$3,0)),OFFSET($D$5,BC$3,0),0)</f>
        <v>49</v>
      </c>
      <c r="BD53" s="42" t="n">
        <f aca="true">IF(AND($BA53&gt;=OFFSET($E$5,BD$3,0),$BA53&lt;=OFFSET($F$5,BD$3,0)),OFFSET($D$5,BD$3,0),0)</f>
        <v>75.91</v>
      </c>
      <c r="BE53" s="42" t="n">
        <f aca="true">IF(AND($BA53&gt;=OFFSET($E$5,BE$3,0),$BA53&lt;=OFFSET($F$5,BE$3,0)),OFFSET($D$5,BE$3,0),0)</f>
        <v>0</v>
      </c>
      <c r="BF53" s="42" t="n">
        <f aca="true">IF(AND($BA53&gt;=OFFSET($E$5,BF$3,0),$BA53&lt;=OFFSET($F$5,BF$3,0)),OFFSET($D$5,BF$3,0),0)</f>
        <v>47.15</v>
      </c>
      <c r="BG53" s="42" t="n">
        <f aca="true">IF(AND($BA53&gt;=OFFSET($E$5,BG$3,0),$BA53&lt;=OFFSET($F$5,BG$3,0)),OFFSET($D$5,BG$3,0),0)</f>
        <v>43.95</v>
      </c>
      <c r="BH53" s="42" t="n">
        <f aca="true">IF(AND($BA53&gt;=OFFSET($E$5,BH$3,0),$BA53&lt;=OFFSET($F$5,BH$3,0)),OFFSET($D$5,BH$3,0),0)</f>
        <v>0</v>
      </c>
      <c r="BI53" s="42" t="n">
        <f aca="true">IF(AND($BA53&gt;=OFFSET($E$5,BI$3,0),$BA53&lt;=OFFSET($F$5,BI$3,0)),OFFSET($D$5,BI$3,0),0)</f>
        <v>58.7</v>
      </c>
      <c r="BJ53" s="42" t="n">
        <f aca="true">IF(AND($BA53&gt;=OFFSET($E$5,BJ$3,0),$BA53&lt;=OFFSET($F$5,BJ$3,0)),OFFSET($D$5,BJ$3,0),0)</f>
        <v>58.4</v>
      </c>
      <c r="BK53" s="42" t="n">
        <f aca="true">IF(AND($BA53&gt;=OFFSET($E$5,BK$3,0),$BA53&lt;=OFFSET($F$5,BK$3,0)),OFFSET($D$5,BK$3,0),0)</f>
        <v>0</v>
      </c>
      <c r="BL53" s="42" t="n">
        <f aca="true">IF(AND($BA53&gt;=OFFSET($E$5,BL$3,0),$BA53&lt;=OFFSET($F$5,BL$3,0)),OFFSET($D$5,BL$3,0),0)</f>
        <v>0</v>
      </c>
      <c r="BM53" s="42" t="n">
        <f aca="true">IF(AND($BA53&gt;=OFFSET($E$5,BM$3,0),$BA53&lt;=OFFSET($F$5,BM$3,0)),OFFSET($D$5,BM$3,0),0)</f>
        <v>0</v>
      </c>
      <c r="BN53" s="42" t="n">
        <f aca="true">IF(AND($BA53&gt;=OFFSET($E$5,BN$3,0),$BA53&lt;=OFFSET($F$5,BN$3,0)),OFFSET($D$5,BN$3,0),0)</f>
        <v>0</v>
      </c>
      <c r="BO53" s="42" t="n">
        <f aca="true">IF(AND($BA53&gt;=OFFSET($E$5,BO$3,0),$BA53&lt;=OFFSET($F$5,BO$3,0)),OFFSET($D$5,BO$3,0),0)</f>
        <v>0</v>
      </c>
      <c r="BP53" s="42" t="n">
        <f aca="true">IF(AND($BA53&gt;=OFFSET($E$5,BP$3,0),$BA53&lt;=OFFSET($F$5,BP$3,0)),OFFSET($D$5,BP$3,0),0)</f>
        <v>0</v>
      </c>
      <c r="BQ53" s="42" t="n">
        <f aca="true">IF(AND($BA53&gt;=OFFSET($E$5,BQ$3,0),$BA53&lt;=OFFSET($F$5,BQ$3,0)),OFFSET($D$5,BQ$3,0),0)</f>
        <v>0</v>
      </c>
      <c r="BR53" s="42" t="n">
        <f aca="true">IF(AND($BA53&gt;=OFFSET($E$5,BR$3,0),$BA53&lt;=OFFSET($F$5,BR$3,0)),OFFSET($D$5,BR$3,0),0)</f>
        <v>0</v>
      </c>
      <c r="BS53" s="42" t="n">
        <f aca="true">IF(AND($BA53&gt;=OFFSET($E$5,BS$3,0),$BA53&lt;=OFFSET($F$5,BS$3,0)),OFFSET($D$5,BS$3,0),0)</f>
        <v>0</v>
      </c>
      <c r="BT53" s="42" t="n">
        <f aca="true">IF(AND($BA53&gt;=OFFSET($E$5,BT$3,0),$BA53&lt;=OFFSET($F$5,BT$3,0)),OFFSET($D$5,BT$3,0),0)</f>
        <v>0</v>
      </c>
      <c r="BU53" s="42" t="n">
        <f aca="true">IF(AND($BA53&gt;=OFFSET($E$5,BU$3,0),$BA53&lt;=OFFSET($F$5,BU$3,0)),OFFSET($D$5,BU$3,0),0)</f>
        <v>0</v>
      </c>
      <c r="BV53" s="42" t="n">
        <f aca="true">IF(AND($BA53&gt;=OFFSET($E$5,BV$3,0),$BA53&lt;=OFFSET($F$5,BV$3,0)),OFFSET($D$5,BV$3,0),0)</f>
        <v>0</v>
      </c>
      <c r="BW53" s="42" t="n">
        <f aca="true">IF(AND($BA53&gt;=OFFSET($E$5,BW$3,0),$BA53&lt;=OFFSET($F$5,BW$3,0)),OFFSET($D$5,BW$3,0),0)</f>
        <v>0</v>
      </c>
      <c r="BX53" s="42" t="n">
        <f aca="true">IF(AND($BA53&gt;=OFFSET($E$5,BX$3,0),$BA53&lt;=OFFSET($F$5,BX$3,0)),OFFSET($D$5,BX$3,0),0)</f>
        <v>0</v>
      </c>
      <c r="BY53" s="42" t="n">
        <f aca="true">IF(AND($BA53&gt;=OFFSET($E$5,BY$3,0),$BA53&lt;=OFFSET($F$5,BY$3,0)),OFFSET($D$5,BY$3,0),0)</f>
        <v>0</v>
      </c>
      <c r="BZ53" s="42" t="n">
        <f aca="true">IF(AND($BA53&gt;=OFFSET($E$5,BZ$3,0),$BA53&lt;=OFFSET($F$5,BZ$3,0)),OFFSET($D$5,BZ$3,0),0)</f>
        <v>0</v>
      </c>
      <c r="CA53" s="42" t="n">
        <f aca="true">IF(AND($BA53&gt;=OFFSET($E$5,CA$3,0),$BA53&lt;=OFFSET($F$5,CA$3,0)),OFFSET($D$5,CA$3,0),0)</f>
        <v>0</v>
      </c>
      <c r="CB53" s="42" t="n">
        <f aca="true">IF(AND($BA53&gt;=OFFSET($E$5,CB$3,0),$BA53&lt;=OFFSET($F$5,CB$3,0)),OFFSET($D$5,CB$3,0),0)</f>
        <v>0</v>
      </c>
      <c r="CC53" s="42" t="n">
        <f aca="true">IF(AND($BA53&gt;=OFFSET($E$5,CC$3,0),$BA53&lt;=OFFSET($F$5,CC$3,0)),OFFSET($D$5,CC$3,0),0)</f>
        <v>0</v>
      </c>
      <c r="CD53" s="42" t="n">
        <f aca="true">IF(AND($BA53&gt;=OFFSET($E$5,CD$3,0),$BA53&lt;=OFFSET($F$5,CD$3,0)),OFFSET($D$5,CD$3,0),0)</f>
        <v>0</v>
      </c>
      <c r="CE53" s="42" t="n">
        <f aca="true">IF(AND($BA53&gt;=OFFSET($E$5,CE$3,0),$BA53&lt;=OFFSET($F$5,CE$3,0)),OFFSET($D$5,CE$3,0),0)</f>
        <v>0</v>
      </c>
      <c r="CF53" s="42" t="n">
        <f aca="true">IF(AND($BA53&gt;=OFFSET($E$5,CF$3,0),$BA53&lt;=OFFSET($F$5,CF$3,0)),OFFSET($D$5,CF$3,0),0)</f>
        <v>0</v>
      </c>
      <c r="CG53" s="42" t="n">
        <f aca="true">IF(AND($BA53&gt;=OFFSET($E$5,CG$3,0),$BA53&lt;=OFFSET($F$5,CG$3,0)),OFFSET($D$5,CG$3,0),0)</f>
        <v>0</v>
      </c>
      <c r="CH53" s="42" t="n">
        <f aca="true">IF(AND($BA53&gt;=OFFSET($E$5,CH$3,0),$BA53&lt;=OFFSET($F$5,CH$3,0)),OFFSET($D$5,CH$3,0),0)</f>
        <v>0</v>
      </c>
      <c r="CI53" s="42" t="n">
        <f aca="true">IF(AND($BA53&gt;=OFFSET($E$5,CI$3,0),$BA53&lt;=OFFSET($F$5,CI$3,0)),OFFSET($D$5,CI$3,0),0)</f>
        <v>0</v>
      </c>
      <c r="CK53" s="40" t="n">
        <v>38231</v>
      </c>
      <c r="CL53" s="41" t="n">
        <f aca="false">BB53*P53</f>
        <v>1764000</v>
      </c>
      <c r="CM53" s="41" t="n">
        <f aca="false">BC53*Q53</f>
        <v>1764000</v>
      </c>
      <c r="CN53" s="41" t="n">
        <f aca="false">BD53*R53</f>
        <v>546552</v>
      </c>
      <c r="CO53" s="41" t="n">
        <f aca="false">BE53*S53</f>
        <v>0</v>
      </c>
      <c r="CP53" s="41" t="n">
        <f aca="false">BF53*T53</f>
        <v>1697400</v>
      </c>
      <c r="CQ53" s="41" t="n">
        <f aca="false">BG53*U53</f>
        <v>791100</v>
      </c>
      <c r="CR53" s="41" t="n">
        <f aca="false">BH53*V53</f>
        <v>0</v>
      </c>
      <c r="CS53" s="41" t="n">
        <f aca="false">BI53*W53</f>
        <v>1174000</v>
      </c>
      <c r="CT53" s="41" t="n">
        <f aca="false">BJ53*X53</f>
        <v>1191360</v>
      </c>
      <c r="CU53" s="41" t="n">
        <f aca="false">BK53*Y53</f>
        <v>0</v>
      </c>
      <c r="CV53" s="41" t="n">
        <f aca="false">BL53*Z53</f>
        <v>0</v>
      </c>
      <c r="CW53" s="41" t="n">
        <f aca="false">BM53*AA53</f>
        <v>0</v>
      </c>
      <c r="CX53" s="41" t="n">
        <f aca="false">BN53*AB53</f>
        <v>0</v>
      </c>
      <c r="CY53" s="41" t="n">
        <f aca="false">BO53*AC53</f>
        <v>0</v>
      </c>
      <c r="CZ53" s="41" t="n">
        <f aca="false">BP53*AD53</f>
        <v>0</v>
      </c>
      <c r="DA53" s="41" t="n">
        <f aca="false">BQ53*AE53</f>
        <v>0</v>
      </c>
      <c r="DB53" s="41" t="n">
        <f aca="false">BR53*AF53</f>
        <v>0</v>
      </c>
      <c r="DC53" s="41" t="n">
        <f aca="false">BS53*AG53</f>
        <v>0</v>
      </c>
      <c r="DD53" s="41" t="n">
        <f aca="false">BT53*AH53</f>
        <v>0</v>
      </c>
      <c r="DE53" s="41" t="n">
        <f aca="false">BU53*AI53</f>
        <v>0</v>
      </c>
      <c r="DF53" s="41" t="n">
        <f aca="false">BV53*AJ53</f>
        <v>0</v>
      </c>
      <c r="DG53" s="41" t="n">
        <f aca="false">BW53*AK53</f>
        <v>0</v>
      </c>
      <c r="DH53" s="41" t="n">
        <f aca="false">BX53*AL53</f>
        <v>0</v>
      </c>
      <c r="DI53" s="41" t="n">
        <f aca="false">BY53*AM53</f>
        <v>0</v>
      </c>
      <c r="DJ53" s="41" t="n">
        <f aca="false">BZ53*AN53</f>
        <v>0</v>
      </c>
      <c r="DK53" s="41" t="n">
        <f aca="false">CA53*AO53</f>
        <v>0</v>
      </c>
      <c r="DL53" s="41" t="n">
        <f aca="false">CB53*AP53</f>
        <v>0</v>
      </c>
      <c r="DM53" s="41" t="n">
        <f aca="false">CC53*AQ53</f>
        <v>0</v>
      </c>
      <c r="DN53" s="41" t="n">
        <f aca="false">CD53*AR53</f>
        <v>0</v>
      </c>
      <c r="DO53" s="41" t="n">
        <f aca="false">CE53*AS53</f>
        <v>0</v>
      </c>
      <c r="DP53" s="41" t="n">
        <f aca="false">CF53*AT53</f>
        <v>0</v>
      </c>
      <c r="DQ53" s="41" t="n">
        <f aca="false">CG53*AU53</f>
        <v>0</v>
      </c>
      <c r="DR53" s="41" t="n">
        <f aca="false">CH53*AV53</f>
        <v>0</v>
      </c>
      <c r="DS53" s="45" t="n">
        <f aca="false">CI53*AW53</f>
        <v>0</v>
      </c>
      <c r="DT53" s="46" t="n">
        <f aca="false">SUM(CL53:DO53)/AX53</f>
        <v>51.4309447004608</v>
      </c>
      <c r="DU53" s="47" t="n">
        <f aca="false">(SUM(CL53:CR53)+SUM(DP53:DS53))/AY53</f>
        <v>49.2721621621622</v>
      </c>
    </row>
    <row r="54" customFormat="false" ht="12.75" hidden="false" customHeight="false" outlineLevel="0" collapsed="false">
      <c r="A54" s="2"/>
      <c r="C54" s="3"/>
      <c r="F54" s="5"/>
      <c r="G54" s="2"/>
      <c r="I54" s="39" t="n">
        <v>21</v>
      </c>
      <c r="J54" s="39" t="n">
        <v>5</v>
      </c>
      <c r="K54" s="39" t="n">
        <v>5</v>
      </c>
      <c r="L54" s="39" t="n">
        <v>0</v>
      </c>
      <c r="M54" s="39" t="n">
        <v>31</v>
      </c>
      <c r="O54" s="40" t="n">
        <v>38261</v>
      </c>
      <c r="P54" s="41" t="n">
        <f aca="false">IF(AND(O54&gt;=$E$5,O54&lt;=$F$5),$C$5*P$2*$M54,0)</f>
        <v>37200</v>
      </c>
      <c r="Q54" s="41" t="n">
        <f aca="true">IF(AND($O54&gt;=OFFSET($E$5,Q$3,0),$O54&lt;=OFFSET($F$5,Q$3,0)),OFFSET($C$5,Q$3,0)*Q$2*$M54,0)</f>
        <v>37200</v>
      </c>
      <c r="R54" s="41" t="n">
        <f aca="true">IF(AND($O54&gt;=OFFSET($E$5,R$3,0),$O54&lt;=OFFSET($F$5,R$3,0)),OFFSET($C$5,R$3,0)*R$2*$M54,0)</f>
        <v>7440</v>
      </c>
      <c r="S54" s="41" t="n">
        <f aca="true">IF(AND($O54&gt;=OFFSET($E$5,S$3,0),$O54&lt;=OFFSET($F$5,S$3,0)),OFFSET($C$5,S$3,0)*S$2*$M54,0)</f>
        <v>0</v>
      </c>
      <c r="T54" s="41" t="n">
        <f aca="true">IF(AND($O54&gt;=OFFSET($E$5,T$3,0),$O54&lt;=OFFSET($F$5,T$3,0)),OFFSET($C$5,T$3,0)*T$2*$M54,0)</f>
        <v>37200</v>
      </c>
      <c r="U54" s="41" t="n">
        <f aca="true">IF(AND($O54&gt;=OFFSET($E$5,U$3,0),$O54&lt;=OFFSET($F$5,U$3,0)),OFFSET($C$5,U$3,0)*U$2*$M54,0)</f>
        <v>18600</v>
      </c>
      <c r="V54" s="41" t="n">
        <f aca="true">IF(AND($O54&gt;=OFFSET($E$5,V$3,0),$O54&lt;=OFFSET($F$5,V$3,0)),OFFSET($C$5,V$3,0)*V$2*$M54,0)</f>
        <v>0</v>
      </c>
      <c r="W54" s="42" t="n">
        <f aca="true">IF(AND($O54&gt;=OFFSET($E$5,W$3,0),$O54&lt;=OFFSET($F$5,W$3,0)),OFFSET($C$5,W$3,0)*W$2*($I54+$J54),0)</f>
        <v>20800</v>
      </c>
      <c r="X54" s="42" t="n">
        <f aca="true">IF(AND($O54&gt;=OFFSET($E$5,X$3,0),$O54&lt;=OFFSET($F$5,X$3,0)),OFFSET($C$5,X$3,0)*X$2*($I54+$J54),0)</f>
        <v>21216</v>
      </c>
      <c r="Y54" s="42" t="n">
        <f aca="true">IF(AND($O54&gt;=OFFSET($E$5,Y$3,0),$O54&lt;=OFFSET($F$5,Y$3,0)),OFFSET($C$5,Y$3,0)*Y$2*($I54+$J54),0)</f>
        <v>0</v>
      </c>
      <c r="Z54" s="42" t="n">
        <f aca="true">IF(AND($O54&gt;=OFFSET($E$5,Z$3,0),$O54&lt;=OFFSET($F$5,Z$3,0)),OFFSET($C$5,Z$3,0)*Z$2*($I54+$J54),0)</f>
        <v>0</v>
      </c>
      <c r="AA54" s="42" t="n">
        <f aca="true">IF(AND($O54&gt;=OFFSET($E$5,AA$3,0),$O54&lt;=OFFSET($F$5,AA$3,0)),OFFSET($C$5,AA$3,0)*AA$2*($I54+$J54),0)</f>
        <v>0</v>
      </c>
      <c r="AB54" s="42" t="n">
        <f aca="true">IF(AND($O54&gt;=OFFSET($E$5,AB$3,0),$O54&lt;=OFFSET($F$5,AB$3,0)),OFFSET($C$5,AB$3,0)*AB$2*($I54+$J54),0)</f>
        <v>0</v>
      </c>
      <c r="AC54" s="42" t="n">
        <f aca="true">IF(AND($O54&gt;=OFFSET($E$5,AC$3,0),$O54&lt;=OFFSET($F$5,AC$3,0)),OFFSET($C$5,AC$3,0)*AC$2*($I54+$J54),0)</f>
        <v>0</v>
      </c>
      <c r="AD54" s="42" t="n">
        <f aca="true">IF(AND($O54&gt;=OFFSET($E$5,AD$3,0),$O54&lt;=OFFSET($F$5,AD$3,0)),OFFSET($C$5,AD$3,0)*AD$2*($I54+$J54),0)</f>
        <v>0</v>
      </c>
      <c r="AE54" s="42" t="n">
        <f aca="true">IF(AND($O54&gt;=OFFSET($E$5,AE$3,0),$O54&lt;=OFFSET($F$5,AE$3,0)),OFFSET($C$5,AE$3,0)*AE$2*($I54+$J54),0)</f>
        <v>0</v>
      </c>
      <c r="AF54" s="42" t="n">
        <f aca="true">IF(AND($O54&gt;=OFFSET($E$5,AF$3,0),$O54&lt;=OFFSET($F$5,AF$3,0)),OFFSET($C$5,AF$3,0)*AF$2*($I54+$J54),0)</f>
        <v>0</v>
      </c>
      <c r="AG54" s="42" t="n">
        <f aca="true">IF(AND($O54&gt;=OFFSET($E$5,AG$3,0),$O54&lt;=OFFSET($F$5,AG$3,0)),OFFSET($C$5,AG$3,0)*AG$2*($I54+$J54),0)</f>
        <v>0</v>
      </c>
      <c r="AH54" s="42" t="n">
        <f aca="true">IF(AND($O54&gt;=OFFSET($E$5,AH$3,0),$O54&lt;=OFFSET($F$5,AH$3,0)),OFFSET($C$5,AH$3,0)*AH$2*($I54+$J54),0)</f>
        <v>0</v>
      </c>
      <c r="AI54" s="42" t="n">
        <f aca="true">IF(AND($O54&gt;=OFFSET($E$5,AI$3,0),$O54&lt;=OFFSET($F$5,AI$3,0)),OFFSET($C$5,AI$3,0)*AI$2*($I54+$J54),0)</f>
        <v>0</v>
      </c>
      <c r="AJ54" s="42" t="n">
        <f aca="true">IF(AND($O54&gt;=OFFSET($E$5,AJ$3,0),$O54&lt;=OFFSET($F$5,AJ$3,0)),OFFSET($C$5,AJ$3,0)*AJ$2*($I54+$J54),0)</f>
        <v>0</v>
      </c>
      <c r="AK54" s="42" t="n">
        <f aca="true">IF(AND($O54&gt;=OFFSET($E$5,AK$3,0),$O54&lt;=OFFSET($F$5,AK$3,0)),OFFSET($C$5,AK$3,0)*AK$2*($I54+$J54),0)</f>
        <v>0</v>
      </c>
      <c r="AL54" s="42" t="n">
        <f aca="true">IF(AND($O54&gt;=OFFSET($E$5,AL$3,0),$O54&lt;=OFFSET($F$5,AL$3,0)),OFFSET($C$5,AL$3,0)*AL$2*($I54+$J54),0)</f>
        <v>0</v>
      </c>
      <c r="AM54" s="42" t="n">
        <f aca="true">IF(AND($O54&gt;=OFFSET($E$5,AM$3,0),$O54&lt;=OFFSET($F$5,AM$3,0)),OFFSET($C$5,AM$3,0)*AM$2*($I54+$J54),0)</f>
        <v>0</v>
      </c>
      <c r="AN54" s="42" t="n">
        <f aca="true">IF(AND($O54&gt;=OFFSET($E$5,AN$3,0),$O54&lt;=OFFSET($F$5,AN$3,0)),OFFSET($C$5,AN$3,0)*AN$2*($I54+$J54),0)</f>
        <v>0</v>
      </c>
      <c r="AO54" s="42" t="n">
        <f aca="true">IF(AND($O54&gt;=OFFSET($E$5,AO$3,0),$O54&lt;=OFFSET($F$5,AO$3,0)),OFFSET($C$5,AO$3,0)*AO$2*($I54+$J54),0)</f>
        <v>0</v>
      </c>
      <c r="AP54" s="42" t="n">
        <f aca="true">IF(AND($O54&gt;=OFFSET($E$5,AP$3,0),$O54&lt;=OFFSET($F$5,AP$3,0)),OFFSET($C$5,AP$3,0)*AP$2*($I54+$J54),0)</f>
        <v>0</v>
      </c>
      <c r="AQ54" s="42" t="n">
        <f aca="true">IF(AND($O54&gt;=OFFSET($E$5,AQ$3,0),$O54&lt;=OFFSET($F$5,AQ$3,0)),OFFSET($C$5,AQ$3,0)*AQ$2*($I54+$J54),0)</f>
        <v>0</v>
      </c>
      <c r="AR54" s="42" t="n">
        <f aca="true">IF(AND($O54&gt;=OFFSET($E$5,AR$3,0),$O54&lt;=OFFSET($F$5,AR$3,0)),OFFSET($C$5,AR$3,0)*AR$2*($I54+$J54),0)</f>
        <v>0</v>
      </c>
      <c r="AS54" s="42" t="n">
        <f aca="true">IF(AND($O54&gt;=OFFSET($E$5,AS$3,0),$O54&lt;=OFFSET($F$5,AS$3,0)),OFFSET($C$5,AS$3,0)*AS$2*($I54+$J54),0)</f>
        <v>0</v>
      </c>
      <c r="AT54" s="42" t="n">
        <f aca="true">IF(AND($O54&gt;=OFFSET($E$5,AT$3,0),$O54&lt;=OFFSET($F$5,AT$3,0)),OFFSET($C$5,AT$3,0)*(AT$2*($I54+$J54)+24*($K54+$L54)),0)</f>
        <v>0</v>
      </c>
      <c r="AU54" s="42" t="n">
        <f aca="true">IF(AND($O54&gt;=OFFSET($E$5,AU$3,0),$O54&lt;=OFFSET($F$5,AU$3,0)),OFFSET($C$5,AU$3,0)*(AU$2*($I54+$J54)+24*($K54+$L54)),0)</f>
        <v>0</v>
      </c>
      <c r="AV54" s="42" t="n">
        <f aca="true">IF(AND($O54&gt;=OFFSET($E$5,AV$3,0),$O54&lt;=OFFSET($F$5,AV$3,0)),OFFSET($C$5,AV$3,0)*(AV$2*($I54+$J54)+24*($K54+$L54)),0)</f>
        <v>0</v>
      </c>
      <c r="AW54" s="43" t="n">
        <f aca="true">IF(AND($O54&gt;=OFFSET($E$5,AW$3,0),$O54&lt;=OFFSET($F$5,AW$3,0)),OFFSET($C$5,AW$3,0)*(AW$2*($I54+$J54)+24*($K54+$L54)),0)</f>
        <v>0</v>
      </c>
      <c r="AX54" s="44" t="n">
        <f aca="false">SUM(P54:AS54)</f>
        <v>179656</v>
      </c>
      <c r="AY54" s="45" t="n">
        <f aca="false">SUM(P54:V54)+SUM(AT54:AW54)</f>
        <v>137640</v>
      </c>
      <c r="BA54" s="40" t="n">
        <v>38261</v>
      </c>
      <c r="BB54" s="42" t="n">
        <f aca="false">IF(AND(BA54&gt;=$E$5,BA54&lt;=$F$5),$D$5,0)</f>
        <v>49</v>
      </c>
      <c r="BC54" s="42" t="n">
        <f aca="true">IF(AND($BA54&gt;=OFFSET($E$5,BC$3,0),$BA54&lt;=OFFSET($F$5,BC$3,0)),OFFSET($D$5,BC$3,0),0)</f>
        <v>49</v>
      </c>
      <c r="BD54" s="42" t="n">
        <f aca="true">IF(AND($BA54&gt;=OFFSET($E$5,BD$3,0),$BA54&lt;=OFFSET($F$5,BD$3,0)),OFFSET($D$5,BD$3,0),0)</f>
        <v>75.91</v>
      </c>
      <c r="BE54" s="42" t="n">
        <f aca="true">IF(AND($BA54&gt;=OFFSET($E$5,BE$3,0),$BA54&lt;=OFFSET($F$5,BE$3,0)),OFFSET($D$5,BE$3,0),0)</f>
        <v>0</v>
      </c>
      <c r="BF54" s="42" t="n">
        <f aca="true">IF(AND($BA54&gt;=OFFSET($E$5,BF$3,0),$BA54&lt;=OFFSET($F$5,BF$3,0)),OFFSET($D$5,BF$3,0),0)</f>
        <v>47.15</v>
      </c>
      <c r="BG54" s="42" t="n">
        <f aca="true">IF(AND($BA54&gt;=OFFSET($E$5,BG$3,0),$BA54&lt;=OFFSET($F$5,BG$3,0)),OFFSET($D$5,BG$3,0),0)</f>
        <v>43.95</v>
      </c>
      <c r="BH54" s="42" t="n">
        <f aca="true">IF(AND($BA54&gt;=OFFSET($E$5,BH$3,0),$BA54&lt;=OFFSET($F$5,BH$3,0)),OFFSET($D$5,BH$3,0),0)</f>
        <v>0</v>
      </c>
      <c r="BI54" s="42" t="n">
        <f aca="true">IF(AND($BA54&gt;=OFFSET($E$5,BI$3,0),$BA54&lt;=OFFSET($F$5,BI$3,0)),OFFSET($D$5,BI$3,0),0)</f>
        <v>58.7</v>
      </c>
      <c r="BJ54" s="42" t="n">
        <f aca="true">IF(AND($BA54&gt;=OFFSET($E$5,BJ$3,0),$BA54&lt;=OFFSET($F$5,BJ$3,0)),OFFSET($D$5,BJ$3,0),0)</f>
        <v>58.4</v>
      </c>
      <c r="BK54" s="42" t="n">
        <f aca="true">IF(AND($BA54&gt;=OFFSET($E$5,BK$3,0),$BA54&lt;=OFFSET($F$5,BK$3,0)),OFFSET($D$5,BK$3,0),0)</f>
        <v>0</v>
      </c>
      <c r="BL54" s="42" t="n">
        <f aca="true">IF(AND($BA54&gt;=OFFSET($E$5,BL$3,0),$BA54&lt;=OFFSET($F$5,BL$3,0)),OFFSET($D$5,BL$3,0),0)</f>
        <v>0</v>
      </c>
      <c r="BM54" s="42" t="n">
        <f aca="true">IF(AND($BA54&gt;=OFFSET($E$5,BM$3,0),$BA54&lt;=OFFSET($F$5,BM$3,0)),OFFSET($D$5,BM$3,0),0)</f>
        <v>0</v>
      </c>
      <c r="BN54" s="42" t="n">
        <f aca="true">IF(AND($BA54&gt;=OFFSET($E$5,BN$3,0),$BA54&lt;=OFFSET($F$5,BN$3,0)),OFFSET($D$5,BN$3,0),0)</f>
        <v>0</v>
      </c>
      <c r="BO54" s="42" t="n">
        <f aca="true">IF(AND($BA54&gt;=OFFSET($E$5,BO$3,0),$BA54&lt;=OFFSET($F$5,BO$3,0)),OFFSET($D$5,BO$3,0),0)</f>
        <v>0</v>
      </c>
      <c r="BP54" s="42" t="n">
        <f aca="true">IF(AND($BA54&gt;=OFFSET($E$5,BP$3,0),$BA54&lt;=OFFSET($F$5,BP$3,0)),OFFSET($D$5,BP$3,0),0)</f>
        <v>0</v>
      </c>
      <c r="BQ54" s="42" t="n">
        <f aca="true">IF(AND($BA54&gt;=OFFSET($E$5,BQ$3,0),$BA54&lt;=OFFSET($F$5,BQ$3,0)),OFFSET($D$5,BQ$3,0),0)</f>
        <v>0</v>
      </c>
      <c r="BR54" s="42" t="n">
        <f aca="true">IF(AND($BA54&gt;=OFFSET($E$5,BR$3,0),$BA54&lt;=OFFSET($F$5,BR$3,0)),OFFSET($D$5,BR$3,0),0)</f>
        <v>0</v>
      </c>
      <c r="BS54" s="42" t="n">
        <f aca="true">IF(AND($BA54&gt;=OFFSET($E$5,BS$3,0),$BA54&lt;=OFFSET($F$5,BS$3,0)),OFFSET($D$5,BS$3,0),0)</f>
        <v>0</v>
      </c>
      <c r="BT54" s="42" t="n">
        <f aca="true">IF(AND($BA54&gt;=OFFSET($E$5,BT$3,0),$BA54&lt;=OFFSET($F$5,BT$3,0)),OFFSET($D$5,BT$3,0),0)</f>
        <v>0</v>
      </c>
      <c r="BU54" s="42" t="n">
        <f aca="true">IF(AND($BA54&gt;=OFFSET($E$5,BU$3,0),$BA54&lt;=OFFSET($F$5,BU$3,0)),OFFSET($D$5,BU$3,0),0)</f>
        <v>0</v>
      </c>
      <c r="BV54" s="42" t="n">
        <f aca="true">IF(AND($BA54&gt;=OFFSET($E$5,BV$3,0),$BA54&lt;=OFFSET($F$5,BV$3,0)),OFFSET($D$5,BV$3,0),0)</f>
        <v>0</v>
      </c>
      <c r="BW54" s="42" t="n">
        <f aca="true">IF(AND($BA54&gt;=OFFSET($E$5,BW$3,0),$BA54&lt;=OFFSET($F$5,BW$3,0)),OFFSET($D$5,BW$3,0),0)</f>
        <v>0</v>
      </c>
      <c r="BX54" s="42" t="n">
        <f aca="true">IF(AND($BA54&gt;=OFFSET($E$5,BX$3,0),$BA54&lt;=OFFSET($F$5,BX$3,0)),OFFSET($D$5,BX$3,0),0)</f>
        <v>0</v>
      </c>
      <c r="BY54" s="42" t="n">
        <f aca="true">IF(AND($BA54&gt;=OFFSET($E$5,BY$3,0),$BA54&lt;=OFFSET($F$5,BY$3,0)),OFFSET($D$5,BY$3,0),0)</f>
        <v>0</v>
      </c>
      <c r="BZ54" s="42" t="n">
        <f aca="true">IF(AND($BA54&gt;=OFFSET($E$5,BZ$3,0),$BA54&lt;=OFFSET($F$5,BZ$3,0)),OFFSET($D$5,BZ$3,0),0)</f>
        <v>0</v>
      </c>
      <c r="CA54" s="42" t="n">
        <f aca="true">IF(AND($BA54&gt;=OFFSET($E$5,CA$3,0),$BA54&lt;=OFFSET($F$5,CA$3,0)),OFFSET($D$5,CA$3,0),0)</f>
        <v>0</v>
      </c>
      <c r="CB54" s="42" t="n">
        <f aca="true">IF(AND($BA54&gt;=OFFSET($E$5,CB$3,0),$BA54&lt;=OFFSET($F$5,CB$3,0)),OFFSET($D$5,CB$3,0),0)</f>
        <v>0</v>
      </c>
      <c r="CC54" s="42" t="n">
        <f aca="true">IF(AND($BA54&gt;=OFFSET($E$5,CC$3,0),$BA54&lt;=OFFSET($F$5,CC$3,0)),OFFSET($D$5,CC$3,0),0)</f>
        <v>0</v>
      </c>
      <c r="CD54" s="42" t="n">
        <f aca="true">IF(AND($BA54&gt;=OFFSET($E$5,CD$3,0),$BA54&lt;=OFFSET($F$5,CD$3,0)),OFFSET($D$5,CD$3,0),0)</f>
        <v>0</v>
      </c>
      <c r="CE54" s="42" t="n">
        <f aca="true">IF(AND($BA54&gt;=OFFSET($E$5,CE$3,0),$BA54&lt;=OFFSET($F$5,CE$3,0)),OFFSET($D$5,CE$3,0),0)</f>
        <v>0</v>
      </c>
      <c r="CF54" s="42" t="n">
        <f aca="true">IF(AND($BA54&gt;=OFFSET($E$5,CF$3,0),$BA54&lt;=OFFSET($F$5,CF$3,0)),OFFSET($D$5,CF$3,0),0)</f>
        <v>0</v>
      </c>
      <c r="CG54" s="42" t="n">
        <f aca="true">IF(AND($BA54&gt;=OFFSET($E$5,CG$3,0),$BA54&lt;=OFFSET($F$5,CG$3,0)),OFFSET($D$5,CG$3,0),0)</f>
        <v>0</v>
      </c>
      <c r="CH54" s="42" t="n">
        <f aca="true">IF(AND($BA54&gt;=OFFSET($E$5,CH$3,0),$BA54&lt;=OFFSET($F$5,CH$3,0)),OFFSET($D$5,CH$3,0),0)</f>
        <v>0</v>
      </c>
      <c r="CI54" s="42" t="n">
        <f aca="true">IF(AND($BA54&gt;=OFFSET($E$5,CI$3,0),$BA54&lt;=OFFSET($F$5,CI$3,0)),OFFSET($D$5,CI$3,0),0)</f>
        <v>0</v>
      </c>
      <c r="CK54" s="40" t="n">
        <v>38261</v>
      </c>
      <c r="CL54" s="41" t="n">
        <f aca="false">BB54*P54</f>
        <v>1822800</v>
      </c>
      <c r="CM54" s="41" t="n">
        <f aca="false">BC54*Q54</f>
        <v>1822800</v>
      </c>
      <c r="CN54" s="41" t="n">
        <f aca="false">BD54*R54</f>
        <v>564770.4</v>
      </c>
      <c r="CO54" s="41" t="n">
        <f aca="false">BE54*S54</f>
        <v>0</v>
      </c>
      <c r="CP54" s="41" t="n">
        <f aca="false">BF54*T54</f>
        <v>1753980</v>
      </c>
      <c r="CQ54" s="41" t="n">
        <f aca="false">BG54*U54</f>
        <v>817470</v>
      </c>
      <c r="CR54" s="41" t="n">
        <f aca="false">BH54*V54</f>
        <v>0</v>
      </c>
      <c r="CS54" s="41" t="n">
        <f aca="false">BI54*W54</f>
        <v>1220960</v>
      </c>
      <c r="CT54" s="41" t="n">
        <f aca="false">BJ54*X54</f>
        <v>1239014.4</v>
      </c>
      <c r="CU54" s="41" t="n">
        <f aca="false">BK54*Y54</f>
        <v>0</v>
      </c>
      <c r="CV54" s="41" t="n">
        <f aca="false">BL54*Z54</f>
        <v>0</v>
      </c>
      <c r="CW54" s="41" t="n">
        <f aca="false">BM54*AA54</f>
        <v>0</v>
      </c>
      <c r="CX54" s="41" t="n">
        <f aca="false">BN54*AB54</f>
        <v>0</v>
      </c>
      <c r="CY54" s="41" t="n">
        <f aca="false">BO54*AC54</f>
        <v>0</v>
      </c>
      <c r="CZ54" s="41" t="n">
        <f aca="false">BP54*AD54</f>
        <v>0</v>
      </c>
      <c r="DA54" s="41" t="n">
        <f aca="false">BQ54*AE54</f>
        <v>0</v>
      </c>
      <c r="DB54" s="41" t="n">
        <f aca="false">BR54*AF54</f>
        <v>0</v>
      </c>
      <c r="DC54" s="41" t="n">
        <f aca="false">BS54*AG54</f>
        <v>0</v>
      </c>
      <c r="DD54" s="41" t="n">
        <f aca="false">BT54*AH54</f>
        <v>0</v>
      </c>
      <c r="DE54" s="41" t="n">
        <f aca="false">BU54*AI54</f>
        <v>0</v>
      </c>
      <c r="DF54" s="41" t="n">
        <f aca="false">BV54*AJ54</f>
        <v>0</v>
      </c>
      <c r="DG54" s="41" t="n">
        <f aca="false">BW54*AK54</f>
        <v>0</v>
      </c>
      <c r="DH54" s="41" t="n">
        <f aca="false">BX54*AL54</f>
        <v>0</v>
      </c>
      <c r="DI54" s="41" t="n">
        <f aca="false">BY54*AM54</f>
        <v>0</v>
      </c>
      <c r="DJ54" s="41" t="n">
        <f aca="false">BZ54*AN54</f>
        <v>0</v>
      </c>
      <c r="DK54" s="41" t="n">
        <f aca="false">CA54*AO54</f>
        <v>0</v>
      </c>
      <c r="DL54" s="41" t="n">
        <f aca="false">CB54*AP54</f>
        <v>0</v>
      </c>
      <c r="DM54" s="41" t="n">
        <f aca="false">CC54*AQ54</f>
        <v>0</v>
      </c>
      <c r="DN54" s="41" t="n">
        <f aca="false">CD54*AR54</f>
        <v>0</v>
      </c>
      <c r="DO54" s="41" t="n">
        <f aca="false">CE54*AS54</f>
        <v>0</v>
      </c>
      <c r="DP54" s="41" t="n">
        <f aca="false">CF54*AT54</f>
        <v>0</v>
      </c>
      <c r="DQ54" s="41" t="n">
        <f aca="false">CG54*AU54</f>
        <v>0</v>
      </c>
      <c r="DR54" s="41" t="n">
        <f aca="false">CH54*AV54</f>
        <v>0</v>
      </c>
      <c r="DS54" s="45" t="n">
        <f aca="false">CI54*AW54</f>
        <v>0</v>
      </c>
      <c r="DT54" s="46" t="n">
        <f aca="false">SUM(CL54:DO54)/AX54</f>
        <v>51.44161508661</v>
      </c>
      <c r="DU54" s="47" t="n">
        <f aca="false">(SUM(CL54:CR54)+SUM(DP54:DS54))/AY54</f>
        <v>49.2721621621622</v>
      </c>
    </row>
    <row r="55" customFormat="false" ht="12.75" hidden="false" customHeight="false" outlineLevel="0" collapsed="false">
      <c r="A55" s="2"/>
      <c r="C55" s="3"/>
      <c r="F55" s="5"/>
      <c r="G55" s="2"/>
      <c r="I55" s="39" t="n">
        <v>21</v>
      </c>
      <c r="J55" s="39" t="n">
        <v>4</v>
      </c>
      <c r="K55" s="39" t="n">
        <v>4</v>
      </c>
      <c r="L55" s="39" t="n">
        <v>1</v>
      </c>
      <c r="M55" s="39" t="n">
        <v>30</v>
      </c>
      <c r="O55" s="40" t="n">
        <v>38292</v>
      </c>
      <c r="P55" s="41" t="n">
        <f aca="false">IF(AND(O55&gt;=$E$5,O55&lt;=$F$5),$C$5*P$2*$M55,0)</f>
        <v>36000</v>
      </c>
      <c r="Q55" s="41" t="n">
        <f aca="true">IF(AND($O55&gt;=OFFSET($E$5,Q$3,0),$O55&lt;=OFFSET($F$5,Q$3,0)),OFFSET($C$5,Q$3,0)*Q$2*$M55,0)</f>
        <v>36000</v>
      </c>
      <c r="R55" s="41" t="n">
        <f aca="true">IF(AND($O55&gt;=OFFSET($E$5,R$3,0),$O55&lt;=OFFSET($F$5,R$3,0)),OFFSET($C$5,R$3,0)*R$2*$M55,0)</f>
        <v>7200</v>
      </c>
      <c r="S55" s="41" t="n">
        <f aca="true">IF(AND($O55&gt;=OFFSET($E$5,S$3,0),$O55&lt;=OFFSET($F$5,S$3,0)),OFFSET($C$5,S$3,0)*S$2*$M55,0)</f>
        <v>0</v>
      </c>
      <c r="T55" s="41" t="n">
        <f aca="true">IF(AND($O55&gt;=OFFSET($E$5,T$3,0),$O55&lt;=OFFSET($F$5,T$3,0)),OFFSET($C$5,T$3,0)*T$2*$M55,0)</f>
        <v>36000</v>
      </c>
      <c r="U55" s="41" t="n">
        <f aca="true">IF(AND($O55&gt;=OFFSET($E$5,U$3,0),$O55&lt;=OFFSET($F$5,U$3,0)),OFFSET($C$5,U$3,0)*U$2*$M55,0)</f>
        <v>18000</v>
      </c>
      <c r="V55" s="41" t="n">
        <f aca="true">IF(AND($O55&gt;=OFFSET($E$5,V$3,0),$O55&lt;=OFFSET($F$5,V$3,0)),OFFSET($C$5,V$3,0)*V$2*$M55,0)</f>
        <v>18000</v>
      </c>
      <c r="W55" s="42" t="n">
        <f aca="true">IF(AND($O55&gt;=OFFSET($E$5,W$3,0),$O55&lt;=OFFSET($F$5,W$3,0)),OFFSET($C$5,W$3,0)*W$2*($I55+$J55),0)</f>
        <v>20000</v>
      </c>
      <c r="X55" s="42" t="n">
        <f aca="true">IF(AND($O55&gt;=OFFSET($E$5,X$3,0),$O55&lt;=OFFSET($F$5,X$3,0)),OFFSET($C$5,X$3,0)*X$2*($I55+$J55),0)</f>
        <v>20400</v>
      </c>
      <c r="Y55" s="42" t="n">
        <f aca="true">IF(AND($O55&gt;=OFFSET($E$5,Y$3,0),$O55&lt;=OFFSET($F$5,Y$3,0)),OFFSET($C$5,Y$3,0)*Y$2*($I55+$J55),0)</f>
        <v>0</v>
      </c>
      <c r="Z55" s="42" t="n">
        <f aca="true">IF(AND($O55&gt;=OFFSET($E$5,Z$3,0),$O55&lt;=OFFSET($F$5,Z$3,0)),OFFSET($C$5,Z$3,0)*Z$2*($I55+$J55),0)</f>
        <v>0</v>
      </c>
      <c r="AA55" s="42" t="n">
        <f aca="true">IF(AND($O55&gt;=OFFSET($E$5,AA$3,0),$O55&lt;=OFFSET($F$5,AA$3,0)),OFFSET($C$5,AA$3,0)*AA$2*($I55+$J55),0)</f>
        <v>0</v>
      </c>
      <c r="AB55" s="42" t="n">
        <f aca="true">IF(AND($O55&gt;=OFFSET($E$5,AB$3,0),$O55&lt;=OFFSET($F$5,AB$3,0)),OFFSET($C$5,AB$3,0)*AB$2*($I55+$J55),0)</f>
        <v>0</v>
      </c>
      <c r="AC55" s="42" t="n">
        <f aca="true">IF(AND($O55&gt;=OFFSET($E$5,AC$3,0),$O55&lt;=OFFSET($F$5,AC$3,0)),OFFSET($C$5,AC$3,0)*AC$2*($I55+$J55),0)</f>
        <v>0</v>
      </c>
      <c r="AD55" s="42" t="n">
        <f aca="true">IF(AND($O55&gt;=OFFSET($E$5,AD$3,0),$O55&lt;=OFFSET($F$5,AD$3,0)),OFFSET($C$5,AD$3,0)*AD$2*($I55+$J55),0)</f>
        <v>0</v>
      </c>
      <c r="AE55" s="42" t="n">
        <f aca="true">IF(AND($O55&gt;=OFFSET($E$5,AE$3,0),$O55&lt;=OFFSET($F$5,AE$3,0)),OFFSET($C$5,AE$3,0)*AE$2*($I55+$J55),0)</f>
        <v>0</v>
      </c>
      <c r="AF55" s="42" t="n">
        <f aca="true">IF(AND($O55&gt;=OFFSET($E$5,AF$3,0),$O55&lt;=OFFSET($F$5,AF$3,0)),OFFSET($C$5,AF$3,0)*AF$2*($I55+$J55),0)</f>
        <v>0</v>
      </c>
      <c r="AG55" s="42" t="n">
        <f aca="true">IF(AND($O55&gt;=OFFSET($E$5,AG$3,0),$O55&lt;=OFFSET($F$5,AG$3,0)),OFFSET($C$5,AG$3,0)*AG$2*($I55+$J55),0)</f>
        <v>0</v>
      </c>
      <c r="AH55" s="42" t="n">
        <f aca="true">IF(AND($O55&gt;=OFFSET($E$5,AH$3,0),$O55&lt;=OFFSET($F$5,AH$3,0)),OFFSET($C$5,AH$3,0)*AH$2*($I55+$J55),0)</f>
        <v>0</v>
      </c>
      <c r="AI55" s="42" t="n">
        <f aca="true">IF(AND($O55&gt;=OFFSET($E$5,AI$3,0),$O55&lt;=OFFSET($F$5,AI$3,0)),OFFSET($C$5,AI$3,0)*AI$2*($I55+$J55),0)</f>
        <v>0</v>
      </c>
      <c r="AJ55" s="42" t="n">
        <f aca="true">IF(AND($O55&gt;=OFFSET($E$5,AJ$3,0),$O55&lt;=OFFSET($F$5,AJ$3,0)),OFFSET($C$5,AJ$3,0)*AJ$2*($I55+$J55),0)</f>
        <v>0</v>
      </c>
      <c r="AK55" s="42" t="n">
        <f aca="true">IF(AND($O55&gt;=OFFSET($E$5,AK$3,0),$O55&lt;=OFFSET($F$5,AK$3,0)),OFFSET($C$5,AK$3,0)*AK$2*($I55+$J55),0)</f>
        <v>0</v>
      </c>
      <c r="AL55" s="42" t="n">
        <f aca="true">IF(AND($O55&gt;=OFFSET($E$5,AL$3,0),$O55&lt;=OFFSET($F$5,AL$3,0)),OFFSET($C$5,AL$3,0)*AL$2*($I55+$J55),0)</f>
        <v>0</v>
      </c>
      <c r="AM55" s="42" t="n">
        <f aca="true">IF(AND($O55&gt;=OFFSET($E$5,AM$3,0),$O55&lt;=OFFSET($F$5,AM$3,0)),OFFSET($C$5,AM$3,0)*AM$2*($I55+$J55),0)</f>
        <v>0</v>
      </c>
      <c r="AN55" s="42" t="n">
        <f aca="true">IF(AND($O55&gt;=OFFSET($E$5,AN$3,0),$O55&lt;=OFFSET($F$5,AN$3,0)),OFFSET($C$5,AN$3,0)*AN$2*($I55+$J55),0)</f>
        <v>0</v>
      </c>
      <c r="AO55" s="42" t="n">
        <f aca="true">IF(AND($O55&gt;=OFFSET($E$5,AO$3,0),$O55&lt;=OFFSET($F$5,AO$3,0)),OFFSET($C$5,AO$3,0)*AO$2*($I55+$J55),0)</f>
        <v>0</v>
      </c>
      <c r="AP55" s="42" t="n">
        <f aca="true">IF(AND($O55&gt;=OFFSET($E$5,AP$3,0),$O55&lt;=OFFSET($F$5,AP$3,0)),OFFSET($C$5,AP$3,0)*AP$2*($I55+$J55),0)</f>
        <v>0</v>
      </c>
      <c r="AQ55" s="42" t="n">
        <f aca="true">IF(AND($O55&gt;=OFFSET($E$5,AQ$3,0),$O55&lt;=OFFSET($F$5,AQ$3,0)),OFFSET($C$5,AQ$3,0)*AQ$2*($I55+$J55),0)</f>
        <v>0</v>
      </c>
      <c r="AR55" s="42" t="n">
        <f aca="true">IF(AND($O55&gt;=OFFSET($E$5,AR$3,0),$O55&lt;=OFFSET($F$5,AR$3,0)),OFFSET($C$5,AR$3,0)*AR$2*($I55+$J55),0)</f>
        <v>0</v>
      </c>
      <c r="AS55" s="42" t="n">
        <f aca="true">IF(AND($O55&gt;=OFFSET($E$5,AS$3,0),$O55&lt;=OFFSET($F$5,AS$3,0)),OFFSET($C$5,AS$3,0)*AS$2*($I55+$J55),0)</f>
        <v>0</v>
      </c>
      <c r="AT55" s="42" t="n">
        <f aca="true">IF(AND($O55&gt;=OFFSET($E$5,AT$3,0),$O55&lt;=OFFSET($F$5,AT$3,0)),OFFSET($C$5,AT$3,0)*(AT$2*($I55+$J55)+24*($K55+$L55)),0)</f>
        <v>0</v>
      </c>
      <c r="AU55" s="42" t="n">
        <f aca="true">IF(AND($O55&gt;=OFFSET($E$5,AU$3,0),$O55&lt;=OFFSET($F$5,AU$3,0)),OFFSET($C$5,AU$3,0)*(AU$2*($I55+$J55)+24*($K55+$L55)),0)</f>
        <v>0</v>
      </c>
      <c r="AV55" s="42" t="n">
        <f aca="true">IF(AND($O55&gt;=OFFSET($E$5,AV$3,0),$O55&lt;=OFFSET($F$5,AV$3,0)),OFFSET($C$5,AV$3,0)*(AV$2*($I55+$J55)+24*($K55+$L55)),0)</f>
        <v>0</v>
      </c>
      <c r="AW55" s="43" t="n">
        <f aca="true">IF(AND($O55&gt;=OFFSET($E$5,AW$3,0),$O55&lt;=OFFSET($F$5,AW$3,0)),OFFSET($C$5,AW$3,0)*(AW$2*($I55+$J55)+24*($K55+$L55)),0)</f>
        <v>0</v>
      </c>
      <c r="AX55" s="44" t="n">
        <f aca="false">SUM(P55:AS55)</f>
        <v>191600</v>
      </c>
      <c r="AY55" s="45" t="n">
        <f aca="false">SUM(P55:V55)+SUM(AT55:AW55)</f>
        <v>151200</v>
      </c>
      <c r="BA55" s="40" t="n">
        <v>38292</v>
      </c>
      <c r="BB55" s="42" t="n">
        <f aca="false">IF(AND(BA55&gt;=$E$5,BA55&lt;=$F$5),$D$5,0)</f>
        <v>49</v>
      </c>
      <c r="BC55" s="42" t="n">
        <f aca="true">IF(AND($BA55&gt;=OFFSET($E$5,BC$3,0),$BA55&lt;=OFFSET($F$5,BC$3,0)),OFFSET($D$5,BC$3,0),0)</f>
        <v>49</v>
      </c>
      <c r="BD55" s="42" t="n">
        <f aca="true">IF(AND($BA55&gt;=OFFSET($E$5,BD$3,0),$BA55&lt;=OFFSET($F$5,BD$3,0)),OFFSET($D$5,BD$3,0),0)</f>
        <v>75.91</v>
      </c>
      <c r="BE55" s="42" t="n">
        <f aca="true">IF(AND($BA55&gt;=OFFSET($E$5,BE$3,0),$BA55&lt;=OFFSET($F$5,BE$3,0)),OFFSET($D$5,BE$3,0),0)</f>
        <v>0</v>
      </c>
      <c r="BF55" s="42" t="n">
        <f aca="true">IF(AND($BA55&gt;=OFFSET($E$5,BF$3,0),$BA55&lt;=OFFSET($F$5,BF$3,0)),OFFSET($D$5,BF$3,0),0)</f>
        <v>47.15</v>
      </c>
      <c r="BG55" s="42" t="n">
        <f aca="true">IF(AND($BA55&gt;=OFFSET($E$5,BG$3,0),$BA55&lt;=OFFSET($F$5,BG$3,0)),OFFSET($D$5,BG$3,0),0)</f>
        <v>43.95</v>
      </c>
      <c r="BH55" s="42" t="n">
        <f aca="true">IF(AND($BA55&gt;=OFFSET($E$5,BH$3,0),$BA55&lt;=OFFSET($F$5,BH$3,0)),OFFSET($D$5,BH$3,0),0)</f>
        <v>45.05</v>
      </c>
      <c r="BI55" s="42" t="n">
        <f aca="true">IF(AND($BA55&gt;=OFFSET($E$5,BI$3,0),$BA55&lt;=OFFSET($F$5,BI$3,0)),OFFSET($D$5,BI$3,0),0)</f>
        <v>58.7</v>
      </c>
      <c r="BJ55" s="42" t="n">
        <f aca="true">IF(AND($BA55&gt;=OFFSET($E$5,BJ$3,0),$BA55&lt;=OFFSET($F$5,BJ$3,0)),OFFSET($D$5,BJ$3,0),0)</f>
        <v>58.4</v>
      </c>
      <c r="BK55" s="42" t="n">
        <f aca="true">IF(AND($BA55&gt;=OFFSET($E$5,BK$3,0),$BA55&lt;=OFFSET($F$5,BK$3,0)),OFFSET($D$5,BK$3,0),0)</f>
        <v>0</v>
      </c>
      <c r="BL55" s="42" t="n">
        <f aca="true">IF(AND($BA55&gt;=OFFSET($E$5,BL$3,0),$BA55&lt;=OFFSET($F$5,BL$3,0)),OFFSET($D$5,BL$3,0),0)</f>
        <v>0</v>
      </c>
      <c r="BM55" s="42" t="n">
        <f aca="true">IF(AND($BA55&gt;=OFFSET($E$5,BM$3,0),$BA55&lt;=OFFSET($F$5,BM$3,0)),OFFSET($D$5,BM$3,0),0)</f>
        <v>0</v>
      </c>
      <c r="BN55" s="42" t="n">
        <f aca="true">IF(AND($BA55&gt;=OFFSET($E$5,BN$3,0),$BA55&lt;=OFFSET($F$5,BN$3,0)),OFFSET($D$5,BN$3,0),0)</f>
        <v>0</v>
      </c>
      <c r="BO55" s="42" t="n">
        <f aca="true">IF(AND($BA55&gt;=OFFSET($E$5,BO$3,0),$BA55&lt;=OFFSET($F$5,BO$3,0)),OFFSET($D$5,BO$3,0),0)</f>
        <v>0</v>
      </c>
      <c r="BP55" s="42" t="n">
        <f aca="true">IF(AND($BA55&gt;=OFFSET($E$5,BP$3,0),$BA55&lt;=OFFSET($F$5,BP$3,0)),OFFSET($D$5,BP$3,0),0)</f>
        <v>0</v>
      </c>
      <c r="BQ55" s="42" t="n">
        <f aca="true">IF(AND($BA55&gt;=OFFSET($E$5,BQ$3,0),$BA55&lt;=OFFSET($F$5,BQ$3,0)),OFFSET($D$5,BQ$3,0),0)</f>
        <v>0</v>
      </c>
      <c r="BR55" s="42" t="n">
        <f aca="true">IF(AND($BA55&gt;=OFFSET($E$5,BR$3,0),$BA55&lt;=OFFSET($F$5,BR$3,0)),OFFSET($D$5,BR$3,0),0)</f>
        <v>0</v>
      </c>
      <c r="BS55" s="42" t="n">
        <f aca="true">IF(AND($BA55&gt;=OFFSET($E$5,BS$3,0),$BA55&lt;=OFFSET($F$5,BS$3,0)),OFFSET($D$5,BS$3,0),0)</f>
        <v>0</v>
      </c>
      <c r="BT55" s="42" t="n">
        <f aca="true">IF(AND($BA55&gt;=OFFSET($E$5,BT$3,0),$BA55&lt;=OFFSET($F$5,BT$3,0)),OFFSET($D$5,BT$3,0),0)</f>
        <v>0</v>
      </c>
      <c r="BU55" s="42" t="n">
        <f aca="true">IF(AND($BA55&gt;=OFFSET($E$5,BU$3,0),$BA55&lt;=OFFSET($F$5,BU$3,0)),OFFSET($D$5,BU$3,0),0)</f>
        <v>0</v>
      </c>
      <c r="BV55" s="42" t="n">
        <f aca="true">IF(AND($BA55&gt;=OFFSET($E$5,BV$3,0),$BA55&lt;=OFFSET($F$5,BV$3,0)),OFFSET($D$5,BV$3,0),0)</f>
        <v>0</v>
      </c>
      <c r="BW55" s="42" t="n">
        <f aca="true">IF(AND($BA55&gt;=OFFSET($E$5,BW$3,0),$BA55&lt;=OFFSET($F$5,BW$3,0)),OFFSET($D$5,BW$3,0),0)</f>
        <v>0</v>
      </c>
      <c r="BX55" s="42" t="n">
        <f aca="true">IF(AND($BA55&gt;=OFFSET($E$5,BX$3,0),$BA55&lt;=OFFSET($F$5,BX$3,0)),OFFSET($D$5,BX$3,0),0)</f>
        <v>0</v>
      </c>
      <c r="BY55" s="42" t="n">
        <f aca="true">IF(AND($BA55&gt;=OFFSET($E$5,BY$3,0),$BA55&lt;=OFFSET($F$5,BY$3,0)),OFFSET($D$5,BY$3,0),0)</f>
        <v>0</v>
      </c>
      <c r="BZ55" s="42" t="n">
        <f aca="true">IF(AND($BA55&gt;=OFFSET($E$5,BZ$3,0),$BA55&lt;=OFFSET($F$5,BZ$3,0)),OFFSET($D$5,BZ$3,0),0)</f>
        <v>0</v>
      </c>
      <c r="CA55" s="42" t="n">
        <f aca="true">IF(AND($BA55&gt;=OFFSET($E$5,CA$3,0),$BA55&lt;=OFFSET($F$5,CA$3,0)),OFFSET($D$5,CA$3,0),0)</f>
        <v>0</v>
      </c>
      <c r="CB55" s="42" t="n">
        <f aca="true">IF(AND($BA55&gt;=OFFSET($E$5,CB$3,0),$BA55&lt;=OFFSET($F$5,CB$3,0)),OFFSET($D$5,CB$3,0),0)</f>
        <v>0</v>
      </c>
      <c r="CC55" s="42" t="n">
        <f aca="true">IF(AND($BA55&gt;=OFFSET($E$5,CC$3,0),$BA55&lt;=OFFSET($F$5,CC$3,0)),OFFSET($D$5,CC$3,0),0)</f>
        <v>0</v>
      </c>
      <c r="CD55" s="42" t="n">
        <f aca="true">IF(AND($BA55&gt;=OFFSET($E$5,CD$3,0),$BA55&lt;=OFFSET($F$5,CD$3,0)),OFFSET($D$5,CD$3,0),0)</f>
        <v>0</v>
      </c>
      <c r="CE55" s="42" t="n">
        <f aca="true">IF(AND($BA55&gt;=OFFSET($E$5,CE$3,0),$BA55&lt;=OFFSET($F$5,CE$3,0)),OFFSET($D$5,CE$3,0),0)</f>
        <v>0</v>
      </c>
      <c r="CF55" s="42" t="n">
        <f aca="true">IF(AND($BA55&gt;=OFFSET($E$5,CF$3,0),$BA55&lt;=OFFSET($F$5,CF$3,0)),OFFSET($D$5,CF$3,0),0)</f>
        <v>0</v>
      </c>
      <c r="CG55" s="42" t="n">
        <f aca="true">IF(AND($BA55&gt;=OFFSET($E$5,CG$3,0),$BA55&lt;=OFFSET($F$5,CG$3,0)),OFFSET($D$5,CG$3,0),0)</f>
        <v>0</v>
      </c>
      <c r="CH55" s="42" t="n">
        <f aca="true">IF(AND($BA55&gt;=OFFSET($E$5,CH$3,0),$BA55&lt;=OFFSET($F$5,CH$3,0)),OFFSET($D$5,CH$3,0),0)</f>
        <v>0</v>
      </c>
      <c r="CI55" s="42" t="n">
        <f aca="true">IF(AND($BA55&gt;=OFFSET($E$5,CI$3,0),$BA55&lt;=OFFSET($F$5,CI$3,0)),OFFSET($D$5,CI$3,0),0)</f>
        <v>0</v>
      </c>
      <c r="CK55" s="40" t="n">
        <v>38292</v>
      </c>
      <c r="CL55" s="41" t="n">
        <f aca="false">BB55*P55</f>
        <v>1764000</v>
      </c>
      <c r="CM55" s="41" t="n">
        <f aca="false">BC55*Q55</f>
        <v>1764000</v>
      </c>
      <c r="CN55" s="41" t="n">
        <f aca="false">BD55*R55</f>
        <v>546552</v>
      </c>
      <c r="CO55" s="41" t="n">
        <f aca="false">BE55*S55</f>
        <v>0</v>
      </c>
      <c r="CP55" s="41" t="n">
        <f aca="false">BF55*T55</f>
        <v>1697400</v>
      </c>
      <c r="CQ55" s="41" t="n">
        <f aca="false">BG55*U55</f>
        <v>791100</v>
      </c>
      <c r="CR55" s="41" t="n">
        <f aca="false">BH55*V55</f>
        <v>810900</v>
      </c>
      <c r="CS55" s="41" t="n">
        <f aca="false">BI55*W55</f>
        <v>1174000</v>
      </c>
      <c r="CT55" s="41" t="n">
        <f aca="false">BJ55*X55</f>
        <v>1191360</v>
      </c>
      <c r="CU55" s="41" t="n">
        <f aca="false">BK55*Y55</f>
        <v>0</v>
      </c>
      <c r="CV55" s="41" t="n">
        <f aca="false">BL55*Z55</f>
        <v>0</v>
      </c>
      <c r="CW55" s="41" t="n">
        <f aca="false">BM55*AA55</f>
        <v>0</v>
      </c>
      <c r="CX55" s="41" t="n">
        <f aca="false">BN55*AB55</f>
        <v>0</v>
      </c>
      <c r="CY55" s="41" t="n">
        <f aca="false">BO55*AC55</f>
        <v>0</v>
      </c>
      <c r="CZ55" s="41" t="n">
        <f aca="false">BP55*AD55</f>
        <v>0</v>
      </c>
      <c r="DA55" s="41" t="n">
        <f aca="false">BQ55*AE55</f>
        <v>0</v>
      </c>
      <c r="DB55" s="41" t="n">
        <f aca="false">BR55*AF55</f>
        <v>0</v>
      </c>
      <c r="DC55" s="41" t="n">
        <f aca="false">BS55*AG55</f>
        <v>0</v>
      </c>
      <c r="DD55" s="41" t="n">
        <f aca="false">BT55*AH55</f>
        <v>0</v>
      </c>
      <c r="DE55" s="41" t="n">
        <f aca="false">BU55*AI55</f>
        <v>0</v>
      </c>
      <c r="DF55" s="41" t="n">
        <f aca="false">BV55*AJ55</f>
        <v>0</v>
      </c>
      <c r="DG55" s="41" t="n">
        <f aca="false">BW55*AK55</f>
        <v>0</v>
      </c>
      <c r="DH55" s="41" t="n">
        <f aca="false">BX55*AL55</f>
        <v>0</v>
      </c>
      <c r="DI55" s="41" t="n">
        <f aca="false">BY55*AM55</f>
        <v>0</v>
      </c>
      <c r="DJ55" s="41" t="n">
        <f aca="false">BZ55*AN55</f>
        <v>0</v>
      </c>
      <c r="DK55" s="41" t="n">
        <f aca="false">CA55*AO55</f>
        <v>0</v>
      </c>
      <c r="DL55" s="41" t="n">
        <f aca="false">CB55*AP55</f>
        <v>0</v>
      </c>
      <c r="DM55" s="41" t="n">
        <f aca="false">CC55*AQ55</f>
        <v>0</v>
      </c>
      <c r="DN55" s="41" t="n">
        <f aca="false">CD55*AR55</f>
        <v>0</v>
      </c>
      <c r="DO55" s="41" t="n">
        <f aca="false">CE55*AS55</f>
        <v>0</v>
      </c>
      <c r="DP55" s="41" t="n">
        <f aca="false">CF55*AT55</f>
        <v>0</v>
      </c>
      <c r="DQ55" s="41" t="n">
        <f aca="false">CG55*AU55</f>
        <v>0</v>
      </c>
      <c r="DR55" s="41" t="n">
        <f aca="false">CH55*AV55</f>
        <v>0</v>
      </c>
      <c r="DS55" s="45" t="n">
        <f aca="false">CI55*AW55</f>
        <v>0</v>
      </c>
      <c r="DT55" s="46" t="n">
        <f aca="false">SUM(CL55:DO55)/AX55</f>
        <v>50.8314822546973</v>
      </c>
      <c r="DU55" s="47" t="n">
        <f aca="false">(SUM(CL55:CR55)+SUM(DP55:DS55))/AY55</f>
        <v>48.7695238095238</v>
      </c>
    </row>
    <row r="56" customFormat="false" ht="12.75" hidden="false" customHeight="false" outlineLevel="0" collapsed="false">
      <c r="A56" s="2"/>
      <c r="C56" s="3"/>
      <c r="F56" s="5"/>
      <c r="G56" s="2"/>
      <c r="I56" s="39" t="n">
        <v>23</v>
      </c>
      <c r="J56" s="39" t="n">
        <v>3</v>
      </c>
      <c r="K56" s="39" t="n">
        <v>4</v>
      </c>
      <c r="L56" s="39" t="n">
        <v>1</v>
      </c>
      <c r="M56" s="39" t="n">
        <v>31</v>
      </c>
      <c r="O56" s="40" t="n">
        <v>38322</v>
      </c>
      <c r="P56" s="41" t="n">
        <f aca="false">IF(AND(O56&gt;=$E$5,O56&lt;=$F$5),$C$5*P$2*$M56,0)</f>
        <v>37200</v>
      </c>
      <c r="Q56" s="41" t="n">
        <f aca="true">IF(AND($O56&gt;=OFFSET($E$5,Q$3,0),$O56&lt;=OFFSET($F$5,Q$3,0)),OFFSET($C$5,Q$3,0)*Q$2*$M56,0)</f>
        <v>37200</v>
      </c>
      <c r="R56" s="41" t="n">
        <f aca="true">IF(AND($O56&gt;=OFFSET($E$5,R$3,0),$O56&lt;=OFFSET($F$5,R$3,0)),OFFSET($C$5,R$3,0)*R$2*$M56,0)</f>
        <v>7440</v>
      </c>
      <c r="S56" s="41" t="n">
        <f aca="true">IF(AND($O56&gt;=OFFSET($E$5,S$3,0),$O56&lt;=OFFSET($F$5,S$3,0)),OFFSET($C$5,S$3,0)*S$2*$M56,0)</f>
        <v>0</v>
      </c>
      <c r="T56" s="41" t="n">
        <f aca="true">IF(AND($O56&gt;=OFFSET($E$5,T$3,0),$O56&lt;=OFFSET($F$5,T$3,0)),OFFSET($C$5,T$3,0)*T$2*$M56,0)</f>
        <v>37200</v>
      </c>
      <c r="U56" s="41" t="n">
        <f aca="true">IF(AND($O56&gt;=OFFSET($E$5,U$3,0),$O56&lt;=OFFSET($F$5,U$3,0)),OFFSET($C$5,U$3,0)*U$2*$M56,0)</f>
        <v>18600</v>
      </c>
      <c r="V56" s="41" t="n">
        <f aca="true">IF(AND($O56&gt;=OFFSET($E$5,V$3,0),$O56&lt;=OFFSET($F$5,V$3,0)),OFFSET($C$5,V$3,0)*V$2*$M56,0)</f>
        <v>18600</v>
      </c>
      <c r="W56" s="42" t="n">
        <f aca="true">IF(AND($O56&gt;=OFFSET($E$5,W$3,0),$O56&lt;=OFFSET($F$5,W$3,0)),OFFSET($C$5,W$3,0)*W$2*($I56+$J56),0)</f>
        <v>20800</v>
      </c>
      <c r="X56" s="42" t="n">
        <f aca="true">IF(AND($O56&gt;=OFFSET($E$5,X$3,0),$O56&lt;=OFFSET($F$5,X$3,0)),OFFSET($C$5,X$3,0)*X$2*($I56+$J56),0)</f>
        <v>21216</v>
      </c>
      <c r="Y56" s="42" t="n">
        <f aca="true">IF(AND($O56&gt;=OFFSET($E$5,Y$3,0),$O56&lt;=OFFSET($F$5,Y$3,0)),OFFSET($C$5,Y$3,0)*Y$2*($I56+$J56),0)</f>
        <v>0</v>
      </c>
      <c r="Z56" s="42" t="n">
        <f aca="true">IF(AND($O56&gt;=OFFSET($E$5,Z$3,0),$O56&lt;=OFFSET($F$5,Z$3,0)),OFFSET($C$5,Z$3,0)*Z$2*($I56+$J56),0)</f>
        <v>0</v>
      </c>
      <c r="AA56" s="42" t="n">
        <f aca="true">IF(AND($O56&gt;=OFFSET($E$5,AA$3,0),$O56&lt;=OFFSET($F$5,AA$3,0)),OFFSET($C$5,AA$3,0)*AA$2*($I56+$J56),0)</f>
        <v>0</v>
      </c>
      <c r="AB56" s="42" t="n">
        <f aca="true">IF(AND($O56&gt;=OFFSET($E$5,AB$3,0),$O56&lt;=OFFSET($F$5,AB$3,0)),OFFSET($C$5,AB$3,0)*AB$2*($I56+$J56),0)</f>
        <v>0</v>
      </c>
      <c r="AC56" s="42" t="n">
        <f aca="true">IF(AND($O56&gt;=OFFSET($E$5,AC$3,0),$O56&lt;=OFFSET($F$5,AC$3,0)),OFFSET($C$5,AC$3,0)*AC$2*($I56+$J56),0)</f>
        <v>0</v>
      </c>
      <c r="AD56" s="42" t="n">
        <f aca="true">IF(AND($O56&gt;=OFFSET($E$5,AD$3,0),$O56&lt;=OFFSET($F$5,AD$3,0)),OFFSET($C$5,AD$3,0)*AD$2*($I56+$J56),0)</f>
        <v>0</v>
      </c>
      <c r="AE56" s="42" t="n">
        <f aca="true">IF(AND($O56&gt;=OFFSET($E$5,AE$3,0),$O56&lt;=OFFSET($F$5,AE$3,0)),OFFSET($C$5,AE$3,0)*AE$2*($I56+$J56),0)</f>
        <v>0</v>
      </c>
      <c r="AF56" s="42" t="n">
        <f aca="true">IF(AND($O56&gt;=OFFSET($E$5,AF$3,0),$O56&lt;=OFFSET($F$5,AF$3,0)),OFFSET($C$5,AF$3,0)*AF$2*($I56+$J56),0)</f>
        <v>0</v>
      </c>
      <c r="AG56" s="42" t="n">
        <f aca="true">IF(AND($O56&gt;=OFFSET($E$5,AG$3,0),$O56&lt;=OFFSET($F$5,AG$3,0)),OFFSET($C$5,AG$3,0)*AG$2*($I56+$J56),0)</f>
        <v>0</v>
      </c>
      <c r="AH56" s="42" t="n">
        <f aca="true">IF(AND($O56&gt;=OFFSET($E$5,AH$3,0),$O56&lt;=OFFSET($F$5,AH$3,0)),OFFSET($C$5,AH$3,0)*AH$2*($I56+$J56),0)</f>
        <v>0</v>
      </c>
      <c r="AI56" s="42" t="n">
        <f aca="true">IF(AND($O56&gt;=OFFSET($E$5,AI$3,0),$O56&lt;=OFFSET($F$5,AI$3,0)),OFFSET($C$5,AI$3,0)*AI$2*($I56+$J56),0)</f>
        <v>0</v>
      </c>
      <c r="AJ56" s="42" t="n">
        <f aca="true">IF(AND($O56&gt;=OFFSET($E$5,AJ$3,0),$O56&lt;=OFFSET($F$5,AJ$3,0)),OFFSET($C$5,AJ$3,0)*AJ$2*($I56+$J56),0)</f>
        <v>0</v>
      </c>
      <c r="AK56" s="42" t="n">
        <f aca="true">IF(AND($O56&gt;=OFFSET($E$5,AK$3,0),$O56&lt;=OFFSET($F$5,AK$3,0)),OFFSET($C$5,AK$3,0)*AK$2*($I56+$J56),0)</f>
        <v>0</v>
      </c>
      <c r="AL56" s="42" t="n">
        <f aca="true">IF(AND($O56&gt;=OFFSET($E$5,AL$3,0),$O56&lt;=OFFSET($F$5,AL$3,0)),OFFSET($C$5,AL$3,0)*AL$2*($I56+$J56),0)</f>
        <v>0</v>
      </c>
      <c r="AM56" s="42" t="n">
        <f aca="true">IF(AND($O56&gt;=OFFSET($E$5,AM$3,0),$O56&lt;=OFFSET($F$5,AM$3,0)),OFFSET($C$5,AM$3,0)*AM$2*($I56+$J56),0)</f>
        <v>0</v>
      </c>
      <c r="AN56" s="42" t="n">
        <f aca="true">IF(AND($O56&gt;=OFFSET($E$5,AN$3,0),$O56&lt;=OFFSET($F$5,AN$3,0)),OFFSET($C$5,AN$3,0)*AN$2*($I56+$J56),0)</f>
        <v>0</v>
      </c>
      <c r="AO56" s="42" t="n">
        <f aca="true">IF(AND($O56&gt;=OFFSET($E$5,AO$3,0),$O56&lt;=OFFSET($F$5,AO$3,0)),OFFSET($C$5,AO$3,0)*AO$2*($I56+$J56),0)</f>
        <v>0</v>
      </c>
      <c r="AP56" s="42" t="n">
        <f aca="true">IF(AND($O56&gt;=OFFSET($E$5,AP$3,0),$O56&lt;=OFFSET($F$5,AP$3,0)),OFFSET($C$5,AP$3,0)*AP$2*($I56+$J56),0)</f>
        <v>0</v>
      </c>
      <c r="AQ56" s="42" t="n">
        <f aca="true">IF(AND($O56&gt;=OFFSET($E$5,AQ$3,0),$O56&lt;=OFFSET($F$5,AQ$3,0)),OFFSET($C$5,AQ$3,0)*AQ$2*($I56+$J56),0)</f>
        <v>0</v>
      </c>
      <c r="AR56" s="42" t="n">
        <f aca="true">IF(AND($O56&gt;=OFFSET($E$5,AR$3,0),$O56&lt;=OFFSET($F$5,AR$3,0)),OFFSET($C$5,AR$3,0)*AR$2*($I56+$J56),0)</f>
        <v>0</v>
      </c>
      <c r="AS56" s="42" t="n">
        <f aca="true">IF(AND($O56&gt;=OFFSET($E$5,AS$3,0),$O56&lt;=OFFSET($F$5,AS$3,0)),OFFSET($C$5,AS$3,0)*AS$2*($I56+$J56),0)</f>
        <v>0</v>
      </c>
      <c r="AT56" s="42" t="n">
        <f aca="true">IF(AND($O56&gt;=OFFSET($E$5,AT$3,0),$O56&lt;=OFFSET($F$5,AT$3,0)),OFFSET($C$5,AT$3,0)*(AT$2*($I56+$J56)+24*($K56+$L56)),0)</f>
        <v>0</v>
      </c>
      <c r="AU56" s="42" t="n">
        <f aca="true">IF(AND($O56&gt;=OFFSET($E$5,AU$3,0),$O56&lt;=OFFSET($F$5,AU$3,0)),OFFSET($C$5,AU$3,0)*(AU$2*($I56+$J56)+24*($K56+$L56)),0)</f>
        <v>0</v>
      </c>
      <c r="AV56" s="42" t="n">
        <f aca="true">IF(AND($O56&gt;=OFFSET($E$5,AV$3,0),$O56&lt;=OFFSET($F$5,AV$3,0)),OFFSET($C$5,AV$3,0)*(AV$2*($I56+$J56)+24*($K56+$L56)),0)</f>
        <v>0</v>
      </c>
      <c r="AW56" s="43" t="n">
        <f aca="true">IF(AND($O56&gt;=OFFSET($E$5,AW$3,0),$O56&lt;=OFFSET($F$5,AW$3,0)),OFFSET($C$5,AW$3,0)*(AW$2*($I56+$J56)+24*($K56+$L56)),0)</f>
        <v>0</v>
      </c>
      <c r="AX56" s="44" t="n">
        <f aca="false">SUM(P56:AS56)</f>
        <v>198256</v>
      </c>
      <c r="AY56" s="45" t="n">
        <f aca="false">SUM(P56:V56)+SUM(AT56:AW56)</f>
        <v>156240</v>
      </c>
      <c r="BA56" s="40" t="n">
        <v>38322</v>
      </c>
      <c r="BB56" s="42" t="n">
        <f aca="false">IF(AND(BA56&gt;=$E$5,BA56&lt;=$F$5),$D$5,0)</f>
        <v>49</v>
      </c>
      <c r="BC56" s="42" t="n">
        <f aca="true">IF(AND($BA56&gt;=OFFSET($E$5,BC$3,0),$BA56&lt;=OFFSET($F$5,BC$3,0)),OFFSET($D$5,BC$3,0),0)</f>
        <v>49</v>
      </c>
      <c r="BD56" s="42" t="n">
        <f aca="true">IF(AND($BA56&gt;=OFFSET($E$5,BD$3,0),$BA56&lt;=OFFSET($F$5,BD$3,0)),OFFSET($D$5,BD$3,0),0)</f>
        <v>75.91</v>
      </c>
      <c r="BE56" s="42" t="n">
        <f aca="true">IF(AND($BA56&gt;=OFFSET($E$5,BE$3,0),$BA56&lt;=OFFSET($F$5,BE$3,0)),OFFSET($D$5,BE$3,0),0)</f>
        <v>0</v>
      </c>
      <c r="BF56" s="42" t="n">
        <f aca="true">IF(AND($BA56&gt;=OFFSET($E$5,BF$3,0),$BA56&lt;=OFFSET($F$5,BF$3,0)),OFFSET($D$5,BF$3,0),0)</f>
        <v>47.15</v>
      </c>
      <c r="BG56" s="42" t="n">
        <f aca="true">IF(AND($BA56&gt;=OFFSET($E$5,BG$3,0),$BA56&lt;=OFFSET($F$5,BG$3,0)),OFFSET($D$5,BG$3,0),0)</f>
        <v>43.95</v>
      </c>
      <c r="BH56" s="42" t="n">
        <f aca="true">IF(AND($BA56&gt;=OFFSET($E$5,BH$3,0),$BA56&lt;=OFFSET($F$5,BH$3,0)),OFFSET($D$5,BH$3,0),0)</f>
        <v>45.05</v>
      </c>
      <c r="BI56" s="42" t="n">
        <f aca="true">IF(AND($BA56&gt;=OFFSET($E$5,BI$3,0),$BA56&lt;=OFFSET($F$5,BI$3,0)),OFFSET($D$5,BI$3,0),0)</f>
        <v>58.7</v>
      </c>
      <c r="BJ56" s="42" t="n">
        <f aca="true">IF(AND($BA56&gt;=OFFSET($E$5,BJ$3,0),$BA56&lt;=OFFSET($F$5,BJ$3,0)),OFFSET($D$5,BJ$3,0),0)</f>
        <v>58.4</v>
      </c>
      <c r="BK56" s="42" t="n">
        <f aca="true">IF(AND($BA56&gt;=OFFSET($E$5,BK$3,0),$BA56&lt;=OFFSET($F$5,BK$3,0)),OFFSET($D$5,BK$3,0),0)</f>
        <v>0</v>
      </c>
      <c r="BL56" s="42" t="n">
        <f aca="true">IF(AND($BA56&gt;=OFFSET($E$5,BL$3,0),$BA56&lt;=OFFSET($F$5,BL$3,0)),OFFSET($D$5,BL$3,0),0)</f>
        <v>0</v>
      </c>
      <c r="BM56" s="42" t="n">
        <f aca="true">IF(AND($BA56&gt;=OFFSET($E$5,BM$3,0),$BA56&lt;=OFFSET($F$5,BM$3,0)),OFFSET($D$5,BM$3,0),0)</f>
        <v>0</v>
      </c>
      <c r="BN56" s="42" t="n">
        <f aca="true">IF(AND($BA56&gt;=OFFSET($E$5,BN$3,0),$BA56&lt;=OFFSET($F$5,BN$3,0)),OFFSET($D$5,BN$3,0),0)</f>
        <v>0</v>
      </c>
      <c r="BO56" s="42" t="n">
        <f aca="true">IF(AND($BA56&gt;=OFFSET($E$5,BO$3,0),$BA56&lt;=OFFSET($F$5,BO$3,0)),OFFSET($D$5,BO$3,0),0)</f>
        <v>0</v>
      </c>
      <c r="BP56" s="42" t="n">
        <f aca="true">IF(AND($BA56&gt;=OFFSET($E$5,BP$3,0),$BA56&lt;=OFFSET($F$5,BP$3,0)),OFFSET($D$5,BP$3,0),0)</f>
        <v>0</v>
      </c>
      <c r="BQ56" s="42" t="n">
        <f aca="true">IF(AND($BA56&gt;=OFFSET($E$5,BQ$3,0),$BA56&lt;=OFFSET($F$5,BQ$3,0)),OFFSET($D$5,BQ$3,0),0)</f>
        <v>0</v>
      </c>
      <c r="BR56" s="42" t="n">
        <f aca="true">IF(AND($BA56&gt;=OFFSET($E$5,BR$3,0),$BA56&lt;=OFFSET($F$5,BR$3,0)),OFFSET($D$5,BR$3,0),0)</f>
        <v>0</v>
      </c>
      <c r="BS56" s="42" t="n">
        <f aca="true">IF(AND($BA56&gt;=OFFSET($E$5,BS$3,0),$BA56&lt;=OFFSET($F$5,BS$3,0)),OFFSET($D$5,BS$3,0),0)</f>
        <v>0</v>
      </c>
      <c r="BT56" s="42" t="n">
        <f aca="true">IF(AND($BA56&gt;=OFFSET($E$5,BT$3,0),$BA56&lt;=OFFSET($F$5,BT$3,0)),OFFSET($D$5,BT$3,0),0)</f>
        <v>0</v>
      </c>
      <c r="BU56" s="42" t="n">
        <f aca="true">IF(AND($BA56&gt;=OFFSET($E$5,BU$3,0),$BA56&lt;=OFFSET($F$5,BU$3,0)),OFFSET($D$5,BU$3,0),0)</f>
        <v>0</v>
      </c>
      <c r="BV56" s="42" t="n">
        <f aca="true">IF(AND($BA56&gt;=OFFSET($E$5,BV$3,0),$BA56&lt;=OFFSET($F$5,BV$3,0)),OFFSET($D$5,BV$3,0),0)</f>
        <v>0</v>
      </c>
      <c r="BW56" s="42" t="n">
        <f aca="true">IF(AND($BA56&gt;=OFFSET($E$5,BW$3,0),$BA56&lt;=OFFSET($F$5,BW$3,0)),OFFSET($D$5,BW$3,0),0)</f>
        <v>0</v>
      </c>
      <c r="BX56" s="42" t="n">
        <f aca="true">IF(AND($BA56&gt;=OFFSET($E$5,BX$3,0),$BA56&lt;=OFFSET($F$5,BX$3,0)),OFFSET($D$5,BX$3,0),0)</f>
        <v>0</v>
      </c>
      <c r="BY56" s="42" t="n">
        <f aca="true">IF(AND($BA56&gt;=OFFSET($E$5,BY$3,0),$BA56&lt;=OFFSET($F$5,BY$3,0)),OFFSET($D$5,BY$3,0),0)</f>
        <v>0</v>
      </c>
      <c r="BZ56" s="42" t="n">
        <f aca="true">IF(AND($BA56&gt;=OFFSET($E$5,BZ$3,0),$BA56&lt;=OFFSET($F$5,BZ$3,0)),OFFSET($D$5,BZ$3,0),0)</f>
        <v>0</v>
      </c>
      <c r="CA56" s="42" t="n">
        <f aca="true">IF(AND($BA56&gt;=OFFSET($E$5,CA$3,0),$BA56&lt;=OFFSET($F$5,CA$3,0)),OFFSET($D$5,CA$3,0),0)</f>
        <v>0</v>
      </c>
      <c r="CB56" s="42" t="n">
        <f aca="true">IF(AND($BA56&gt;=OFFSET($E$5,CB$3,0),$BA56&lt;=OFFSET($F$5,CB$3,0)),OFFSET($D$5,CB$3,0),0)</f>
        <v>0</v>
      </c>
      <c r="CC56" s="42" t="n">
        <f aca="true">IF(AND($BA56&gt;=OFFSET($E$5,CC$3,0),$BA56&lt;=OFFSET($F$5,CC$3,0)),OFFSET($D$5,CC$3,0),0)</f>
        <v>0</v>
      </c>
      <c r="CD56" s="42" t="n">
        <f aca="true">IF(AND($BA56&gt;=OFFSET($E$5,CD$3,0),$BA56&lt;=OFFSET($F$5,CD$3,0)),OFFSET($D$5,CD$3,0),0)</f>
        <v>0</v>
      </c>
      <c r="CE56" s="42" t="n">
        <f aca="true">IF(AND($BA56&gt;=OFFSET($E$5,CE$3,0),$BA56&lt;=OFFSET($F$5,CE$3,0)),OFFSET($D$5,CE$3,0),0)</f>
        <v>0</v>
      </c>
      <c r="CF56" s="42" t="n">
        <f aca="true">IF(AND($BA56&gt;=OFFSET($E$5,CF$3,0),$BA56&lt;=OFFSET($F$5,CF$3,0)),OFFSET($D$5,CF$3,0),0)</f>
        <v>0</v>
      </c>
      <c r="CG56" s="42" t="n">
        <f aca="true">IF(AND($BA56&gt;=OFFSET($E$5,CG$3,0),$BA56&lt;=OFFSET($F$5,CG$3,0)),OFFSET($D$5,CG$3,0),0)</f>
        <v>0</v>
      </c>
      <c r="CH56" s="42" t="n">
        <f aca="true">IF(AND($BA56&gt;=OFFSET($E$5,CH$3,0),$BA56&lt;=OFFSET($F$5,CH$3,0)),OFFSET($D$5,CH$3,0),0)</f>
        <v>0</v>
      </c>
      <c r="CI56" s="42" t="n">
        <f aca="true">IF(AND($BA56&gt;=OFFSET($E$5,CI$3,0),$BA56&lt;=OFFSET($F$5,CI$3,0)),OFFSET($D$5,CI$3,0),0)</f>
        <v>0</v>
      </c>
      <c r="CK56" s="40" t="n">
        <v>38322</v>
      </c>
      <c r="CL56" s="41" t="n">
        <f aca="false">BB56*P56</f>
        <v>1822800</v>
      </c>
      <c r="CM56" s="41" t="n">
        <f aca="false">BC56*Q56</f>
        <v>1822800</v>
      </c>
      <c r="CN56" s="41" t="n">
        <f aca="false">BD56*R56</f>
        <v>564770.4</v>
      </c>
      <c r="CO56" s="41" t="n">
        <f aca="false">BE56*S56</f>
        <v>0</v>
      </c>
      <c r="CP56" s="41" t="n">
        <f aca="false">BF56*T56</f>
        <v>1753980</v>
      </c>
      <c r="CQ56" s="41" t="n">
        <f aca="false">BG56*U56</f>
        <v>817470</v>
      </c>
      <c r="CR56" s="41" t="n">
        <f aca="false">BH56*V56</f>
        <v>837930</v>
      </c>
      <c r="CS56" s="41" t="n">
        <f aca="false">BI56*W56</f>
        <v>1220960</v>
      </c>
      <c r="CT56" s="41" t="n">
        <f aca="false">BJ56*X56</f>
        <v>1239014.4</v>
      </c>
      <c r="CU56" s="41" t="n">
        <f aca="false">BK56*Y56</f>
        <v>0</v>
      </c>
      <c r="CV56" s="41" t="n">
        <f aca="false">BL56*Z56</f>
        <v>0</v>
      </c>
      <c r="CW56" s="41" t="n">
        <f aca="false">BM56*AA56</f>
        <v>0</v>
      </c>
      <c r="CX56" s="41" t="n">
        <f aca="false">BN56*AB56</f>
        <v>0</v>
      </c>
      <c r="CY56" s="41" t="n">
        <f aca="false">BO56*AC56</f>
        <v>0</v>
      </c>
      <c r="CZ56" s="41" t="n">
        <f aca="false">BP56*AD56</f>
        <v>0</v>
      </c>
      <c r="DA56" s="41" t="n">
        <f aca="false">BQ56*AE56</f>
        <v>0</v>
      </c>
      <c r="DB56" s="41" t="n">
        <f aca="false">BR56*AF56</f>
        <v>0</v>
      </c>
      <c r="DC56" s="41" t="n">
        <f aca="false">BS56*AG56</f>
        <v>0</v>
      </c>
      <c r="DD56" s="41" t="n">
        <f aca="false">BT56*AH56</f>
        <v>0</v>
      </c>
      <c r="DE56" s="41" t="n">
        <f aca="false">BU56*AI56</f>
        <v>0</v>
      </c>
      <c r="DF56" s="41" t="n">
        <f aca="false">BV56*AJ56</f>
        <v>0</v>
      </c>
      <c r="DG56" s="41" t="n">
        <f aca="false">BW56*AK56</f>
        <v>0</v>
      </c>
      <c r="DH56" s="41" t="n">
        <f aca="false">BX56*AL56</f>
        <v>0</v>
      </c>
      <c r="DI56" s="41" t="n">
        <f aca="false">BY56*AM56</f>
        <v>0</v>
      </c>
      <c r="DJ56" s="41" t="n">
        <f aca="false">BZ56*AN56</f>
        <v>0</v>
      </c>
      <c r="DK56" s="41" t="n">
        <f aca="false">CA56*AO56</f>
        <v>0</v>
      </c>
      <c r="DL56" s="41" t="n">
        <f aca="false">CB56*AP56</f>
        <v>0</v>
      </c>
      <c r="DM56" s="41" t="n">
        <f aca="false">CC56*AQ56</f>
        <v>0</v>
      </c>
      <c r="DN56" s="41" t="n">
        <f aca="false">CD56*AR56</f>
        <v>0</v>
      </c>
      <c r="DO56" s="41" t="n">
        <f aca="false">CE56*AS56</f>
        <v>0</v>
      </c>
      <c r="DP56" s="41" t="n">
        <f aca="false">CF56*AT56</f>
        <v>0</v>
      </c>
      <c r="DQ56" s="41" t="n">
        <f aca="false">CG56*AU56</f>
        <v>0</v>
      </c>
      <c r="DR56" s="41" t="n">
        <f aca="false">CH56*AV56</f>
        <v>0</v>
      </c>
      <c r="DS56" s="45" t="n">
        <f aca="false">CI56*AW56</f>
        <v>0</v>
      </c>
      <c r="DT56" s="46" t="n">
        <f aca="false">SUM(CL56:DO56)/AX56</f>
        <v>50.8419659430232</v>
      </c>
      <c r="DU56" s="47" t="n">
        <f aca="false">(SUM(CL56:CR56)+SUM(DP56:DS56))/AY56</f>
        <v>48.7695238095238</v>
      </c>
    </row>
    <row r="57" customFormat="false" ht="12.75" hidden="false" customHeight="false" outlineLevel="0" collapsed="false">
      <c r="A57" s="2"/>
      <c r="C57" s="3"/>
      <c r="F57" s="5"/>
      <c r="G57" s="2"/>
      <c r="I57" s="39" t="n">
        <v>21</v>
      </c>
      <c r="J57" s="39" t="n">
        <v>4</v>
      </c>
      <c r="K57" s="39" t="n">
        <v>5</v>
      </c>
      <c r="L57" s="39" t="n">
        <v>1</v>
      </c>
      <c r="M57" s="39" t="n">
        <v>31</v>
      </c>
      <c r="O57" s="40" t="n">
        <v>38353</v>
      </c>
      <c r="P57" s="41" t="n">
        <f aca="false">IF(AND(O57&gt;=$E$5,O57&lt;=$F$5),$C$5*P$2*$M57,0)</f>
        <v>37200</v>
      </c>
      <c r="Q57" s="41" t="n">
        <f aca="true">IF(AND($O57&gt;=OFFSET($E$5,Q$3,0),$O57&lt;=OFFSET($F$5,Q$3,0)),OFFSET($C$5,Q$3,0)*Q$2*$M57,0)</f>
        <v>37200</v>
      </c>
      <c r="R57" s="41" t="n">
        <f aca="true">IF(AND($O57&gt;=OFFSET($E$5,R$3,0),$O57&lt;=OFFSET($F$5,R$3,0)),OFFSET($C$5,R$3,0)*R$2*$M57,0)</f>
        <v>0</v>
      </c>
      <c r="S57" s="41" t="n">
        <f aca="true">IF(AND($O57&gt;=OFFSET($E$5,S$3,0),$O57&lt;=OFFSET($F$5,S$3,0)),OFFSET($C$5,S$3,0)*S$2*$M57,0)</f>
        <v>0</v>
      </c>
      <c r="T57" s="41" t="n">
        <f aca="true">IF(AND($O57&gt;=OFFSET($E$5,T$3,0),$O57&lt;=OFFSET($F$5,T$3,0)),OFFSET($C$5,T$3,0)*T$2*$M57,0)</f>
        <v>37200</v>
      </c>
      <c r="U57" s="41" t="n">
        <f aca="true">IF(AND($O57&gt;=OFFSET($E$5,U$3,0),$O57&lt;=OFFSET($F$5,U$3,0)),OFFSET($C$5,U$3,0)*U$2*$M57,0)</f>
        <v>18600</v>
      </c>
      <c r="V57" s="41" t="n">
        <f aca="true">IF(AND($O57&gt;=OFFSET($E$5,V$3,0),$O57&lt;=OFFSET($F$5,V$3,0)),OFFSET($C$5,V$3,0)*V$2*$M57,0)</f>
        <v>18600</v>
      </c>
      <c r="W57" s="42" t="n">
        <f aca="true">IF(AND($O57&gt;=OFFSET($E$5,W$3,0),$O57&lt;=OFFSET($F$5,W$3,0)),OFFSET($C$5,W$3,0)*W$2*($I57+$J57),0)</f>
        <v>20000</v>
      </c>
      <c r="X57" s="42" t="n">
        <f aca="true">IF(AND($O57&gt;=OFFSET($E$5,X$3,0),$O57&lt;=OFFSET($F$5,X$3,0)),OFFSET($C$5,X$3,0)*X$2*($I57+$J57),0)</f>
        <v>20400</v>
      </c>
      <c r="Y57" s="42" t="n">
        <f aca="true">IF(AND($O57&gt;=OFFSET($E$5,Y$3,0),$O57&lt;=OFFSET($F$5,Y$3,0)),OFFSET($C$5,Y$3,0)*Y$2*($I57+$J57),0)</f>
        <v>0</v>
      </c>
      <c r="Z57" s="42" t="n">
        <f aca="true">IF(AND($O57&gt;=OFFSET($E$5,Z$3,0),$O57&lt;=OFFSET($F$5,Z$3,0)),OFFSET($C$5,Z$3,0)*Z$2*($I57+$J57),0)</f>
        <v>0</v>
      </c>
      <c r="AA57" s="42" t="n">
        <f aca="true">IF(AND($O57&gt;=OFFSET($E$5,AA$3,0),$O57&lt;=OFFSET($F$5,AA$3,0)),OFFSET($C$5,AA$3,0)*AA$2*($I57+$J57),0)</f>
        <v>0</v>
      </c>
      <c r="AB57" s="42" t="n">
        <f aca="true">IF(AND($O57&gt;=OFFSET($E$5,AB$3,0),$O57&lt;=OFFSET($F$5,AB$3,0)),OFFSET($C$5,AB$3,0)*AB$2*($I57+$J57),0)</f>
        <v>0</v>
      </c>
      <c r="AC57" s="42" t="n">
        <f aca="true">IF(AND($O57&gt;=OFFSET($E$5,AC$3,0),$O57&lt;=OFFSET($F$5,AC$3,0)),OFFSET($C$5,AC$3,0)*AC$2*($I57+$J57),0)</f>
        <v>0</v>
      </c>
      <c r="AD57" s="42" t="n">
        <f aca="true">IF(AND($O57&gt;=OFFSET($E$5,AD$3,0),$O57&lt;=OFFSET($F$5,AD$3,0)),OFFSET($C$5,AD$3,0)*AD$2*($I57+$J57),0)</f>
        <v>0</v>
      </c>
      <c r="AE57" s="42" t="n">
        <f aca="true">IF(AND($O57&gt;=OFFSET($E$5,AE$3,0),$O57&lt;=OFFSET($F$5,AE$3,0)),OFFSET($C$5,AE$3,0)*AE$2*($I57+$J57),0)</f>
        <v>0</v>
      </c>
      <c r="AF57" s="42" t="n">
        <f aca="true">IF(AND($O57&gt;=OFFSET($E$5,AF$3,0),$O57&lt;=OFFSET($F$5,AF$3,0)),OFFSET($C$5,AF$3,0)*AF$2*($I57+$J57),0)</f>
        <v>0</v>
      </c>
      <c r="AG57" s="42" t="n">
        <f aca="true">IF(AND($O57&gt;=OFFSET($E$5,AG$3,0),$O57&lt;=OFFSET($F$5,AG$3,0)),OFFSET($C$5,AG$3,0)*AG$2*($I57+$J57),0)</f>
        <v>0</v>
      </c>
      <c r="AH57" s="42" t="n">
        <f aca="true">IF(AND($O57&gt;=OFFSET($E$5,AH$3,0),$O57&lt;=OFFSET($F$5,AH$3,0)),OFFSET($C$5,AH$3,0)*AH$2*($I57+$J57),0)</f>
        <v>0</v>
      </c>
      <c r="AI57" s="42" t="n">
        <f aca="true">IF(AND($O57&gt;=OFFSET($E$5,AI$3,0),$O57&lt;=OFFSET($F$5,AI$3,0)),OFFSET($C$5,AI$3,0)*AI$2*($I57+$J57),0)</f>
        <v>0</v>
      </c>
      <c r="AJ57" s="42" t="n">
        <f aca="true">IF(AND($O57&gt;=OFFSET($E$5,AJ$3,0),$O57&lt;=OFFSET($F$5,AJ$3,0)),OFFSET($C$5,AJ$3,0)*AJ$2*($I57+$J57),0)</f>
        <v>0</v>
      </c>
      <c r="AK57" s="42" t="n">
        <f aca="true">IF(AND($O57&gt;=OFFSET($E$5,AK$3,0),$O57&lt;=OFFSET($F$5,AK$3,0)),OFFSET($C$5,AK$3,0)*AK$2*($I57+$J57),0)</f>
        <v>0</v>
      </c>
      <c r="AL57" s="42" t="n">
        <f aca="true">IF(AND($O57&gt;=OFFSET($E$5,AL$3,0),$O57&lt;=OFFSET($F$5,AL$3,0)),OFFSET($C$5,AL$3,0)*AL$2*($I57+$J57),0)</f>
        <v>0</v>
      </c>
      <c r="AM57" s="42" t="n">
        <f aca="true">IF(AND($O57&gt;=OFFSET($E$5,AM$3,0),$O57&lt;=OFFSET($F$5,AM$3,0)),OFFSET($C$5,AM$3,0)*AM$2*($I57+$J57),0)</f>
        <v>0</v>
      </c>
      <c r="AN57" s="42" t="n">
        <f aca="true">IF(AND($O57&gt;=OFFSET($E$5,AN$3,0),$O57&lt;=OFFSET($F$5,AN$3,0)),OFFSET($C$5,AN$3,0)*AN$2*($I57+$J57),0)</f>
        <v>0</v>
      </c>
      <c r="AO57" s="42" t="n">
        <f aca="true">IF(AND($O57&gt;=OFFSET($E$5,AO$3,0),$O57&lt;=OFFSET($F$5,AO$3,0)),OFFSET($C$5,AO$3,0)*AO$2*($I57+$J57),0)</f>
        <v>0</v>
      </c>
      <c r="AP57" s="42" t="n">
        <f aca="true">IF(AND($O57&gt;=OFFSET($E$5,AP$3,0),$O57&lt;=OFFSET($F$5,AP$3,0)),OFFSET($C$5,AP$3,0)*AP$2*($I57+$J57),0)</f>
        <v>0</v>
      </c>
      <c r="AQ57" s="42" t="n">
        <f aca="true">IF(AND($O57&gt;=OFFSET($E$5,AQ$3,0),$O57&lt;=OFFSET($F$5,AQ$3,0)),OFFSET($C$5,AQ$3,0)*AQ$2*($I57+$J57),0)</f>
        <v>0</v>
      </c>
      <c r="AR57" s="42" t="n">
        <f aca="true">IF(AND($O57&gt;=OFFSET($E$5,AR$3,0),$O57&lt;=OFFSET($F$5,AR$3,0)),OFFSET($C$5,AR$3,0)*AR$2*($I57+$J57),0)</f>
        <v>0</v>
      </c>
      <c r="AS57" s="42" t="n">
        <f aca="true">IF(AND($O57&gt;=OFFSET($E$5,AS$3,0),$O57&lt;=OFFSET($F$5,AS$3,0)),OFFSET($C$5,AS$3,0)*AS$2*($I57+$J57),0)</f>
        <v>0</v>
      </c>
      <c r="AT57" s="42" t="n">
        <f aca="true">IF(AND($O57&gt;=OFFSET($E$5,AT$3,0),$O57&lt;=OFFSET($F$5,AT$3,0)),OFFSET($C$5,AT$3,0)*(AT$2*($I57+$J57)+24*($K57+$L57)),0)</f>
        <v>0</v>
      </c>
      <c r="AU57" s="42" t="n">
        <f aca="true">IF(AND($O57&gt;=OFFSET($E$5,AU$3,0),$O57&lt;=OFFSET($F$5,AU$3,0)),OFFSET($C$5,AU$3,0)*(AU$2*($I57+$J57)+24*($K57+$L57)),0)</f>
        <v>0</v>
      </c>
      <c r="AV57" s="42" t="n">
        <f aca="true">IF(AND($O57&gt;=OFFSET($E$5,AV$3,0),$O57&lt;=OFFSET($F$5,AV$3,0)),OFFSET($C$5,AV$3,0)*(AV$2*($I57+$J57)+24*($K57+$L57)),0)</f>
        <v>0</v>
      </c>
      <c r="AW57" s="43" t="n">
        <f aca="true">IF(AND($O57&gt;=OFFSET($E$5,AW$3,0),$O57&lt;=OFFSET($F$5,AW$3,0)),OFFSET($C$5,AW$3,0)*(AW$2*($I57+$J57)+24*($K57+$L57)),0)</f>
        <v>0</v>
      </c>
      <c r="AX57" s="44" t="n">
        <f aca="false">SUM(P57:AS57)</f>
        <v>189200</v>
      </c>
      <c r="AY57" s="45" t="n">
        <f aca="false">SUM(P57:V57)+SUM(AT57:AW57)</f>
        <v>148800</v>
      </c>
      <c r="BA57" s="40" t="n">
        <v>38353</v>
      </c>
      <c r="BB57" s="42" t="n">
        <f aca="false">IF(AND(BA57&gt;=$E$5,BA57&lt;=$F$5),$D$5,0)</f>
        <v>49</v>
      </c>
      <c r="BC57" s="42" t="n">
        <f aca="true">IF(AND($BA57&gt;=OFFSET($E$5,BC$3,0),$BA57&lt;=OFFSET($F$5,BC$3,0)),OFFSET($D$5,BC$3,0),0)</f>
        <v>49</v>
      </c>
      <c r="BD57" s="42" t="n">
        <f aca="true">IF(AND($BA57&gt;=OFFSET($E$5,BD$3,0),$BA57&lt;=OFFSET($F$5,BD$3,0)),OFFSET($D$5,BD$3,0),0)</f>
        <v>0</v>
      </c>
      <c r="BE57" s="42" t="n">
        <f aca="true">IF(AND($BA57&gt;=OFFSET($E$5,BE$3,0),$BA57&lt;=OFFSET($F$5,BE$3,0)),OFFSET($D$5,BE$3,0),0)</f>
        <v>0</v>
      </c>
      <c r="BF57" s="42" t="n">
        <f aca="true">IF(AND($BA57&gt;=OFFSET($E$5,BF$3,0),$BA57&lt;=OFFSET($F$5,BF$3,0)),OFFSET($D$5,BF$3,0),0)</f>
        <v>47.15</v>
      </c>
      <c r="BG57" s="42" t="n">
        <f aca="true">IF(AND($BA57&gt;=OFFSET($E$5,BG$3,0),$BA57&lt;=OFFSET($F$5,BG$3,0)),OFFSET($D$5,BG$3,0),0)</f>
        <v>43.95</v>
      </c>
      <c r="BH57" s="42" t="n">
        <f aca="true">IF(AND($BA57&gt;=OFFSET($E$5,BH$3,0),$BA57&lt;=OFFSET($F$5,BH$3,0)),OFFSET($D$5,BH$3,0),0)</f>
        <v>45.05</v>
      </c>
      <c r="BI57" s="42" t="n">
        <f aca="true">IF(AND($BA57&gt;=OFFSET($E$5,BI$3,0),$BA57&lt;=OFFSET($F$5,BI$3,0)),OFFSET($D$5,BI$3,0),0)</f>
        <v>58.7</v>
      </c>
      <c r="BJ57" s="42" t="n">
        <f aca="true">IF(AND($BA57&gt;=OFFSET($E$5,BJ$3,0),$BA57&lt;=OFFSET($F$5,BJ$3,0)),OFFSET($D$5,BJ$3,0),0)</f>
        <v>58.4</v>
      </c>
      <c r="BK57" s="42" t="n">
        <f aca="true">IF(AND($BA57&gt;=OFFSET($E$5,BK$3,0),$BA57&lt;=OFFSET($F$5,BK$3,0)),OFFSET($D$5,BK$3,0),0)</f>
        <v>0</v>
      </c>
      <c r="BL57" s="42" t="n">
        <f aca="true">IF(AND($BA57&gt;=OFFSET($E$5,BL$3,0),$BA57&lt;=OFFSET($F$5,BL$3,0)),OFFSET($D$5,BL$3,0),0)</f>
        <v>0</v>
      </c>
      <c r="BM57" s="42" t="n">
        <f aca="true">IF(AND($BA57&gt;=OFFSET($E$5,BM$3,0),$BA57&lt;=OFFSET($F$5,BM$3,0)),OFFSET($D$5,BM$3,0),0)</f>
        <v>0</v>
      </c>
      <c r="BN57" s="42" t="n">
        <f aca="true">IF(AND($BA57&gt;=OFFSET($E$5,BN$3,0),$BA57&lt;=OFFSET($F$5,BN$3,0)),OFFSET($D$5,BN$3,0),0)</f>
        <v>0</v>
      </c>
      <c r="BO57" s="42" t="n">
        <f aca="true">IF(AND($BA57&gt;=OFFSET($E$5,BO$3,0),$BA57&lt;=OFFSET($F$5,BO$3,0)),OFFSET($D$5,BO$3,0),0)</f>
        <v>0</v>
      </c>
      <c r="BP57" s="42" t="n">
        <f aca="true">IF(AND($BA57&gt;=OFFSET($E$5,BP$3,0),$BA57&lt;=OFFSET($F$5,BP$3,0)),OFFSET($D$5,BP$3,0),0)</f>
        <v>0</v>
      </c>
      <c r="BQ57" s="42" t="n">
        <f aca="true">IF(AND($BA57&gt;=OFFSET($E$5,BQ$3,0),$BA57&lt;=OFFSET($F$5,BQ$3,0)),OFFSET($D$5,BQ$3,0),0)</f>
        <v>0</v>
      </c>
      <c r="BR57" s="42" t="n">
        <f aca="true">IF(AND($BA57&gt;=OFFSET($E$5,BR$3,0),$BA57&lt;=OFFSET($F$5,BR$3,0)),OFFSET($D$5,BR$3,0),0)</f>
        <v>0</v>
      </c>
      <c r="BS57" s="42" t="n">
        <f aca="true">IF(AND($BA57&gt;=OFFSET($E$5,BS$3,0),$BA57&lt;=OFFSET($F$5,BS$3,0)),OFFSET($D$5,BS$3,0),0)</f>
        <v>0</v>
      </c>
      <c r="BT57" s="42" t="n">
        <f aca="true">IF(AND($BA57&gt;=OFFSET($E$5,BT$3,0),$BA57&lt;=OFFSET($F$5,BT$3,0)),OFFSET($D$5,BT$3,0),0)</f>
        <v>0</v>
      </c>
      <c r="BU57" s="42" t="n">
        <f aca="true">IF(AND($BA57&gt;=OFFSET($E$5,BU$3,0),$BA57&lt;=OFFSET($F$5,BU$3,0)),OFFSET($D$5,BU$3,0),0)</f>
        <v>0</v>
      </c>
      <c r="BV57" s="42" t="n">
        <f aca="true">IF(AND($BA57&gt;=OFFSET($E$5,BV$3,0),$BA57&lt;=OFFSET($F$5,BV$3,0)),OFFSET($D$5,BV$3,0),0)</f>
        <v>0</v>
      </c>
      <c r="BW57" s="42" t="n">
        <f aca="true">IF(AND($BA57&gt;=OFFSET($E$5,BW$3,0),$BA57&lt;=OFFSET($F$5,BW$3,0)),OFFSET($D$5,BW$3,0),0)</f>
        <v>0</v>
      </c>
      <c r="BX57" s="42" t="n">
        <f aca="true">IF(AND($BA57&gt;=OFFSET($E$5,BX$3,0),$BA57&lt;=OFFSET($F$5,BX$3,0)),OFFSET($D$5,BX$3,0),0)</f>
        <v>0</v>
      </c>
      <c r="BY57" s="42" t="n">
        <f aca="true">IF(AND($BA57&gt;=OFFSET($E$5,BY$3,0),$BA57&lt;=OFFSET($F$5,BY$3,0)),OFFSET($D$5,BY$3,0),0)</f>
        <v>0</v>
      </c>
      <c r="BZ57" s="42" t="n">
        <f aca="true">IF(AND($BA57&gt;=OFFSET($E$5,BZ$3,0),$BA57&lt;=OFFSET($F$5,BZ$3,0)),OFFSET($D$5,BZ$3,0),0)</f>
        <v>0</v>
      </c>
      <c r="CA57" s="42" t="n">
        <f aca="true">IF(AND($BA57&gt;=OFFSET($E$5,CA$3,0),$BA57&lt;=OFFSET($F$5,CA$3,0)),OFFSET($D$5,CA$3,0),0)</f>
        <v>0</v>
      </c>
      <c r="CB57" s="42" t="n">
        <f aca="true">IF(AND($BA57&gt;=OFFSET($E$5,CB$3,0),$BA57&lt;=OFFSET($F$5,CB$3,0)),OFFSET($D$5,CB$3,0),0)</f>
        <v>0</v>
      </c>
      <c r="CC57" s="42" t="n">
        <f aca="true">IF(AND($BA57&gt;=OFFSET($E$5,CC$3,0),$BA57&lt;=OFFSET($F$5,CC$3,0)),OFFSET($D$5,CC$3,0),0)</f>
        <v>0</v>
      </c>
      <c r="CD57" s="42" t="n">
        <f aca="true">IF(AND($BA57&gt;=OFFSET($E$5,CD$3,0),$BA57&lt;=OFFSET($F$5,CD$3,0)),OFFSET($D$5,CD$3,0),0)</f>
        <v>0</v>
      </c>
      <c r="CE57" s="42" t="n">
        <f aca="true">IF(AND($BA57&gt;=OFFSET($E$5,CE$3,0),$BA57&lt;=OFFSET($F$5,CE$3,0)),OFFSET($D$5,CE$3,0),0)</f>
        <v>0</v>
      </c>
      <c r="CF57" s="42" t="n">
        <f aca="true">IF(AND($BA57&gt;=OFFSET($E$5,CF$3,0),$BA57&lt;=OFFSET($F$5,CF$3,0)),OFFSET($D$5,CF$3,0),0)</f>
        <v>0</v>
      </c>
      <c r="CG57" s="42" t="n">
        <f aca="true">IF(AND($BA57&gt;=OFFSET($E$5,CG$3,0),$BA57&lt;=OFFSET($F$5,CG$3,0)),OFFSET($D$5,CG$3,0),0)</f>
        <v>0</v>
      </c>
      <c r="CH57" s="42" t="n">
        <f aca="true">IF(AND($BA57&gt;=OFFSET($E$5,CH$3,0),$BA57&lt;=OFFSET($F$5,CH$3,0)),OFFSET($D$5,CH$3,0),0)</f>
        <v>0</v>
      </c>
      <c r="CI57" s="42" t="n">
        <f aca="true">IF(AND($BA57&gt;=OFFSET($E$5,CI$3,0),$BA57&lt;=OFFSET($F$5,CI$3,0)),OFFSET($D$5,CI$3,0),0)</f>
        <v>0</v>
      </c>
      <c r="CK57" s="40" t="n">
        <v>38353</v>
      </c>
      <c r="CL57" s="41" t="n">
        <f aca="false">BB57*P57</f>
        <v>1822800</v>
      </c>
      <c r="CM57" s="41" t="n">
        <f aca="false">BC57*Q57</f>
        <v>1822800</v>
      </c>
      <c r="CN57" s="41" t="n">
        <f aca="false">BD57*R57</f>
        <v>0</v>
      </c>
      <c r="CO57" s="41" t="n">
        <f aca="false">BE57*S57</f>
        <v>0</v>
      </c>
      <c r="CP57" s="41" t="n">
        <f aca="false">BF57*T57</f>
        <v>1753980</v>
      </c>
      <c r="CQ57" s="41" t="n">
        <f aca="false">BG57*U57</f>
        <v>817470</v>
      </c>
      <c r="CR57" s="41" t="n">
        <f aca="false">BH57*V57</f>
        <v>837930</v>
      </c>
      <c r="CS57" s="41" t="n">
        <f aca="false">BI57*W57</f>
        <v>1174000</v>
      </c>
      <c r="CT57" s="41" t="n">
        <f aca="false">BJ57*X57</f>
        <v>1191360</v>
      </c>
      <c r="CU57" s="41" t="n">
        <f aca="false">BK57*Y57</f>
        <v>0</v>
      </c>
      <c r="CV57" s="41" t="n">
        <f aca="false">BL57*Z57</f>
        <v>0</v>
      </c>
      <c r="CW57" s="41" t="n">
        <f aca="false">BM57*AA57</f>
        <v>0</v>
      </c>
      <c r="CX57" s="41" t="n">
        <f aca="false">BN57*AB57</f>
        <v>0</v>
      </c>
      <c r="CY57" s="41" t="n">
        <f aca="false">BO57*AC57</f>
        <v>0</v>
      </c>
      <c r="CZ57" s="41" t="n">
        <f aca="false">BP57*AD57</f>
        <v>0</v>
      </c>
      <c r="DA57" s="41" t="n">
        <f aca="false">BQ57*AE57</f>
        <v>0</v>
      </c>
      <c r="DB57" s="41" t="n">
        <f aca="false">BR57*AF57</f>
        <v>0</v>
      </c>
      <c r="DC57" s="41" t="n">
        <f aca="false">BS57*AG57</f>
        <v>0</v>
      </c>
      <c r="DD57" s="41" t="n">
        <f aca="false">BT57*AH57</f>
        <v>0</v>
      </c>
      <c r="DE57" s="41" t="n">
        <f aca="false">BU57*AI57</f>
        <v>0</v>
      </c>
      <c r="DF57" s="41" t="n">
        <f aca="false">BV57*AJ57</f>
        <v>0</v>
      </c>
      <c r="DG57" s="41" t="n">
        <f aca="false">BW57*AK57</f>
        <v>0</v>
      </c>
      <c r="DH57" s="41" t="n">
        <f aca="false">BX57*AL57</f>
        <v>0</v>
      </c>
      <c r="DI57" s="41" t="n">
        <f aca="false">BY57*AM57</f>
        <v>0</v>
      </c>
      <c r="DJ57" s="41" t="n">
        <f aca="false">BZ57*AN57</f>
        <v>0</v>
      </c>
      <c r="DK57" s="41" t="n">
        <f aca="false">CA57*AO57</f>
        <v>0</v>
      </c>
      <c r="DL57" s="41" t="n">
        <f aca="false">CB57*AP57</f>
        <v>0</v>
      </c>
      <c r="DM57" s="41" t="n">
        <f aca="false">CC57*AQ57</f>
        <v>0</v>
      </c>
      <c r="DN57" s="41" t="n">
        <f aca="false">CD57*AR57</f>
        <v>0</v>
      </c>
      <c r="DO57" s="41" t="n">
        <f aca="false">CE57*AS57</f>
        <v>0</v>
      </c>
      <c r="DP57" s="41" t="n">
        <f aca="false">CF57*AT57</f>
        <v>0</v>
      </c>
      <c r="DQ57" s="41" t="n">
        <f aca="false">CG57*AU57</f>
        <v>0</v>
      </c>
      <c r="DR57" s="41" t="n">
        <f aca="false">CH57*AV57</f>
        <v>0</v>
      </c>
      <c r="DS57" s="45" t="n">
        <f aca="false">CI57*AW57</f>
        <v>0</v>
      </c>
      <c r="DT57" s="46" t="n">
        <f aca="false">SUM(CL57:DO57)/AX57</f>
        <v>49.7903805496829</v>
      </c>
      <c r="DU57" s="47" t="n">
        <f aca="false">(SUM(CL57:CR57)+SUM(DP57:DS57))/AY57</f>
        <v>47.4125</v>
      </c>
    </row>
    <row r="58" customFormat="false" ht="12.75" hidden="false" customHeight="false" outlineLevel="0" collapsed="false">
      <c r="A58" s="2"/>
      <c r="C58" s="3"/>
      <c r="F58" s="5"/>
      <c r="G58" s="2"/>
      <c r="I58" s="39" t="n">
        <v>20</v>
      </c>
      <c r="J58" s="39" t="n">
        <v>4</v>
      </c>
      <c r="K58" s="39" t="n">
        <v>4</v>
      </c>
      <c r="L58" s="39" t="n">
        <v>0</v>
      </c>
      <c r="M58" s="39" t="n">
        <v>28</v>
      </c>
      <c r="O58" s="40" t="n">
        <v>38384</v>
      </c>
      <c r="P58" s="41" t="n">
        <f aca="false">IF(AND(O58&gt;=$E$5,O58&lt;=$F$5),$C$5*P$2*$M58,0)</f>
        <v>33600</v>
      </c>
      <c r="Q58" s="41" t="n">
        <f aca="true">IF(AND($O58&gt;=OFFSET($E$5,Q$3,0),$O58&lt;=OFFSET($F$5,Q$3,0)),OFFSET($C$5,Q$3,0)*Q$2*$M58,0)</f>
        <v>33600</v>
      </c>
      <c r="R58" s="41" t="n">
        <f aca="true">IF(AND($O58&gt;=OFFSET($E$5,R$3,0),$O58&lt;=OFFSET($F$5,R$3,0)),OFFSET($C$5,R$3,0)*R$2*$M58,0)</f>
        <v>0</v>
      </c>
      <c r="S58" s="41" t="n">
        <f aca="true">IF(AND($O58&gt;=OFFSET($E$5,S$3,0),$O58&lt;=OFFSET($F$5,S$3,0)),OFFSET($C$5,S$3,0)*S$2*$M58,0)</f>
        <v>0</v>
      </c>
      <c r="T58" s="41" t="n">
        <f aca="true">IF(AND($O58&gt;=OFFSET($E$5,T$3,0),$O58&lt;=OFFSET($F$5,T$3,0)),OFFSET($C$5,T$3,0)*T$2*$M58,0)</f>
        <v>33600</v>
      </c>
      <c r="U58" s="41" t="n">
        <f aca="true">IF(AND($O58&gt;=OFFSET($E$5,U$3,0),$O58&lt;=OFFSET($F$5,U$3,0)),OFFSET($C$5,U$3,0)*U$2*$M58,0)</f>
        <v>16800</v>
      </c>
      <c r="V58" s="41" t="n">
        <f aca="true">IF(AND($O58&gt;=OFFSET($E$5,V$3,0),$O58&lt;=OFFSET($F$5,V$3,0)),OFFSET($C$5,V$3,0)*V$2*$M58,0)</f>
        <v>16800</v>
      </c>
      <c r="W58" s="42" t="n">
        <f aca="true">IF(AND($O58&gt;=OFFSET($E$5,W$3,0),$O58&lt;=OFFSET($F$5,W$3,0)),OFFSET($C$5,W$3,0)*W$2*($I58+$J58),0)</f>
        <v>19200</v>
      </c>
      <c r="X58" s="42" t="n">
        <f aca="true">IF(AND($O58&gt;=OFFSET($E$5,X$3,0),$O58&lt;=OFFSET($F$5,X$3,0)),OFFSET($C$5,X$3,0)*X$2*($I58+$J58),0)</f>
        <v>19584</v>
      </c>
      <c r="Y58" s="42" t="n">
        <f aca="true">IF(AND($O58&gt;=OFFSET($E$5,Y$3,0),$O58&lt;=OFFSET($F$5,Y$3,0)),OFFSET($C$5,Y$3,0)*Y$2*($I58+$J58),0)</f>
        <v>0</v>
      </c>
      <c r="Z58" s="42" t="n">
        <f aca="true">IF(AND($O58&gt;=OFFSET($E$5,Z$3,0),$O58&lt;=OFFSET($F$5,Z$3,0)),OFFSET($C$5,Z$3,0)*Z$2*($I58+$J58),0)</f>
        <v>0</v>
      </c>
      <c r="AA58" s="42" t="n">
        <f aca="true">IF(AND($O58&gt;=OFFSET($E$5,AA$3,0),$O58&lt;=OFFSET($F$5,AA$3,0)),OFFSET($C$5,AA$3,0)*AA$2*($I58+$J58),0)</f>
        <v>0</v>
      </c>
      <c r="AB58" s="42" t="n">
        <f aca="true">IF(AND($O58&gt;=OFFSET($E$5,AB$3,0),$O58&lt;=OFFSET($F$5,AB$3,0)),OFFSET($C$5,AB$3,0)*AB$2*($I58+$J58),0)</f>
        <v>0</v>
      </c>
      <c r="AC58" s="42" t="n">
        <f aca="true">IF(AND($O58&gt;=OFFSET($E$5,AC$3,0),$O58&lt;=OFFSET($F$5,AC$3,0)),OFFSET($C$5,AC$3,0)*AC$2*($I58+$J58),0)</f>
        <v>0</v>
      </c>
      <c r="AD58" s="42" t="n">
        <f aca="true">IF(AND($O58&gt;=OFFSET($E$5,AD$3,0),$O58&lt;=OFFSET($F$5,AD$3,0)),OFFSET($C$5,AD$3,0)*AD$2*($I58+$J58),0)</f>
        <v>0</v>
      </c>
      <c r="AE58" s="42" t="n">
        <f aca="true">IF(AND($O58&gt;=OFFSET($E$5,AE$3,0),$O58&lt;=OFFSET($F$5,AE$3,0)),OFFSET($C$5,AE$3,0)*AE$2*($I58+$J58),0)</f>
        <v>0</v>
      </c>
      <c r="AF58" s="42" t="n">
        <f aca="true">IF(AND($O58&gt;=OFFSET($E$5,AF$3,0),$O58&lt;=OFFSET($F$5,AF$3,0)),OFFSET($C$5,AF$3,0)*AF$2*($I58+$J58),0)</f>
        <v>0</v>
      </c>
      <c r="AG58" s="42" t="n">
        <f aca="true">IF(AND($O58&gt;=OFFSET($E$5,AG$3,0),$O58&lt;=OFFSET($F$5,AG$3,0)),OFFSET($C$5,AG$3,0)*AG$2*($I58+$J58),0)</f>
        <v>0</v>
      </c>
      <c r="AH58" s="42" t="n">
        <f aca="true">IF(AND($O58&gt;=OFFSET($E$5,AH$3,0),$O58&lt;=OFFSET($F$5,AH$3,0)),OFFSET($C$5,AH$3,0)*AH$2*($I58+$J58),0)</f>
        <v>0</v>
      </c>
      <c r="AI58" s="42" t="n">
        <f aca="true">IF(AND($O58&gt;=OFFSET($E$5,AI$3,0),$O58&lt;=OFFSET($F$5,AI$3,0)),OFFSET($C$5,AI$3,0)*AI$2*($I58+$J58),0)</f>
        <v>0</v>
      </c>
      <c r="AJ58" s="42" t="n">
        <f aca="true">IF(AND($O58&gt;=OFFSET($E$5,AJ$3,0),$O58&lt;=OFFSET($F$5,AJ$3,0)),OFFSET($C$5,AJ$3,0)*AJ$2*($I58+$J58),0)</f>
        <v>0</v>
      </c>
      <c r="AK58" s="42" t="n">
        <f aca="true">IF(AND($O58&gt;=OFFSET($E$5,AK$3,0),$O58&lt;=OFFSET($F$5,AK$3,0)),OFFSET($C$5,AK$3,0)*AK$2*($I58+$J58),0)</f>
        <v>0</v>
      </c>
      <c r="AL58" s="42" t="n">
        <f aca="true">IF(AND($O58&gt;=OFFSET($E$5,AL$3,0),$O58&lt;=OFFSET($F$5,AL$3,0)),OFFSET($C$5,AL$3,0)*AL$2*($I58+$J58),0)</f>
        <v>0</v>
      </c>
      <c r="AM58" s="42" t="n">
        <f aca="true">IF(AND($O58&gt;=OFFSET($E$5,AM$3,0),$O58&lt;=OFFSET($F$5,AM$3,0)),OFFSET($C$5,AM$3,0)*AM$2*($I58+$J58),0)</f>
        <v>0</v>
      </c>
      <c r="AN58" s="42" t="n">
        <f aca="true">IF(AND($O58&gt;=OFFSET($E$5,AN$3,0),$O58&lt;=OFFSET($F$5,AN$3,0)),OFFSET($C$5,AN$3,0)*AN$2*($I58+$J58),0)</f>
        <v>0</v>
      </c>
      <c r="AO58" s="42" t="n">
        <f aca="true">IF(AND($O58&gt;=OFFSET($E$5,AO$3,0),$O58&lt;=OFFSET($F$5,AO$3,0)),OFFSET($C$5,AO$3,0)*AO$2*($I58+$J58),0)</f>
        <v>0</v>
      </c>
      <c r="AP58" s="42" t="n">
        <f aca="true">IF(AND($O58&gt;=OFFSET($E$5,AP$3,0),$O58&lt;=OFFSET($F$5,AP$3,0)),OFFSET($C$5,AP$3,0)*AP$2*($I58+$J58),0)</f>
        <v>0</v>
      </c>
      <c r="AQ58" s="42" t="n">
        <f aca="true">IF(AND($O58&gt;=OFFSET($E$5,AQ$3,0),$O58&lt;=OFFSET($F$5,AQ$3,0)),OFFSET($C$5,AQ$3,0)*AQ$2*($I58+$J58),0)</f>
        <v>0</v>
      </c>
      <c r="AR58" s="42" t="n">
        <f aca="true">IF(AND($O58&gt;=OFFSET($E$5,AR$3,0),$O58&lt;=OFFSET($F$5,AR$3,0)),OFFSET($C$5,AR$3,0)*AR$2*($I58+$J58),0)</f>
        <v>0</v>
      </c>
      <c r="AS58" s="42" t="n">
        <f aca="true">IF(AND($O58&gt;=OFFSET($E$5,AS$3,0),$O58&lt;=OFFSET($F$5,AS$3,0)),OFFSET($C$5,AS$3,0)*AS$2*($I58+$J58),0)</f>
        <v>0</v>
      </c>
      <c r="AT58" s="42" t="n">
        <f aca="true">IF(AND($O58&gt;=OFFSET($E$5,AT$3,0),$O58&lt;=OFFSET($F$5,AT$3,0)),OFFSET($C$5,AT$3,0)*(AT$2*($I58+$J58)+24*($K58+$L58)),0)</f>
        <v>0</v>
      </c>
      <c r="AU58" s="42" t="n">
        <f aca="true">IF(AND($O58&gt;=OFFSET($E$5,AU$3,0),$O58&lt;=OFFSET($F$5,AU$3,0)),OFFSET($C$5,AU$3,0)*(AU$2*($I58+$J58)+24*($K58+$L58)),0)</f>
        <v>0</v>
      </c>
      <c r="AV58" s="42" t="n">
        <f aca="true">IF(AND($O58&gt;=OFFSET($E$5,AV$3,0),$O58&lt;=OFFSET($F$5,AV$3,0)),OFFSET($C$5,AV$3,0)*(AV$2*($I58+$J58)+24*($K58+$L58)),0)</f>
        <v>0</v>
      </c>
      <c r="AW58" s="43" t="n">
        <f aca="true">IF(AND($O58&gt;=OFFSET($E$5,AW$3,0),$O58&lt;=OFFSET($F$5,AW$3,0)),OFFSET($C$5,AW$3,0)*(AW$2*($I58+$J58)+24*($K58+$L58)),0)</f>
        <v>0</v>
      </c>
      <c r="AX58" s="44" t="n">
        <f aca="false">SUM(P58:AS58)</f>
        <v>173184</v>
      </c>
      <c r="AY58" s="45" t="n">
        <f aca="false">SUM(P58:V58)+SUM(AT58:AW58)</f>
        <v>134400</v>
      </c>
      <c r="BA58" s="40" t="n">
        <v>38384</v>
      </c>
      <c r="BB58" s="42" t="n">
        <f aca="false">IF(AND(BA58&gt;=$E$5,BA58&lt;=$F$5),$D$5,0)</f>
        <v>49</v>
      </c>
      <c r="BC58" s="42" t="n">
        <f aca="true">IF(AND($BA58&gt;=OFFSET($E$5,BC$3,0),$BA58&lt;=OFFSET($F$5,BC$3,0)),OFFSET($D$5,BC$3,0),0)</f>
        <v>49</v>
      </c>
      <c r="BD58" s="42" t="n">
        <f aca="true">IF(AND($BA58&gt;=OFFSET($E$5,BD$3,0),$BA58&lt;=OFFSET($F$5,BD$3,0)),OFFSET($D$5,BD$3,0),0)</f>
        <v>0</v>
      </c>
      <c r="BE58" s="42" t="n">
        <f aca="true">IF(AND($BA58&gt;=OFFSET($E$5,BE$3,0),$BA58&lt;=OFFSET($F$5,BE$3,0)),OFFSET($D$5,BE$3,0),0)</f>
        <v>0</v>
      </c>
      <c r="BF58" s="42" t="n">
        <f aca="true">IF(AND($BA58&gt;=OFFSET($E$5,BF$3,0),$BA58&lt;=OFFSET($F$5,BF$3,0)),OFFSET($D$5,BF$3,0),0)</f>
        <v>47.15</v>
      </c>
      <c r="BG58" s="42" t="n">
        <f aca="true">IF(AND($BA58&gt;=OFFSET($E$5,BG$3,0),$BA58&lt;=OFFSET($F$5,BG$3,0)),OFFSET($D$5,BG$3,0),0)</f>
        <v>43.95</v>
      </c>
      <c r="BH58" s="42" t="n">
        <f aca="true">IF(AND($BA58&gt;=OFFSET($E$5,BH$3,0),$BA58&lt;=OFFSET($F$5,BH$3,0)),OFFSET($D$5,BH$3,0),0)</f>
        <v>45.05</v>
      </c>
      <c r="BI58" s="42" t="n">
        <f aca="true">IF(AND($BA58&gt;=OFFSET($E$5,BI$3,0),$BA58&lt;=OFFSET($F$5,BI$3,0)),OFFSET($D$5,BI$3,0),0)</f>
        <v>58.7</v>
      </c>
      <c r="BJ58" s="42" t="n">
        <f aca="true">IF(AND($BA58&gt;=OFFSET($E$5,BJ$3,0),$BA58&lt;=OFFSET($F$5,BJ$3,0)),OFFSET($D$5,BJ$3,0),0)</f>
        <v>58.4</v>
      </c>
      <c r="BK58" s="42" t="n">
        <f aca="true">IF(AND($BA58&gt;=OFFSET($E$5,BK$3,0),$BA58&lt;=OFFSET($F$5,BK$3,0)),OFFSET($D$5,BK$3,0),0)</f>
        <v>0</v>
      </c>
      <c r="BL58" s="42" t="n">
        <f aca="true">IF(AND($BA58&gt;=OFFSET($E$5,BL$3,0),$BA58&lt;=OFFSET($F$5,BL$3,0)),OFFSET($D$5,BL$3,0),0)</f>
        <v>0</v>
      </c>
      <c r="BM58" s="42" t="n">
        <f aca="true">IF(AND($BA58&gt;=OFFSET($E$5,BM$3,0),$BA58&lt;=OFFSET($F$5,BM$3,0)),OFFSET($D$5,BM$3,0),0)</f>
        <v>0</v>
      </c>
      <c r="BN58" s="42" t="n">
        <f aca="true">IF(AND($BA58&gt;=OFFSET($E$5,BN$3,0),$BA58&lt;=OFFSET($F$5,BN$3,0)),OFFSET($D$5,BN$3,0),0)</f>
        <v>0</v>
      </c>
      <c r="BO58" s="42" t="n">
        <f aca="true">IF(AND($BA58&gt;=OFFSET($E$5,BO$3,0),$BA58&lt;=OFFSET($F$5,BO$3,0)),OFFSET($D$5,BO$3,0),0)</f>
        <v>0</v>
      </c>
      <c r="BP58" s="42" t="n">
        <f aca="true">IF(AND($BA58&gt;=OFFSET($E$5,BP$3,0),$BA58&lt;=OFFSET($F$5,BP$3,0)),OFFSET($D$5,BP$3,0),0)</f>
        <v>0</v>
      </c>
      <c r="BQ58" s="42" t="n">
        <f aca="true">IF(AND($BA58&gt;=OFFSET($E$5,BQ$3,0),$BA58&lt;=OFFSET($F$5,BQ$3,0)),OFFSET($D$5,BQ$3,0),0)</f>
        <v>0</v>
      </c>
      <c r="BR58" s="42" t="n">
        <f aca="true">IF(AND($BA58&gt;=OFFSET($E$5,BR$3,0),$BA58&lt;=OFFSET($F$5,BR$3,0)),OFFSET($D$5,BR$3,0),0)</f>
        <v>0</v>
      </c>
      <c r="BS58" s="42" t="n">
        <f aca="true">IF(AND($BA58&gt;=OFFSET($E$5,BS$3,0),$BA58&lt;=OFFSET($F$5,BS$3,0)),OFFSET($D$5,BS$3,0),0)</f>
        <v>0</v>
      </c>
      <c r="BT58" s="42" t="n">
        <f aca="true">IF(AND($BA58&gt;=OFFSET($E$5,BT$3,0),$BA58&lt;=OFFSET($F$5,BT$3,0)),OFFSET($D$5,BT$3,0),0)</f>
        <v>0</v>
      </c>
      <c r="BU58" s="42" t="n">
        <f aca="true">IF(AND($BA58&gt;=OFFSET($E$5,BU$3,0),$BA58&lt;=OFFSET($F$5,BU$3,0)),OFFSET($D$5,BU$3,0),0)</f>
        <v>0</v>
      </c>
      <c r="BV58" s="42" t="n">
        <f aca="true">IF(AND($BA58&gt;=OFFSET($E$5,BV$3,0),$BA58&lt;=OFFSET($F$5,BV$3,0)),OFFSET($D$5,BV$3,0),0)</f>
        <v>0</v>
      </c>
      <c r="BW58" s="42" t="n">
        <f aca="true">IF(AND($BA58&gt;=OFFSET($E$5,BW$3,0),$BA58&lt;=OFFSET($F$5,BW$3,0)),OFFSET($D$5,BW$3,0),0)</f>
        <v>0</v>
      </c>
      <c r="BX58" s="42" t="n">
        <f aca="true">IF(AND($BA58&gt;=OFFSET($E$5,BX$3,0),$BA58&lt;=OFFSET($F$5,BX$3,0)),OFFSET($D$5,BX$3,0),0)</f>
        <v>0</v>
      </c>
      <c r="BY58" s="42" t="n">
        <f aca="true">IF(AND($BA58&gt;=OFFSET($E$5,BY$3,0),$BA58&lt;=OFFSET($F$5,BY$3,0)),OFFSET($D$5,BY$3,0),0)</f>
        <v>0</v>
      </c>
      <c r="BZ58" s="42" t="n">
        <f aca="true">IF(AND($BA58&gt;=OFFSET($E$5,BZ$3,0),$BA58&lt;=OFFSET($F$5,BZ$3,0)),OFFSET($D$5,BZ$3,0),0)</f>
        <v>0</v>
      </c>
      <c r="CA58" s="42" t="n">
        <f aca="true">IF(AND($BA58&gt;=OFFSET($E$5,CA$3,0),$BA58&lt;=OFFSET($F$5,CA$3,0)),OFFSET($D$5,CA$3,0),0)</f>
        <v>0</v>
      </c>
      <c r="CB58" s="42" t="n">
        <f aca="true">IF(AND($BA58&gt;=OFFSET($E$5,CB$3,0),$BA58&lt;=OFFSET($F$5,CB$3,0)),OFFSET($D$5,CB$3,0),0)</f>
        <v>0</v>
      </c>
      <c r="CC58" s="42" t="n">
        <f aca="true">IF(AND($BA58&gt;=OFFSET($E$5,CC$3,0),$BA58&lt;=OFFSET($F$5,CC$3,0)),OFFSET($D$5,CC$3,0),0)</f>
        <v>0</v>
      </c>
      <c r="CD58" s="42" t="n">
        <f aca="true">IF(AND($BA58&gt;=OFFSET($E$5,CD$3,0),$BA58&lt;=OFFSET($F$5,CD$3,0)),OFFSET($D$5,CD$3,0),0)</f>
        <v>0</v>
      </c>
      <c r="CE58" s="42" t="n">
        <f aca="true">IF(AND($BA58&gt;=OFFSET($E$5,CE$3,0),$BA58&lt;=OFFSET($F$5,CE$3,0)),OFFSET($D$5,CE$3,0),0)</f>
        <v>0</v>
      </c>
      <c r="CF58" s="42" t="n">
        <f aca="true">IF(AND($BA58&gt;=OFFSET($E$5,CF$3,0),$BA58&lt;=OFFSET($F$5,CF$3,0)),OFFSET($D$5,CF$3,0),0)</f>
        <v>0</v>
      </c>
      <c r="CG58" s="42" t="n">
        <f aca="true">IF(AND($BA58&gt;=OFFSET($E$5,CG$3,0),$BA58&lt;=OFFSET($F$5,CG$3,0)),OFFSET($D$5,CG$3,0),0)</f>
        <v>0</v>
      </c>
      <c r="CH58" s="42" t="n">
        <f aca="true">IF(AND($BA58&gt;=OFFSET($E$5,CH$3,0),$BA58&lt;=OFFSET($F$5,CH$3,0)),OFFSET($D$5,CH$3,0),0)</f>
        <v>0</v>
      </c>
      <c r="CI58" s="42" t="n">
        <f aca="true">IF(AND($BA58&gt;=OFFSET($E$5,CI$3,0),$BA58&lt;=OFFSET($F$5,CI$3,0)),OFFSET($D$5,CI$3,0),0)</f>
        <v>0</v>
      </c>
      <c r="CK58" s="40" t="n">
        <v>38384</v>
      </c>
      <c r="CL58" s="41" t="n">
        <f aca="false">BB58*P58</f>
        <v>1646400</v>
      </c>
      <c r="CM58" s="41" t="n">
        <f aca="false">BC58*Q58</f>
        <v>1646400</v>
      </c>
      <c r="CN58" s="41" t="n">
        <f aca="false">BD58*R58</f>
        <v>0</v>
      </c>
      <c r="CO58" s="41" t="n">
        <f aca="false">BE58*S58</f>
        <v>0</v>
      </c>
      <c r="CP58" s="41" t="n">
        <f aca="false">BF58*T58</f>
        <v>1584240</v>
      </c>
      <c r="CQ58" s="41" t="n">
        <f aca="false">BG58*U58</f>
        <v>738360</v>
      </c>
      <c r="CR58" s="41" t="n">
        <f aca="false">BH58*V58</f>
        <v>756840</v>
      </c>
      <c r="CS58" s="41" t="n">
        <f aca="false">BI58*W58</f>
        <v>1127040</v>
      </c>
      <c r="CT58" s="41" t="n">
        <f aca="false">BJ58*X58</f>
        <v>1143705.6</v>
      </c>
      <c r="CU58" s="41" t="n">
        <f aca="false">BK58*Y58</f>
        <v>0</v>
      </c>
      <c r="CV58" s="41" t="n">
        <f aca="false">BL58*Z58</f>
        <v>0</v>
      </c>
      <c r="CW58" s="41" t="n">
        <f aca="false">BM58*AA58</f>
        <v>0</v>
      </c>
      <c r="CX58" s="41" t="n">
        <f aca="false">BN58*AB58</f>
        <v>0</v>
      </c>
      <c r="CY58" s="41" t="n">
        <f aca="false">BO58*AC58</f>
        <v>0</v>
      </c>
      <c r="CZ58" s="41" t="n">
        <f aca="false">BP58*AD58</f>
        <v>0</v>
      </c>
      <c r="DA58" s="41" t="n">
        <f aca="false">BQ58*AE58</f>
        <v>0</v>
      </c>
      <c r="DB58" s="41" t="n">
        <f aca="false">BR58*AF58</f>
        <v>0</v>
      </c>
      <c r="DC58" s="41" t="n">
        <f aca="false">BS58*AG58</f>
        <v>0</v>
      </c>
      <c r="DD58" s="41" t="n">
        <f aca="false">BT58*AH58</f>
        <v>0</v>
      </c>
      <c r="DE58" s="41" t="n">
        <f aca="false">BU58*AI58</f>
        <v>0</v>
      </c>
      <c r="DF58" s="41" t="n">
        <f aca="false">BV58*AJ58</f>
        <v>0</v>
      </c>
      <c r="DG58" s="41" t="n">
        <f aca="false">BW58*AK58</f>
        <v>0</v>
      </c>
      <c r="DH58" s="41" t="n">
        <f aca="false">BX58*AL58</f>
        <v>0</v>
      </c>
      <c r="DI58" s="41" t="n">
        <f aca="false">BY58*AM58</f>
        <v>0</v>
      </c>
      <c r="DJ58" s="41" t="n">
        <f aca="false">BZ58*AN58</f>
        <v>0</v>
      </c>
      <c r="DK58" s="41" t="n">
        <f aca="false">CA58*AO58</f>
        <v>0</v>
      </c>
      <c r="DL58" s="41" t="n">
        <f aca="false">CB58*AP58</f>
        <v>0</v>
      </c>
      <c r="DM58" s="41" t="n">
        <f aca="false">CC58*AQ58</f>
        <v>0</v>
      </c>
      <c r="DN58" s="41" t="n">
        <f aca="false">CD58*AR58</f>
        <v>0</v>
      </c>
      <c r="DO58" s="41" t="n">
        <f aca="false">CE58*AS58</f>
        <v>0</v>
      </c>
      <c r="DP58" s="41" t="n">
        <f aca="false">CF58*AT58</f>
        <v>0</v>
      </c>
      <c r="DQ58" s="41" t="n">
        <f aca="false">CG58*AU58</f>
        <v>0</v>
      </c>
      <c r="DR58" s="41" t="n">
        <f aca="false">CH58*AV58</f>
        <v>0</v>
      </c>
      <c r="DS58" s="45" t="n">
        <f aca="false">CI58*AW58</f>
        <v>0</v>
      </c>
      <c r="DT58" s="46" t="n">
        <f aca="false">SUM(CL58:DO58)/AX58</f>
        <v>49.9063747228381</v>
      </c>
      <c r="DU58" s="47" t="n">
        <f aca="false">(SUM(CL58:CR58)+SUM(DP58:DS58))/AY58</f>
        <v>47.4125</v>
      </c>
    </row>
    <row r="59" customFormat="false" ht="12.75" hidden="false" customHeight="false" outlineLevel="0" collapsed="false">
      <c r="A59" s="2"/>
      <c r="C59" s="3"/>
      <c r="F59" s="5"/>
      <c r="G59" s="2"/>
      <c r="I59" s="39" t="n">
        <v>23</v>
      </c>
      <c r="J59" s="39" t="n">
        <v>4</v>
      </c>
      <c r="K59" s="39" t="n">
        <v>4</v>
      </c>
      <c r="L59" s="39" t="n">
        <v>0</v>
      </c>
      <c r="M59" s="39" t="n">
        <v>31</v>
      </c>
      <c r="O59" s="40" t="n">
        <v>38412</v>
      </c>
      <c r="P59" s="41" t="n">
        <f aca="false">IF(AND(O59&gt;=$E$5,O59&lt;=$F$5),$C$5*P$2*$M59,0)</f>
        <v>37200</v>
      </c>
      <c r="Q59" s="41" t="n">
        <f aca="true">IF(AND($O59&gt;=OFFSET($E$5,Q$3,0),$O59&lt;=OFFSET($F$5,Q$3,0)),OFFSET($C$5,Q$3,0)*Q$2*$M59,0)</f>
        <v>37200</v>
      </c>
      <c r="R59" s="41" t="n">
        <f aca="true">IF(AND($O59&gt;=OFFSET($E$5,R$3,0),$O59&lt;=OFFSET($F$5,R$3,0)),OFFSET($C$5,R$3,0)*R$2*$M59,0)</f>
        <v>0</v>
      </c>
      <c r="S59" s="41" t="n">
        <f aca="true">IF(AND($O59&gt;=OFFSET($E$5,S$3,0),$O59&lt;=OFFSET($F$5,S$3,0)),OFFSET($C$5,S$3,0)*S$2*$M59,0)</f>
        <v>0</v>
      </c>
      <c r="T59" s="41" t="n">
        <f aca="true">IF(AND($O59&gt;=OFFSET($E$5,T$3,0),$O59&lt;=OFFSET($F$5,T$3,0)),OFFSET($C$5,T$3,0)*T$2*$M59,0)</f>
        <v>37200</v>
      </c>
      <c r="U59" s="41" t="n">
        <f aca="true">IF(AND($O59&gt;=OFFSET($E$5,U$3,0),$O59&lt;=OFFSET($F$5,U$3,0)),OFFSET($C$5,U$3,0)*U$2*$M59,0)</f>
        <v>18600</v>
      </c>
      <c r="V59" s="41" t="n">
        <f aca="true">IF(AND($O59&gt;=OFFSET($E$5,V$3,0),$O59&lt;=OFFSET($F$5,V$3,0)),OFFSET($C$5,V$3,0)*V$2*$M59,0)</f>
        <v>18600</v>
      </c>
      <c r="W59" s="42" t="n">
        <f aca="true">IF(AND($O59&gt;=OFFSET($E$5,W$3,0),$O59&lt;=OFFSET($F$5,W$3,0)),OFFSET($C$5,W$3,0)*W$2*($I59+$J59),0)</f>
        <v>21600</v>
      </c>
      <c r="X59" s="42" t="n">
        <f aca="true">IF(AND($O59&gt;=OFFSET($E$5,X$3,0),$O59&lt;=OFFSET($F$5,X$3,0)),OFFSET($C$5,X$3,0)*X$2*($I59+$J59),0)</f>
        <v>22032</v>
      </c>
      <c r="Y59" s="42" t="n">
        <f aca="true">IF(AND($O59&gt;=OFFSET($E$5,Y$3,0),$O59&lt;=OFFSET($F$5,Y$3,0)),OFFSET($C$5,Y$3,0)*Y$2*($I59+$J59),0)</f>
        <v>0</v>
      </c>
      <c r="Z59" s="42" t="n">
        <f aca="true">IF(AND($O59&gt;=OFFSET($E$5,Z$3,0),$O59&lt;=OFFSET($F$5,Z$3,0)),OFFSET($C$5,Z$3,0)*Z$2*($I59+$J59),0)</f>
        <v>0</v>
      </c>
      <c r="AA59" s="42" t="n">
        <f aca="true">IF(AND($O59&gt;=OFFSET($E$5,AA$3,0),$O59&lt;=OFFSET($F$5,AA$3,0)),OFFSET($C$5,AA$3,0)*AA$2*($I59+$J59),0)</f>
        <v>0</v>
      </c>
      <c r="AB59" s="42" t="n">
        <f aca="true">IF(AND($O59&gt;=OFFSET($E$5,AB$3,0),$O59&lt;=OFFSET($F$5,AB$3,0)),OFFSET($C$5,AB$3,0)*AB$2*($I59+$J59),0)</f>
        <v>0</v>
      </c>
      <c r="AC59" s="42" t="n">
        <f aca="true">IF(AND($O59&gt;=OFFSET($E$5,AC$3,0),$O59&lt;=OFFSET($F$5,AC$3,0)),OFFSET($C$5,AC$3,0)*AC$2*($I59+$J59),0)</f>
        <v>0</v>
      </c>
      <c r="AD59" s="42" t="n">
        <f aca="true">IF(AND($O59&gt;=OFFSET($E$5,AD$3,0),$O59&lt;=OFFSET($F$5,AD$3,0)),OFFSET($C$5,AD$3,0)*AD$2*($I59+$J59),0)</f>
        <v>0</v>
      </c>
      <c r="AE59" s="42" t="n">
        <f aca="true">IF(AND($O59&gt;=OFFSET($E$5,AE$3,0),$O59&lt;=OFFSET($F$5,AE$3,0)),OFFSET($C$5,AE$3,0)*AE$2*($I59+$J59),0)</f>
        <v>0</v>
      </c>
      <c r="AF59" s="42" t="n">
        <f aca="true">IF(AND($O59&gt;=OFFSET($E$5,AF$3,0),$O59&lt;=OFFSET($F$5,AF$3,0)),OFFSET($C$5,AF$3,0)*AF$2*($I59+$J59),0)</f>
        <v>0</v>
      </c>
      <c r="AG59" s="42" t="n">
        <f aca="true">IF(AND($O59&gt;=OFFSET($E$5,AG$3,0),$O59&lt;=OFFSET($F$5,AG$3,0)),OFFSET($C$5,AG$3,0)*AG$2*($I59+$J59),0)</f>
        <v>0</v>
      </c>
      <c r="AH59" s="42" t="n">
        <f aca="true">IF(AND($O59&gt;=OFFSET($E$5,AH$3,0),$O59&lt;=OFFSET($F$5,AH$3,0)),OFFSET($C$5,AH$3,0)*AH$2*($I59+$J59),0)</f>
        <v>0</v>
      </c>
      <c r="AI59" s="42" t="n">
        <f aca="true">IF(AND($O59&gt;=OFFSET($E$5,AI$3,0),$O59&lt;=OFFSET($F$5,AI$3,0)),OFFSET($C$5,AI$3,0)*AI$2*($I59+$J59),0)</f>
        <v>0</v>
      </c>
      <c r="AJ59" s="42" t="n">
        <f aca="true">IF(AND($O59&gt;=OFFSET($E$5,AJ$3,0),$O59&lt;=OFFSET($F$5,AJ$3,0)),OFFSET($C$5,AJ$3,0)*AJ$2*($I59+$J59),0)</f>
        <v>0</v>
      </c>
      <c r="AK59" s="42" t="n">
        <f aca="true">IF(AND($O59&gt;=OFFSET($E$5,AK$3,0),$O59&lt;=OFFSET($F$5,AK$3,0)),OFFSET($C$5,AK$3,0)*AK$2*($I59+$J59),0)</f>
        <v>0</v>
      </c>
      <c r="AL59" s="42" t="n">
        <f aca="true">IF(AND($O59&gt;=OFFSET($E$5,AL$3,0),$O59&lt;=OFFSET($F$5,AL$3,0)),OFFSET($C$5,AL$3,0)*AL$2*($I59+$J59),0)</f>
        <v>0</v>
      </c>
      <c r="AM59" s="42" t="n">
        <f aca="true">IF(AND($O59&gt;=OFFSET($E$5,AM$3,0),$O59&lt;=OFFSET($F$5,AM$3,0)),OFFSET($C$5,AM$3,0)*AM$2*($I59+$J59),0)</f>
        <v>0</v>
      </c>
      <c r="AN59" s="42" t="n">
        <f aca="true">IF(AND($O59&gt;=OFFSET($E$5,AN$3,0),$O59&lt;=OFFSET($F$5,AN$3,0)),OFFSET($C$5,AN$3,0)*AN$2*($I59+$J59),0)</f>
        <v>0</v>
      </c>
      <c r="AO59" s="42" t="n">
        <f aca="true">IF(AND($O59&gt;=OFFSET($E$5,AO$3,0),$O59&lt;=OFFSET($F$5,AO$3,0)),OFFSET($C$5,AO$3,0)*AO$2*($I59+$J59),0)</f>
        <v>0</v>
      </c>
      <c r="AP59" s="42" t="n">
        <f aca="true">IF(AND($O59&gt;=OFFSET($E$5,AP$3,0),$O59&lt;=OFFSET($F$5,AP$3,0)),OFFSET($C$5,AP$3,0)*AP$2*($I59+$J59),0)</f>
        <v>0</v>
      </c>
      <c r="AQ59" s="42" t="n">
        <f aca="true">IF(AND($O59&gt;=OFFSET($E$5,AQ$3,0),$O59&lt;=OFFSET($F$5,AQ$3,0)),OFFSET($C$5,AQ$3,0)*AQ$2*($I59+$J59),0)</f>
        <v>0</v>
      </c>
      <c r="AR59" s="42" t="n">
        <f aca="true">IF(AND($O59&gt;=OFFSET($E$5,AR$3,0),$O59&lt;=OFFSET($F$5,AR$3,0)),OFFSET($C$5,AR$3,0)*AR$2*($I59+$J59),0)</f>
        <v>0</v>
      </c>
      <c r="AS59" s="42" t="n">
        <f aca="true">IF(AND($O59&gt;=OFFSET($E$5,AS$3,0),$O59&lt;=OFFSET($F$5,AS$3,0)),OFFSET($C$5,AS$3,0)*AS$2*($I59+$J59),0)</f>
        <v>0</v>
      </c>
      <c r="AT59" s="42" t="n">
        <f aca="true">IF(AND($O59&gt;=OFFSET($E$5,AT$3,0),$O59&lt;=OFFSET($F$5,AT$3,0)),OFFSET($C$5,AT$3,0)*(AT$2*($I59+$J59)+24*($K59+$L59)),0)</f>
        <v>0</v>
      </c>
      <c r="AU59" s="42" t="n">
        <f aca="true">IF(AND($O59&gt;=OFFSET($E$5,AU$3,0),$O59&lt;=OFFSET($F$5,AU$3,0)),OFFSET($C$5,AU$3,0)*(AU$2*($I59+$J59)+24*($K59+$L59)),0)</f>
        <v>0</v>
      </c>
      <c r="AV59" s="42" t="n">
        <f aca="true">IF(AND($O59&gt;=OFFSET($E$5,AV$3,0),$O59&lt;=OFFSET($F$5,AV$3,0)),OFFSET($C$5,AV$3,0)*(AV$2*($I59+$J59)+24*($K59+$L59)),0)</f>
        <v>0</v>
      </c>
      <c r="AW59" s="43" t="n">
        <f aca="true">IF(AND($O59&gt;=OFFSET($E$5,AW$3,0),$O59&lt;=OFFSET($F$5,AW$3,0)),OFFSET($C$5,AW$3,0)*(AW$2*($I59+$J59)+24*($K59+$L59)),0)</f>
        <v>0</v>
      </c>
      <c r="AX59" s="44" t="n">
        <f aca="false">SUM(P59:AS59)</f>
        <v>192432</v>
      </c>
      <c r="AY59" s="45" t="n">
        <f aca="false">SUM(P59:V59)+SUM(AT59:AW59)</f>
        <v>148800</v>
      </c>
      <c r="BA59" s="40" t="n">
        <v>38412</v>
      </c>
      <c r="BB59" s="42" t="n">
        <f aca="false">IF(AND(BA59&gt;=$E$5,BA59&lt;=$F$5),$D$5,0)</f>
        <v>49</v>
      </c>
      <c r="BC59" s="42" t="n">
        <f aca="true">IF(AND($BA59&gt;=OFFSET($E$5,BC$3,0),$BA59&lt;=OFFSET($F$5,BC$3,0)),OFFSET($D$5,BC$3,0),0)</f>
        <v>49</v>
      </c>
      <c r="BD59" s="42" t="n">
        <f aca="true">IF(AND($BA59&gt;=OFFSET($E$5,BD$3,0),$BA59&lt;=OFFSET($F$5,BD$3,0)),OFFSET($D$5,BD$3,0),0)</f>
        <v>0</v>
      </c>
      <c r="BE59" s="42" t="n">
        <f aca="true">IF(AND($BA59&gt;=OFFSET($E$5,BE$3,0),$BA59&lt;=OFFSET($F$5,BE$3,0)),OFFSET($D$5,BE$3,0),0)</f>
        <v>0</v>
      </c>
      <c r="BF59" s="42" t="n">
        <f aca="true">IF(AND($BA59&gt;=OFFSET($E$5,BF$3,0),$BA59&lt;=OFFSET($F$5,BF$3,0)),OFFSET($D$5,BF$3,0),0)</f>
        <v>47.15</v>
      </c>
      <c r="BG59" s="42" t="n">
        <f aca="true">IF(AND($BA59&gt;=OFFSET($E$5,BG$3,0),$BA59&lt;=OFFSET($F$5,BG$3,0)),OFFSET($D$5,BG$3,0),0)</f>
        <v>43.95</v>
      </c>
      <c r="BH59" s="42" t="n">
        <f aca="true">IF(AND($BA59&gt;=OFFSET($E$5,BH$3,0),$BA59&lt;=OFFSET($F$5,BH$3,0)),OFFSET($D$5,BH$3,0),0)</f>
        <v>45.05</v>
      </c>
      <c r="BI59" s="42" t="n">
        <f aca="true">IF(AND($BA59&gt;=OFFSET($E$5,BI$3,0),$BA59&lt;=OFFSET($F$5,BI$3,0)),OFFSET($D$5,BI$3,0),0)</f>
        <v>58.7</v>
      </c>
      <c r="BJ59" s="42" t="n">
        <f aca="true">IF(AND($BA59&gt;=OFFSET($E$5,BJ$3,0),$BA59&lt;=OFFSET($F$5,BJ$3,0)),OFFSET($D$5,BJ$3,0),0)</f>
        <v>58.4</v>
      </c>
      <c r="BK59" s="42" t="n">
        <f aca="true">IF(AND($BA59&gt;=OFFSET($E$5,BK$3,0),$BA59&lt;=OFFSET($F$5,BK$3,0)),OFFSET($D$5,BK$3,0),0)</f>
        <v>0</v>
      </c>
      <c r="BL59" s="42" t="n">
        <f aca="true">IF(AND($BA59&gt;=OFFSET($E$5,BL$3,0),$BA59&lt;=OFFSET($F$5,BL$3,0)),OFFSET($D$5,BL$3,0),0)</f>
        <v>0</v>
      </c>
      <c r="BM59" s="42" t="n">
        <f aca="true">IF(AND($BA59&gt;=OFFSET($E$5,BM$3,0),$BA59&lt;=OFFSET($F$5,BM$3,0)),OFFSET($D$5,BM$3,0),0)</f>
        <v>0</v>
      </c>
      <c r="BN59" s="42" t="n">
        <f aca="true">IF(AND($BA59&gt;=OFFSET($E$5,BN$3,0),$BA59&lt;=OFFSET($F$5,BN$3,0)),OFFSET($D$5,BN$3,0),0)</f>
        <v>0</v>
      </c>
      <c r="BO59" s="42" t="n">
        <f aca="true">IF(AND($BA59&gt;=OFFSET($E$5,BO$3,0),$BA59&lt;=OFFSET($F$5,BO$3,0)),OFFSET($D$5,BO$3,0),0)</f>
        <v>0</v>
      </c>
      <c r="BP59" s="42" t="n">
        <f aca="true">IF(AND($BA59&gt;=OFFSET($E$5,BP$3,0),$BA59&lt;=OFFSET($F$5,BP$3,0)),OFFSET($D$5,BP$3,0),0)</f>
        <v>0</v>
      </c>
      <c r="BQ59" s="42" t="n">
        <f aca="true">IF(AND($BA59&gt;=OFFSET($E$5,BQ$3,0),$BA59&lt;=OFFSET($F$5,BQ$3,0)),OFFSET($D$5,BQ$3,0),0)</f>
        <v>0</v>
      </c>
      <c r="BR59" s="42" t="n">
        <f aca="true">IF(AND($BA59&gt;=OFFSET($E$5,BR$3,0),$BA59&lt;=OFFSET($F$5,BR$3,0)),OFFSET($D$5,BR$3,0),0)</f>
        <v>0</v>
      </c>
      <c r="BS59" s="42" t="n">
        <f aca="true">IF(AND($BA59&gt;=OFFSET($E$5,BS$3,0),$BA59&lt;=OFFSET($F$5,BS$3,0)),OFFSET($D$5,BS$3,0),0)</f>
        <v>0</v>
      </c>
      <c r="BT59" s="42" t="n">
        <f aca="true">IF(AND($BA59&gt;=OFFSET($E$5,BT$3,0),$BA59&lt;=OFFSET($F$5,BT$3,0)),OFFSET($D$5,BT$3,0),0)</f>
        <v>0</v>
      </c>
      <c r="BU59" s="42" t="n">
        <f aca="true">IF(AND($BA59&gt;=OFFSET($E$5,BU$3,0),$BA59&lt;=OFFSET($F$5,BU$3,0)),OFFSET($D$5,BU$3,0),0)</f>
        <v>0</v>
      </c>
      <c r="BV59" s="42" t="n">
        <f aca="true">IF(AND($BA59&gt;=OFFSET($E$5,BV$3,0),$BA59&lt;=OFFSET($F$5,BV$3,0)),OFFSET($D$5,BV$3,0),0)</f>
        <v>0</v>
      </c>
      <c r="BW59" s="42" t="n">
        <f aca="true">IF(AND($BA59&gt;=OFFSET($E$5,BW$3,0),$BA59&lt;=OFFSET($F$5,BW$3,0)),OFFSET($D$5,BW$3,0),0)</f>
        <v>0</v>
      </c>
      <c r="BX59" s="42" t="n">
        <f aca="true">IF(AND($BA59&gt;=OFFSET($E$5,BX$3,0),$BA59&lt;=OFFSET($F$5,BX$3,0)),OFFSET($D$5,BX$3,0),0)</f>
        <v>0</v>
      </c>
      <c r="BY59" s="42" t="n">
        <f aca="true">IF(AND($BA59&gt;=OFFSET($E$5,BY$3,0),$BA59&lt;=OFFSET($F$5,BY$3,0)),OFFSET($D$5,BY$3,0),0)</f>
        <v>0</v>
      </c>
      <c r="BZ59" s="42" t="n">
        <f aca="true">IF(AND($BA59&gt;=OFFSET($E$5,BZ$3,0),$BA59&lt;=OFFSET($F$5,BZ$3,0)),OFFSET($D$5,BZ$3,0),0)</f>
        <v>0</v>
      </c>
      <c r="CA59" s="42" t="n">
        <f aca="true">IF(AND($BA59&gt;=OFFSET($E$5,CA$3,0),$BA59&lt;=OFFSET($F$5,CA$3,0)),OFFSET($D$5,CA$3,0),0)</f>
        <v>0</v>
      </c>
      <c r="CB59" s="42" t="n">
        <f aca="true">IF(AND($BA59&gt;=OFFSET($E$5,CB$3,0),$BA59&lt;=OFFSET($F$5,CB$3,0)),OFFSET($D$5,CB$3,0),0)</f>
        <v>0</v>
      </c>
      <c r="CC59" s="42" t="n">
        <f aca="true">IF(AND($BA59&gt;=OFFSET($E$5,CC$3,0),$BA59&lt;=OFFSET($F$5,CC$3,0)),OFFSET($D$5,CC$3,0),0)</f>
        <v>0</v>
      </c>
      <c r="CD59" s="42" t="n">
        <f aca="true">IF(AND($BA59&gt;=OFFSET($E$5,CD$3,0),$BA59&lt;=OFFSET($F$5,CD$3,0)),OFFSET($D$5,CD$3,0),0)</f>
        <v>0</v>
      </c>
      <c r="CE59" s="42" t="n">
        <f aca="true">IF(AND($BA59&gt;=OFFSET($E$5,CE$3,0),$BA59&lt;=OFFSET($F$5,CE$3,0)),OFFSET($D$5,CE$3,0),0)</f>
        <v>0</v>
      </c>
      <c r="CF59" s="42" t="n">
        <f aca="true">IF(AND($BA59&gt;=OFFSET($E$5,CF$3,0),$BA59&lt;=OFFSET($F$5,CF$3,0)),OFFSET($D$5,CF$3,0),0)</f>
        <v>0</v>
      </c>
      <c r="CG59" s="42" t="n">
        <f aca="true">IF(AND($BA59&gt;=OFFSET($E$5,CG$3,0),$BA59&lt;=OFFSET($F$5,CG$3,0)),OFFSET($D$5,CG$3,0),0)</f>
        <v>0</v>
      </c>
      <c r="CH59" s="42" t="n">
        <f aca="true">IF(AND($BA59&gt;=OFFSET($E$5,CH$3,0),$BA59&lt;=OFFSET($F$5,CH$3,0)),OFFSET($D$5,CH$3,0),0)</f>
        <v>0</v>
      </c>
      <c r="CI59" s="42" t="n">
        <f aca="true">IF(AND($BA59&gt;=OFFSET($E$5,CI$3,0),$BA59&lt;=OFFSET($F$5,CI$3,0)),OFFSET($D$5,CI$3,0),0)</f>
        <v>0</v>
      </c>
      <c r="CK59" s="40" t="n">
        <v>38412</v>
      </c>
      <c r="CL59" s="41" t="n">
        <f aca="false">BB59*P59</f>
        <v>1822800</v>
      </c>
      <c r="CM59" s="41" t="n">
        <f aca="false">BC59*Q59</f>
        <v>1822800</v>
      </c>
      <c r="CN59" s="41" t="n">
        <f aca="false">BD59*R59</f>
        <v>0</v>
      </c>
      <c r="CO59" s="41" t="n">
        <f aca="false">BE59*S59</f>
        <v>0</v>
      </c>
      <c r="CP59" s="41" t="n">
        <f aca="false">BF59*T59</f>
        <v>1753980</v>
      </c>
      <c r="CQ59" s="41" t="n">
        <f aca="false">BG59*U59</f>
        <v>817470</v>
      </c>
      <c r="CR59" s="41" t="n">
        <f aca="false">BH59*V59</f>
        <v>837930</v>
      </c>
      <c r="CS59" s="41" t="n">
        <f aca="false">BI59*W59</f>
        <v>1267920</v>
      </c>
      <c r="CT59" s="41" t="n">
        <f aca="false">BJ59*X59</f>
        <v>1286668.8</v>
      </c>
      <c r="CU59" s="41" t="n">
        <f aca="false">BK59*Y59</f>
        <v>0</v>
      </c>
      <c r="CV59" s="41" t="n">
        <f aca="false">BL59*Z59</f>
        <v>0</v>
      </c>
      <c r="CW59" s="41" t="n">
        <f aca="false">BM59*AA59</f>
        <v>0</v>
      </c>
      <c r="CX59" s="41" t="n">
        <f aca="false">BN59*AB59</f>
        <v>0</v>
      </c>
      <c r="CY59" s="41" t="n">
        <f aca="false">BO59*AC59</f>
        <v>0</v>
      </c>
      <c r="CZ59" s="41" t="n">
        <f aca="false">BP59*AD59</f>
        <v>0</v>
      </c>
      <c r="DA59" s="41" t="n">
        <f aca="false">BQ59*AE59</f>
        <v>0</v>
      </c>
      <c r="DB59" s="41" t="n">
        <f aca="false">BR59*AF59</f>
        <v>0</v>
      </c>
      <c r="DC59" s="41" t="n">
        <f aca="false">BS59*AG59</f>
        <v>0</v>
      </c>
      <c r="DD59" s="41" t="n">
        <f aca="false">BT59*AH59</f>
        <v>0</v>
      </c>
      <c r="DE59" s="41" t="n">
        <f aca="false">BU59*AI59</f>
        <v>0</v>
      </c>
      <c r="DF59" s="41" t="n">
        <f aca="false">BV59*AJ59</f>
        <v>0</v>
      </c>
      <c r="DG59" s="41" t="n">
        <f aca="false">BW59*AK59</f>
        <v>0</v>
      </c>
      <c r="DH59" s="41" t="n">
        <f aca="false">BX59*AL59</f>
        <v>0</v>
      </c>
      <c r="DI59" s="41" t="n">
        <f aca="false">BY59*AM59</f>
        <v>0</v>
      </c>
      <c r="DJ59" s="41" t="n">
        <f aca="false">BZ59*AN59</f>
        <v>0</v>
      </c>
      <c r="DK59" s="41" t="n">
        <f aca="false">CA59*AO59</f>
        <v>0</v>
      </c>
      <c r="DL59" s="41" t="n">
        <f aca="false">CB59*AP59</f>
        <v>0</v>
      </c>
      <c r="DM59" s="41" t="n">
        <f aca="false">CC59*AQ59</f>
        <v>0</v>
      </c>
      <c r="DN59" s="41" t="n">
        <f aca="false">CD59*AR59</f>
        <v>0</v>
      </c>
      <c r="DO59" s="41" t="n">
        <f aca="false">CE59*AS59</f>
        <v>0</v>
      </c>
      <c r="DP59" s="41" t="n">
        <f aca="false">CF59*AT59</f>
        <v>0</v>
      </c>
      <c r="DQ59" s="41" t="n">
        <f aca="false">CG59*AU59</f>
        <v>0</v>
      </c>
      <c r="DR59" s="41" t="n">
        <f aca="false">CH59*AV59</f>
        <v>0</v>
      </c>
      <c r="DS59" s="45" t="n">
        <f aca="false">CI59*AW59</f>
        <v>0</v>
      </c>
      <c r="DT59" s="46" t="n">
        <f aca="false">SUM(CL59:DO59)/AX59</f>
        <v>49.9374781741083</v>
      </c>
      <c r="DU59" s="47" t="n">
        <f aca="false">(SUM(CL59:CR59)+SUM(DP59:DS59))/AY59</f>
        <v>47.4125</v>
      </c>
    </row>
    <row r="60" customFormat="false" ht="12.75" hidden="false" customHeight="false" outlineLevel="0" collapsed="false">
      <c r="A60" s="2"/>
      <c r="C60" s="3"/>
      <c r="F60" s="5"/>
      <c r="G60" s="2"/>
      <c r="I60" s="39" t="n">
        <v>21</v>
      </c>
      <c r="J60" s="39" t="n">
        <v>5</v>
      </c>
      <c r="K60" s="39" t="n">
        <v>4</v>
      </c>
      <c r="L60" s="39" t="n">
        <v>0</v>
      </c>
      <c r="M60" s="39" t="n">
        <v>30</v>
      </c>
      <c r="O60" s="40" t="n">
        <v>38443</v>
      </c>
      <c r="P60" s="41" t="n">
        <f aca="false">IF(AND(O60&gt;=$E$5,O60&lt;=$F$5),$C$5*P$2*$M60,0)</f>
        <v>36000</v>
      </c>
      <c r="Q60" s="41" t="n">
        <f aca="true">IF(AND($O60&gt;=OFFSET($E$5,Q$3,0),$O60&lt;=OFFSET($F$5,Q$3,0)),OFFSET($C$5,Q$3,0)*Q$2*$M60,0)</f>
        <v>36000</v>
      </c>
      <c r="R60" s="41" t="n">
        <f aca="true">IF(AND($O60&gt;=OFFSET($E$5,R$3,0),$O60&lt;=OFFSET($F$5,R$3,0)),OFFSET($C$5,R$3,0)*R$2*$M60,0)</f>
        <v>0</v>
      </c>
      <c r="S60" s="41" t="n">
        <f aca="true">IF(AND($O60&gt;=OFFSET($E$5,S$3,0),$O60&lt;=OFFSET($F$5,S$3,0)),OFFSET($C$5,S$3,0)*S$2*$M60,0)</f>
        <v>0</v>
      </c>
      <c r="T60" s="41" t="n">
        <f aca="true">IF(AND($O60&gt;=OFFSET($E$5,T$3,0),$O60&lt;=OFFSET($F$5,T$3,0)),OFFSET($C$5,T$3,0)*T$2*$M60,0)</f>
        <v>36000</v>
      </c>
      <c r="U60" s="41" t="n">
        <f aca="true">IF(AND($O60&gt;=OFFSET($E$5,U$3,0),$O60&lt;=OFFSET($F$5,U$3,0)),OFFSET($C$5,U$3,0)*U$2*$M60,0)</f>
        <v>18000</v>
      </c>
      <c r="V60" s="41" t="n">
        <f aca="true">IF(AND($O60&gt;=OFFSET($E$5,V$3,0),$O60&lt;=OFFSET($F$5,V$3,0)),OFFSET($C$5,V$3,0)*V$2*$M60,0)</f>
        <v>18000</v>
      </c>
      <c r="W60" s="42" t="n">
        <f aca="true">IF(AND($O60&gt;=OFFSET($E$5,W$3,0),$O60&lt;=OFFSET($F$5,W$3,0)),OFFSET($C$5,W$3,0)*W$2*($I60+$J60),0)</f>
        <v>20800</v>
      </c>
      <c r="X60" s="42" t="n">
        <f aca="true">IF(AND($O60&gt;=OFFSET($E$5,X$3,0),$O60&lt;=OFFSET($F$5,X$3,0)),OFFSET($C$5,X$3,0)*X$2*($I60+$J60),0)</f>
        <v>21216</v>
      </c>
      <c r="Y60" s="42" t="n">
        <f aca="true">IF(AND($O60&gt;=OFFSET($E$5,Y$3,0),$O60&lt;=OFFSET($F$5,Y$3,0)),OFFSET($C$5,Y$3,0)*Y$2*($I60+$J60),0)</f>
        <v>0</v>
      </c>
      <c r="Z60" s="42" t="n">
        <f aca="true">IF(AND($O60&gt;=OFFSET($E$5,Z$3,0),$O60&lt;=OFFSET($F$5,Z$3,0)),OFFSET($C$5,Z$3,0)*Z$2*($I60+$J60),0)</f>
        <v>0</v>
      </c>
      <c r="AA60" s="42" t="n">
        <f aca="true">IF(AND($O60&gt;=OFFSET($E$5,AA$3,0),$O60&lt;=OFFSET($F$5,AA$3,0)),OFFSET($C$5,AA$3,0)*AA$2*($I60+$J60),0)</f>
        <v>0</v>
      </c>
      <c r="AB60" s="42" t="n">
        <f aca="true">IF(AND($O60&gt;=OFFSET($E$5,AB$3,0),$O60&lt;=OFFSET($F$5,AB$3,0)),OFFSET($C$5,AB$3,0)*AB$2*($I60+$J60),0)</f>
        <v>0</v>
      </c>
      <c r="AC60" s="42" t="n">
        <f aca="true">IF(AND($O60&gt;=OFFSET($E$5,AC$3,0),$O60&lt;=OFFSET($F$5,AC$3,0)),OFFSET($C$5,AC$3,0)*AC$2*($I60+$J60),0)</f>
        <v>0</v>
      </c>
      <c r="AD60" s="42" t="n">
        <f aca="true">IF(AND($O60&gt;=OFFSET($E$5,AD$3,0),$O60&lt;=OFFSET($F$5,AD$3,0)),OFFSET($C$5,AD$3,0)*AD$2*($I60+$J60),0)</f>
        <v>0</v>
      </c>
      <c r="AE60" s="42" t="n">
        <f aca="true">IF(AND($O60&gt;=OFFSET($E$5,AE$3,0),$O60&lt;=OFFSET($F$5,AE$3,0)),OFFSET($C$5,AE$3,0)*AE$2*($I60+$J60),0)</f>
        <v>0</v>
      </c>
      <c r="AF60" s="42" t="n">
        <f aca="true">IF(AND($O60&gt;=OFFSET($E$5,AF$3,0),$O60&lt;=OFFSET($F$5,AF$3,0)),OFFSET($C$5,AF$3,0)*AF$2*($I60+$J60),0)</f>
        <v>0</v>
      </c>
      <c r="AG60" s="42" t="n">
        <f aca="true">IF(AND($O60&gt;=OFFSET($E$5,AG$3,0),$O60&lt;=OFFSET($F$5,AG$3,0)),OFFSET($C$5,AG$3,0)*AG$2*($I60+$J60),0)</f>
        <v>0</v>
      </c>
      <c r="AH60" s="42" t="n">
        <f aca="true">IF(AND($O60&gt;=OFFSET($E$5,AH$3,0),$O60&lt;=OFFSET($F$5,AH$3,0)),OFFSET($C$5,AH$3,0)*AH$2*($I60+$J60),0)</f>
        <v>0</v>
      </c>
      <c r="AI60" s="42" t="n">
        <f aca="true">IF(AND($O60&gt;=OFFSET($E$5,AI$3,0),$O60&lt;=OFFSET($F$5,AI$3,0)),OFFSET($C$5,AI$3,0)*AI$2*($I60+$J60),0)</f>
        <v>0</v>
      </c>
      <c r="AJ60" s="42" t="n">
        <f aca="true">IF(AND($O60&gt;=OFFSET($E$5,AJ$3,0),$O60&lt;=OFFSET($F$5,AJ$3,0)),OFFSET($C$5,AJ$3,0)*AJ$2*($I60+$J60),0)</f>
        <v>0</v>
      </c>
      <c r="AK60" s="42" t="n">
        <f aca="true">IF(AND($O60&gt;=OFFSET($E$5,AK$3,0),$O60&lt;=OFFSET($F$5,AK$3,0)),OFFSET($C$5,AK$3,0)*AK$2*($I60+$J60),0)</f>
        <v>0</v>
      </c>
      <c r="AL60" s="42" t="n">
        <f aca="true">IF(AND($O60&gt;=OFFSET($E$5,AL$3,0),$O60&lt;=OFFSET($F$5,AL$3,0)),OFFSET($C$5,AL$3,0)*AL$2*($I60+$J60),0)</f>
        <v>0</v>
      </c>
      <c r="AM60" s="42" t="n">
        <f aca="true">IF(AND($O60&gt;=OFFSET($E$5,AM$3,0),$O60&lt;=OFFSET($F$5,AM$3,0)),OFFSET($C$5,AM$3,0)*AM$2*($I60+$J60),0)</f>
        <v>0</v>
      </c>
      <c r="AN60" s="42" t="n">
        <f aca="true">IF(AND($O60&gt;=OFFSET($E$5,AN$3,0),$O60&lt;=OFFSET($F$5,AN$3,0)),OFFSET($C$5,AN$3,0)*AN$2*($I60+$J60),0)</f>
        <v>0</v>
      </c>
      <c r="AO60" s="42" t="n">
        <f aca="true">IF(AND($O60&gt;=OFFSET($E$5,AO$3,0),$O60&lt;=OFFSET($F$5,AO$3,0)),OFFSET($C$5,AO$3,0)*AO$2*($I60+$J60),0)</f>
        <v>0</v>
      </c>
      <c r="AP60" s="42" t="n">
        <f aca="true">IF(AND($O60&gt;=OFFSET($E$5,AP$3,0),$O60&lt;=OFFSET($F$5,AP$3,0)),OFFSET($C$5,AP$3,0)*AP$2*($I60+$J60),0)</f>
        <v>0</v>
      </c>
      <c r="AQ60" s="42" t="n">
        <f aca="true">IF(AND($O60&gt;=OFFSET($E$5,AQ$3,0),$O60&lt;=OFFSET($F$5,AQ$3,0)),OFFSET($C$5,AQ$3,0)*AQ$2*($I60+$J60),0)</f>
        <v>0</v>
      </c>
      <c r="AR60" s="42" t="n">
        <f aca="true">IF(AND($O60&gt;=OFFSET($E$5,AR$3,0),$O60&lt;=OFFSET($F$5,AR$3,0)),OFFSET($C$5,AR$3,0)*AR$2*($I60+$J60),0)</f>
        <v>0</v>
      </c>
      <c r="AS60" s="42" t="n">
        <f aca="true">IF(AND($O60&gt;=OFFSET($E$5,AS$3,0),$O60&lt;=OFFSET($F$5,AS$3,0)),OFFSET($C$5,AS$3,0)*AS$2*($I60+$J60),0)</f>
        <v>0</v>
      </c>
      <c r="AT60" s="42" t="n">
        <f aca="true">IF(AND($O60&gt;=OFFSET($E$5,AT$3,0),$O60&lt;=OFFSET($F$5,AT$3,0)),OFFSET($C$5,AT$3,0)*(AT$2*($I60+$J60)+24*($K60+$L60)),0)</f>
        <v>0</v>
      </c>
      <c r="AU60" s="42" t="n">
        <f aca="true">IF(AND($O60&gt;=OFFSET($E$5,AU$3,0),$O60&lt;=OFFSET($F$5,AU$3,0)),OFFSET($C$5,AU$3,0)*(AU$2*($I60+$J60)+24*($K60+$L60)),0)</f>
        <v>0</v>
      </c>
      <c r="AV60" s="42" t="n">
        <f aca="true">IF(AND($O60&gt;=OFFSET($E$5,AV$3,0),$O60&lt;=OFFSET($F$5,AV$3,0)),OFFSET($C$5,AV$3,0)*(AV$2*($I60+$J60)+24*($K60+$L60)),0)</f>
        <v>0</v>
      </c>
      <c r="AW60" s="43" t="n">
        <f aca="true">IF(AND($O60&gt;=OFFSET($E$5,AW$3,0),$O60&lt;=OFFSET($F$5,AW$3,0)),OFFSET($C$5,AW$3,0)*(AW$2*($I60+$J60)+24*($K60+$L60)),0)</f>
        <v>0</v>
      </c>
      <c r="AX60" s="44" t="n">
        <f aca="false">SUM(P60:AS60)</f>
        <v>186016</v>
      </c>
      <c r="AY60" s="45" t="n">
        <f aca="false">SUM(P60:V60)+SUM(AT60:AW60)</f>
        <v>144000</v>
      </c>
      <c r="BA60" s="40" t="n">
        <v>38443</v>
      </c>
      <c r="BB60" s="42" t="n">
        <f aca="false">IF(AND(BA60&gt;=$E$5,BA60&lt;=$F$5),$D$5,0)</f>
        <v>49</v>
      </c>
      <c r="BC60" s="42" t="n">
        <f aca="true">IF(AND($BA60&gt;=OFFSET($E$5,BC$3,0),$BA60&lt;=OFFSET($F$5,BC$3,0)),OFFSET($D$5,BC$3,0),0)</f>
        <v>49</v>
      </c>
      <c r="BD60" s="42" t="n">
        <f aca="true">IF(AND($BA60&gt;=OFFSET($E$5,BD$3,0),$BA60&lt;=OFFSET($F$5,BD$3,0)),OFFSET($D$5,BD$3,0),0)</f>
        <v>0</v>
      </c>
      <c r="BE60" s="42" t="n">
        <f aca="true">IF(AND($BA60&gt;=OFFSET($E$5,BE$3,0),$BA60&lt;=OFFSET($F$5,BE$3,0)),OFFSET($D$5,BE$3,0),0)</f>
        <v>0</v>
      </c>
      <c r="BF60" s="42" t="n">
        <f aca="true">IF(AND($BA60&gt;=OFFSET($E$5,BF$3,0),$BA60&lt;=OFFSET($F$5,BF$3,0)),OFFSET($D$5,BF$3,0),0)</f>
        <v>47.15</v>
      </c>
      <c r="BG60" s="42" t="n">
        <f aca="true">IF(AND($BA60&gt;=OFFSET($E$5,BG$3,0),$BA60&lt;=OFFSET($F$5,BG$3,0)),OFFSET($D$5,BG$3,0),0)</f>
        <v>43.95</v>
      </c>
      <c r="BH60" s="42" t="n">
        <f aca="true">IF(AND($BA60&gt;=OFFSET($E$5,BH$3,0),$BA60&lt;=OFFSET($F$5,BH$3,0)),OFFSET($D$5,BH$3,0),0)</f>
        <v>45.05</v>
      </c>
      <c r="BI60" s="42" t="n">
        <f aca="true">IF(AND($BA60&gt;=OFFSET($E$5,BI$3,0),$BA60&lt;=OFFSET($F$5,BI$3,0)),OFFSET($D$5,BI$3,0),0)</f>
        <v>58.7</v>
      </c>
      <c r="BJ60" s="42" t="n">
        <f aca="true">IF(AND($BA60&gt;=OFFSET($E$5,BJ$3,0),$BA60&lt;=OFFSET($F$5,BJ$3,0)),OFFSET($D$5,BJ$3,0),0)</f>
        <v>58.4</v>
      </c>
      <c r="BK60" s="42" t="n">
        <f aca="true">IF(AND($BA60&gt;=OFFSET($E$5,BK$3,0),$BA60&lt;=OFFSET($F$5,BK$3,0)),OFFSET($D$5,BK$3,0),0)</f>
        <v>0</v>
      </c>
      <c r="BL60" s="42" t="n">
        <f aca="true">IF(AND($BA60&gt;=OFFSET($E$5,BL$3,0),$BA60&lt;=OFFSET($F$5,BL$3,0)),OFFSET($D$5,BL$3,0),0)</f>
        <v>0</v>
      </c>
      <c r="BM60" s="42" t="n">
        <f aca="true">IF(AND($BA60&gt;=OFFSET($E$5,BM$3,0),$BA60&lt;=OFFSET($F$5,BM$3,0)),OFFSET($D$5,BM$3,0),0)</f>
        <v>0</v>
      </c>
      <c r="BN60" s="42" t="n">
        <f aca="true">IF(AND($BA60&gt;=OFFSET($E$5,BN$3,0),$BA60&lt;=OFFSET($F$5,BN$3,0)),OFFSET($D$5,BN$3,0),0)</f>
        <v>0</v>
      </c>
      <c r="BO60" s="42" t="n">
        <f aca="true">IF(AND($BA60&gt;=OFFSET($E$5,BO$3,0),$BA60&lt;=OFFSET($F$5,BO$3,0)),OFFSET($D$5,BO$3,0),0)</f>
        <v>0</v>
      </c>
      <c r="BP60" s="42" t="n">
        <f aca="true">IF(AND($BA60&gt;=OFFSET($E$5,BP$3,0),$BA60&lt;=OFFSET($F$5,BP$3,0)),OFFSET($D$5,BP$3,0),0)</f>
        <v>0</v>
      </c>
      <c r="BQ60" s="42" t="n">
        <f aca="true">IF(AND($BA60&gt;=OFFSET($E$5,BQ$3,0),$BA60&lt;=OFFSET($F$5,BQ$3,0)),OFFSET($D$5,BQ$3,0),0)</f>
        <v>0</v>
      </c>
      <c r="BR60" s="42" t="n">
        <f aca="true">IF(AND($BA60&gt;=OFFSET($E$5,BR$3,0),$BA60&lt;=OFFSET($F$5,BR$3,0)),OFFSET($D$5,BR$3,0),0)</f>
        <v>0</v>
      </c>
      <c r="BS60" s="42" t="n">
        <f aca="true">IF(AND($BA60&gt;=OFFSET($E$5,BS$3,0),$BA60&lt;=OFFSET($F$5,BS$3,0)),OFFSET($D$5,BS$3,0),0)</f>
        <v>0</v>
      </c>
      <c r="BT60" s="42" t="n">
        <f aca="true">IF(AND($BA60&gt;=OFFSET($E$5,BT$3,0),$BA60&lt;=OFFSET($F$5,BT$3,0)),OFFSET($D$5,BT$3,0),0)</f>
        <v>0</v>
      </c>
      <c r="BU60" s="42" t="n">
        <f aca="true">IF(AND($BA60&gt;=OFFSET($E$5,BU$3,0),$BA60&lt;=OFFSET($F$5,BU$3,0)),OFFSET($D$5,BU$3,0),0)</f>
        <v>0</v>
      </c>
      <c r="BV60" s="42" t="n">
        <f aca="true">IF(AND($BA60&gt;=OFFSET($E$5,BV$3,0),$BA60&lt;=OFFSET($F$5,BV$3,0)),OFFSET($D$5,BV$3,0),0)</f>
        <v>0</v>
      </c>
      <c r="BW60" s="42" t="n">
        <f aca="true">IF(AND($BA60&gt;=OFFSET($E$5,BW$3,0),$BA60&lt;=OFFSET($F$5,BW$3,0)),OFFSET($D$5,BW$3,0),0)</f>
        <v>0</v>
      </c>
      <c r="BX60" s="42" t="n">
        <f aca="true">IF(AND($BA60&gt;=OFFSET($E$5,BX$3,0),$BA60&lt;=OFFSET($F$5,BX$3,0)),OFFSET($D$5,BX$3,0),0)</f>
        <v>0</v>
      </c>
      <c r="BY60" s="42" t="n">
        <f aca="true">IF(AND($BA60&gt;=OFFSET($E$5,BY$3,0),$BA60&lt;=OFFSET($F$5,BY$3,0)),OFFSET($D$5,BY$3,0),0)</f>
        <v>0</v>
      </c>
      <c r="BZ60" s="42" t="n">
        <f aca="true">IF(AND($BA60&gt;=OFFSET($E$5,BZ$3,0),$BA60&lt;=OFFSET($F$5,BZ$3,0)),OFFSET($D$5,BZ$3,0),0)</f>
        <v>0</v>
      </c>
      <c r="CA60" s="42" t="n">
        <f aca="true">IF(AND($BA60&gt;=OFFSET($E$5,CA$3,0),$BA60&lt;=OFFSET($F$5,CA$3,0)),OFFSET($D$5,CA$3,0),0)</f>
        <v>0</v>
      </c>
      <c r="CB60" s="42" t="n">
        <f aca="true">IF(AND($BA60&gt;=OFFSET($E$5,CB$3,0),$BA60&lt;=OFFSET($F$5,CB$3,0)),OFFSET($D$5,CB$3,0),0)</f>
        <v>0</v>
      </c>
      <c r="CC60" s="42" t="n">
        <f aca="true">IF(AND($BA60&gt;=OFFSET($E$5,CC$3,0),$BA60&lt;=OFFSET($F$5,CC$3,0)),OFFSET($D$5,CC$3,0),0)</f>
        <v>0</v>
      </c>
      <c r="CD60" s="42" t="n">
        <f aca="true">IF(AND($BA60&gt;=OFFSET($E$5,CD$3,0),$BA60&lt;=OFFSET($F$5,CD$3,0)),OFFSET($D$5,CD$3,0),0)</f>
        <v>0</v>
      </c>
      <c r="CE60" s="42" t="n">
        <f aca="true">IF(AND($BA60&gt;=OFFSET($E$5,CE$3,0),$BA60&lt;=OFFSET($F$5,CE$3,0)),OFFSET($D$5,CE$3,0),0)</f>
        <v>0</v>
      </c>
      <c r="CF60" s="42" t="n">
        <f aca="true">IF(AND($BA60&gt;=OFFSET($E$5,CF$3,0),$BA60&lt;=OFFSET($F$5,CF$3,0)),OFFSET($D$5,CF$3,0),0)</f>
        <v>0</v>
      </c>
      <c r="CG60" s="42" t="n">
        <f aca="true">IF(AND($BA60&gt;=OFFSET($E$5,CG$3,0),$BA60&lt;=OFFSET($F$5,CG$3,0)),OFFSET($D$5,CG$3,0),0)</f>
        <v>0</v>
      </c>
      <c r="CH60" s="42" t="n">
        <f aca="true">IF(AND($BA60&gt;=OFFSET($E$5,CH$3,0),$BA60&lt;=OFFSET($F$5,CH$3,0)),OFFSET($D$5,CH$3,0),0)</f>
        <v>0</v>
      </c>
      <c r="CI60" s="42" t="n">
        <f aca="true">IF(AND($BA60&gt;=OFFSET($E$5,CI$3,0),$BA60&lt;=OFFSET($F$5,CI$3,0)),OFFSET($D$5,CI$3,0),0)</f>
        <v>0</v>
      </c>
      <c r="CK60" s="40" t="n">
        <v>38443</v>
      </c>
      <c r="CL60" s="41" t="n">
        <f aca="false">BB60*P60</f>
        <v>1764000</v>
      </c>
      <c r="CM60" s="41" t="n">
        <f aca="false">BC60*Q60</f>
        <v>1764000</v>
      </c>
      <c r="CN60" s="41" t="n">
        <f aca="false">BD60*R60</f>
        <v>0</v>
      </c>
      <c r="CO60" s="41" t="n">
        <f aca="false">BE60*S60</f>
        <v>0</v>
      </c>
      <c r="CP60" s="41" t="n">
        <f aca="false">BF60*T60</f>
        <v>1697400</v>
      </c>
      <c r="CQ60" s="41" t="n">
        <f aca="false">BG60*U60</f>
        <v>791100</v>
      </c>
      <c r="CR60" s="41" t="n">
        <f aca="false">BH60*V60</f>
        <v>810900</v>
      </c>
      <c r="CS60" s="41" t="n">
        <f aca="false">BI60*W60</f>
        <v>1220960</v>
      </c>
      <c r="CT60" s="41" t="n">
        <f aca="false">BJ60*X60</f>
        <v>1239014.4</v>
      </c>
      <c r="CU60" s="41" t="n">
        <f aca="false">BK60*Y60</f>
        <v>0</v>
      </c>
      <c r="CV60" s="41" t="n">
        <f aca="false">BL60*Z60</f>
        <v>0</v>
      </c>
      <c r="CW60" s="41" t="n">
        <f aca="false">BM60*AA60</f>
        <v>0</v>
      </c>
      <c r="CX60" s="41" t="n">
        <f aca="false">BN60*AB60</f>
        <v>0</v>
      </c>
      <c r="CY60" s="41" t="n">
        <f aca="false">BO60*AC60</f>
        <v>0</v>
      </c>
      <c r="CZ60" s="41" t="n">
        <f aca="false">BP60*AD60</f>
        <v>0</v>
      </c>
      <c r="DA60" s="41" t="n">
        <f aca="false">BQ60*AE60</f>
        <v>0</v>
      </c>
      <c r="DB60" s="41" t="n">
        <f aca="false">BR60*AF60</f>
        <v>0</v>
      </c>
      <c r="DC60" s="41" t="n">
        <f aca="false">BS60*AG60</f>
        <v>0</v>
      </c>
      <c r="DD60" s="41" t="n">
        <f aca="false">BT60*AH60</f>
        <v>0</v>
      </c>
      <c r="DE60" s="41" t="n">
        <f aca="false">BU60*AI60</f>
        <v>0</v>
      </c>
      <c r="DF60" s="41" t="n">
        <f aca="false">BV60*AJ60</f>
        <v>0</v>
      </c>
      <c r="DG60" s="41" t="n">
        <f aca="false">BW60*AK60</f>
        <v>0</v>
      </c>
      <c r="DH60" s="41" t="n">
        <f aca="false">BX60*AL60</f>
        <v>0</v>
      </c>
      <c r="DI60" s="41" t="n">
        <f aca="false">BY60*AM60</f>
        <v>0</v>
      </c>
      <c r="DJ60" s="41" t="n">
        <f aca="false">BZ60*AN60</f>
        <v>0</v>
      </c>
      <c r="DK60" s="41" t="n">
        <f aca="false">CA60*AO60</f>
        <v>0</v>
      </c>
      <c r="DL60" s="41" t="n">
        <f aca="false">CB60*AP60</f>
        <v>0</v>
      </c>
      <c r="DM60" s="41" t="n">
        <f aca="false">CC60*AQ60</f>
        <v>0</v>
      </c>
      <c r="DN60" s="41" t="n">
        <f aca="false">CD60*AR60</f>
        <v>0</v>
      </c>
      <c r="DO60" s="41" t="n">
        <f aca="false">CE60*AS60</f>
        <v>0</v>
      </c>
      <c r="DP60" s="41" t="n">
        <f aca="false">CF60*AT60</f>
        <v>0</v>
      </c>
      <c r="DQ60" s="41" t="n">
        <f aca="false">CG60*AU60</f>
        <v>0</v>
      </c>
      <c r="DR60" s="41" t="n">
        <f aca="false">CH60*AV60</f>
        <v>0</v>
      </c>
      <c r="DS60" s="45" t="n">
        <f aca="false">CI60*AW60</f>
        <v>0</v>
      </c>
      <c r="DT60" s="46" t="n">
        <f aca="false">SUM(CL60:DO60)/AX60</f>
        <v>49.9278255633924</v>
      </c>
      <c r="DU60" s="47" t="n">
        <f aca="false">(SUM(CL60:CR60)+SUM(DP60:DS60))/AY60</f>
        <v>47.4125</v>
      </c>
    </row>
    <row r="61" customFormat="false" ht="12.75" hidden="false" customHeight="false" outlineLevel="0" collapsed="false">
      <c r="A61" s="2"/>
      <c r="C61" s="3"/>
      <c r="F61" s="5"/>
      <c r="G61" s="2"/>
      <c r="I61" s="39" t="n">
        <v>21</v>
      </c>
      <c r="J61" s="39" t="n">
        <v>4</v>
      </c>
      <c r="K61" s="39" t="n">
        <v>5</v>
      </c>
      <c r="L61" s="39" t="n">
        <v>1</v>
      </c>
      <c r="M61" s="39" t="n">
        <v>31</v>
      </c>
      <c r="O61" s="40" t="n">
        <v>38473</v>
      </c>
      <c r="P61" s="41" t="n">
        <f aca="false">IF(AND(O61&gt;=$E$5,O61&lt;=$F$5),$C$5*P$2*$M61,0)</f>
        <v>37200</v>
      </c>
      <c r="Q61" s="41" t="n">
        <f aca="true">IF(AND($O61&gt;=OFFSET($E$5,Q$3,0),$O61&lt;=OFFSET($F$5,Q$3,0)),OFFSET($C$5,Q$3,0)*Q$2*$M61,0)</f>
        <v>37200</v>
      </c>
      <c r="R61" s="41" t="n">
        <f aca="true">IF(AND($O61&gt;=OFFSET($E$5,R$3,0),$O61&lt;=OFFSET($F$5,R$3,0)),OFFSET($C$5,R$3,0)*R$2*$M61,0)</f>
        <v>0</v>
      </c>
      <c r="S61" s="41" t="n">
        <f aca="true">IF(AND($O61&gt;=OFFSET($E$5,S$3,0),$O61&lt;=OFFSET($F$5,S$3,0)),OFFSET($C$5,S$3,0)*S$2*$M61,0)</f>
        <v>0</v>
      </c>
      <c r="T61" s="41" t="n">
        <f aca="true">IF(AND($O61&gt;=OFFSET($E$5,T$3,0),$O61&lt;=OFFSET($F$5,T$3,0)),OFFSET($C$5,T$3,0)*T$2*$M61,0)</f>
        <v>37200</v>
      </c>
      <c r="U61" s="41" t="n">
        <f aca="true">IF(AND($O61&gt;=OFFSET($E$5,U$3,0),$O61&lt;=OFFSET($F$5,U$3,0)),OFFSET($C$5,U$3,0)*U$2*$M61,0)</f>
        <v>18600</v>
      </c>
      <c r="V61" s="41" t="n">
        <f aca="true">IF(AND($O61&gt;=OFFSET($E$5,V$3,0),$O61&lt;=OFFSET($F$5,V$3,0)),OFFSET($C$5,V$3,0)*V$2*$M61,0)</f>
        <v>18600</v>
      </c>
      <c r="W61" s="42" t="n">
        <f aca="true">IF(AND($O61&gt;=OFFSET($E$5,W$3,0),$O61&lt;=OFFSET($F$5,W$3,0)),OFFSET($C$5,W$3,0)*W$2*($I61+$J61),0)</f>
        <v>20000</v>
      </c>
      <c r="X61" s="42" t="n">
        <f aca="true">IF(AND($O61&gt;=OFFSET($E$5,X$3,0),$O61&lt;=OFFSET($F$5,X$3,0)),OFFSET($C$5,X$3,0)*X$2*($I61+$J61),0)</f>
        <v>20400</v>
      </c>
      <c r="Y61" s="42" t="n">
        <f aca="true">IF(AND($O61&gt;=OFFSET($E$5,Y$3,0),$O61&lt;=OFFSET($F$5,Y$3,0)),OFFSET($C$5,Y$3,0)*Y$2*($I61+$J61),0)</f>
        <v>0</v>
      </c>
      <c r="Z61" s="42" t="n">
        <f aca="true">IF(AND($O61&gt;=OFFSET($E$5,Z$3,0),$O61&lt;=OFFSET($F$5,Z$3,0)),OFFSET($C$5,Z$3,0)*Z$2*($I61+$J61),0)</f>
        <v>0</v>
      </c>
      <c r="AA61" s="42" t="n">
        <f aca="true">IF(AND($O61&gt;=OFFSET($E$5,AA$3,0),$O61&lt;=OFFSET($F$5,AA$3,0)),OFFSET($C$5,AA$3,0)*AA$2*($I61+$J61),0)</f>
        <v>0</v>
      </c>
      <c r="AB61" s="42" t="n">
        <f aca="true">IF(AND($O61&gt;=OFFSET($E$5,AB$3,0),$O61&lt;=OFFSET($F$5,AB$3,0)),OFFSET($C$5,AB$3,0)*AB$2*($I61+$J61),0)</f>
        <v>0</v>
      </c>
      <c r="AC61" s="42" t="n">
        <f aca="true">IF(AND($O61&gt;=OFFSET($E$5,AC$3,0),$O61&lt;=OFFSET($F$5,AC$3,0)),OFFSET($C$5,AC$3,0)*AC$2*($I61+$J61),0)</f>
        <v>0</v>
      </c>
      <c r="AD61" s="42" t="n">
        <f aca="true">IF(AND($O61&gt;=OFFSET($E$5,AD$3,0),$O61&lt;=OFFSET($F$5,AD$3,0)),OFFSET($C$5,AD$3,0)*AD$2*($I61+$J61),0)</f>
        <v>0</v>
      </c>
      <c r="AE61" s="42" t="n">
        <f aca="true">IF(AND($O61&gt;=OFFSET($E$5,AE$3,0),$O61&lt;=OFFSET($F$5,AE$3,0)),OFFSET($C$5,AE$3,0)*AE$2*($I61+$J61),0)</f>
        <v>0</v>
      </c>
      <c r="AF61" s="42" t="n">
        <f aca="true">IF(AND($O61&gt;=OFFSET($E$5,AF$3,0),$O61&lt;=OFFSET($F$5,AF$3,0)),OFFSET($C$5,AF$3,0)*AF$2*($I61+$J61),0)</f>
        <v>0</v>
      </c>
      <c r="AG61" s="42" t="n">
        <f aca="true">IF(AND($O61&gt;=OFFSET($E$5,AG$3,0),$O61&lt;=OFFSET($F$5,AG$3,0)),OFFSET($C$5,AG$3,0)*AG$2*($I61+$J61),0)</f>
        <v>0</v>
      </c>
      <c r="AH61" s="42" t="n">
        <f aca="true">IF(AND($O61&gt;=OFFSET($E$5,AH$3,0),$O61&lt;=OFFSET($F$5,AH$3,0)),OFFSET($C$5,AH$3,0)*AH$2*($I61+$J61),0)</f>
        <v>0</v>
      </c>
      <c r="AI61" s="42" t="n">
        <f aca="true">IF(AND($O61&gt;=OFFSET($E$5,AI$3,0),$O61&lt;=OFFSET($F$5,AI$3,0)),OFFSET($C$5,AI$3,0)*AI$2*($I61+$J61),0)</f>
        <v>0</v>
      </c>
      <c r="AJ61" s="42" t="n">
        <f aca="true">IF(AND($O61&gt;=OFFSET($E$5,AJ$3,0),$O61&lt;=OFFSET($F$5,AJ$3,0)),OFFSET($C$5,AJ$3,0)*AJ$2*($I61+$J61),0)</f>
        <v>0</v>
      </c>
      <c r="AK61" s="42" t="n">
        <f aca="true">IF(AND($O61&gt;=OFFSET($E$5,AK$3,0),$O61&lt;=OFFSET($F$5,AK$3,0)),OFFSET($C$5,AK$3,0)*AK$2*($I61+$J61),0)</f>
        <v>0</v>
      </c>
      <c r="AL61" s="42" t="n">
        <f aca="true">IF(AND($O61&gt;=OFFSET($E$5,AL$3,0),$O61&lt;=OFFSET($F$5,AL$3,0)),OFFSET($C$5,AL$3,0)*AL$2*($I61+$J61),0)</f>
        <v>0</v>
      </c>
      <c r="AM61" s="42" t="n">
        <f aca="true">IF(AND($O61&gt;=OFFSET($E$5,AM$3,0),$O61&lt;=OFFSET($F$5,AM$3,0)),OFFSET($C$5,AM$3,0)*AM$2*($I61+$J61),0)</f>
        <v>0</v>
      </c>
      <c r="AN61" s="42" t="n">
        <f aca="true">IF(AND($O61&gt;=OFFSET($E$5,AN$3,0),$O61&lt;=OFFSET($F$5,AN$3,0)),OFFSET($C$5,AN$3,0)*AN$2*($I61+$J61),0)</f>
        <v>0</v>
      </c>
      <c r="AO61" s="42" t="n">
        <f aca="true">IF(AND($O61&gt;=OFFSET($E$5,AO$3,0),$O61&lt;=OFFSET($F$5,AO$3,0)),OFFSET($C$5,AO$3,0)*AO$2*($I61+$J61),0)</f>
        <v>0</v>
      </c>
      <c r="AP61" s="42" t="n">
        <f aca="true">IF(AND($O61&gt;=OFFSET($E$5,AP$3,0),$O61&lt;=OFFSET($F$5,AP$3,0)),OFFSET($C$5,AP$3,0)*AP$2*($I61+$J61),0)</f>
        <v>0</v>
      </c>
      <c r="AQ61" s="42" t="n">
        <f aca="true">IF(AND($O61&gt;=OFFSET($E$5,AQ$3,0),$O61&lt;=OFFSET($F$5,AQ$3,0)),OFFSET($C$5,AQ$3,0)*AQ$2*($I61+$J61),0)</f>
        <v>0</v>
      </c>
      <c r="AR61" s="42" t="n">
        <f aca="true">IF(AND($O61&gt;=OFFSET($E$5,AR$3,0),$O61&lt;=OFFSET($F$5,AR$3,0)),OFFSET($C$5,AR$3,0)*AR$2*($I61+$J61),0)</f>
        <v>0</v>
      </c>
      <c r="AS61" s="42" t="n">
        <f aca="true">IF(AND($O61&gt;=OFFSET($E$5,AS$3,0),$O61&lt;=OFFSET($F$5,AS$3,0)),OFFSET($C$5,AS$3,0)*AS$2*($I61+$J61),0)</f>
        <v>0</v>
      </c>
      <c r="AT61" s="42" t="n">
        <f aca="true">IF(AND($O61&gt;=OFFSET($E$5,AT$3,0),$O61&lt;=OFFSET($F$5,AT$3,0)),OFFSET($C$5,AT$3,0)*(AT$2*($I61+$J61)+24*($K61+$L61)),0)</f>
        <v>0</v>
      </c>
      <c r="AU61" s="42" t="n">
        <f aca="true">IF(AND($O61&gt;=OFFSET($E$5,AU$3,0),$O61&lt;=OFFSET($F$5,AU$3,0)),OFFSET($C$5,AU$3,0)*(AU$2*($I61+$J61)+24*($K61+$L61)),0)</f>
        <v>0</v>
      </c>
      <c r="AV61" s="42" t="n">
        <f aca="true">IF(AND($O61&gt;=OFFSET($E$5,AV$3,0),$O61&lt;=OFFSET($F$5,AV$3,0)),OFFSET($C$5,AV$3,0)*(AV$2*($I61+$J61)+24*($K61+$L61)),0)</f>
        <v>0</v>
      </c>
      <c r="AW61" s="43" t="n">
        <f aca="true">IF(AND($O61&gt;=OFFSET($E$5,AW$3,0),$O61&lt;=OFFSET($F$5,AW$3,0)),OFFSET($C$5,AW$3,0)*(AW$2*($I61+$J61)+24*($K61+$L61)),0)</f>
        <v>0</v>
      </c>
      <c r="AX61" s="44" t="n">
        <f aca="false">SUM(P61:AS61)</f>
        <v>189200</v>
      </c>
      <c r="AY61" s="45" t="n">
        <f aca="false">SUM(P61:V61)+SUM(AT61:AW61)</f>
        <v>148800</v>
      </c>
      <c r="BA61" s="40" t="n">
        <v>38473</v>
      </c>
      <c r="BB61" s="42" t="n">
        <f aca="false">IF(AND(BA61&gt;=$E$5,BA61&lt;=$F$5),$D$5,0)</f>
        <v>49</v>
      </c>
      <c r="BC61" s="42" t="n">
        <f aca="true">IF(AND($BA61&gt;=OFFSET($E$5,BC$3,0),$BA61&lt;=OFFSET($F$5,BC$3,0)),OFFSET($D$5,BC$3,0),0)</f>
        <v>49</v>
      </c>
      <c r="BD61" s="42" t="n">
        <f aca="true">IF(AND($BA61&gt;=OFFSET($E$5,BD$3,0),$BA61&lt;=OFFSET($F$5,BD$3,0)),OFFSET($D$5,BD$3,0),0)</f>
        <v>0</v>
      </c>
      <c r="BE61" s="42" t="n">
        <f aca="true">IF(AND($BA61&gt;=OFFSET($E$5,BE$3,0),$BA61&lt;=OFFSET($F$5,BE$3,0)),OFFSET($D$5,BE$3,0),0)</f>
        <v>0</v>
      </c>
      <c r="BF61" s="42" t="n">
        <f aca="true">IF(AND($BA61&gt;=OFFSET($E$5,BF$3,0),$BA61&lt;=OFFSET($F$5,BF$3,0)),OFFSET($D$5,BF$3,0),0)</f>
        <v>47.15</v>
      </c>
      <c r="BG61" s="42" t="n">
        <f aca="true">IF(AND($BA61&gt;=OFFSET($E$5,BG$3,0),$BA61&lt;=OFFSET($F$5,BG$3,0)),OFFSET($D$5,BG$3,0),0)</f>
        <v>43.95</v>
      </c>
      <c r="BH61" s="42" t="n">
        <f aca="true">IF(AND($BA61&gt;=OFFSET($E$5,BH$3,0),$BA61&lt;=OFFSET($F$5,BH$3,0)),OFFSET($D$5,BH$3,0),0)</f>
        <v>45.05</v>
      </c>
      <c r="BI61" s="42" t="n">
        <f aca="true">IF(AND($BA61&gt;=OFFSET($E$5,BI$3,0),$BA61&lt;=OFFSET($F$5,BI$3,0)),OFFSET($D$5,BI$3,0),0)</f>
        <v>58.7</v>
      </c>
      <c r="BJ61" s="42" t="n">
        <f aca="true">IF(AND($BA61&gt;=OFFSET($E$5,BJ$3,0),$BA61&lt;=OFFSET($F$5,BJ$3,0)),OFFSET($D$5,BJ$3,0),0)</f>
        <v>58.4</v>
      </c>
      <c r="BK61" s="42" t="n">
        <f aca="true">IF(AND($BA61&gt;=OFFSET($E$5,BK$3,0),$BA61&lt;=OFFSET($F$5,BK$3,0)),OFFSET($D$5,BK$3,0),0)</f>
        <v>0</v>
      </c>
      <c r="BL61" s="42" t="n">
        <f aca="true">IF(AND($BA61&gt;=OFFSET($E$5,BL$3,0),$BA61&lt;=OFFSET($F$5,BL$3,0)),OFFSET($D$5,BL$3,0),0)</f>
        <v>0</v>
      </c>
      <c r="BM61" s="42" t="n">
        <f aca="true">IF(AND($BA61&gt;=OFFSET($E$5,BM$3,0),$BA61&lt;=OFFSET($F$5,BM$3,0)),OFFSET($D$5,BM$3,0),0)</f>
        <v>0</v>
      </c>
      <c r="BN61" s="42" t="n">
        <f aca="true">IF(AND($BA61&gt;=OFFSET($E$5,BN$3,0),$BA61&lt;=OFFSET($F$5,BN$3,0)),OFFSET($D$5,BN$3,0),0)</f>
        <v>0</v>
      </c>
      <c r="BO61" s="42" t="n">
        <f aca="true">IF(AND($BA61&gt;=OFFSET($E$5,BO$3,0),$BA61&lt;=OFFSET($F$5,BO$3,0)),OFFSET($D$5,BO$3,0),0)</f>
        <v>0</v>
      </c>
      <c r="BP61" s="42" t="n">
        <f aca="true">IF(AND($BA61&gt;=OFFSET($E$5,BP$3,0),$BA61&lt;=OFFSET($F$5,BP$3,0)),OFFSET($D$5,BP$3,0),0)</f>
        <v>0</v>
      </c>
      <c r="BQ61" s="42" t="n">
        <f aca="true">IF(AND($BA61&gt;=OFFSET($E$5,BQ$3,0),$BA61&lt;=OFFSET($F$5,BQ$3,0)),OFFSET($D$5,BQ$3,0),0)</f>
        <v>0</v>
      </c>
      <c r="BR61" s="42" t="n">
        <f aca="true">IF(AND($BA61&gt;=OFFSET($E$5,BR$3,0),$BA61&lt;=OFFSET($F$5,BR$3,0)),OFFSET($D$5,BR$3,0),0)</f>
        <v>0</v>
      </c>
      <c r="BS61" s="42" t="n">
        <f aca="true">IF(AND($BA61&gt;=OFFSET($E$5,BS$3,0),$BA61&lt;=OFFSET($F$5,BS$3,0)),OFFSET($D$5,BS$3,0),0)</f>
        <v>0</v>
      </c>
      <c r="BT61" s="42" t="n">
        <f aca="true">IF(AND($BA61&gt;=OFFSET($E$5,BT$3,0),$BA61&lt;=OFFSET($F$5,BT$3,0)),OFFSET($D$5,BT$3,0),0)</f>
        <v>0</v>
      </c>
      <c r="BU61" s="42" t="n">
        <f aca="true">IF(AND($BA61&gt;=OFFSET($E$5,BU$3,0),$BA61&lt;=OFFSET($F$5,BU$3,0)),OFFSET($D$5,BU$3,0),0)</f>
        <v>0</v>
      </c>
      <c r="BV61" s="42" t="n">
        <f aca="true">IF(AND($BA61&gt;=OFFSET($E$5,BV$3,0),$BA61&lt;=OFFSET($F$5,BV$3,0)),OFFSET($D$5,BV$3,0),0)</f>
        <v>0</v>
      </c>
      <c r="BW61" s="42" t="n">
        <f aca="true">IF(AND($BA61&gt;=OFFSET($E$5,BW$3,0),$BA61&lt;=OFFSET($F$5,BW$3,0)),OFFSET($D$5,BW$3,0),0)</f>
        <v>0</v>
      </c>
      <c r="BX61" s="42" t="n">
        <f aca="true">IF(AND($BA61&gt;=OFFSET($E$5,BX$3,0),$BA61&lt;=OFFSET($F$5,BX$3,0)),OFFSET($D$5,BX$3,0),0)</f>
        <v>0</v>
      </c>
      <c r="BY61" s="42" t="n">
        <f aca="true">IF(AND($BA61&gt;=OFFSET($E$5,BY$3,0),$BA61&lt;=OFFSET($F$5,BY$3,0)),OFFSET($D$5,BY$3,0),0)</f>
        <v>0</v>
      </c>
      <c r="BZ61" s="42" t="n">
        <f aca="true">IF(AND($BA61&gt;=OFFSET($E$5,BZ$3,0),$BA61&lt;=OFFSET($F$5,BZ$3,0)),OFFSET($D$5,BZ$3,0),0)</f>
        <v>0</v>
      </c>
      <c r="CA61" s="42" t="n">
        <f aca="true">IF(AND($BA61&gt;=OFFSET($E$5,CA$3,0),$BA61&lt;=OFFSET($F$5,CA$3,0)),OFFSET($D$5,CA$3,0),0)</f>
        <v>0</v>
      </c>
      <c r="CB61" s="42" t="n">
        <f aca="true">IF(AND($BA61&gt;=OFFSET($E$5,CB$3,0),$BA61&lt;=OFFSET($F$5,CB$3,0)),OFFSET($D$5,CB$3,0),0)</f>
        <v>0</v>
      </c>
      <c r="CC61" s="42" t="n">
        <f aca="true">IF(AND($BA61&gt;=OFFSET($E$5,CC$3,0),$BA61&lt;=OFFSET($F$5,CC$3,0)),OFFSET($D$5,CC$3,0),0)</f>
        <v>0</v>
      </c>
      <c r="CD61" s="42" t="n">
        <f aca="true">IF(AND($BA61&gt;=OFFSET($E$5,CD$3,0),$BA61&lt;=OFFSET($F$5,CD$3,0)),OFFSET($D$5,CD$3,0),0)</f>
        <v>0</v>
      </c>
      <c r="CE61" s="42" t="n">
        <f aca="true">IF(AND($BA61&gt;=OFFSET($E$5,CE$3,0),$BA61&lt;=OFFSET($F$5,CE$3,0)),OFFSET($D$5,CE$3,0),0)</f>
        <v>0</v>
      </c>
      <c r="CF61" s="42" t="n">
        <f aca="true">IF(AND($BA61&gt;=OFFSET($E$5,CF$3,0),$BA61&lt;=OFFSET($F$5,CF$3,0)),OFFSET($D$5,CF$3,0),0)</f>
        <v>0</v>
      </c>
      <c r="CG61" s="42" t="n">
        <f aca="true">IF(AND($BA61&gt;=OFFSET($E$5,CG$3,0),$BA61&lt;=OFFSET($F$5,CG$3,0)),OFFSET($D$5,CG$3,0),0)</f>
        <v>0</v>
      </c>
      <c r="CH61" s="42" t="n">
        <f aca="true">IF(AND($BA61&gt;=OFFSET($E$5,CH$3,0),$BA61&lt;=OFFSET($F$5,CH$3,0)),OFFSET($D$5,CH$3,0),0)</f>
        <v>0</v>
      </c>
      <c r="CI61" s="42" t="n">
        <f aca="true">IF(AND($BA61&gt;=OFFSET($E$5,CI$3,0),$BA61&lt;=OFFSET($F$5,CI$3,0)),OFFSET($D$5,CI$3,0),0)</f>
        <v>0</v>
      </c>
      <c r="CK61" s="40" t="n">
        <v>38473</v>
      </c>
      <c r="CL61" s="41" t="n">
        <f aca="false">BB61*P61</f>
        <v>1822800</v>
      </c>
      <c r="CM61" s="41" t="n">
        <f aca="false">BC61*Q61</f>
        <v>1822800</v>
      </c>
      <c r="CN61" s="41" t="n">
        <f aca="false">BD61*R61</f>
        <v>0</v>
      </c>
      <c r="CO61" s="41" t="n">
        <f aca="false">BE61*S61</f>
        <v>0</v>
      </c>
      <c r="CP61" s="41" t="n">
        <f aca="false">BF61*T61</f>
        <v>1753980</v>
      </c>
      <c r="CQ61" s="41" t="n">
        <f aca="false">BG61*U61</f>
        <v>817470</v>
      </c>
      <c r="CR61" s="41" t="n">
        <f aca="false">BH61*V61</f>
        <v>837930</v>
      </c>
      <c r="CS61" s="41" t="n">
        <f aca="false">BI61*W61</f>
        <v>1174000</v>
      </c>
      <c r="CT61" s="41" t="n">
        <f aca="false">BJ61*X61</f>
        <v>1191360</v>
      </c>
      <c r="CU61" s="41" t="n">
        <f aca="false">BK61*Y61</f>
        <v>0</v>
      </c>
      <c r="CV61" s="41" t="n">
        <f aca="false">BL61*Z61</f>
        <v>0</v>
      </c>
      <c r="CW61" s="41" t="n">
        <f aca="false">BM61*AA61</f>
        <v>0</v>
      </c>
      <c r="CX61" s="41" t="n">
        <f aca="false">BN61*AB61</f>
        <v>0</v>
      </c>
      <c r="CY61" s="41" t="n">
        <f aca="false">BO61*AC61</f>
        <v>0</v>
      </c>
      <c r="CZ61" s="41" t="n">
        <f aca="false">BP61*AD61</f>
        <v>0</v>
      </c>
      <c r="DA61" s="41" t="n">
        <f aca="false">BQ61*AE61</f>
        <v>0</v>
      </c>
      <c r="DB61" s="41" t="n">
        <f aca="false">BR61*AF61</f>
        <v>0</v>
      </c>
      <c r="DC61" s="41" t="n">
        <f aca="false">BS61*AG61</f>
        <v>0</v>
      </c>
      <c r="DD61" s="41" t="n">
        <f aca="false">BT61*AH61</f>
        <v>0</v>
      </c>
      <c r="DE61" s="41" t="n">
        <f aca="false">BU61*AI61</f>
        <v>0</v>
      </c>
      <c r="DF61" s="41" t="n">
        <f aca="false">BV61*AJ61</f>
        <v>0</v>
      </c>
      <c r="DG61" s="41" t="n">
        <f aca="false">BW61*AK61</f>
        <v>0</v>
      </c>
      <c r="DH61" s="41" t="n">
        <f aca="false">BX61*AL61</f>
        <v>0</v>
      </c>
      <c r="DI61" s="41" t="n">
        <f aca="false">BY61*AM61</f>
        <v>0</v>
      </c>
      <c r="DJ61" s="41" t="n">
        <f aca="false">BZ61*AN61</f>
        <v>0</v>
      </c>
      <c r="DK61" s="41" t="n">
        <f aca="false">CA61*AO61</f>
        <v>0</v>
      </c>
      <c r="DL61" s="41" t="n">
        <f aca="false">CB61*AP61</f>
        <v>0</v>
      </c>
      <c r="DM61" s="41" t="n">
        <f aca="false">CC61*AQ61</f>
        <v>0</v>
      </c>
      <c r="DN61" s="41" t="n">
        <f aca="false">CD61*AR61</f>
        <v>0</v>
      </c>
      <c r="DO61" s="41" t="n">
        <f aca="false">CE61*AS61</f>
        <v>0</v>
      </c>
      <c r="DP61" s="41" t="n">
        <f aca="false">CF61*AT61</f>
        <v>0</v>
      </c>
      <c r="DQ61" s="41" t="n">
        <f aca="false">CG61*AU61</f>
        <v>0</v>
      </c>
      <c r="DR61" s="41" t="n">
        <f aca="false">CH61*AV61</f>
        <v>0</v>
      </c>
      <c r="DS61" s="45" t="n">
        <f aca="false">CI61*AW61</f>
        <v>0</v>
      </c>
      <c r="DT61" s="46" t="n">
        <f aca="false">SUM(CL61:DO61)/AX61</f>
        <v>49.7903805496829</v>
      </c>
      <c r="DU61" s="47" t="n">
        <f aca="false">(SUM(CL61:CR61)+SUM(DP61:DS61))/AY61</f>
        <v>47.4125</v>
      </c>
    </row>
    <row r="62" customFormat="false" ht="12.75" hidden="false" customHeight="false" outlineLevel="0" collapsed="false">
      <c r="A62" s="2"/>
      <c r="C62" s="3"/>
      <c r="F62" s="5"/>
      <c r="G62" s="2"/>
      <c r="I62" s="39" t="n">
        <v>22</v>
      </c>
      <c r="J62" s="39" t="n">
        <v>4</v>
      </c>
      <c r="K62" s="39" t="n">
        <v>4</v>
      </c>
      <c r="L62" s="39" t="n">
        <v>0</v>
      </c>
      <c r="M62" s="39" t="n">
        <v>30</v>
      </c>
      <c r="O62" s="40" t="n">
        <v>38504</v>
      </c>
      <c r="P62" s="41" t="n">
        <f aca="false">IF(AND(O62&gt;=$E$5,O62&lt;=$F$5),$C$5*P$2*$M62,0)</f>
        <v>36000</v>
      </c>
      <c r="Q62" s="41" t="n">
        <f aca="true">IF(AND($O62&gt;=OFFSET($E$5,Q$3,0),$O62&lt;=OFFSET($F$5,Q$3,0)),OFFSET($C$5,Q$3,0)*Q$2*$M62,0)</f>
        <v>36000</v>
      </c>
      <c r="R62" s="41" t="n">
        <f aca="true">IF(AND($O62&gt;=OFFSET($E$5,R$3,0),$O62&lt;=OFFSET($F$5,R$3,0)),OFFSET($C$5,R$3,0)*R$2*$M62,0)</f>
        <v>0</v>
      </c>
      <c r="S62" s="41" t="n">
        <f aca="true">IF(AND($O62&gt;=OFFSET($E$5,S$3,0),$O62&lt;=OFFSET($F$5,S$3,0)),OFFSET($C$5,S$3,0)*S$2*$M62,0)</f>
        <v>0</v>
      </c>
      <c r="T62" s="41" t="n">
        <f aca="true">IF(AND($O62&gt;=OFFSET($E$5,T$3,0),$O62&lt;=OFFSET($F$5,T$3,0)),OFFSET($C$5,T$3,0)*T$2*$M62,0)</f>
        <v>36000</v>
      </c>
      <c r="U62" s="41" t="n">
        <f aca="true">IF(AND($O62&gt;=OFFSET($E$5,U$3,0),$O62&lt;=OFFSET($F$5,U$3,0)),OFFSET($C$5,U$3,0)*U$2*$M62,0)</f>
        <v>18000</v>
      </c>
      <c r="V62" s="41" t="n">
        <f aca="true">IF(AND($O62&gt;=OFFSET($E$5,V$3,0),$O62&lt;=OFFSET($F$5,V$3,0)),OFFSET($C$5,V$3,0)*V$2*$M62,0)</f>
        <v>18000</v>
      </c>
      <c r="W62" s="42" t="n">
        <f aca="true">IF(AND($O62&gt;=OFFSET($E$5,W$3,0),$O62&lt;=OFFSET($F$5,W$3,0)),OFFSET($C$5,W$3,0)*W$2*($I62+$J62),0)</f>
        <v>20800</v>
      </c>
      <c r="X62" s="42" t="n">
        <f aca="true">IF(AND($O62&gt;=OFFSET($E$5,X$3,0),$O62&lt;=OFFSET($F$5,X$3,0)),OFFSET($C$5,X$3,0)*X$2*($I62+$J62),0)</f>
        <v>21216</v>
      </c>
      <c r="Y62" s="42" t="n">
        <f aca="true">IF(AND($O62&gt;=OFFSET($E$5,Y$3,0),$O62&lt;=OFFSET($F$5,Y$3,0)),OFFSET($C$5,Y$3,0)*Y$2*($I62+$J62),0)</f>
        <v>0</v>
      </c>
      <c r="Z62" s="42" t="n">
        <f aca="true">IF(AND($O62&gt;=OFFSET($E$5,Z$3,0),$O62&lt;=OFFSET($F$5,Z$3,0)),OFFSET($C$5,Z$3,0)*Z$2*($I62+$J62),0)</f>
        <v>0</v>
      </c>
      <c r="AA62" s="42" t="n">
        <f aca="true">IF(AND($O62&gt;=OFFSET($E$5,AA$3,0),$O62&lt;=OFFSET($F$5,AA$3,0)),OFFSET($C$5,AA$3,0)*AA$2*($I62+$J62),0)</f>
        <v>0</v>
      </c>
      <c r="AB62" s="42" t="n">
        <f aca="true">IF(AND($O62&gt;=OFFSET($E$5,AB$3,0),$O62&lt;=OFFSET($F$5,AB$3,0)),OFFSET($C$5,AB$3,0)*AB$2*($I62+$J62),0)</f>
        <v>0</v>
      </c>
      <c r="AC62" s="42" t="n">
        <f aca="true">IF(AND($O62&gt;=OFFSET($E$5,AC$3,0),$O62&lt;=OFFSET($F$5,AC$3,0)),OFFSET($C$5,AC$3,0)*AC$2*($I62+$J62),0)</f>
        <v>0</v>
      </c>
      <c r="AD62" s="42" t="n">
        <f aca="true">IF(AND($O62&gt;=OFFSET($E$5,AD$3,0),$O62&lt;=OFFSET($F$5,AD$3,0)),OFFSET($C$5,AD$3,0)*AD$2*($I62+$J62),0)</f>
        <v>0</v>
      </c>
      <c r="AE62" s="42" t="n">
        <f aca="true">IF(AND($O62&gt;=OFFSET($E$5,AE$3,0),$O62&lt;=OFFSET($F$5,AE$3,0)),OFFSET($C$5,AE$3,0)*AE$2*($I62+$J62),0)</f>
        <v>0</v>
      </c>
      <c r="AF62" s="42" t="n">
        <f aca="true">IF(AND($O62&gt;=OFFSET($E$5,AF$3,0),$O62&lt;=OFFSET($F$5,AF$3,0)),OFFSET($C$5,AF$3,0)*AF$2*($I62+$J62),0)</f>
        <v>0</v>
      </c>
      <c r="AG62" s="42" t="n">
        <f aca="true">IF(AND($O62&gt;=OFFSET($E$5,AG$3,0),$O62&lt;=OFFSET($F$5,AG$3,0)),OFFSET($C$5,AG$3,0)*AG$2*($I62+$J62),0)</f>
        <v>0</v>
      </c>
      <c r="AH62" s="42" t="n">
        <f aca="true">IF(AND($O62&gt;=OFFSET($E$5,AH$3,0),$O62&lt;=OFFSET($F$5,AH$3,0)),OFFSET($C$5,AH$3,0)*AH$2*($I62+$J62),0)</f>
        <v>0</v>
      </c>
      <c r="AI62" s="42" t="n">
        <f aca="true">IF(AND($O62&gt;=OFFSET($E$5,AI$3,0),$O62&lt;=OFFSET($F$5,AI$3,0)),OFFSET($C$5,AI$3,0)*AI$2*($I62+$J62),0)</f>
        <v>0</v>
      </c>
      <c r="AJ62" s="42" t="n">
        <f aca="true">IF(AND($O62&gt;=OFFSET($E$5,AJ$3,0),$O62&lt;=OFFSET($F$5,AJ$3,0)),OFFSET($C$5,AJ$3,0)*AJ$2*($I62+$J62),0)</f>
        <v>0</v>
      </c>
      <c r="AK62" s="42" t="n">
        <f aca="true">IF(AND($O62&gt;=OFFSET($E$5,AK$3,0),$O62&lt;=OFFSET($F$5,AK$3,0)),OFFSET($C$5,AK$3,0)*AK$2*($I62+$J62),0)</f>
        <v>0</v>
      </c>
      <c r="AL62" s="42" t="n">
        <f aca="true">IF(AND($O62&gt;=OFFSET($E$5,AL$3,0),$O62&lt;=OFFSET($F$5,AL$3,0)),OFFSET($C$5,AL$3,0)*AL$2*($I62+$J62),0)</f>
        <v>0</v>
      </c>
      <c r="AM62" s="42" t="n">
        <f aca="true">IF(AND($O62&gt;=OFFSET($E$5,AM$3,0),$O62&lt;=OFFSET($F$5,AM$3,0)),OFFSET($C$5,AM$3,0)*AM$2*($I62+$J62),0)</f>
        <v>0</v>
      </c>
      <c r="AN62" s="42" t="n">
        <f aca="true">IF(AND($O62&gt;=OFFSET($E$5,AN$3,0),$O62&lt;=OFFSET($F$5,AN$3,0)),OFFSET($C$5,AN$3,0)*AN$2*($I62+$J62),0)</f>
        <v>0</v>
      </c>
      <c r="AO62" s="42" t="n">
        <f aca="true">IF(AND($O62&gt;=OFFSET($E$5,AO$3,0),$O62&lt;=OFFSET($F$5,AO$3,0)),OFFSET($C$5,AO$3,0)*AO$2*($I62+$J62),0)</f>
        <v>0</v>
      </c>
      <c r="AP62" s="42" t="n">
        <f aca="true">IF(AND($O62&gt;=OFFSET($E$5,AP$3,0),$O62&lt;=OFFSET($F$5,AP$3,0)),OFFSET($C$5,AP$3,0)*AP$2*($I62+$J62),0)</f>
        <v>0</v>
      </c>
      <c r="AQ62" s="42" t="n">
        <f aca="true">IF(AND($O62&gt;=OFFSET($E$5,AQ$3,0),$O62&lt;=OFFSET($F$5,AQ$3,0)),OFFSET($C$5,AQ$3,0)*AQ$2*($I62+$J62),0)</f>
        <v>0</v>
      </c>
      <c r="AR62" s="42" t="n">
        <f aca="true">IF(AND($O62&gt;=OFFSET($E$5,AR$3,0),$O62&lt;=OFFSET($F$5,AR$3,0)),OFFSET($C$5,AR$3,0)*AR$2*($I62+$J62),0)</f>
        <v>0</v>
      </c>
      <c r="AS62" s="42" t="n">
        <f aca="true">IF(AND($O62&gt;=OFFSET($E$5,AS$3,0),$O62&lt;=OFFSET($F$5,AS$3,0)),OFFSET($C$5,AS$3,0)*AS$2*($I62+$J62),0)</f>
        <v>0</v>
      </c>
      <c r="AT62" s="42" t="n">
        <f aca="true">IF(AND($O62&gt;=OFFSET($E$5,AT$3,0),$O62&lt;=OFFSET($F$5,AT$3,0)),OFFSET($C$5,AT$3,0)*(AT$2*($I62+$J62)+24*($K62+$L62)),0)</f>
        <v>0</v>
      </c>
      <c r="AU62" s="42" t="n">
        <f aca="true">IF(AND($O62&gt;=OFFSET($E$5,AU$3,0),$O62&lt;=OFFSET($F$5,AU$3,0)),OFFSET($C$5,AU$3,0)*(AU$2*($I62+$J62)+24*($K62+$L62)),0)</f>
        <v>0</v>
      </c>
      <c r="AV62" s="42" t="n">
        <f aca="true">IF(AND($O62&gt;=OFFSET($E$5,AV$3,0),$O62&lt;=OFFSET($F$5,AV$3,0)),OFFSET($C$5,AV$3,0)*(AV$2*($I62+$J62)+24*($K62+$L62)),0)</f>
        <v>0</v>
      </c>
      <c r="AW62" s="43" t="n">
        <f aca="true">IF(AND($O62&gt;=OFFSET($E$5,AW$3,0),$O62&lt;=OFFSET($F$5,AW$3,0)),OFFSET($C$5,AW$3,0)*(AW$2*($I62+$J62)+24*($K62+$L62)),0)</f>
        <v>0</v>
      </c>
      <c r="AX62" s="44" t="n">
        <f aca="false">SUM(P62:AS62)</f>
        <v>186016</v>
      </c>
      <c r="AY62" s="45" t="n">
        <f aca="false">SUM(P62:V62)+SUM(AT62:AW62)</f>
        <v>144000</v>
      </c>
      <c r="BA62" s="40" t="n">
        <v>38504</v>
      </c>
      <c r="BB62" s="42" t="n">
        <f aca="false">IF(AND(BA62&gt;=$E$5,BA62&lt;=$F$5),$D$5,0)</f>
        <v>49</v>
      </c>
      <c r="BC62" s="42" t="n">
        <f aca="true">IF(AND($BA62&gt;=OFFSET($E$5,BC$3,0),$BA62&lt;=OFFSET($F$5,BC$3,0)),OFFSET($D$5,BC$3,0),0)</f>
        <v>49</v>
      </c>
      <c r="BD62" s="42" t="n">
        <f aca="true">IF(AND($BA62&gt;=OFFSET($E$5,BD$3,0),$BA62&lt;=OFFSET($F$5,BD$3,0)),OFFSET($D$5,BD$3,0),0)</f>
        <v>0</v>
      </c>
      <c r="BE62" s="42" t="n">
        <f aca="true">IF(AND($BA62&gt;=OFFSET($E$5,BE$3,0),$BA62&lt;=OFFSET($F$5,BE$3,0)),OFFSET($D$5,BE$3,0),0)</f>
        <v>0</v>
      </c>
      <c r="BF62" s="42" t="n">
        <f aca="true">IF(AND($BA62&gt;=OFFSET($E$5,BF$3,0),$BA62&lt;=OFFSET($F$5,BF$3,0)),OFFSET($D$5,BF$3,0),0)</f>
        <v>47.15</v>
      </c>
      <c r="BG62" s="42" t="n">
        <f aca="true">IF(AND($BA62&gt;=OFFSET($E$5,BG$3,0),$BA62&lt;=OFFSET($F$5,BG$3,0)),OFFSET($D$5,BG$3,0),0)</f>
        <v>43.95</v>
      </c>
      <c r="BH62" s="42" t="n">
        <f aca="true">IF(AND($BA62&gt;=OFFSET($E$5,BH$3,0),$BA62&lt;=OFFSET($F$5,BH$3,0)),OFFSET($D$5,BH$3,0),0)</f>
        <v>45.05</v>
      </c>
      <c r="BI62" s="42" t="n">
        <f aca="true">IF(AND($BA62&gt;=OFFSET($E$5,BI$3,0),$BA62&lt;=OFFSET($F$5,BI$3,0)),OFFSET($D$5,BI$3,0),0)</f>
        <v>58.7</v>
      </c>
      <c r="BJ62" s="42" t="n">
        <f aca="true">IF(AND($BA62&gt;=OFFSET($E$5,BJ$3,0),$BA62&lt;=OFFSET($F$5,BJ$3,0)),OFFSET($D$5,BJ$3,0),0)</f>
        <v>58.4</v>
      </c>
      <c r="BK62" s="42" t="n">
        <f aca="true">IF(AND($BA62&gt;=OFFSET($E$5,BK$3,0),$BA62&lt;=OFFSET($F$5,BK$3,0)),OFFSET($D$5,BK$3,0),0)</f>
        <v>0</v>
      </c>
      <c r="BL62" s="42" t="n">
        <f aca="true">IF(AND($BA62&gt;=OFFSET($E$5,BL$3,0),$BA62&lt;=OFFSET($F$5,BL$3,0)),OFFSET($D$5,BL$3,0),0)</f>
        <v>0</v>
      </c>
      <c r="BM62" s="42" t="n">
        <f aca="true">IF(AND($BA62&gt;=OFFSET($E$5,BM$3,0),$BA62&lt;=OFFSET($F$5,BM$3,0)),OFFSET($D$5,BM$3,0),0)</f>
        <v>0</v>
      </c>
      <c r="BN62" s="42" t="n">
        <f aca="true">IF(AND($BA62&gt;=OFFSET($E$5,BN$3,0),$BA62&lt;=OFFSET($F$5,BN$3,0)),OFFSET($D$5,BN$3,0),0)</f>
        <v>0</v>
      </c>
      <c r="BO62" s="42" t="n">
        <f aca="true">IF(AND($BA62&gt;=OFFSET($E$5,BO$3,0),$BA62&lt;=OFFSET($F$5,BO$3,0)),OFFSET($D$5,BO$3,0),0)</f>
        <v>0</v>
      </c>
      <c r="BP62" s="42" t="n">
        <f aca="true">IF(AND($BA62&gt;=OFFSET($E$5,BP$3,0),$BA62&lt;=OFFSET($F$5,BP$3,0)),OFFSET($D$5,BP$3,0),0)</f>
        <v>0</v>
      </c>
      <c r="BQ62" s="42" t="n">
        <f aca="true">IF(AND($BA62&gt;=OFFSET($E$5,BQ$3,0),$BA62&lt;=OFFSET($F$5,BQ$3,0)),OFFSET($D$5,BQ$3,0),0)</f>
        <v>0</v>
      </c>
      <c r="BR62" s="42" t="n">
        <f aca="true">IF(AND($BA62&gt;=OFFSET($E$5,BR$3,0),$BA62&lt;=OFFSET($F$5,BR$3,0)),OFFSET($D$5,BR$3,0),0)</f>
        <v>0</v>
      </c>
      <c r="BS62" s="42" t="n">
        <f aca="true">IF(AND($BA62&gt;=OFFSET($E$5,BS$3,0),$BA62&lt;=OFFSET($F$5,BS$3,0)),OFFSET($D$5,BS$3,0),0)</f>
        <v>0</v>
      </c>
      <c r="BT62" s="42" t="n">
        <f aca="true">IF(AND($BA62&gt;=OFFSET($E$5,BT$3,0),$BA62&lt;=OFFSET($F$5,BT$3,0)),OFFSET($D$5,BT$3,0),0)</f>
        <v>0</v>
      </c>
      <c r="BU62" s="42" t="n">
        <f aca="true">IF(AND($BA62&gt;=OFFSET($E$5,BU$3,0),$BA62&lt;=OFFSET($F$5,BU$3,0)),OFFSET($D$5,BU$3,0),0)</f>
        <v>0</v>
      </c>
      <c r="BV62" s="42" t="n">
        <f aca="true">IF(AND($BA62&gt;=OFFSET($E$5,BV$3,0),$BA62&lt;=OFFSET($F$5,BV$3,0)),OFFSET($D$5,BV$3,0),0)</f>
        <v>0</v>
      </c>
      <c r="BW62" s="42" t="n">
        <f aca="true">IF(AND($BA62&gt;=OFFSET($E$5,BW$3,0),$BA62&lt;=OFFSET($F$5,BW$3,0)),OFFSET($D$5,BW$3,0),0)</f>
        <v>0</v>
      </c>
      <c r="BX62" s="42" t="n">
        <f aca="true">IF(AND($BA62&gt;=OFFSET($E$5,BX$3,0),$BA62&lt;=OFFSET($F$5,BX$3,0)),OFFSET($D$5,BX$3,0),0)</f>
        <v>0</v>
      </c>
      <c r="BY62" s="42" t="n">
        <f aca="true">IF(AND($BA62&gt;=OFFSET($E$5,BY$3,0),$BA62&lt;=OFFSET($F$5,BY$3,0)),OFFSET($D$5,BY$3,0),0)</f>
        <v>0</v>
      </c>
      <c r="BZ62" s="42" t="n">
        <f aca="true">IF(AND($BA62&gt;=OFFSET($E$5,BZ$3,0),$BA62&lt;=OFFSET($F$5,BZ$3,0)),OFFSET($D$5,BZ$3,0),0)</f>
        <v>0</v>
      </c>
      <c r="CA62" s="42" t="n">
        <f aca="true">IF(AND($BA62&gt;=OFFSET($E$5,CA$3,0),$BA62&lt;=OFFSET($F$5,CA$3,0)),OFFSET($D$5,CA$3,0),0)</f>
        <v>0</v>
      </c>
      <c r="CB62" s="42" t="n">
        <f aca="true">IF(AND($BA62&gt;=OFFSET($E$5,CB$3,0),$BA62&lt;=OFFSET($F$5,CB$3,0)),OFFSET($D$5,CB$3,0),0)</f>
        <v>0</v>
      </c>
      <c r="CC62" s="42" t="n">
        <f aca="true">IF(AND($BA62&gt;=OFFSET($E$5,CC$3,0),$BA62&lt;=OFFSET($F$5,CC$3,0)),OFFSET($D$5,CC$3,0),0)</f>
        <v>0</v>
      </c>
      <c r="CD62" s="42" t="n">
        <f aca="true">IF(AND($BA62&gt;=OFFSET($E$5,CD$3,0),$BA62&lt;=OFFSET($F$5,CD$3,0)),OFFSET($D$5,CD$3,0),0)</f>
        <v>0</v>
      </c>
      <c r="CE62" s="42" t="n">
        <f aca="true">IF(AND($BA62&gt;=OFFSET($E$5,CE$3,0),$BA62&lt;=OFFSET($F$5,CE$3,0)),OFFSET($D$5,CE$3,0),0)</f>
        <v>0</v>
      </c>
      <c r="CF62" s="42" t="n">
        <f aca="true">IF(AND($BA62&gt;=OFFSET($E$5,CF$3,0),$BA62&lt;=OFFSET($F$5,CF$3,0)),OFFSET($D$5,CF$3,0),0)</f>
        <v>0</v>
      </c>
      <c r="CG62" s="42" t="n">
        <f aca="true">IF(AND($BA62&gt;=OFFSET($E$5,CG$3,0),$BA62&lt;=OFFSET($F$5,CG$3,0)),OFFSET($D$5,CG$3,0),0)</f>
        <v>0</v>
      </c>
      <c r="CH62" s="42" t="n">
        <f aca="true">IF(AND($BA62&gt;=OFFSET($E$5,CH$3,0),$BA62&lt;=OFFSET($F$5,CH$3,0)),OFFSET($D$5,CH$3,0),0)</f>
        <v>0</v>
      </c>
      <c r="CI62" s="42" t="n">
        <f aca="true">IF(AND($BA62&gt;=OFFSET($E$5,CI$3,0),$BA62&lt;=OFFSET($F$5,CI$3,0)),OFFSET($D$5,CI$3,0),0)</f>
        <v>0</v>
      </c>
      <c r="CK62" s="40" t="n">
        <v>38504</v>
      </c>
      <c r="CL62" s="41" t="n">
        <f aca="false">BB62*P62</f>
        <v>1764000</v>
      </c>
      <c r="CM62" s="41" t="n">
        <f aca="false">BC62*Q62</f>
        <v>1764000</v>
      </c>
      <c r="CN62" s="41" t="n">
        <f aca="false">BD62*R62</f>
        <v>0</v>
      </c>
      <c r="CO62" s="41" t="n">
        <f aca="false">BE62*S62</f>
        <v>0</v>
      </c>
      <c r="CP62" s="41" t="n">
        <f aca="false">BF62*T62</f>
        <v>1697400</v>
      </c>
      <c r="CQ62" s="41" t="n">
        <f aca="false">BG62*U62</f>
        <v>791100</v>
      </c>
      <c r="CR62" s="41" t="n">
        <f aca="false">BH62*V62</f>
        <v>810900</v>
      </c>
      <c r="CS62" s="41" t="n">
        <f aca="false">BI62*W62</f>
        <v>1220960</v>
      </c>
      <c r="CT62" s="41" t="n">
        <f aca="false">BJ62*X62</f>
        <v>1239014.4</v>
      </c>
      <c r="CU62" s="41" t="n">
        <f aca="false">BK62*Y62</f>
        <v>0</v>
      </c>
      <c r="CV62" s="41" t="n">
        <f aca="false">BL62*Z62</f>
        <v>0</v>
      </c>
      <c r="CW62" s="41" t="n">
        <f aca="false">BM62*AA62</f>
        <v>0</v>
      </c>
      <c r="CX62" s="41" t="n">
        <f aca="false">BN62*AB62</f>
        <v>0</v>
      </c>
      <c r="CY62" s="41" t="n">
        <f aca="false">BO62*AC62</f>
        <v>0</v>
      </c>
      <c r="CZ62" s="41" t="n">
        <f aca="false">BP62*AD62</f>
        <v>0</v>
      </c>
      <c r="DA62" s="41" t="n">
        <f aca="false">BQ62*AE62</f>
        <v>0</v>
      </c>
      <c r="DB62" s="41" t="n">
        <f aca="false">BR62*AF62</f>
        <v>0</v>
      </c>
      <c r="DC62" s="41" t="n">
        <f aca="false">BS62*AG62</f>
        <v>0</v>
      </c>
      <c r="DD62" s="41" t="n">
        <f aca="false">BT62*AH62</f>
        <v>0</v>
      </c>
      <c r="DE62" s="41" t="n">
        <f aca="false">BU62*AI62</f>
        <v>0</v>
      </c>
      <c r="DF62" s="41" t="n">
        <f aca="false">BV62*AJ62</f>
        <v>0</v>
      </c>
      <c r="DG62" s="41" t="n">
        <f aca="false">BW62*AK62</f>
        <v>0</v>
      </c>
      <c r="DH62" s="41" t="n">
        <f aca="false">BX62*AL62</f>
        <v>0</v>
      </c>
      <c r="DI62" s="41" t="n">
        <f aca="false">BY62*AM62</f>
        <v>0</v>
      </c>
      <c r="DJ62" s="41" t="n">
        <f aca="false">BZ62*AN62</f>
        <v>0</v>
      </c>
      <c r="DK62" s="41" t="n">
        <f aca="false">CA62*AO62</f>
        <v>0</v>
      </c>
      <c r="DL62" s="41" t="n">
        <f aca="false">CB62*AP62</f>
        <v>0</v>
      </c>
      <c r="DM62" s="41" t="n">
        <f aca="false">CC62*AQ62</f>
        <v>0</v>
      </c>
      <c r="DN62" s="41" t="n">
        <f aca="false">CD62*AR62</f>
        <v>0</v>
      </c>
      <c r="DO62" s="41" t="n">
        <f aca="false">CE62*AS62</f>
        <v>0</v>
      </c>
      <c r="DP62" s="41" t="n">
        <f aca="false">CF62*AT62</f>
        <v>0</v>
      </c>
      <c r="DQ62" s="41" t="n">
        <f aca="false">CG62*AU62</f>
        <v>0</v>
      </c>
      <c r="DR62" s="41" t="n">
        <f aca="false">CH62*AV62</f>
        <v>0</v>
      </c>
      <c r="DS62" s="45" t="n">
        <f aca="false">CI62*AW62</f>
        <v>0</v>
      </c>
      <c r="DT62" s="46" t="n">
        <f aca="false">SUM(CL62:DO62)/AX62</f>
        <v>49.9278255633924</v>
      </c>
      <c r="DU62" s="47" t="n">
        <f aca="false">(SUM(CL62:CR62)+SUM(DP62:DS62))/AY62</f>
        <v>47.4125</v>
      </c>
    </row>
    <row r="63" customFormat="false" ht="12.75" hidden="false" customHeight="false" outlineLevel="0" collapsed="false">
      <c r="A63" s="2"/>
      <c r="C63" s="3"/>
      <c r="F63" s="5"/>
      <c r="G63" s="2"/>
      <c r="I63" s="39" t="n">
        <v>20</v>
      </c>
      <c r="J63" s="39" t="n">
        <v>5</v>
      </c>
      <c r="K63" s="39" t="n">
        <v>5</v>
      </c>
      <c r="L63" s="39" t="n">
        <v>1</v>
      </c>
      <c r="M63" s="39" t="n">
        <v>31</v>
      </c>
      <c r="O63" s="40" t="n">
        <v>38534</v>
      </c>
      <c r="P63" s="41" t="n">
        <f aca="false">IF(AND(O63&gt;=$E$5,O63&lt;=$F$5),$C$5*P$2*$M63,0)</f>
        <v>37200</v>
      </c>
      <c r="Q63" s="41" t="n">
        <f aca="true">IF(AND($O63&gt;=OFFSET($E$5,Q$3,0),$O63&lt;=OFFSET($F$5,Q$3,0)),OFFSET($C$5,Q$3,0)*Q$2*$M63,0)</f>
        <v>37200</v>
      </c>
      <c r="R63" s="41" t="n">
        <f aca="true">IF(AND($O63&gt;=OFFSET($E$5,R$3,0),$O63&lt;=OFFSET($F$5,R$3,0)),OFFSET($C$5,R$3,0)*R$2*$M63,0)</f>
        <v>0</v>
      </c>
      <c r="S63" s="41" t="n">
        <f aca="true">IF(AND($O63&gt;=OFFSET($E$5,S$3,0),$O63&lt;=OFFSET($F$5,S$3,0)),OFFSET($C$5,S$3,0)*S$2*$M63,0)</f>
        <v>0</v>
      </c>
      <c r="T63" s="41" t="n">
        <f aca="true">IF(AND($O63&gt;=OFFSET($E$5,T$3,0),$O63&lt;=OFFSET($F$5,T$3,0)),OFFSET($C$5,T$3,0)*T$2*$M63,0)</f>
        <v>37200</v>
      </c>
      <c r="U63" s="41" t="n">
        <f aca="true">IF(AND($O63&gt;=OFFSET($E$5,U$3,0),$O63&lt;=OFFSET($F$5,U$3,0)),OFFSET($C$5,U$3,0)*U$2*$M63,0)</f>
        <v>18600</v>
      </c>
      <c r="V63" s="41" t="n">
        <f aca="true">IF(AND($O63&gt;=OFFSET($E$5,V$3,0),$O63&lt;=OFFSET($F$5,V$3,0)),OFFSET($C$5,V$3,0)*V$2*$M63,0)</f>
        <v>18600</v>
      </c>
      <c r="W63" s="42" t="n">
        <f aca="true">IF(AND($O63&gt;=OFFSET($E$5,W$3,0),$O63&lt;=OFFSET($F$5,W$3,0)),OFFSET($C$5,W$3,0)*W$2*($I63+$J63),0)</f>
        <v>20000</v>
      </c>
      <c r="X63" s="42" t="n">
        <f aca="true">IF(AND($O63&gt;=OFFSET($E$5,X$3,0),$O63&lt;=OFFSET($F$5,X$3,0)),OFFSET($C$5,X$3,0)*X$2*($I63+$J63),0)</f>
        <v>20400</v>
      </c>
      <c r="Y63" s="42" t="n">
        <f aca="true">IF(AND($O63&gt;=OFFSET($E$5,Y$3,0),$O63&lt;=OFFSET($F$5,Y$3,0)),OFFSET($C$5,Y$3,0)*Y$2*($I63+$J63),0)</f>
        <v>0</v>
      </c>
      <c r="Z63" s="42" t="n">
        <f aca="true">IF(AND($O63&gt;=OFFSET($E$5,Z$3,0),$O63&lt;=OFFSET($F$5,Z$3,0)),OFFSET($C$5,Z$3,0)*Z$2*($I63+$J63),0)</f>
        <v>0</v>
      </c>
      <c r="AA63" s="42" t="n">
        <f aca="true">IF(AND($O63&gt;=OFFSET($E$5,AA$3,0),$O63&lt;=OFFSET($F$5,AA$3,0)),OFFSET($C$5,AA$3,0)*AA$2*($I63+$J63),0)</f>
        <v>0</v>
      </c>
      <c r="AB63" s="42" t="n">
        <f aca="true">IF(AND($O63&gt;=OFFSET($E$5,AB$3,0),$O63&lt;=OFFSET($F$5,AB$3,0)),OFFSET($C$5,AB$3,0)*AB$2*($I63+$J63),0)</f>
        <v>0</v>
      </c>
      <c r="AC63" s="42" t="n">
        <f aca="true">IF(AND($O63&gt;=OFFSET($E$5,AC$3,0),$O63&lt;=OFFSET($F$5,AC$3,0)),OFFSET($C$5,AC$3,0)*AC$2*($I63+$J63),0)</f>
        <v>0</v>
      </c>
      <c r="AD63" s="42" t="n">
        <f aca="true">IF(AND($O63&gt;=OFFSET($E$5,AD$3,0),$O63&lt;=OFFSET($F$5,AD$3,0)),OFFSET($C$5,AD$3,0)*AD$2*($I63+$J63),0)</f>
        <v>0</v>
      </c>
      <c r="AE63" s="42" t="n">
        <f aca="true">IF(AND($O63&gt;=OFFSET($E$5,AE$3,0),$O63&lt;=OFFSET($F$5,AE$3,0)),OFFSET($C$5,AE$3,0)*AE$2*($I63+$J63),0)</f>
        <v>0</v>
      </c>
      <c r="AF63" s="42" t="n">
        <f aca="true">IF(AND($O63&gt;=OFFSET($E$5,AF$3,0),$O63&lt;=OFFSET($F$5,AF$3,0)),OFFSET($C$5,AF$3,0)*AF$2*($I63+$J63),0)</f>
        <v>0</v>
      </c>
      <c r="AG63" s="42" t="n">
        <f aca="true">IF(AND($O63&gt;=OFFSET($E$5,AG$3,0),$O63&lt;=OFFSET($F$5,AG$3,0)),OFFSET($C$5,AG$3,0)*AG$2*($I63+$J63),0)</f>
        <v>0</v>
      </c>
      <c r="AH63" s="42" t="n">
        <f aca="true">IF(AND($O63&gt;=OFFSET($E$5,AH$3,0),$O63&lt;=OFFSET($F$5,AH$3,0)),OFFSET($C$5,AH$3,0)*AH$2*($I63+$J63),0)</f>
        <v>0</v>
      </c>
      <c r="AI63" s="42" t="n">
        <f aca="true">IF(AND($O63&gt;=OFFSET($E$5,AI$3,0),$O63&lt;=OFFSET($F$5,AI$3,0)),OFFSET($C$5,AI$3,0)*AI$2*($I63+$J63),0)</f>
        <v>0</v>
      </c>
      <c r="AJ63" s="42" t="n">
        <f aca="true">IF(AND($O63&gt;=OFFSET($E$5,AJ$3,0),$O63&lt;=OFFSET($F$5,AJ$3,0)),OFFSET($C$5,AJ$3,0)*AJ$2*($I63+$J63),0)</f>
        <v>0</v>
      </c>
      <c r="AK63" s="42" t="n">
        <f aca="true">IF(AND($O63&gt;=OFFSET($E$5,AK$3,0),$O63&lt;=OFFSET($F$5,AK$3,0)),OFFSET($C$5,AK$3,0)*AK$2*($I63+$J63),0)</f>
        <v>0</v>
      </c>
      <c r="AL63" s="42" t="n">
        <f aca="true">IF(AND($O63&gt;=OFFSET($E$5,AL$3,0),$O63&lt;=OFFSET($F$5,AL$3,0)),OFFSET($C$5,AL$3,0)*AL$2*($I63+$J63),0)</f>
        <v>0</v>
      </c>
      <c r="AM63" s="42" t="n">
        <f aca="true">IF(AND($O63&gt;=OFFSET($E$5,AM$3,0),$O63&lt;=OFFSET($F$5,AM$3,0)),OFFSET($C$5,AM$3,0)*AM$2*($I63+$J63),0)</f>
        <v>0</v>
      </c>
      <c r="AN63" s="42" t="n">
        <f aca="true">IF(AND($O63&gt;=OFFSET($E$5,AN$3,0),$O63&lt;=OFFSET($F$5,AN$3,0)),OFFSET($C$5,AN$3,0)*AN$2*($I63+$J63),0)</f>
        <v>0</v>
      </c>
      <c r="AO63" s="42" t="n">
        <f aca="true">IF(AND($O63&gt;=OFFSET($E$5,AO$3,0),$O63&lt;=OFFSET($F$5,AO$3,0)),OFFSET($C$5,AO$3,0)*AO$2*($I63+$J63),0)</f>
        <v>0</v>
      </c>
      <c r="AP63" s="42" t="n">
        <f aca="true">IF(AND($O63&gt;=OFFSET($E$5,AP$3,0),$O63&lt;=OFFSET($F$5,AP$3,0)),OFFSET($C$5,AP$3,0)*AP$2*($I63+$J63),0)</f>
        <v>0</v>
      </c>
      <c r="AQ63" s="42" t="n">
        <f aca="true">IF(AND($O63&gt;=OFFSET($E$5,AQ$3,0),$O63&lt;=OFFSET($F$5,AQ$3,0)),OFFSET($C$5,AQ$3,0)*AQ$2*($I63+$J63),0)</f>
        <v>0</v>
      </c>
      <c r="AR63" s="42" t="n">
        <f aca="true">IF(AND($O63&gt;=OFFSET($E$5,AR$3,0),$O63&lt;=OFFSET($F$5,AR$3,0)),OFFSET($C$5,AR$3,0)*AR$2*($I63+$J63),0)</f>
        <v>0</v>
      </c>
      <c r="AS63" s="42" t="n">
        <f aca="true">IF(AND($O63&gt;=OFFSET($E$5,AS$3,0),$O63&lt;=OFFSET($F$5,AS$3,0)),OFFSET($C$5,AS$3,0)*AS$2*($I63+$J63),0)</f>
        <v>0</v>
      </c>
      <c r="AT63" s="42" t="n">
        <f aca="true">IF(AND($O63&gt;=OFFSET($E$5,AT$3,0),$O63&lt;=OFFSET($F$5,AT$3,0)),OFFSET($C$5,AT$3,0)*(AT$2*($I63+$J63)+24*($K63+$L63)),0)</f>
        <v>0</v>
      </c>
      <c r="AU63" s="42" t="n">
        <f aca="true">IF(AND($O63&gt;=OFFSET($E$5,AU$3,0),$O63&lt;=OFFSET($F$5,AU$3,0)),OFFSET($C$5,AU$3,0)*(AU$2*($I63+$J63)+24*($K63+$L63)),0)</f>
        <v>0</v>
      </c>
      <c r="AV63" s="42" t="n">
        <f aca="true">IF(AND($O63&gt;=OFFSET($E$5,AV$3,0),$O63&lt;=OFFSET($F$5,AV$3,0)),OFFSET($C$5,AV$3,0)*(AV$2*($I63+$J63)+24*($K63+$L63)),0)</f>
        <v>0</v>
      </c>
      <c r="AW63" s="43" t="n">
        <f aca="true">IF(AND($O63&gt;=OFFSET($E$5,AW$3,0),$O63&lt;=OFFSET($F$5,AW$3,0)),OFFSET($C$5,AW$3,0)*(AW$2*($I63+$J63)+24*($K63+$L63)),0)</f>
        <v>0</v>
      </c>
      <c r="AX63" s="44" t="n">
        <f aca="false">SUM(P63:AS63)</f>
        <v>189200</v>
      </c>
      <c r="AY63" s="45" t="n">
        <f aca="false">SUM(P63:V63)+SUM(AT63:AW63)</f>
        <v>148800</v>
      </c>
      <c r="BA63" s="40" t="n">
        <v>38534</v>
      </c>
      <c r="BB63" s="42" t="n">
        <f aca="false">IF(AND(BA63&gt;=$E$5,BA63&lt;=$F$5),$D$5,0)</f>
        <v>49</v>
      </c>
      <c r="BC63" s="42" t="n">
        <f aca="true">IF(AND($BA63&gt;=OFFSET($E$5,BC$3,0),$BA63&lt;=OFFSET($F$5,BC$3,0)),OFFSET($D$5,BC$3,0),0)</f>
        <v>49</v>
      </c>
      <c r="BD63" s="42" t="n">
        <f aca="true">IF(AND($BA63&gt;=OFFSET($E$5,BD$3,0),$BA63&lt;=OFFSET($F$5,BD$3,0)),OFFSET($D$5,BD$3,0),0)</f>
        <v>0</v>
      </c>
      <c r="BE63" s="42" t="n">
        <f aca="true">IF(AND($BA63&gt;=OFFSET($E$5,BE$3,0),$BA63&lt;=OFFSET($F$5,BE$3,0)),OFFSET($D$5,BE$3,0),0)</f>
        <v>0</v>
      </c>
      <c r="BF63" s="42" t="n">
        <f aca="true">IF(AND($BA63&gt;=OFFSET($E$5,BF$3,0),$BA63&lt;=OFFSET($F$5,BF$3,0)),OFFSET($D$5,BF$3,0),0)</f>
        <v>47.15</v>
      </c>
      <c r="BG63" s="42" t="n">
        <f aca="true">IF(AND($BA63&gt;=OFFSET($E$5,BG$3,0),$BA63&lt;=OFFSET($F$5,BG$3,0)),OFFSET($D$5,BG$3,0),0)</f>
        <v>43.95</v>
      </c>
      <c r="BH63" s="42" t="n">
        <f aca="true">IF(AND($BA63&gt;=OFFSET($E$5,BH$3,0),$BA63&lt;=OFFSET($F$5,BH$3,0)),OFFSET($D$5,BH$3,0),0)</f>
        <v>45.05</v>
      </c>
      <c r="BI63" s="42" t="n">
        <f aca="true">IF(AND($BA63&gt;=OFFSET($E$5,BI$3,0),$BA63&lt;=OFFSET($F$5,BI$3,0)),OFFSET($D$5,BI$3,0),0)</f>
        <v>58.7</v>
      </c>
      <c r="BJ63" s="42" t="n">
        <f aca="true">IF(AND($BA63&gt;=OFFSET($E$5,BJ$3,0),$BA63&lt;=OFFSET($F$5,BJ$3,0)),OFFSET($D$5,BJ$3,0),0)</f>
        <v>58.4</v>
      </c>
      <c r="BK63" s="42" t="n">
        <f aca="true">IF(AND($BA63&gt;=OFFSET($E$5,BK$3,0),$BA63&lt;=OFFSET($F$5,BK$3,0)),OFFSET($D$5,BK$3,0),0)</f>
        <v>0</v>
      </c>
      <c r="BL63" s="42" t="n">
        <f aca="true">IF(AND($BA63&gt;=OFFSET($E$5,BL$3,0),$BA63&lt;=OFFSET($F$5,BL$3,0)),OFFSET($D$5,BL$3,0),0)</f>
        <v>0</v>
      </c>
      <c r="BM63" s="42" t="n">
        <f aca="true">IF(AND($BA63&gt;=OFFSET($E$5,BM$3,0),$BA63&lt;=OFFSET($F$5,BM$3,0)),OFFSET($D$5,BM$3,0),0)</f>
        <v>0</v>
      </c>
      <c r="BN63" s="42" t="n">
        <f aca="true">IF(AND($BA63&gt;=OFFSET($E$5,BN$3,0),$BA63&lt;=OFFSET($F$5,BN$3,0)),OFFSET($D$5,BN$3,0),0)</f>
        <v>0</v>
      </c>
      <c r="BO63" s="42" t="n">
        <f aca="true">IF(AND($BA63&gt;=OFFSET($E$5,BO$3,0),$BA63&lt;=OFFSET($F$5,BO$3,0)),OFFSET($D$5,BO$3,0),0)</f>
        <v>0</v>
      </c>
      <c r="BP63" s="42" t="n">
        <f aca="true">IF(AND($BA63&gt;=OFFSET($E$5,BP$3,0),$BA63&lt;=OFFSET($F$5,BP$3,0)),OFFSET($D$5,BP$3,0),0)</f>
        <v>0</v>
      </c>
      <c r="BQ63" s="42" t="n">
        <f aca="true">IF(AND($BA63&gt;=OFFSET($E$5,BQ$3,0),$BA63&lt;=OFFSET($F$5,BQ$3,0)),OFFSET($D$5,BQ$3,0),0)</f>
        <v>0</v>
      </c>
      <c r="BR63" s="42" t="n">
        <f aca="true">IF(AND($BA63&gt;=OFFSET($E$5,BR$3,0),$BA63&lt;=OFFSET($F$5,BR$3,0)),OFFSET($D$5,BR$3,0),0)</f>
        <v>0</v>
      </c>
      <c r="BS63" s="42" t="n">
        <f aca="true">IF(AND($BA63&gt;=OFFSET($E$5,BS$3,0),$BA63&lt;=OFFSET($F$5,BS$3,0)),OFFSET($D$5,BS$3,0),0)</f>
        <v>0</v>
      </c>
      <c r="BT63" s="42" t="n">
        <f aca="true">IF(AND($BA63&gt;=OFFSET($E$5,BT$3,0),$BA63&lt;=OFFSET($F$5,BT$3,0)),OFFSET($D$5,BT$3,0),0)</f>
        <v>0</v>
      </c>
      <c r="BU63" s="42" t="n">
        <f aca="true">IF(AND($BA63&gt;=OFFSET($E$5,BU$3,0),$BA63&lt;=OFFSET($F$5,BU$3,0)),OFFSET($D$5,BU$3,0),0)</f>
        <v>0</v>
      </c>
      <c r="BV63" s="42" t="n">
        <f aca="true">IF(AND($BA63&gt;=OFFSET($E$5,BV$3,0),$BA63&lt;=OFFSET($F$5,BV$3,0)),OFFSET($D$5,BV$3,0),0)</f>
        <v>0</v>
      </c>
      <c r="BW63" s="42" t="n">
        <f aca="true">IF(AND($BA63&gt;=OFFSET($E$5,BW$3,0),$BA63&lt;=OFFSET($F$5,BW$3,0)),OFFSET($D$5,BW$3,0),0)</f>
        <v>0</v>
      </c>
      <c r="BX63" s="42" t="n">
        <f aca="true">IF(AND($BA63&gt;=OFFSET($E$5,BX$3,0),$BA63&lt;=OFFSET($F$5,BX$3,0)),OFFSET($D$5,BX$3,0),0)</f>
        <v>0</v>
      </c>
      <c r="BY63" s="42" t="n">
        <f aca="true">IF(AND($BA63&gt;=OFFSET($E$5,BY$3,0),$BA63&lt;=OFFSET($F$5,BY$3,0)),OFFSET($D$5,BY$3,0),0)</f>
        <v>0</v>
      </c>
      <c r="BZ63" s="42" t="n">
        <f aca="true">IF(AND($BA63&gt;=OFFSET($E$5,BZ$3,0),$BA63&lt;=OFFSET($F$5,BZ$3,0)),OFFSET($D$5,BZ$3,0),0)</f>
        <v>0</v>
      </c>
      <c r="CA63" s="42" t="n">
        <f aca="true">IF(AND($BA63&gt;=OFFSET($E$5,CA$3,0),$BA63&lt;=OFFSET($F$5,CA$3,0)),OFFSET($D$5,CA$3,0),0)</f>
        <v>0</v>
      </c>
      <c r="CB63" s="42" t="n">
        <f aca="true">IF(AND($BA63&gt;=OFFSET($E$5,CB$3,0),$BA63&lt;=OFFSET($F$5,CB$3,0)),OFFSET($D$5,CB$3,0),0)</f>
        <v>0</v>
      </c>
      <c r="CC63" s="42" t="n">
        <f aca="true">IF(AND($BA63&gt;=OFFSET($E$5,CC$3,0),$BA63&lt;=OFFSET($F$5,CC$3,0)),OFFSET($D$5,CC$3,0),0)</f>
        <v>0</v>
      </c>
      <c r="CD63" s="42" t="n">
        <f aca="true">IF(AND($BA63&gt;=OFFSET($E$5,CD$3,0),$BA63&lt;=OFFSET($F$5,CD$3,0)),OFFSET($D$5,CD$3,0),0)</f>
        <v>0</v>
      </c>
      <c r="CE63" s="42" t="n">
        <f aca="true">IF(AND($BA63&gt;=OFFSET($E$5,CE$3,0),$BA63&lt;=OFFSET($F$5,CE$3,0)),OFFSET($D$5,CE$3,0),0)</f>
        <v>0</v>
      </c>
      <c r="CF63" s="42" t="n">
        <f aca="true">IF(AND($BA63&gt;=OFFSET($E$5,CF$3,0),$BA63&lt;=OFFSET($F$5,CF$3,0)),OFFSET($D$5,CF$3,0),0)</f>
        <v>0</v>
      </c>
      <c r="CG63" s="42" t="n">
        <f aca="true">IF(AND($BA63&gt;=OFFSET($E$5,CG$3,0),$BA63&lt;=OFFSET($F$5,CG$3,0)),OFFSET($D$5,CG$3,0),0)</f>
        <v>0</v>
      </c>
      <c r="CH63" s="42" t="n">
        <f aca="true">IF(AND($BA63&gt;=OFFSET($E$5,CH$3,0),$BA63&lt;=OFFSET($F$5,CH$3,0)),OFFSET($D$5,CH$3,0),0)</f>
        <v>0</v>
      </c>
      <c r="CI63" s="42" t="n">
        <f aca="true">IF(AND($BA63&gt;=OFFSET($E$5,CI$3,0),$BA63&lt;=OFFSET($F$5,CI$3,0)),OFFSET($D$5,CI$3,0),0)</f>
        <v>0</v>
      </c>
      <c r="CK63" s="40" t="n">
        <v>38534</v>
      </c>
      <c r="CL63" s="41" t="n">
        <f aca="false">BB63*P63</f>
        <v>1822800</v>
      </c>
      <c r="CM63" s="41" t="n">
        <f aca="false">BC63*Q63</f>
        <v>1822800</v>
      </c>
      <c r="CN63" s="41" t="n">
        <f aca="false">BD63*R63</f>
        <v>0</v>
      </c>
      <c r="CO63" s="41" t="n">
        <f aca="false">BE63*S63</f>
        <v>0</v>
      </c>
      <c r="CP63" s="41" t="n">
        <f aca="false">BF63*T63</f>
        <v>1753980</v>
      </c>
      <c r="CQ63" s="41" t="n">
        <f aca="false">BG63*U63</f>
        <v>817470</v>
      </c>
      <c r="CR63" s="41" t="n">
        <f aca="false">BH63*V63</f>
        <v>837930</v>
      </c>
      <c r="CS63" s="41" t="n">
        <f aca="false">BI63*W63</f>
        <v>1174000</v>
      </c>
      <c r="CT63" s="41" t="n">
        <f aca="false">BJ63*X63</f>
        <v>1191360</v>
      </c>
      <c r="CU63" s="41" t="n">
        <f aca="false">BK63*Y63</f>
        <v>0</v>
      </c>
      <c r="CV63" s="41" t="n">
        <f aca="false">BL63*Z63</f>
        <v>0</v>
      </c>
      <c r="CW63" s="41" t="n">
        <f aca="false">BM63*AA63</f>
        <v>0</v>
      </c>
      <c r="CX63" s="41" t="n">
        <f aca="false">BN63*AB63</f>
        <v>0</v>
      </c>
      <c r="CY63" s="41" t="n">
        <f aca="false">BO63*AC63</f>
        <v>0</v>
      </c>
      <c r="CZ63" s="41" t="n">
        <f aca="false">BP63*AD63</f>
        <v>0</v>
      </c>
      <c r="DA63" s="41" t="n">
        <f aca="false">BQ63*AE63</f>
        <v>0</v>
      </c>
      <c r="DB63" s="41" t="n">
        <f aca="false">BR63*AF63</f>
        <v>0</v>
      </c>
      <c r="DC63" s="41" t="n">
        <f aca="false">BS63*AG63</f>
        <v>0</v>
      </c>
      <c r="DD63" s="41" t="n">
        <f aca="false">BT63*AH63</f>
        <v>0</v>
      </c>
      <c r="DE63" s="41" t="n">
        <f aca="false">BU63*AI63</f>
        <v>0</v>
      </c>
      <c r="DF63" s="41" t="n">
        <f aca="false">BV63*AJ63</f>
        <v>0</v>
      </c>
      <c r="DG63" s="41" t="n">
        <f aca="false">BW63*AK63</f>
        <v>0</v>
      </c>
      <c r="DH63" s="41" t="n">
        <f aca="false">BX63*AL63</f>
        <v>0</v>
      </c>
      <c r="DI63" s="41" t="n">
        <f aca="false">BY63*AM63</f>
        <v>0</v>
      </c>
      <c r="DJ63" s="41" t="n">
        <f aca="false">BZ63*AN63</f>
        <v>0</v>
      </c>
      <c r="DK63" s="41" t="n">
        <f aca="false">CA63*AO63</f>
        <v>0</v>
      </c>
      <c r="DL63" s="41" t="n">
        <f aca="false">CB63*AP63</f>
        <v>0</v>
      </c>
      <c r="DM63" s="41" t="n">
        <f aca="false">CC63*AQ63</f>
        <v>0</v>
      </c>
      <c r="DN63" s="41" t="n">
        <f aca="false">CD63*AR63</f>
        <v>0</v>
      </c>
      <c r="DO63" s="41" t="n">
        <f aca="false">CE63*AS63</f>
        <v>0</v>
      </c>
      <c r="DP63" s="41" t="n">
        <f aca="false">CF63*AT63</f>
        <v>0</v>
      </c>
      <c r="DQ63" s="41" t="n">
        <f aca="false">CG63*AU63</f>
        <v>0</v>
      </c>
      <c r="DR63" s="41" t="n">
        <f aca="false">CH63*AV63</f>
        <v>0</v>
      </c>
      <c r="DS63" s="45" t="n">
        <f aca="false">CI63*AW63</f>
        <v>0</v>
      </c>
      <c r="DT63" s="46" t="n">
        <f aca="false">SUM(CL63:DO63)/AX63</f>
        <v>49.7903805496829</v>
      </c>
      <c r="DU63" s="47" t="n">
        <f aca="false">(SUM(CL63:CR63)+SUM(DP63:DS63))/AY63</f>
        <v>47.4125</v>
      </c>
    </row>
    <row r="64" customFormat="false" ht="12.75" hidden="false" customHeight="false" outlineLevel="0" collapsed="false">
      <c r="A64" s="2"/>
      <c r="C64" s="3"/>
      <c r="F64" s="5"/>
      <c r="G64" s="2"/>
      <c r="I64" s="39" t="n">
        <v>23</v>
      </c>
      <c r="J64" s="39" t="n">
        <v>4</v>
      </c>
      <c r="K64" s="39" t="n">
        <v>4</v>
      </c>
      <c r="L64" s="39" t="n">
        <v>0</v>
      </c>
      <c r="M64" s="39" t="n">
        <v>31</v>
      </c>
      <c r="O64" s="40" t="n">
        <v>38565</v>
      </c>
      <c r="P64" s="41" t="n">
        <f aca="false">IF(AND(O64&gt;=$E$5,O64&lt;=$F$5),$C$5*P$2*$M64,0)</f>
        <v>37200</v>
      </c>
      <c r="Q64" s="41" t="n">
        <f aca="true">IF(AND($O64&gt;=OFFSET($E$5,Q$3,0),$O64&lt;=OFFSET($F$5,Q$3,0)),OFFSET($C$5,Q$3,0)*Q$2*$M64,0)</f>
        <v>37200</v>
      </c>
      <c r="R64" s="41" t="n">
        <f aca="true">IF(AND($O64&gt;=OFFSET($E$5,R$3,0),$O64&lt;=OFFSET($F$5,R$3,0)),OFFSET($C$5,R$3,0)*R$2*$M64,0)</f>
        <v>0</v>
      </c>
      <c r="S64" s="41" t="n">
        <f aca="true">IF(AND($O64&gt;=OFFSET($E$5,S$3,0),$O64&lt;=OFFSET($F$5,S$3,0)),OFFSET($C$5,S$3,0)*S$2*$M64,0)</f>
        <v>0</v>
      </c>
      <c r="T64" s="41" t="n">
        <f aca="true">IF(AND($O64&gt;=OFFSET($E$5,T$3,0),$O64&lt;=OFFSET($F$5,T$3,0)),OFFSET($C$5,T$3,0)*T$2*$M64,0)</f>
        <v>37200</v>
      </c>
      <c r="U64" s="41" t="n">
        <f aca="true">IF(AND($O64&gt;=OFFSET($E$5,U$3,0),$O64&lt;=OFFSET($F$5,U$3,0)),OFFSET($C$5,U$3,0)*U$2*$M64,0)</f>
        <v>18600</v>
      </c>
      <c r="V64" s="41" t="n">
        <f aca="true">IF(AND($O64&gt;=OFFSET($E$5,V$3,0),$O64&lt;=OFFSET($F$5,V$3,0)),OFFSET($C$5,V$3,0)*V$2*$M64,0)</f>
        <v>18600</v>
      </c>
      <c r="W64" s="42" t="n">
        <f aca="true">IF(AND($O64&gt;=OFFSET($E$5,W$3,0),$O64&lt;=OFFSET($F$5,W$3,0)),OFFSET($C$5,W$3,0)*W$2*($I64+$J64),0)</f>
        <v>21600</v>
      </c>
      <c r="X64" s="42" t="n">
        <f aca="true">IF(AND($O64&gt;=OFFSET($E$5,X$3,0),$O64&lt;=OFFSET($F$5,X$3,0)),OFFSET($C$5,X$3,0)*X$2*($I64+$J64),0)</f>
        <v>22032</v>
      </c>
      <c r="Y64" s="42" t="n">
        <f aca="true">IF(AND($O64&gt;=OFFSET($E$5,Y$3,0),$O64&lt;=OFFSET($F$5,Y$3,0)),OFFSET($C$5,Y$3,0)*Y$2*($I64+$J64),0)</f>
        <v>0</v>
      </c>
      <c r="Z64" s="42" t="n">
        <f aca="true">IF(AND($O64&gt;=OFFSET($E$5,Z$3,0),$O64&lt;=OFFSET($F$5,Z$3,0)),OFFSET($C$5,Z$3,0)*Z$2*($I64+$J64),0)</f>
        <v>0</v>
      </c>
      <c r="AA64" s="42" t="n">
        <f aca="true">IF(AND($O64&gt;=OFFSET($E$5,AA$3,0),$O64&lt;=OFFSET($F$5,AA$3,0)),OFFSET($C$5,AA$3,0)*AA$2*($I64+$J64),0)</f>
        <v>0</v>
      </c>
      <c r="AB64" s="42" t="n">
        <f aca="true">IF(AND($O64&gt;=OFFSET($E$5,AB$3,0),$O64&lt;=OFFSET($F$5,AB$3,0)),OFFSET($C$5,AB$3,0)*AB$2*($I64+$J64),0)</f>
        <v>0</v>
      </c>
      <c r="AC64" s="42" t="n">
        <f aca="true">IF(AND($O64&gt;=OFFSET($E$5,AC$3,0),$O64&lt;=OFFSET($F$5,AC$3,0)),OFFSET($C$5,AC$3,0)*AC$2*($I64+$J64),0)</f>
        <v>0</v>
      </c>
      <c r="AD64" s="42" t="n">
        <f aca="true">IF(AND($O64&gt;=OFFSET($E$5,AD$3,0),$O64&lt;=OFFSET($F$5,AD$3,0)),OFFSET($C$5,AD$3,0)*AD$2*($I64+$J64),0)</f>
        <v>0</v>
      </c>
      <c r="AE64" s="42" t="n">
        <f aca="true">IF(AND($O64&gt;=OFFSET($E$5,AE$3,0),$O64&lt;=OFFSET($F$5,AE$3,0)),OFFSET($C$5,AE$3,0)*AE$2*($I64+$J64),0)</f>
        <v>0</v>
      </c>
      <c r="AF64" s="42" t="n">
        <f aca="true">IF(AND($O64&gt;=OFFSET($E$5,AF$3,0),$O64&lt;=OFFSET($F$5,AF$3,0)),OFFSET($C$5,AF$3,0)*AF$2*($I64+$J64),0)</f>
        <v>0</v>
      </c>
      <c r="AG64" s="42" t="n">
        <f aca="true">IF(AND($O64&gt;=OFFSET($E$5,AG$3,0),$O64&lt;=OFFSET($F$5,AG$3,0)),OFFSET($C$5,AG$3,0)*AG$2*($I64+$J64),0)</f>
        <v>0</v>
      </c>
      <c r="AH64" s="42" t="n">
        <f aca="true">IF(AND($O64&gt;=OFFSET($E$5,AH$3,0),$O64&lt;=OFFSET($F$5,AH$3,0)),OFFSET($C$5,AH$3,0)*AH$2*($I64+$J64),0)</f>
        <v>0</v>
      </c>
      <c r="AI64" s="42" t="n">
        <f aca="true">IF(AND($O64&gt;=OFFSET($E$5,AI$3,0),$O64&lt;=OFFSET($F$5,AI$3,0)),OFFSET($C$5,AI$3,0)*AI$2*($I64+$J64),0)</f>
        <v>0</v>
      </c>
      <c r="AJ64" s="42" t="n">
        <f aca="true">IF(AND($O64&gt;=OFFSET($E$5,AJ$3,0),$O64&lt;=OFFSET($F$5,AJ$3,0)),OFFSET($C$5,AJ$3,0)*AJ$2*($I64+$J64),0)</f>
        <v>0</v>
      </c>
      <c r="AK64" s="42" t="n">
        <f aca="true">IF(AND($O64&gt;=OFFSET($E$5,AK$3,0),$O64&lt;=OFFSET($F$5,AK$3,0)),OFFSET($C$5,AK$3,0)*AK$2*($I64+$J64),0)</f>
        <v>0</v>
      </c>
      <c r="AL64" s="42" t="n">
        <f aca="true">IF(AND($O64&gt;=OFFSET($E$5,AL$3,0),$O64&lt;=OFFSET($F$5,AL$3,0)),OFFSET($C$5,AL$3,0)*AL$2*($I64+$J64),0)</f>
        <v>0</v>
      </c>
      <c r="AM64" s="42" t="n">
        <f aca="true">IF(AND($O64&gt;=OFFSET($E$5,AM$3,0),$O64&lt;=OFFSET($F$5,AM$3,0)),OFFSET($C$5,AM$3,0)*AM$2*($I64+$J64),0)</f>
        <v>0</v>
      </c>
      <c r="AN64" s="42" t="n">
        <f aca="true">IF(AND($O64&gt;=OFFSET($E$5,AN$3,0),$O64&lt;=OFFSET($F$5,AN$3,0)),OFFSET($C$5,AN$3,0)*AN$2*($I64+$J64),0)</f>
        <v>0</v>
      </c>
      <c r="AO64" s="42" t="n">
        <f aca="true">IF(AND($O64&gt;=OFFSET($E$5,AO$3,0),$O64&lt;=OFFSET($F$5,AO$3,0)),OFFSET($C$5,AO$3,0)*AO$2*($I64+$J64),0)</f>
        <v>0</v>
      </c>
      <c r="AP64" s="42" t="n">
        <f aca="true">IF(AND($O64&gt;=OFFSET($E$5,AP$3,0),$O64&lt;=OFFSET($F$5,AP$3,0)),OFFSET($C$5,AP$3,0)*AP$2*($I64+$J64),0)</f>
        <v>0</v>
      </c>
      <c r="AQ64" s="42" t="n">
        <f aca="true">IF(AND($O64&gt;=OFFSET($E$5,AQ$3,0),$O64&lt;=OFFSET($F$5,AQ$3,0)),OFFSET($C$5,AQ$3,0)*AQ$2*($I64+$J64),0)</f>
        <v>0</v>
      </c>
      <c r="AR64" s="42" t="n">
        <f aca="true">IF(AND($O64&gt;=OFFSET($E$5,AR$3,0),$O64&lt;=OFFSET($F$5,AR$3,0)),OFFSET($C$5,AR$3,0)*AR$2*($I64+$J64),0)</f>
        <v>0</v>
      </c>
      <c r="AS64" s="42" t="n">
        <f aca="true">IF(AND($O64&gt;=OFFSET($E$5,AS$3,0),$O64&lt;=OFFSET($F$5,AS$3,0)),OFFSET($C$5,AS$3,0)*AS$2*($I64+$J64),0)</f>
        <v>0</v>
      </c>
      <c r="AT64" s="42" t="n">
        <f aca="true">IF(AND($O64&gt;=OFFSET($E$5,AT$3,0),$O64&lt;=OFFSET($F$5,AT$3,0)),OFFSET($C$5,AT$3,0)*(AT$2*($I64+$J64)+24*($K64+$L64)),0)</f>
        <v>0</v>
      </c>
      <c r="AU64" s="42" t="n">
        <f aca="true">IF(AND($O64&gt;=OFFSET($E$5,AU$3,0),$O64&lt;=OFFSET($F$5,AU$3,0)),OFFSET($C$5,AU$3,0)*(AU$2*($I64+$J64)+24*($K64+$L64)),0)</f>
        <v>0</v>
      </c>
      <c r="AV64" s="42" t="n">
        <f aca="true">IF(AND($O64&gt;=OFFSET($E$5,AV$3,0),$O64&lt;=OFFSET($F$5,AV$3,0)),OFFSET($C$5,AV$3,0)*(AV$2*($I64+$J64)+24*($K64+$L64)),0)</f>
        <v>0</v>
      </c>
      <c r="AW64" s="43" t="n">
        <f aca="true">IF(AND($O64&gt;=OFFSET($E$5,AW$3,0),$O64&lt;=OFFSET($F$5,AW$3,0)),OFFSET($C$5,AW$3,0)*(AW$2*($I64+$J64)+24*($K64+$L64)),0)</f>
        <v>0</v>
      </c>
      <c r="AX64" s="44" t="n">
        <f aca="false">SUM(P64:AS64)</f>
        <v>192432</v>
      </c>
      <c r="AY64" s="45" t="n">
        <f aca="false">SUM(P64:V64)+SUM(AT64:AW64)</f>
        <v>148800</v>
      </c>
      <c r="BA64" s="40" t="n">
        <v>38565</v>
      </c>
      <c r="BB64" s="42" t="n">
        <f aca="false">IF(AND(BA64&gt;=$E$5,BA64&lt;=$F$5),$D$5,0)</f>
        <v>49</v>
      </c>
      <c r="BC64" s="42" t="n">
        <f aca="true">IF(AND($BA64&gt;=OFFSET($E$5,BC$3,0),$BA64&lt;=OFFSET($F$5,BC$3,0)),OFFSET($D$5,BC$3,0),0)</f>
        <v>49</v>
      </c>
      <c r="BD64" s="42" t="n">
        <f aca="true">IF(AND($BA64&gt;=OFFSET($E$5,BD$3,0),$BA64&lt;=OFFSET($F$5,BD$3,0)),OFFSET($D$5,BD$3,0),0)</f>
        <v>0</v>
      </c>
      <c r="BE64" s="42" t="n">
        <f aca="true">IF(AND($BA64&gt;=OFFSET($E$5,BE$3,0),$BA64&lt;=OFFSET($F$5,BE$3,0)),OFFSET($D$5,BE$3,0),0)</f>
        <v>0</v>
      </c>
      <c r="BF64" s="42" t="n">
        <f aca="true">IF(AND($BA64&gt;=OFFSET($E$5,BF$3,0),$BA64&lt;=OFFSET($F$5,BF$3,0)),OFFSET($D$5,BF$3,0),0)</f>
        <v>47.15</v>
      </c>
      <c r="BG64" s="42" t="n">
        <f aca="true">IF(AND($BA64&gt;=OFFSET($E$5,BG$3,0),$BA64&lt;=OFFSET($F$5,BG$3,0)),OFFSET($D$5,BG$3,0),0)</f>
        <v>43.95</v>
      </c>
      <c r="BH64" s="42" t="n">
        <f aca="true">IF(AND($BA64&gt;=OFFSET($E$5,BH$3,0),$BA64&lt;=OFFSET($F$5,BH$3,0)),OFFSET($D$5,BH$3,0),0)</f>
        <v>45.05</v>
      </c>
      <c r="BI64" s="42" t="n">
        <f aca="true">IF(AND($BA64&gt;=OFFSET($E$5,BI$3,0),$BA64&lt;=OFFSET($F$5,BI$3,0)),OFFSET($D$5,BI$3,0),0)</f>
        <v>58.7</v>
      </c>
      <c r="BJ64" s="42" t="n">
        <f aca="true">IF(AND($BA64&gt;=OFFSET($E$5,BJ$3,0),$BA64&lt;=OFFSET($F$5,BJ$3,0)),OFFSET($D$5,BJ$3,0),0)</f>
        <v>58.4</v>
      </c>
      <c r="BK64" s="42" t="n">
        <f aca="true">IF(AND($BA64&gt;=OFFSET($E$5,BK$3,0),$BA64&lt;=OFFSET($F$5,BK$3,0)),OFFSET($D$5,BK$3,0),0)</f>
        <v>0</v>
      </c>
      <c r="BL64" s="42" t="n">
        <f aca="true">IF(AND($BA64&gt;=OFFSET($E$5,BL$3,0),$BA64&lt;=OFFSET($F$5,BL$3,0)),OFFSET($D$5,BL$3,0),0)</f>
        <v>0</v>
      </c>
      <c r="BM64" s="42" t="n">
        <f aca="true">IF(AND($BA64&gt;=OFFSET($E$5,BM$3,0),$BA64&lt;=OFFSET($F$5,BM$3,0)),OFFSET($D$5,BM$3,0),0)</f>
        <v>0</v>
      </c>
      <c r="BN64" s="42" t="n">
        <f aca="true">IF(AND($BA64&gt;=OFFSET($E$5,BN$3,0),$BA64&lt;=OFFSET($F$5,BN$3,0)),OFFSET($D$5,BN$3,0),0)</f>
        <v>0</v>
      </c>
      <c r="BO64" s="42" t="n">
        <f aca="true">IF(AND($BA64&gt;=OFFSET($E$5,BO$3,0),$BA64&lt;=OFFSET($F$5,BO$3,0)),OFFSET($D$5,BO$3,0),0)</f>
        <v>0</v>
      </c>
      <c r="BP64" s="42" t="n">
        <f aca="true">IF(AND($BA64&gt;=OFFSET($E$5,BP$3,0),$BA64&lt;=OFFSET($F$5,BP$3,0)),OFFSET($D$5,BP$3,0),0)</f>
        <v>0</v>
      </c>
      <c r="BQ64" s="42" t="n">
        <f aca="true">IF(AND($BA64&gt;=OFFSET($E$5,BQ$3,0),$BA64&lt;=OFFSET($F$5,BQ$3,0)),OFFSET($D$5,BQ$3,0),0)</f>
        <v>0</v>
      </c>
      <c r="BR64" s="42" t="n">
        <f aca="true">IF(AND($BA64&gt;=OFFSET($E$5,BR$3,0),$BA64&lt;=OFFSET($F$5,BR$3,0)),OFFSET($D$5,BR$3,0),0)</f>
        <v>0</v>
      </c>
      <c r="BS64" s="42" t="n">
        <f aca="true">IF(AND($BA64&gt;=OFFSET($E$5,BS$3,0),$BA64&lt;=OFFSET($F$5,BS$3,0)),OFFSET($D$5,BS$3,0),0)</f>
        <v>0</v>
      </c>
      <c r="BT64" s="42" t="n">
        <f aca="true">IF(AND($BA64&gt;=OFFSET($E$5,BT$3,0),$BA64&lt;=OFFSET($F$5,BT$3,0)),OFFSET($D$5,BT$3,0),0)</f>
        <v>0</v>
      </c>
      <c r="BU64" s="42" t="n">
        <f aca="true">IF(AND($BA64&gt;=OFFSET($E$5,BU$3,0),$BA64&lt;=OFFSET($F$5,BU$3,0)),OFFSET($D$5,BU$3,0),0)</f>
        <v>0</v>
      </c>
      <c r="BV64" s="42" t="n">
        <f aca="true">IF(AND($BA64&gt;=OFFSET($E$5,BV$3,0),$BA64&lt;=OFFSET($F$5,BV$3,0)),OFFSET($D$5,BV$3,0),0)</f>
        <v>0</v>
      </c>
      <c r="BW64" s="42" t="n">
        <f aca="true">IF(AND($BA64&gt;=OFFSET($E$5,BW$3,0),$BA64&lt;=OFFSET($F$5,BW$3,0)),OFFSET($D$5,BW$3,0),0)</f>
        <v>0</v>
      </c>
      <c r="BX64" s="42" t="n">
        <f aca="true">IF(AND($BA64&gt;=OFFSET($E$5,BX$3,0),$BA64&lt;=OFFSET($F$5,BX$3,0)),OFFSET($D$5,BX$3,0),0)</f>
        <v>0</v>
      </c>
      <c r="BY64" s="42" t="n">
        <f aca="true">IF(AND($BA64&gt;=OFFSET($E$5,BY$3,0),$BA64&lt;=OFFSET($F$5,BY$3,0)),OFFSET($D$5,BY$3,0),0)</f>
        <v>0</v>
      </c>
      <c r="BZ64" s="42" t="n">
        <f aca="true">IF(AND($BA64&gt;=OFFSET($E$5,BZ$3,0),$BA64&lt;=OFFSET($F$5,BZ$3,0)),OFFSET($D$5,BZ$3,0),0)</f>
        <v>0</v>
      </c>
      <c r="CA64" s="42" t="n">
        <f aca="true">IF(AND($BA64&gt;=OFFSET($E$5,CA$3,0),$BA64&lt;=OFFSET($F$5,CA$3,0)),OFFSET($D$5,CA$3,0),0)</f>
        <v>0</v>
      </c>
      <c r="CB64" s="42" t="n">
        <f aca="true">IF(AND($BA64&gt;=OFFSET($E$5,CB$3,0),$BA64&lt;=OFFSET($F$5,CB$3,0)),OFFSET($D$5,CB$3,0),0)</f>
        <v>0</v>
      </c>
      <c r="CC64" s="42" t="n">
        <f aca="true">IF(AND($BA64&gt;=OFFSET($E$5,CC$3,0),$BA64&lt;=OFFSET($F$5,CC$3,0)),OFFSET($D$5,CC$3,0),0)</f>
        <v>0</v>
      </c>
      <c r="CD64" s="42" t="n">
        <f aca="true">IF(AND($BA64&gt;=OFFSET($E$5,CD$3,0),$BA64&lt;=OFFSET($F$5,CD$3,0)),OFFSET($D$5,CD$3,0),0)</f>
        <v>0</v>
      </c>
      <c r="CE64" s="42" t="n">
        <f aca="true">IF(AND($BA64&gt;=OFFSET($E$5,CE$3,0),$BA64&lt;=OFFSET($F$5,CE$3,0)),OFFSET($D$5,CE$3,0),0)</f>
        <v>0</v>
      </c>
      <c r="CF64" s="42" t="n">
        <f aca="true">IF(AND($BA64&gt;=OFFSET($E$5,CF$3,0),$BA64&lt;=OFFSET($F$5,CF$3,0)),OFFSET($D$5,CF$3,0),0)</f>
        <v>0</v>
      </c>
      <c r="CG64" s="42" t="n">
        <f aca="true">IF(AND($BA64&gt;=OFFSET($E$5,CG$3,0),$BA64&lt;=OFFSET($F$5,CG$3,0)),OFFSET($D$5,CG$3,0),0)</f>
        <v>0</v>
      </c>
      <c r="CH64" s="42" t="n">
        <f aca="true">IF(AND($BA64&gt;=OFFSET($E$5,CH$3,0),$BA64&lt;=OFFSET($F$5,CH$3,0)),OFFSET($D$5,CH$3,0),0)</f>
        <v>0</v>
      </c>
      <c r="CI64" s="42" t="n">
        <f aca="true">IF(AND($BA64&gt;=OFFSET($E$5,CI$3,0),$BA64&lt;=OFFSET($F$5,CI$3,0)),OFFSET($D$5,CI$3,0),0)</f>
        <v>0</v>
      </c>
      <c r="CK64" s="40" t="n">
        <v>38565</v>
      </c>
      <c r="CL64" s="41" t="n">
        <f aca="false">BB64*P64</f>
        <v>1822800</v>
      </c>
      <c r="CM64" s="41" t="n">
        <f aca="false">BC64*Q64</f>
        <v>1822800</v>
      </c>
      <c r="CN64" s="41" t="n">
        <f aca="false">BD64*R64</f>
        <v>0</v>
      </c>
      <c r="CO64" s="41" t="n">
        <f aca="false">BE64*S64</f>
        <v>0</v>
      </c>
      <c r="CP64" s="41" t="n">
        <f aca="false">BF64*T64</f>
        <v>1753980</v>
      </c>
      <c r="CQ64" s="41" t="n">
        <f aca="false">BG64*U64</f>
        <v>817470</v>
      </c>
      <c r="CR64" s="41" t="n">
        <f aca="false">BH64*V64</f>
        <v>837930</v>
      </c>
      <c r="CS64" s="41" t="n">
        <f aca="false">BI64*W64</f>
        <v>1267920</v>
      </c>
      <c r="CT64" s="41" t="n">
        <f aca="false">BJ64*X64</f>
        <v>1286668.8</v>
      </c>
      <c r="CU64" s="41" t="n">
        <f aca="false">BK64*Y64</f>
        <v>0</v>
      </c>
      <c r="CV64" s="41" t="n">
        <f aca="false">BL64*Z64</f>
        <v>0</v>
      </c>
      <c r="CW64" s="41" t="n">
        <f aca="false">BM64*AA64</f>
        <v>0</v>
      </c>
      <c r="CX64" s="41" t="n">
        <f aca="false">BN64*AB64</f>
        <v>0</v>
      </c>
      <c r="CY64" s="41" t="n">
        <f aca="false">BO64*AC64</f>
        <v>0</v>
      </c>
      <c r="CZ64" s="41" t="n">
        <f aca="false">BP64*AD64</f>
        <v>0</v>
      </c>
      <c r="DA64" s="41" t="n">
        <f aca="false">BQ64*AE64</f>
        <v>0</v>
      </c>
      <c r="DB64" s="41" t="n">
        <f aca="false">BR64*AF64</f>
        <v>0</v>
      </c>
      <c r="DC64" s="41" t="n">
        <f aca="false">BS64*AG64</f>
        <v>0</v>
      </c>
      <c r="DD64" s="41" t="n">
        <f aca="false">BT64*AH64</f>
        <v>0</v>
      </c>
      <c r="DE64" s="41" t="n">
        <f aca="false">BU64*AI64</f>
        <v>0</v>
      </c>
      <c r="DF64" s="41" t="n">
        <f aca="false">BV64*AJ64</f>
        <v>0</v>
      </c>
      <c r="DG64" s="41" t="n">
        <f aca="false">BW64*AK64</f>
        <v>0</v>
      </c>
      <c r="DH64" s="41" t="n">
        <f aca="false">BX64*AL64</f>
        <v>0</v>
      </c>
      <c r="DI64" s="41" t="n">
        <f aca="false">BY64*AM64</f>
        <v>0</v>
      </c>
      <c r="DJ64" s="41" t="n">
        <f aca="false">BZ64*AN64</f>
        <v>0</v>
      </c>
      <c r="DK64" s="41" t="n">
        <f aca="false">CA64*AO64</f>
        <v>0</v>
      </c>
      <c r="DL64" s="41" t="n">
        <f aca="false">CB64*AP64</f>
        <v>0</v>
      </c>
      <c r="DM64" s="41" t="n">
        <f aca="false">CC64*AQ64</f>
        <v>0</v>
      </c>
      <c r="DN64" s="41" t="n">
        <f aca="false">CD64*AR64</f>
        <v>0</v>
      </c>
      <c r="DO64" s="41" t="n">
        <f aca="false">CE64*AS64</f>
        <v>0</v>
      </c>
      <c r="DP64" s="41" t="n">
        <f aca="false">CF64*AT64</f>
        <v>0</v>
      </c>
      <c r="DQ64" s="41" t="n">
        <f aca="false">CG64*AU64</f>
        <v>0</v>
      </c>
      <c r="DR64" s="41" t="n">
        <f aca="false">CH64*AV64</f>
        <v>0</v>
      </c>
      <c r="DS64" s="45" t="n">
        <f aca="false">CI64*AW64</f>
        <v>0</v>
      </c>
      <c r="DT64" s="46" t="n">
        <f aca="false">SUM(CL64:DO64)/AX64</f>
        <v>49.9374781741083</v>
      </c>
      <c r="DU64" s="47" t="n">
        <f aca="false">(SUM(CL64:CR64)+SUM(DP64:DS64))/AY64</f>
        <v>47.4125</v>
      </c>
    </row>
    <row r="65" customFormat="false" ht="12.75" hidden="false" customHeight="false" outlineLevel="0" collapsed="false">
      <c r="A65" s="2"/>
      <c r="C65" s="3"/>
      <c r="F65" s="5"/>
      <c r="G65" s="2"/>
      <c r="I65" s="39" t="n">
        <v>21</v>
      </c>
      <c r="J65" s="39" t="n">
        <v>4</v>
      </c>
      <c r="K65" s="39" t="n">
        <v>4</v>
      </c>
      <c r="L65" s="39" t="n">
        <v>1</v>
      </c>
      <c r="M65" s="39" t="n">
        <v>30</v>
      </c>
      <c r="O65" s="40" t="n">
        <v>38596</v>
      </c>
      <c r="P65" s="41" t="n">
        <f aca="false">IF(AND(O65&gt;=$E$5,O65&lt;=$F$5),$C$5*P$2*$M65,0)</f>
        <v>36000</v>
      </c>
      <c r="Q65" s="41" t="n">
        <f aca="true">IF(AND($O65&gt;=OFFSET($E$5,Q$3,0),$O65&lt;=OFFSET($F$5,Q$3,0)),OFFSET($C$5,Q$3,0)*Q$2*$M65,0)</f>
        <v>36000</v>
      </c>
      <c r="R65" s="41" t="n">
        <f aca="true">IF(AND($O65&gt;=OFFSET($E$5,R$3,0),$O65&lt;=OFFSET($F$5,R$3,0)),OFFSET($C$5,R$3,0)*R$2*$M65,0)</f>
        <v>0</v>
      </c>
      <c r="S65" s="41" t="n">
        <f aca="true">IF(AND($O65&gt;=OFFSET($E$5,S$3,0),$O65&lt;=OFFSET($F$5,S$3,0)),OFFSET($C$5,S$3,0)*S$2*$M65,0)</f>
        <v>0</v>
      </c>
      <c r="T65" s="41" t="n">
        <f aca="true">IF(AND($O65&gt;=OFFSET($E$5,T$3,0),$O65&lt;=OFFSET($F$5,T$3,0)),OFFSET($C$5,T$3,0)*T$2*$M65,0)</f>
        <v>36000</v>
      </c>
      <c r="U65" s="41" t="n">
        <f aca="true">IF(AND($O65&gt;=OFFSET($E$5,U$3,0),$O65&lt;=OFFSET($F$5,U$3,0)),OFFSET($C$5,U$3,0)*U$2*$M65,0)</f>
        <v>18000</v>
      </c>
      <c r="V65" s="41" t="n">
        <f aca="true">IF(AND($O65&gt;=OFFSET($E$5,V$3,0),$O65&lt;=OFFSET($F$5,V$3,0)),OFFSET($C$5,V$3,0)*V$2*$M65,0)</f>
        <v>18000</v>
      </c>
      <c r="W65" s="42" t="n">
        <f aca="true">IF(AND($O65&gt;=OFFSET($E$5,W$3,0),$O65&lt;=OFFSET($F$5,W$3,0)),OFFSET($C$5,W$3,0)*W$2*($I65+$J65),0)</f>
        <v>20000</v>
      </c>
      <c r="X65" s="42" t="n">
        <f aca="true">IF(AND($O65&gt;=OFFSET($E$5,X$3,0),$O65&lt;=OFFSET($F$5,X$3,0)),OFFSET($C$5,X$3,0)*X$2*($I65+$J65),0)</f>
        <v>20400</v>
      </c>
      <c r="Y65" s="42" t="n">
        <f aca="true">IF(AND($O65&gt;=OFFSET($E$5,Y$3,0),$O65&lt;=OFFSET($F$5,Y$3,0)),OFFSET($C$5,Y$3,0)*Y$2*($I65+$J65),0)</f>
        <v>0</v>
      </c>
      <c r="Z65" s="42" t="n">
        <f aca="true">IF(AND($O65&gt;=OFFSET($E$5,Z$3,0),$O65&lt;=OFFSET($F$5,Z$3,0)),OFFSET($C$5,Z$3,0)*Z$2*($I65+$J65),0)</f>
        <v>0</v>
      </c>
      <c r="AA65" s="42" t="n">
        <f aca="true">IF(AND($O65&gt;=OFFSET($E$5,AA$3,0),$O65&lt;=OFFSET($F$5,AA$3,0)),OFFSET($C$5,AA$3,0)*AA$2*($I65+$J65),0)</f>
        <v>0</v>
      </c>
      <c r="AB65" s="42" t="n">
        <f aca="true">IF(AND($O65&gt;=OFFSET($E$5,AB$3,0),$O65&lt;=OFFSET($F$5,AB$3,0)),OFFSET($C$5,AB$3,0)*AB$2*($I65+$J65),0)</f>
        <v>0</v>
      </c>
      <c r="AC65" s="42" t="n">
        <f aca="true">IF(AND($O65&gt;=OFFSET($E$5,AC$3,0),$O65&lt;=OFFSET($F$5,AC$3,0)),OFFSET($C$5,AC$3,0)*AC$2*($I65+$J65),0)</f>
        <v>0</v>
      </c>
      <c r="AD65" s="42" t="n">
        <f aca="true">IF(AND($O65&gt;=OFFSET($E$5,AD$3,0),$O65&lt;=OFFSET($F$5,AD$3,0)),OFFSET($C$5,AD$3,0)*AD$2*($I65+$J65),0)</f>
        <v>0</v>
      </c>
      <c r="AE65" s="42" t="n">
        <f aca="true">IF(AND($O65&gt;=OFFSET($E$5,AE$3,0),$O65&lt;=OFFSET($F$5,AE$3,0)),OFFSET($C$5,AE$3,0)*AE$2*($I65+$J65),0)</f>
        <v>0</v>
      </c>
      <c r="AF65" s="42" t="n">
        <f aca="true">IF(AND($O65&gt;=OFFSET($E$5,AF$3,0),$O65&lt;=OFFSET($F$5,AF$3,0)),OFFSET($C$5,AF$3,0)*AF$2*($I65+$J65),0)</f>
        <v>0</v>
      </c>
      <c r="AG65" s="42" t="n">
        <f aca="true">IF(AND($O65&gt;=OFFSET($E$5,AG$3,0),$O65&lt;=OFFSET($F$5,AG$3,0)),OFFSET($C$5,AG$3,0)*AG$2*($I65+$J65),0)</f>
        <v>0</v>
      </c>
      <c r="AH65" s="42" t="n">
        <f aca="true">IF(AND($O65&gt;=OFFSET($E$5,AH$3,0),$O65&lt;=OFFSET($F$5,AH$3,0)),OFFSET($C$5,AH$3,0)*AH$2*($I65+$J65),0)</f>
        <v>0</v>
      </c>
      <c r="AI65" s="42" t="n">
        <f aca="true">IF(AND($O65&gt;=OFFSET($E$5,AI$3,0),$O65&lt;=OFFSET($F$5,AI$3,0)),OFFSET($C$5,AI$3,0)*AI$2*($I65+$J65),0)</f>
        <v>0</v>
      </c>
      <c r="AJ65" s="42" t="n">
        <f aca="true">IF(AND($O65&gt;=OFFSET($E$5,AJ$3,0),$O65&lt;=OFFSET($F$5,AJ$3,0)),OFFSET($C$5,AJ$3,0)*AJ$2*($I65+$J65),0)</f>
        <v>0</v>
      </c>
      <c r="AK65" s="42" t="n">
        <f aca="true">IF(AND($O65&gt;=OFFSET($E$5,AK$3,0),$O65&lt;=OFFSET($F$5,AK$3,0)),OFFSET($C$5,AK$3,0)*AK$2*($I65+$J65),0)</f>
        <v>0</v>
      </c>
      <c r="AL65" s="42" t="n">
        <f aca="true">IF(AND($O65&gt;=OFFSET($E$5,AL$3,0),$O65&lt;=OFFSET($F$5,AL$3,0)),OFFSET($C$5,AL$3,0)*AL$2*($I65+$J65),0)</f>
        <v>0</v>
      </c>
      <c r="AM65" s="42" t="n">
        <f aca="true">IF(AND($O65&gt;=OFFSET($E$5,AM$3,0),$O65&lt;=OFFSET($F$5,AM$3,0)),OFFSET($C$5,AM$3,0)*AM$2*($I65+$J65),0)</f>
        <v>0</v>
      </c>
      <c r="AN65" s="42" t="n">
        <f aca="true">IF(AND($O65&gt;=OFFSET($E$5,AN$3,0),$O65&lt;=OFFSET($F$5,AN$3,0)),OFFSET($C$5,AN$3,0)*AN$2*($I65+$J65),0)</f>
        <v>0</v>
      </c>
      <c r="AO65" s="42" t="n">
        <f aca="true">IF(AND($O65&gt;=OFFSET($E$5,AO$3,0),$O65&lt;=OFFSET($F$5,AO$3,0)),OFFSET($C$5,AO$3,0)*AO$2*($I65+$J65),0)</f>
        <v>0</v>
      </c>
      <c r="AP65" s="42" t="n">
        <f aca="true">IF(AND($O65&gt;=OFFSET($E$5,AP$3,0),$O65&lt;=OFFSET($F$5,AP$3,0)),OFFSET($C$5,AP$3,0)*AP$2*($I65+$J65),0)</f>
        <v>0</v>
      </c>
      <c r="AQ65" s="42" t="n">
        <f aca="true">IF(AND($O65&gt;=OFFSET($E$5,AQ$3,0),$O65&lt;=OFFSET($F$5,AQ$3,0)),OFFSET($C$5,AQ$3,0)*AQ$2*($I65+$J65),0)</f>
        <v>0</v>
      </c>
      <c r="AR65" s="42" t="n">
        <f aca="true">IF(AND($O65&gt;=OFFSET($E$5,AR$3,0),$O65&lt;=OFFSET($F$5,AR$3,0)),OFFSET($C$5,AR$3,0)*AR$2*($I65+$J65),0)</f>
        <v>0</v>
      </c>
      <c r="AS65" s="42" t="n">
        <f aca="true">IF(AND($O65&gt;=OFFSET($E$5,AS$3,0),$O65&lt;=OFFSET($F$5,AS$3,0)),OFFSET($C$5,AS$3,0)*AS$2*($I65+$J65),0)</f>
        <v>0</v>
      </c>
      <c r="AT65" s="42" t="n">
        <f aca="true">IF(AND($O65&gt;=OFFSET($E$5,AT$3,0),$O65&lt;=OFFSET($F$5,AT$3,0)),OFFSET($C$5,AT$3,0)*(AT$2*($I65+$J65)+24*($K65+$L65)),0)</f>
        <v>0</v>
      </c>
      <c r="AU65" s="42" t="n">
        <f aca="true">IF(AND($O65&gt;=OFFSET($E$5,AU$3,0),$O65&lt;=OFFSET($F$5,AU$3,0)),OFFSET($C$5,AU$3,0)*(AU$2*($I65+$J65)+24*($K65+$L65)),0)</f>
        <v>0</v>
      </c>
      <c r="AV65" s="42" t="n">
        <f aca="true">IF(AND($O65&gt;=OFFSET($E$5,AV$3,0),$O65&lt;=OFFSET($F$5,AV$3,0)),OFFSET($C$5,AV$3,0)*(AV$2*($I65+$J65)+24*($K65+$L65)),0)</f>
        <v>0</v>
      </c>
      <c r="AW65" s="43" t="n">
        <f aca="true">IF(AND($O65&gt;=OFFSET($E$5,AW$3,0),$O65&lt;=OFFSET($F$5,AW$3,0)),OFFSET($C$5,AW$3,0)*(AW$2*($I65+$J65)+24*($K65+$L65)),0)</f>
        <v>0</v>
      </c>
      <c r="AX65" s="44" t="n">
        <f aca="false">SUM(P65:AS65)</f>
        <v>184400</v>
      </c>
      <c r="AY65" s="45" t="n">
        <f aca="false">SUM(P65:V65)+SUM(AT65:AW65)</f>
        <v>144000</v>
      </c>
      <c r="BA65" s="40" t="n">
        <v>38596</v>
      </c>
      <c r="BB65" s="42" t="n">
        <f aca="false">IF(AND(BA65&gt;=$E$5,BA65&lt;=$F$5),$D$5,0)</f>
        <v>49</v>
      </c>
      <c r="BC65" s="42" t="n">
        <f aca="true">IF(AND($BA65&gt;=OFFSET($E$5,BC$3,0),$BA65&lt;=OFFSET($F$5,BC$3,0)),OFFSET($D$5,BC$3,0),0)</f>
        <v>49</v>
      </c>
      <c r="BD65" s="42" t="n">
        <f aca="true">IF(AND($BA65&gt;=OFFSET($E$5,BD$3,0),$BA65&lt;=OFFSET($F$5,BD$3,0)),OFFSET($D$5,BD$3,0),0)</f>
        <v>0</v>
      </c>
      <c r="BE65" s="42" t="n">
        <f aca="true">IF(AND($BA65&gt;=OFFSET($E$5,BE$3,0),$BA65&lt;=OFFSET($F$5,BE$3,0)),OFFSET($D$5,BE$3,0),0)</f>
        <v>0</v>
      </c>
      <c r="BF65" s="42" t="n">
        <f aca="true">IF(AND($BA65&gt;=OFFSET($E$5,BF$3,0),$BA65&lt;=OFFSET($F$5,BF$3,0)),OFFSET($D$5,BF$3,0),0)</f>
        <v>47.15</v>
      </c>
      <c r="BG65" s="42" t="n">
        <f aca="true">IF(AND($BA65&gt;=OFFSET($E$5,BG$3,0),$BA65&lt;=OFFSET($F$5,BG$3,0)),OFFSET($D$5,BG$3,0),0)</f>
        <v>43.95</v>
      </c>
      <c r="BH65" s="42" t="n">
        <f aca="true">IF(AND($BA65&gt;=OFFSET($E$5,BH$3,0),$BA65&lt;=OFFSET($F$5,BH$3,0)),OFFSET($D$5,BH$3,0),0)</f>
        <v>45.05</v>
      </c>
      <c r="BI65" s="42" t="n">
        <f aca="true">IF(AND($BA65&gt;=OFFSET($E$5,BI$3,0),$BA65&lt;=OFFSET($F$5,BI$3,0)),OFFSET($D$5,BI$3,0),0)</f>
        <v>58.7</v>
      </c>
      <c r="BJ65" s="42" t="n">
        <f aca="true">IF(AND($BA65&gt;=OFFSET($E$5,BJ$3,0),$BA65&lt;=OFFSET($F$5,BJ$3,0)),OFFSET($D$5,BJ$3,0),0)</f>
        <v>58.4</v>
      </c>
      <c r="BK65" s="42" t="n">
        <f aca="true">IF(AND($BA65&gt;=OFFSET($E$5,BK$3,0),$BA65&lt;=OFFSET($F$5,BK$3,0)),OFFSET($D$5,BK$3,0),0)</f>
        <v>0</v>
      </c>
      <c r="BL65" s="42" t="n">
        <f aca="true">IF(AND($BA65&gt;=OFFSET($E$5,BL$3,0),$BA65&lt;=OFFSET($F$5,BL$3,0)),OFFSET($D$5,BL$3,0),0)</f>
        <v>0</v>
      </c>
      <c r="BM65" s="42" t="n">
        <f aca="true">IF(AND($BA65&gt;=OFFSET($E$5,BM$3,0),$BA65&lt;=OFFSET($F$5,BM$3,0)),OFFSET($D$5,BM$3,0),0)</f>
        <v>0</v>
      </c>
      <c r="BN65" s="42" t="n">
        <f aca="true">IF(AND($BA65&gt;=OFFSET($E$5,BN$3,0),$BA65&lt;=OFFSET($F$5,BN$3,0)),OFFSET($D$5,BN$3,0),0)</f>
        <v>0</v>
      </c>
      <c r="BO65" s="42" t="n">
        <f aca="true">IF(AND($BA65&gt;=OFFSET($E$5,BO$3,0),$BA65&lt;=OFFSET($F$5,BO$3,0)),OFFSET($D$5,BO$3,0),0)</f>
        <v>0</v>
      </c>
      <c r="BP65" s="42" t="n">
        <f aca="true">IF(AND($BA65&gt;=OFFSET($E$5,BP$3,0),$BA65&lt;=OFFSET($F$5,BP$3,0)),OFFSET($D$5,BP$3,0),0)</f>
        <v>0</v>
      </c>
      <c r="BQ65" s="42" t="n">
        <f aca="true">IF(AND($BA65&gt;=OFFSET($E$5,BQ$3,0),$BA65&lt;=OFFSET($F$5,BQ$3,0)),OFFSET($D$5,BQ$3,0),0)</f>
        <v>0</v>
      </c>
      <c r="BR65" s="42" t="n">
        <f aca="true">IF(AND($BA65&gt;=OFFSET($E$5,BR$3,0),$BA65&lt;=OFFSET($F$5,BR$3,0)),OFFSET($D$5,BR$3,0),0)</f>
        <v>0</v>
      </c>
      <c r="BS65" s="42" t="n">
        <f aca="true">IF(AND($BA65&gt;=OFFSET($E$5,BS$3,0),$BA65&lt;=OFFSET($F$5,BS$3,0)),OFFSET($D$5,BS$3,0),0)</f>
        <v>0</v>
      </c>
      <c r="BT65" s="42" t="n">
        <f aca="true">IF(AND($BA65&gt;=OFFSET($E$5,BT$3,0),$BA65&lt;=OFFSET($F$5,BT$3,0)),OFFSET($D$5,BT$3,0),0)</f>
        <v>0</v>
      </c>
      <c r="BU65" s="42" t="n">
        <f aca="true">IF(AND($BA65&gt;=OFFSET($E$5,BU$3,0),$BA65&lt;=OFFSET($F$5,BU$3,0)),OFFSET($D$5,BU$3,0),0)</f>
        <v>0</v>
      </c>
      <c r="BV65" s="42" t="n">
        <f aca="true">IF(AND($BA65&gt;=OFFSET($E$5,BV$3,0),$BA65&lt;=OFFSET($F$5,BV$3,0)),OFFSET($D$5,BV$3,0),0)</f>
        <v>0</v>
      </c>
      <c r="BW65" s="42" t="n">
        <f aca="true">IF(AND($BA65&gt;=OFFSET($E$5,BW$3,0),$BA65&lt;=OFFSET($F$5,BW$3,0)),OFFSET($D$5,BW$3,0),0)</f>
        <v>0</v>
      </c>
      <c r="BX65" s="42" t="n">
        <f aca="true">IF(AND($BA65&gt;=OFFSET($E$5,BX$3,0),$BA65&lt;=OFFSET($F$5,BX$3,0)),OFFSET($D$5,BX$3,0),0)</f>
        <v>0</v>
      </c>
      <c r="BY65" s="42" t="n">
        <f aca="true">IF(AND($BA65&gt;=OFFSET($E$5,BY$3,0),$BA65&lt;=OFFSET($F$5,BY$3,0)),OFFSET($D$5,BY$3,0),0)</f>
        <v>0</v>
      </c>
      <c r="BZ65" s="42" t="n">
        <f aca="true">IF(AND($BA65&gt;=OFFSET($E$5,BZ$3,0),$BA65&lt;=OFFSET($F$5,BZ$3,0)),OFFSET($D$5,BZ$3,0),0)</f>
        <v>0</v>
      </c>
      <c r="CA65" s="42" t="n">
        <f aca="true">IF(AND($BA65&gt;=OFFSET($E$5,CA$3,0),$BA65&lt;=OFFSET($F$5,CA$3,0)),OFFSET($D$5,CA$3,0),0)</f>
        <v>0</v>
      </c>
      <c r="CB65" s="42" t="n">
        <f aca="true">IF(AND($BA65&gt;=OFFSET($E$5,CB$3,0),$BA65&lt;=OFFSET($F$5,CB$3,0)),OFFSET($D$5,CB$3,0),0)</f>
        <v>0</v>
      </c>
      <c r="CC65" s="42" t="n">
        <f aca="true">IF(AND($BA65&gt;=OFFSET($E$5,CC$3,0),$BA65&lt;=OFFSET($F$5,CC$3,0)),OFFSET($D$5,CC$3,0),0)</f>
        <v>0</v>
      </c>
      <c r="CD65" s="42" t="n">
        <f aca="true">IF(AND($BA65&gt;=OFFSET($E$5,CD$3,0),$BA65&lt;=OFFSET($F$5,CD$3,0)),OFFSET($D$5,CD$3,0),0)</f>
        <v>0</v>
      </c>
      <c r="CE65" s="42" t="n">
        <f aca="true">IF(AND($BA65&gt;=OFFSET($E$5,CE$3,0),$BA65&lt;=OFFSET($F$5,CE$3,0)),OFFSET($D$5,CE$3,0),0)</f>
        <v>0</v>
      </c>
      <c r="CF65" s="42" t="n">
        <f aca="true">IF(AND($BA65&gt;=OFFSET($E$5,CF$3,0),$BA65&lt;=OFFSET($F$5,CF$3,0)),OFFSET($D$5,CF$3,0),0)</f>
        <v>0</v>
      </c>
      <c r="CG65" s="42" t="n">
        <f aca="true">IF(AND($BA65&gt;=OFFSET($E$5,CG$3,0),$BA65&lt;=OFFSET($F$5,CG$3,0)),OFFSET($D$5,CG$3,0),0)</f>
        <v>0</v>
      </c>
      <c r="CH65" s="42" t="n">
        <f aca="true">IF(AND($BA65&gt;=OFFSET($E$5,CH$3,0),$BA65&lt;=OFFSET($F$5,CH$3,0)),OFFSET($D$5,CH$3,0),0)</f>
        <v>0</v>
      </c>
      <c r="CI65" s="42" t="n">
        <f aca="true">IF(AND($BA65&gt;=OFFSET($E$5,CI$3,0),$BA65&lt;=OFFSET($F$5,CI$3,0)),OFFSET($D$5,CI$3,0),0)</f>
        <v>0</v>
      </c>
      <c r="CK65" s="40" t="n">
        <v>38596</v>
      </c>
      <c r="CL65" s="41" t="n">
        <f aca="false">BB65*P65</f>
        <v>1764000</v>
      </c>
      <c r="CM65" s="41" t="n">
        <f aca="false">BC65*Q65</f>
        <v>1764000</v>
      </c>
      <c r="CN65" s="41" t="n">
        <f aca="false">BD65*R65</f>
        <v>0</v>
      </c>
      <c r="CO65" s="41" t="n">
        <f aca="false">BE65*S65</f>
        <v>0</v>
      </c>
      <c r="CP65" s="41" t="n">
        <f aca="false">BF65*T65</f>
        <v>1697400</v>
      </c>
      <c r="CQ65" s="41" t="n">
        <f aca="false">BG65*U65</f>
        <v>791100</v>
      </c>
      <c r="CR65" s="41" t="n">
        <f aca="false">BH65*V65</f>
        <v>810900</v>
      </c>
      <c r="CS65" s="41" t="n">
        <f aca="false">BI65*W65</f>
        <v>1174000</v>
      </c>
      <c r="CT65" s="41" t="n">
        <f aca="false">BJ65*X65</f>
        <v>1191360</v>
      </c>
      <c r="CU65" s="41" t="n">
        <f aca="false">BK65*Y65</f>
        <v>0</v>
      </c>
      <c r="CV65" s="41" t="n">
        <f aca="false">BL65*Z65</f>
        <v>0</v>
      </c>
      <c r="CW65" s="41" t="n">
        <f aca="false">BM65*AA65</f>
        <v>0</v>
      </c>
      <c r="CX65" s="41" t="n">
        <f aca="false">BN65*AB65</f>
        <v>0</v>
      </c>
      <c r="CY65" s="41" t="n">
        <f aca="false">BO65*AC65</f>
        <v>0</v>
      </c>
      <c r="CZ65" s="41" t="n">
        <f aca="false">BP65*AD65</f>
        <v>0</v>
      </c>
      <c r="DA65" s="41" t="n">
        <f aca="false">BQ65*AE65</f>
        <v>0</v>
      </c>
      <c r="DB65" s="41" t="n">
        <f aca="false">BR65*AF65</f>
        <v>0</v>
      </c>
      <c r="DC65" s="41" t="n">
        <f aca="false">BS65*AG65</f>
        <v>0</v>
      </c>
      <c r="DD65" s="41" t="n">
        <f aca="false">BT65*AH65</f>
        <v>0</v>
      </c>
      <c r="DE65" s="41" t="n">
        <f aca="false">BU65*AI65</f>
        <v>0</v>
      </c>
      <c r="DF65" s="41" t="n">
        <f aca="false">BV65*AJ65</f>
        <v>0</v>
      </c>
      <c r="DG65" s="41" t="n">
        <f aca="false">BW65*AK65</f>
        <v>0</v>
      </c>
      <c r="DH65" s="41" t="n">
        <f aca="false">BX65*AL65</f>
        <v>0</v>
      </c>
      <c r="DI65" s="41" t="n">
        <f aca="false">BY65*AM65</f>
        <v>0</v>
      </c>
      <c r="DJ65" s="41" t="n">
        <f aca="false">BZ65*AN65</f>
        <v>0</v>
      </c>
      <c r="DK65" s="41" t="n">
        <f aca="false">CA65*AO65</f>
        <v>0</v>
      </c>
      <c r="DL65" s="41" t="n">
        <f aca="false">CB65*AP65</f>
        <v>0</v>
      </c>
      <c r="DM65" s="41" t="n">
        <f aca="false">CC65*AQ65</f>
        <v>0</v>
      </c>
      <c r="DN65" s="41" t="n">
        <f aca="false">CD65*AR65</f>
        <v>0</v>
      </c>
      <c r="DO65" s="41" t="n">
        <f aca="false">CE65*AS65</f>
        <v>0</v>
      </c>
      <c r="DP65" s="41" t="n">
        <f aca="false">CF65*AT65</f>
        <v>0</v>
      </c>
      <c r="DQ65" s="41" t="n">
        <f aca="false">CG65*AU65</f>
        <v>0</v>
      </c>
      <c r="DR65" s="41" t="n">
        <f aca="false">CH65*AV65</f>
        <v>0</v>
      </c>
      <c r="DS65" s="45" t="n">
        <f aca="false">CI65*AW65</f>
        <v>0</v>
      </c>
      <c r="DT65" s="46" t="n">
        <f aca="false">SUM(CL65:DO65)/AX65</f>
        <v>49.8522776572668</v>
      </c>
      <c r="DU65" s="47" t="n">
        <f aca="false">(SUM(CL65:CR65)+SUM(DP65:DS65))/AY65</f>
        <v>47.4125</v>
      </c>
    </row>
    <row r="66" customFormat="false" ht="12.75" hidden="false" customHeight="false" outlineLevel="0" collapsed="false">
      <c r="A66" s="2"/>
      <c r="C66" s="3"/>
      <c r="F66" s="5"/>
      <c r="G66" s="2"/>
      <c r="I66" s="39" t="n">
        <v>21</v>
      </c>
      <c r="J66" s="39" t="n">
        <v>5</v>
      </c>
      <c r="K66" s="39" t="n">
        <v>5</v>
      </c>
      <c r="L66" s="39" t="n">
        <v>0</v>
      </c>
      <c r="M66" s="39" t="n">
        <v>31</v>
      </c>
      <c r="O66" s="40" t="n">
        <v>38626</v>
      </c>
      <c r="P66" s="41" t="n">
        <f aca="false">IF(AND(O66&gt;=$E$5,O66&lt;=$F$5),$C$5*P$2*$M66,0)</f>
        <v>37200</v>
      </c>
      <c r="Q66" s="41" t="n">
        <f aca="true">IF(AND($O66&gt;=OFFSET($E$5,Q$3,0),$O66&lt;=OFFSET($F$5,Q$3,0)),OFFSET($C$5,Q$3,0)*Q$2*$M66,0)</f>
        <v>37200</v>
      </c>
      <c r="R66" s="41" t="n">
        <f aca="true">IF(AND($O66&gt;=OFFSET($E$5,R$3,0),$O66&lt;=OFFSET($F$5,R$3,0)),OFFSET($C$5,R$3,0)*R$2*$M66,0)</f>
        <v>0</v>
      </c>
      <c r="S66" s="41" t="n">
        <f aca="true">IF(AND($O66&gt;=OFFSET($E$5,S$3,0),$O66&lt;=OFFSET($F$5,S$3,0)),OFFSET($C$5,S$3,0)*S$2*$M66,0)</f>
        <v>0</v>
      </c>
      <c r="T66" s="41" t="n">
        <f aca="true">IF(AND($O66&gt;=OFFSET($E$5,T$3,0),$O66&lt;=OFFSET($F$5,T$3,0)),OFFSET($C$5,T$3,0)*T$2*$M66,0)</f>
        <v>37200</v>
      </c>
      <c r="U66" s="41" t="n">
        <f aca="true">IF(AND($O66&gt;=OFFSET($E$5,U$3,0),$O66&lt;=OFFSET($F$5,U$3,0)),OFFSET($C$5,U$3,0)*U$2*$M66,0)</f>
        <v>18600</v>
      </c>
      <c r="V66" s="41" t="n">
        <f aca="true">IF(AND($O66&gt;=OFFSET($E$5,V$3,0),$O66&lt;=OFFSET($F$5,V$3,0)),OFFSET($C$5,V$3,0)*V$2*$M66,0)</f>
        <v>18600</v>
      </c>
      <c r="W66" s="42" t="n">
        <f aca="true">IF(AND($O66&gt;=OFFSET($E$5,W$3,0),$O66&lt;=OFFSET($F$5,W$3,0)),OFFSET($C$5,W$3,0)*W$2*($I66+$J66),0)</f>
        <v>20800</v>
      </c>
      <c r="X66" s="42" t="n">
        <f aca="true">IF(AND($O66&gt;=OFFSET($E$5,X$3,0),$O66&lt;=OFFSET($F$5,X$3,0)),OFFSET($C$5,X$3,0)*X$2*($I66+$J66),0)</f>
        <v>21216</v>
      </c>
      <c r="Y66" s="42" t="n">
        <f aca="true">IF(AND($O66&gt;=OFFSET($E$5,Y$3,0),$O66&lt;=OFFSET($F$5,Y$3,0)),OFFSET($C$5,Y$3,0)*Y$2*($I66+$J66),0)</f>
        <v>0</v>
      </c>
      <c r="Z66" s="42" t="n">
        <f aca="true">IF(AND($O66&gt;=OFFSET($E$5,Z$3,0),$O66&lt;=OFFSET($F$5,Z$3,0)),OFFSET($C$5,Z$3,0)*Z$2*($I66+$J66),0)</f>
        <v>0</v>
      </c>
      <c r="AA66" s="42" t="n">
        <f aca="true">IF(AND($O66&gt;=OFFSET($E$5,AA$3,0),$O66&lt;=OFFSET($F$5,AA$3,0)),OFFSET($C$5,AA$3,0)*AA$2*($I66+$J66),0)</f>
        <v>0</v>
      </c>
      <c r="AB66" s="42" t="n">
        <f aca="true">IF(AND($O66&gt;=OFFSET($E$5,AB$3,0),$O66&lt;=OFFSET($F$5,AB$3,0)),OFFSET($C$5,AB$3,0)*AB$2*($I66+$J66),0)</f>
        <v>0</v>
      </c>
      <c r="AC66" s="42" t="n">
        <f aca="true">IF(AND($O66&gt;=OFFSET($E$5,AC$3,0),$O66&lt;=OFFSET($F$5,AC$3,0)),OFFSET($C$5,AC$3,0)*AC$2*($I66+$J66),0)</f>
        <v>0</v>
      </c>
      <c r="AD66" s="42" t="n">
        <f aca="true">IF(AND($O66&gt;=OFFSET($E$5,AD$3,0),$O66&lt;=OFFSET($F$5,AD$3,0)),OFFSET($C$5,AD$3,0)*AD$2*($I66+$J66),0)</f>
        <v>0</v>
      </c>
      <c r="AE66" s="42" t="n">
        <f aca="true">IF(AND($O66&gt;=OFFSET($E$5,AE$3,0),$O66&lt;=OFFSET($F$5,AE$3,0)),OFFSET($C$5,AE$3,0)*AE$2*($I66+$J66),0)</f>
        <v>0</v>
      </c>
      <c r="AF66" s="42" t="n">
        <f aca="true">IF(AND($O66&gt;=OFFSET($E$5,AF$3,0),$O66&lt;=OFFSET($F$5,AF$3,0)),OFFSET($C$5,AF$3,0)*AF$2*($I66+$J66),0)</f>
        <v>0</v>
      </c>
      <c r="AG66" s="42" t="n">
        <f aca="true">IF(AND($O66&gt;=OFFSET($E$5,AG$3,0),$O66&lt;=OFFSET($F$5,AG$3,0)),OFFSET($C$5,AG$3,0)*AG$2*($I66+$J66),0)</f>
        <v>0</v>
      </c>
      <c r="AH66" s="42" t="n">
        <f aca="true">IF(AND($O66&gt;=OFFSET($E$5,AH$3,0),$O66&lt;=OFFSET($F$5,AH$3,0)),OFFSET($C$5,AH$3,0)*AH$2*($I66+$J66),0)</f>
        <v>0</v>
      </c>
      <c r="AI66" s="42" t="n">
        <f aca="true">IF(AND($O66&gt;=OFFSET($E$5,AI$3,0),$O66&lt;=OFFSET($F$5,AI$3,0)),OFFSET($C$5,AI$3,0)*AI$2*($I66+$J66),0)</f>
        <v>0</v>
      </c>
      <c r="AJ66" s="42" t="n">
        <f aca="true">IF(AND($O66&gt;=OFFSET($E$5,AJ$3,0),$O66&lt;=OFFSET($F$5,AJ$3,0)),OFFSET($C$5,AJ$3,0)*AJ$2*($I66+$J66),0)</f>
        <v>0</v>
      </c>
      <c r="AK66" s="42" t="n">
        <f aca="true">IF(AND($O66&gt;=OFFSET($E$5,AK$3,0),$O66&lt;=OFFSET($F$5,AK$3,0)),OFFSET($C$5,AK$3,0)*AK$2*($I66+$J66),0)</f>
        <v>0</v>
      </c>
      <c r="AL66" s="42" t="n">
        <f aca="true">IF(AND($O66&gt;=OFFSET($E$5,AL$3,0),$O66&lt;=OFFSET($F$5,AL$3,0)),OFFSET($C$5,AL$3,0)*AL$2*($I66+$J66),0)</f>
        <v>0</v>
      </c>
      <c r="AM66" s="42" t="n">
        <f aca="true">IF(AND($O66&gt;=OFFSET($E$5,AM$3,0),$O66&lt;=OFFSET($F$5,AM$3,0)),OFFSET($C$5,AM$3,0)*AM$2*($I66+$J66),0)</f>
        <v>0</v>
      </c>
      <c r="AN66" s="42" t="n">
        <f aca="true">IF(AND($O66&gt;=OFFSET($E$5,AN$3,0),$O66&lt;=OFFSET($F$5,AN$3,0)),OFFSET($C$5,AN$3,0)*AN$2*($I66+$J66),0)</f>
        <v>0</v>
      </c>
      <c r="AO66" s="42" t="n">
        <f aca="true">IF(AND($O66&gt;=OFFSET($E$5,AO$3,0),$O66&lt;=OFFSET($F$5,AO$3,0)),OFFSET($C$5,AO$3,0)*AO$2*($I66+$J66),0)</f>
        <v>0</v>
      </c>
      <c r="AP66" s="42" t="n">
        <f aca="true">IF(AND($O66&gt;=OFFSET($E$5,AP$3,0),$O66&lt;=OFFSET($F$5,AP$3,0)),OFFSET($C$5,AP$3,0)*AP$2*($I66+$J66),0)</f>
        <v>0</v>
      </c>
      <c r="AQ66" s="42" t="n">
        <f aca="true">IF(AND($O66&gt;=OFFSET($E$5,AQ$3,0),$O66&lt;=OFFSET($F$5,AQ$3,0)),OFFSET($C$5,AQ$3,0)*AQ$2*($I66+$J66),0)</f>
        <v>0</v>
      </c>
      <c r="AR66" s="42" t="n">
        <f aca="true">IF(AND($O66&gt;=OFFSET($E$5,AR$3,0),$O66&lt;=OFFSET($F$5,AR$3,0)),OFFSET($C$5,AR$3,0)*AR$2*($I66+$J66),0)</f>
        <v>0</v>
      </c>
      <c r="AS66" s="42" t="n">
        <f aca="true">IF(AND($O66&gt;=OFFSET($E$5,AS$3,0),$O66&lt;=OFFSET($F$5,AS$3,0)),OFFSET($C$5,AS$3,0)*AS$2*($I66+$J66),0)</f>
        <v>0</v>
      </c>
      <c r="AT66" s="42" t="n">
        <f aca="true">IF(AND($O66&gt;=OFFSET($E$5,AT$3,0),$O66&lt;=OFFSET($F$5,AT$3,0)),OFFSET($C$5,AT$3,0)*(AT$2*($I66+$J66)+24*($K66+$L66)),0)</f>
        <v>0</v>
      </c>
      <c r="AU66" s="42" t="n">
        <f aca="true">IF(AND($O66&gt;=OFFSET($E$5,AU$3,0),$O66&lt;=OFFSET($F$5,AU$3,0)),OFFSET($C$5,AU$3,0)*(AU$2*($I66+$J66)+24*($K66+$L66)),0)</f>
        <v>0</v>
      </c>
      <c r="AV66" s="42" t="n">
        <f aca="true">IF(AND($O66&gt;=OFFSET($E$5,AV$3,0),$O66&lt;=OFFSET($F$5,AV$3,0)),OFFSET($C$5,AV$3,0)*(AV$2*($I66+$J66)+24*($K66+$L66)),0)</f>
        <v>0</v>
      </c>
      <c r="AW66" s="43" t="n">
        <f aca="true">IF(AND($O66&gt;=OFFSET($E$5,AW$3,0),$O66&lt;=OFFSET($F$5,AW$3,0)),OFFSET($C$5,AW$3,0)*(AW$2*($I66+$J66)+24*($K66+$L66)),0)</f>
        <v>0</v>
      </c>
      <c r="AX66" s="44" t="n">
        <f aca="false">SUM(P66:AS66)</f>
        <v>190816</v>
      </c>
      <c r="AY66" s="45" t="n">
        <f aca="false">SUM(P66:V66)+SUM(AT66:AW66)</f>
        <v>148800</v>
      </c>
      <c r="BA66" s="40" t="n">
        <v>38626</v>
      </c>
      <c r="BB66" s="42" t="n">
        <f aca="false">IF(AND(BA66&gt;=$E$5,BA66&lt;=$F$5),$D$5,0)</f>
        <v>49</v>
      </c>
      <c r="BC66" s="42" t="n">
        <f aca="true">IF(AND($BA66&gt;=OFFSET($E$5,BC$3,0),$BA66&lt;=OFFSET($F$5,BC$3,0)),OFFSET($D$5,BC$3,0),0)</f>
        <v>49</v>
      </c>
      <c r="BD66" s="42" t="n">
        <f aca="true">IF(AND($BA66&gt;=OFFSET($E$5,BD$3,0),$BA66&lt;=OFFSET($F$5,BD$3,0)),OFFSET($D$5,BD$3,0),0)</f>
        <v>0</v>
      </c>
      <c r="BE66" s="42" t="n">
        <f aca="true">IF(AND($BA66&gt;=OFFSET($E$5,BE$3,0),$BA66&lt;=OFFSET($F$5,BE$3,0)),OFFSET($D$5,BE$3,0),0)</f>
        <v>0</v>
      </c>
      <c r="BF66" s="42" t="n">
        <f aca="true">IF(AND($BA66&gt;=OFFSET($E$5,BF$3,0),$BA66&lt;=OFFSET($F$5,BF$3,0)),OFFSET($D$5,BF$3,0),0)</f>
        <v>47.15</v>
      </c>
      <c r="BG66" s="42" t="n">
        <f aca="true">IF(AND($BA66&gt;=OFFSET($E$5,BG$3,0),$BA66&lt;=OFFSET($F$5,BG$3,0)),OFFSET($D$5,BG$3,0),0)</f>
        <v>43.95</v>
      </c>
      <c r="BH66" s="42" t="n">
        <f aca="true">IF(AND($BA66&gt;=OFFSET($E$5,BH$3,0),$BA66&lt;=OFFSET($F$5,BH$3,0)),OFFSET($D$5,BH$3,0),0)</f>
        <v>45.05</v>
      </c>
      <c r="BI66" s="42" t="n">
        <f aca="true">IF(AND($BA66&gt;=OFFSET($E$5,BI$3,0),$BA66&lt;=OFFSET($F$5,BI$3,0)),OFFSET($D$5,BI$3,0),0)</f>
        <v>58.7</v>
      </c>
      <c r="BJ66" s="42" t="n">
        <f aca="true">IF(AND($BA66&gt;=OFFSET($E$5,BJ$3,0),$BA66&lt;=OFFSET($F$5,BJ$3,0)),OFFSET($D$5,BJ$3,0),0)</f>
        <v>58.4</v>
      </c>
      <c r="BK66" s="42" t="n">
        <f aca="true">IF(AND($BA66&gt;=OFFSET($E$5,BK$3,0),$BA66&lt;=OFFSET($F$5,BK$3,0)),OFFSET($D$5,BK$3,0),0)</f>
        <v>0</v>
      </c>
      <c r="BL66" s="42" t="n">
        <f aca="true">IF(AND($BA66&gt;=OFFSET($E$5,BL$3,0),$BA66&lt;=OFFSET($F$5,BL$3,0)),OFFSET($D$5,BL$3,0),0)</f>
        <v>0</v>
      </c>
      <c r="BM66" s="42" t="n">
        <f aca="true">IF(AND($BA66&gt;=OFFSET($E$5,BM$3,0),$BA66&lt;=OFFSET($F$5,BM$3,0)),OFFSET($D$5,BM$3,0),0)</f>
        <v>0</v>
      </c>
      <c r="BN66" s="42" t="n">
        <f aca="true">IF(AND($BA66&gt;=OFFSET($E$5,BN$3,0),$BA66&lt;=OFFSET($F$5,BN$3,0)),OFFSET($D$5,BN$3,0),0)</f>
        <v>0</v>
      </c>
      <c r="BO66" s="42" t="n">
        <f aca="true">IF(AND($BA66&gt;=OFFSET($E$5,BO$3,0),$BA66&lt;=OFFSET($F$5,BO$3,0)),OFFSET($D$5,BO$3,0),0)</f>
        <v>0</v>
      </c>
      <c r="BP66" s="42" t="n">
        <f aca="true">IF(AND($BA66&gt;=OFFSET($E$5,BP$3,0),$BA66&lt;=OFFSET($F$5,BP$3,0)),OFFSET($D$5,BP$3,0),0)</f>
        <v>0</v>
      </c>
      <c r="BQ66" s="42" t="n">
        <f aca="true">IF(AND($BA66&gt;=OFFSET($E$5,BQ$3,0),$BA66&lt;=OFFSET($F$5,BQ$3,0)),OFFSET($D$5,BQ$3,0),0)</f>
        <v>0</v>
      </c>
      <c r="BR66" s="42" t="n">
        <f aca="true">IF(AND($BA66&gt;=OFFSET($E$5,BR$3,0),$BA66&lt;=OFFSET($F$5,BR$3,0)),OFFSET($D$5,BR$3,0),0)</f>
        <v>0</v>
      </c>
      <c r="BS66" s="42" t="n">
        <f aca="true">IF(AND($BA66&gt;=OFFSET($E$5,BS$3,0),$BA66&lt;=OFFSET($F$5,BS$3,0)),OFFSET($D$5,BS$3,0),0)</f>
        <v>0</v>
      </c>
      <c r="BT66" s="42" t="n">
        <f aca="true">IF(AND($BA66&gt;=OFFSET($E$5,BT$3,0),$BA66&lt;=OFFSET($F$5,BT$3,0)),OFFSET($D$5,BT$3,0),0)</f>
        <v>0</v>
      </c>
      <c r="BU66" s="42" t="n">
        <f aca="true">IF(AND($BA66&gt;=OFFSET($E$5,BU$3,0),$BA66&lt;=OFFSET($F$5,BU$3,0)),OFFSET($D$5,BU$3,0),0)</f>
        <v>0</v>
      </c>
      <c r="BV66" s="42" t="n">
        <f aca="true">IF(AND($BA66&gt;=OFFSET($E$5,BV$3,0),$BA66&lt;=OFFSET($F$5,BV$3,0)),OFFSET($D$5,BV$3,0),0)</f>
        <v>0</v>
      </c>
      <c r="BW66" s="42" t="n">
        <f aca="true">IF(AND($BA66&gt;=OFFSET($E$5,BW$3,0),$BA66&lt;=OFFSET($F$5,BW$3,0)),OFFSET($D$5,BW$3,0),0)</f>
        <v>0</v>
      </c>
      <c r="BX66" s="42" t="n">
        <f aca="true">IF(AND($BA66&gt;=OFFSET($E$5,BX$3,0),$BA66&lt;=OFFSET($F$5,BX$3,0)),OFFSET($D$5,BX$3,0),0)</f>
        <v>0</v>
      </c>
      <c r="BY66" s="42" t="n">
        <f aca="true">IF(AND($BA66&gt;=OFFSET($E$5,BY$3,0),$BA66&lt;=OFFSET($F$5,BY$3,0)),OFFSET($D$5,BY$3,0),0)</f>
        <v>0</v>
      </c>
      <c r="BZ66" s="42" t="n">
        <f aca="true">IF(AND($BA66&gt;=OFFSET($E$5,BZ$3,0),$BA66&lt;=OFFSET($F$5,BZ$3,0)),OFFSET($D$5,BZ$3,0),0)</f>
        <v>0</v>
      </c>
      <c r="CA66" s="42" t="n">
        <f aca="true">IF(AND($BA66&gt;=OFFSET($E$5,CA$3,0),$BA66&lt;=OFFSET($F$5,CA$3,0)),OFFSET($D$5,CA$3,0),0)</f>
        <v>0</v>
      </c>
      <c r="CB66" s="42" t="n">
        <f aca="true">IF(AND($BA66&gt;=OFFSET($E$5,CB$3,0),$BA66&lt;=OFFSET($F$5,CB$3,0)),OFFSET($D$5,CB$3,0),0)</f>
        <v>0</v>
      </c>
      <c r="CC66" s="42" t="n">
        <f aca="true">IF(AND($BA66&gt;=OFFSET($E$5,CC$3,0),$BA66&lt;=OFFSET($F$5,CC$3,0)),OFFSET($D$5,CC$3,0),0)</f>
        <v>0</v>
      </c>
      <c r="CD66" s="42" t="n">
        <f aca="true">IF(AND($BA66&gt;=OFFSET($E$5,CD$3,0),$BA66&lt;=OFFSET($F$5,CD$3,0)),OFFSET($D$5,CD$3,0),0)</f>
        <v>0</v>
      </c>
      <c r="CE66" s="42" t="n">
        <f aca="true">IF(AND($BA66&gt;=OFFSET($E$5,CE$3,0),$BA66&lt;=OFFSET($F$5,CE$3,0)),OFFSET($D$5,CE$3,0),0)</f>
        <v>0</v>
      </c>
      <c r="CF66" s="42" t="n">
        <f aca="true">IF(AND($BA66&gt;=OFFSET($E$5,CF$3,0),$BA66&lt;=OFFSET($F$5,CF$3,0)),OFFSET($D$5,CF$3,0),0)</f>
        <v>0</v>
      </c>
      <c r="CG66" s="42" t="n">
        <f aca="true">IF(AND($BA66&gt;=OFFSET($E$5,CG$3,0),$BA66&lt;=OFFSET($F$5,CG$3,0)),OFFSET($D$5,CG$3,0),0)</f>
        <v>0</v>
      </c>
      <c r="CH66" s="42" t="n">
        <f aca="true">IF(AND($BA66&gt;=OFFSET($E$5,CH$3,0),$BA66&lt;=OFFSET($F$5,CH$3,0)),OFFSET($D$5,CH$3,0),0)</f>
        <v>0</v>
      </c>
      <c r="CI66" s="42" t="n">
        <f aca="true">IF(AND($BA66&gt;=OFFSET($E$5,CI$3,0),$BA66&lt;=OFFSET($F$5,CI$3,0)),OFFSET($D$5,CI$3,0),0)</f>
        <v>0</v>
      </c>
      <c r="CK66" s="40" t="n">
        <v>38626</v>
      </c>
      <c r="CL66" s="41" t="n">
        <f aca="false">BB66*P66</f>
        <v>1822800</v>
      </c>
      <c r="CM66" s="41" t="n">
        <f aca="false">BC66*Q66</f>
        <v>1822800</v>
      </c>
      <c r="CN66" s="41" t="n">
        <f aca="false">BD66*R66</f>
        <v>0</v>
      </c>
      <c r="CO66" s="41" t="n">
        <f aca="false">BE66*S66</f>
        <v>0</v>
      </c>
      <c r="CP66" s="41" t="n">
        <f aca="false">BF66*T66</f>
        <v>1753980</v>
      </c>
      <c r="CQ66" s="41" t="n">
        <f aca="false">BG66*U66</f>
        <v>817470</v>
      </c>
      <c r="CR66" s="41" t="n">
        <f aca="false">BH66*V66</f>
        <v>837930</v>
      </c>
      <c r="CS66" s="41" t="n">
        <f aca="false">BI66*W66</f>
        <v>1220960</v>
      </c>
      <c r="CT66" s="41" t="n">
        <f aca="false">BJ66*X66</f>
        <v>1239014.4</v>
      </c>
      <c r="CU66" s="41" t="n">
        <f aca="false">BK66*Y66</f>
        <v>0</v>
      </c>
      <c r="CV66" s="41" t="n">
        <f aca="false">BL66*Z66</f>
        <v>0</v>
      </c>
      <c r="CW66" s="41" t="n">
        <f aca="false">BM66*AA66</f>
        <v>0</v>
      </c>
      <c r="CX66" s="41" t="n">
        <f aca="false">BN66*AB66</f>
        <v>0</v>
      </c>
      <c r="CY66" s="41" t="n">
        <f aca="false">BO66*AC66</f>
        <v>0</v>
      </c>
      <c r="CZ66" s="41" t="n">
        <f aca="false">BP66*AD66</f>
        <v>0</v>
      </c>
      <c r="DA66" s="41" t="n">
        <f aca="false">BQ66*AE66</f>
        <v>0</v>
      </c>
      <c r="DB66" s="41" t="n">
        <f aca="false">BR66*AF66</f>
        <v>0</v>
      </c>
      <c r="DC66" s="41" t="n">
        <f aca="false">BS66*AG66</f>
        <v>0</v>
      </c>
      <c r="DD66" s="41" t="n">
        <f aca="false">BT66*AH66</f>
        <v>0</v>
      </c>
      <c r="DE66" s="41" t="n">
        <f aca="false">BU66*AI66</f>
        <v>0</v>
      </c>
      <c r="DF66" s="41" t="n">
        <f aca="false">BV66*AJ66</f>
        <v>0</v>
      </c>
      <c r="DG66" s="41" t="n">
        <f aca="false">BW66*AK66</f>
        <v>0</v>
      </c>
      <c r="DH66" s="41" t="n">
        <f aca="false">BX66*AL66</f>
        <v>0</v>
      </c>
      <c r="DI66" s="41" t="n">
        <f aca="false">BY66*AM66</f>
        <v>0</v>
      </c>
      <c r="DJ66" s="41" t="n">
        <f aca="false">BZ66*AN66</f>
        <v>0</v>
      </c>
      <c r="DK66" s="41" t="n">
        <f aca="false">CA66*AO66</f>
        <v>0</v>
      </c>
      <c r="DL66" s="41" t="n">
        <f aca="false">CB66*AP66</f>
        <v>0</v>
      </c>
      <c r="DM66" s="41" t="n">
        <f aca="false">CC66*AQ66</f>
        <v>0</v>
      </c>
      <c r="DN66" s="41" t="n">
        <f aca="false">CD66*AR66</f>
        <v>0</v>
      </c>
      <c r="DO66" s="41" t="n">
        <f aca="false">CE66*AS66</f>
        <v>0</v>
      </c>
      <c r="DP66" s="41" t="n">
        <f aca="false">CF66*AT66</f>
        <v>0</v>
      </c>
      <c r="DQ66" s="41" t="n">
        <f aca="false">CG66*AU66</f>
        <v>0</v>
      </c>
      <c r="DR66" s="41" t="n">
        <f aca="false">CH66*AV66</f>
        <v>0</v>
      </c>
      <c r="DS66" s="45" t="n">
        <f aca="false">CI66*AW66</f>
        <v>0</v>
      </c>
      <c r="DT66" s="46" t="n">
        <f aca="false">SUM(CL66:DO66)/AX66</f>
        <v>49.864552238806</v>
      </c>
      <c r="DU66" s="47" t="n">
        <f aca="false">(SUM(CL66:CR66)+SUM(DP66:DS66))/AY66</f>
        <v>47.4125</v>
      </c>
    </row>
    <row r="67" customFormat="false" ht="12.75" hidden="false" customHeight="false" outlineLevel="0" collapsed="false">
      <c r="A67" s="2"/>
      <c r="C67" s="3"/>
      <c r="F67" s="5"/>
      <c r="G67" s="2"/>
      <c r="I67" s="39" t="n">
        <v>21</v>
      </c>
      <c r="J67" s="39" t="n">
        <v>4</v>
      </c>
      <c r="K67" s="39" t="n">
        <v>4</v>
      </c>
      <c r="L67" s="39" t="n">
        <v>1</v>
      </c>
      <c r="M67" s="39" t="n">
        <v>30</v>
      </c>
      <c r="O67" s="40" t="n">
        <v>38657</v>
      </c>
      <c r="P67" s="41" t="n">
        <f aca="false">IF(AND(O67&gt;=$E$5,O67&lt;=$F$5),$C$5*P$2*$M67,0)</f>
        <v>36000</v>
      </c>
      <c r="Q67" s="41" t="n">
        <f aca="true">IF(AND($O67&gt;=OFFSET($E$5,Q$3,0),$O67&lt;=OFFSET($F$5,Q$3,0)),OFFSET($C$5,Q$3,0)*Q$2*$M67,0)</f>
        <v>36000</v>
      </c>
      <c r="R67" s="41" t="n">
        <f aca="true">IF(AND($O67&gt;=OFFSET($E$5,R$3,0),$O67&lt;=OFFSET($F$5,R$3,0)),OFFSET($C$5,R$3,0)*R$2*$M67,0)</f>
        <v>0</v>
      </c>
      <c r="S67" s="41" t="n">
        <f aca="true">IF(AND($O67&gt;=OFFSET($E$5,S$3,0),$O67&lt;=OFFSET($F$5,S$3,0)),OFFSET($C$5,S$3,0)*S$2*$M67,0)</f>
        <v>0</v>
      </c>
      <c r="T67" s="41" t="n">
        <f aca="true">IF(AND($O67&gt;=OFFSET($E$5,T$3,0),$O67&lt;=OFFSET($F$5,T$3,0)),OFFSET($C$5,T$3,0)*T$2*$M67,0)</f>
        <v>36000</v>
      </c>
      <c r="U67" s="41" t="n">
        <f aca="true">IF(AND($O67&gt;=OFFSET($E$5,U$3,0),$O67&lt;=OFFSET($F$5,U$3,0)),OFFSET($C$5,U$3,0)*U$2*$M67,0)</f>
        <v>18000</v>
      </c>
      <c r="V67" s="41" t="n">
        <f aca="true">IF(AND($O67&gt;=OFFSET($E$5,V$3,0),$O67&lt;=OFFSET($F$5,V$3,0)),OFFSET($C$5,V$3,0)*V$2*$M67,0)</f>
        <v>18000</v>
      </c>
      <c r="W67" s="42" t="n">
        <f aca="true">IF(AND($O67&gt;=OFFSET($E$5,W$3,0),$O67&lt;=OFFSET($F$5,W$3,0)),OFFSET($C$5,W$3,0)*W$2*($I67+$J67),0)</f>
        <v>20000</v>
      </c>
      <c r="X67" s="42" t="n">
        <f aca="true">IF(AND($O67&gt;=OFFSET($E$5,X$3,0),$O67&lt;=OFFSET($F$5,X$3,0)),OFFSET($C$5,X$3,0)*X$2*($I67+$J67),0)</f>
        <v>20400</v>
      </c>
      <c r="Y67" s="42" t="n">
        <f aca="true">IF(AND($O67&gt;=OFFSET($E$5,Y$3,0),$O67&lt;=OFFSET($F$5,Y$3,0)),OFFSET($C$5,Y$3,0)*Y$2*($I67+$J67),0)</f>
        <v>0</v>
      </c>
      <c r="Z67" s="42" t="n">
        <f aca="true">IF(AND($O67&gt;=OFFSET($E$5,Z$3,0),$O67&lt;=OFFSET($F$5,Z$3,0)),OFFSET($C$5,Z$3,0)*Z$2*($I67+$J67),0)</f>
        <v>0</v>
      </c>
      <c r="AA67" s="42" t="n">
        <f aca="true">IF(AND($O67&gt;=OFFSET($E$5,AA$3,0),$O67&lt;=OFFSET($F$5,AA$3,0)),OFFSET($C$5,AA$3,0)*AA$2*($I67+$J67),0)</f>
        <v>0</v>
      </c>
      <c r="AB67" s="42" t="n">
        <f aca="true">IF(AND($O67&gt;=OFFSET($E$5,AB$3,0),$O67&lt;=OFFSET($F$5,AB$3,0)),OFFSET($C$5,AB$3,0)*AB$2*($I67+$J67),0)</f>
        <v>0</v>
      </c>
      <c r="AC67" s="42" t="n">
        <f aca="true">IF(AND($O67&gt;=OFFSET($E$5,AC$3,0),$O67&lt;=OFFSET($F$5,AC$3,0)),OFFSET($C$5,AC$3,0)*AC$2*($I67+$J67),0)</f>
        <v>0</v>
      </c>
      <c r="AD67" s="42" t="n">
        <f aca="true">IF(AND($O67&gt;=OFFSET($E$5,AD$3,0),$O67&lt;=OFFSET($F$5,AD$3,0)),OFFSET($C$5,AD$3,0)*AD$2*($I67+$J67),0)</f>
        <v>0</v>
      </c>
      <c r="AE67" s="42" t="n">
        <f aca="true">IF(AND($O67&gt;=OFFSET($E$5,AE$3,0),$O67&lt;=OFFSET($F$5,AE$3,0)),OFFSET($C$5,AE$3,0)*AE$2*($I67+$J67),0)</f>
        <v>0</v>
      </c>
      <c r="AF67" s="42" t="n">
        <f aca="true">IF(AND($O67&gt;=OFFSET($E$5,AF$3,0),$O67&lt;=OFFSET($F$5,AF$3,0)),OFFSET($C$5,AF$3,0)*AF$2*($I67+$J67),0)</f>
        <v>0</v>
      </c>
      <c r="AG67" s="42" t="n">
        <f aca="true">IF(AND($O67&gt;=OFFSET($E$5,AG$3,0),$O67&lt;=OFFSET($F$5,AG$3,0)),OFFSET($C$5,AG$3,0)*AG$2*($I67+$J67),0)</f>
        <v>0</v>
      </c>
      <c r="AH67" s="42" t="n">
        <f aca="true">IF(AND($O67&gt;=OFFSET($E$5,AH$3,0),$O67&lt;=OFFSET($F$5,AH$3,0)),OFFSET($C$5,AH$3,0)*AH$2*($I67+$J67),0)</f>
        <v>0</v>
      </c>
      <c r="AI67" s="42" t="n">
        <f aca="true">IF(AND($O67&gt;=OFFSET($E$5,AI$3,0),$O67&lt;=OFFSET($F$5,AI$3,0)),OFFSET($C$5,AI$3,0)*AI$2*($I67+$J67),0)</f>
        <v>0</v>
      </c>
      <c r="AJ67" s="42" t="n">
        <f aca="true">IF(AND($O67&gt;=OFFSET($E$5,AJ$3,0),$O67&lt;=OFFSET($F$5,AJ$3,0)),OFFSET($C$5,AJ$3,0)*AJ$2*($I67+$J67),0)</f>
        <v>0</v>
      </c>
      <c r="AK67" s="42" t="n">
        <f aca="true">IF(AND($O67&gt;=OFFSET($E$5,AK$3,0),$O67&lt;=OFFSET($F$5,AK$3,0)),OFFSET($C$5,AK$3,0)*AK$2*($I67+$J67),0)</f>
        <v>0</v>
      </c>
      <c r="AL67" s="42" t="n">
        <f aca="true">IF(AND($O67&gt;=OFFSET($E$5,AL$3,0),$O67&lt;=OFFSET($F$5,AL$3,0)),OFFSET($C$5,AL$3,0)*AL$2*($I67+$J67),0)</f>
        <v>0</v>
      </c>
      <c r="AM67" s="42" t="n">
        <f aca="true">IF(AND($O67&gt;=OFFSET($E$5,AM$3,0),$O67&lt;=OFFSET($F$5,AM$3,0)),OFFSET($C$5,AM$3,0)*AM$2*($I67+$J67),0)</f>
        <v>0</v>
      </c>
      <c r="AN67" s="42" t="n">
        <f aca="true">IF(AND($O67&gt;=OFFSET($E$5,AN$3,0),$O67&lt;=OFFSET($F$5,AN$3,0)),OFFSET($C$5,AN$3,0)*AN$2*($I67+$J67),0)</f>
        <v>0</v>
      </c>
      <c r="AO67" s="42" t="n">
        <f aca="true">IF(AND($O67&gt;=OFFSET($E$5,AO$3,0),$O67&lt;=OFFSET($F$5,AO$3,0)),OFFSET($C$5,AO$3,0)*AO$2*($I67+$J67),0)</f>
        <v>0</v>
      </c>
      <c r="AP67" s="42" t="n">
        <f aca="true">IF(AND($O67&gt;=OFFSET($E$5,AP$3,0),$O67&lt;=OFFSET($F$5,AP$3,0)),OFFSET($C$5,AP$3,0)*AP$2*($I67+$J67),0)</f>
        <v>0</v>
      </c>
      <c r="AQ67" s="42" t="n">
        <f aca="true">IF(AND($O67&gt;=OFFSET($E$5,AQ$3,0),$O67&lt;=OFFSET($F$5,AQ$3,0)),OFFSET($C$5,AQ$3,0)*AQ$2*($I67+$J67),0)</f>
        <v>0</v>
      </c>
      <c r="AR67" s="42" t="n">
        <f aca="true">IF(AND($O67&gt;=OFFSET($E$5,AR$3,0),$O67&lt;=OFFSET($F$5,AR$3,0)),OFFSET($C$5,AR$3,0)*AR$2*($I67+$J67),0)</f>
        <v>0</v>
      </c>
      <c r="AS67" s="42" t="n">
        <f aca="true">IF(AND($O67&gt;=OFFSET($E$5,AS$3,0),$O67&lt;=OFFSET($F$5,AS$3,0)),OFFSET($C$5,AS$3,0)*AS$2*($I67+$J67),0)</f>
        <v>0</v>
      </c>
      <c r="AT67" s="42" t="n">
        <f aca="true">IF(AND($O67&gt;=OFFSET($E$5,AT$3,0),$O67&lt;=OFFSET($F$5,AT$3,0)),OFFSET($C$5,AT$3,0)*(AT$2*($I67+$J67)+24*($K67+$L67)),0)</f>
        <v>0</v>
      </c>
      <c r="AU67" s="42" t="n">
        <f aca="true">IF(AND($O67&gt;=OFFSET($E$5,AU$3,0),$O67&lt;=OFFSET($F$5,AU$3,0)),OFFSET($C$5,AU$3,0)*(AU$2*($I67+$J67)+24*($K67+$L67)),0)</f>
        <v>0</v>
      </c>
      <c r="AV67" s="42" t="n">
        <f aca="true">IF(AND($O67&gt;=OFFSET($E$5,AV$3,0),$O67&lt;=OFFSET($F$5,AV$3,0)),OFFSET($C$5,AV$3,0)*(AV$2*($I67+$J67)+24*($K67+$L67)),0)</f>
        <v>0</v>
      </c>
      <c r="AW67" s="43" t="n">
        <f aca="true">IF(AND($O67&gt;=OFFSET($E$5,AW$3,0),$O67&lt;=OFFSET($F$5,AW$3,0)),OFFSET($C$5,AW$3,0)*(AW$2*($I67+$J67)+24*($K67+$L67)),0)</f>
        <v>0</v>
      </c>
      <c r="AX67" s="44" t="n">
        <f aca="false">SUM(P67:AS67)</f>
        <v>184400</v>
      </c>
      <c r="AY67" s="45" t="n">
        <f aca="false">SUM(P67:V67)+SUM(AT67:AW67)</f>
        <v>144000</v>
      </c>
      <c r="BA67" s="40" t="n">
        <v>38657</v>
      </c>
      <c r="BB67" s="42" t="n">
        <f aca="false">IF(AND(BA67&gt;=$E$5,BA67&lt;=$F$5),$D$5,0)</f>
        <v>49</v>
      </c>
      <c r="BC67" s="42" t="n">
        <f aca="true">IF(AND($BA67&gt;=OFFSET($E$5,BC$3,0),$BA67&lt;=OFFSET($F$5,BC$3,0)),OFFSET($D$5,BC$3,0),0)</f>
        <v>49</v>
      </c>
      <c r="BD67" s="42" t="n">
        <f aca="true">IF(AND($BA67&gt;=OFFSET($E$5,BD$3,0),$BA67&lt;=OFFSET($F$5,BD$3,0)),OFFSET($D$5,BD$3,0),0)</f>
        <v>0</v>
      </c>
      <c r="BE67" s="42" t="n">
        <f aca="true">IF(AND($BA67&gt;=OFFSET($E$5,BE$3,0),$BA67&lt;=OFFSET($F$5,BE$3,0)),OFFSET($D$5,BE$3,0),0)</f>
        <v>0</v>
      </c>
      <c r="BF67" s="42" t="n">
        <f aca="true">IF(AND($BA67&gt;=OFFSET($E$5,BF$3,0),$BA67&lt;=OFFSET($F$5,BF$3,0)),OFFSET($D$5,BF$3,0),0)</f>
        <v>47.15</v>
      </c>
      <c r="BG67" s="42" t="n">
        <f aca="true">IF(AND($BA67&gt;=OFFSET($E$5,BG$3,0),$BA67&lt;=OFFSET($F$5,BG$3,0)),OFFSET($D$5,BG$3,0),0)</f>
        <v>43.95</v>
      </c>
      <c r="BH67" s="42" t="n">
        <f aca="true">IF(AND($BA67&gt;=OFFSET($E$5,BH$3,0),$BA67&lt;=OFFSET($F$5,BH$3,0)),OFFSET($D$5,BH$3,0),0)</f>
        <v>45.05</v>
      </c>
      <c r="BI67" s="42" t="n">
        <f aca="true">IF(AND($BA67&gt;=OFFSET($E$5,BI$3,0),$BA67&lt;=OFFSET($F$5,BI$3,0)),OFFSET($D$5,BI$3,0),0)</f>
        <v>58.7</v>
      </c>
      <c r="BJ67" s="42" t="n">
        <f aca="true">IF(AND($BA67&gt;=OFFSET($E$5,BJ$3,0),$BA67&lt;=OFFSET($F$5,BJ$3,0)),OFFSET($D$5,BJ$3,0),0)</f>
        <v>58.4</v>
      </c>
      <c r="BK67" s="42" t="n">
        <f aca="true">IF(AND($BA67&gt;=OFFSET($E$5,BK$3,0),$BA67&lt;=OFFSET($F$5,BK$3,0)),OFFSET($D$5,BK$3,0),0)</f>
        <v>0</v>
      </c>
      <c r="BL67" s="42" t="n">
        <f aca="true">IF(AND($BA67&gt;=OFFSET($E$5,BL$3,0),$BA67&lt;=OFFSET($F$5,BL$3,0)),OFFSET($D$5,BL$3,0),0)</f>
        <v>0</v>
      </c>
      <c r="BM67" s="42" t="n">
        <f aca="true">IF(AND($BA67&gt;=OFFSET($E$5,BM$3,0),$BA67&lt;=OFFSET($F$5,BM$3,0)),OFFSET($D$5,BM$3,0),0)</f>
        <v>0</v>
      </c>
      <c r="BN67" s="42" t="n">
        <f aca="true">IF(AND($BA67&gt;=OFFSET($E$5,BN$3,0),$BA67&lt;=OFFSET($F$5,BN$3,0)),OFFSET($D$5,BN$3,0),0)</f>
        <v>0</v>
      </c>
      <c r="BO67" s="42" t="n">
        <f aca="true">IF(AND($BA67&gt;=OFFSET($E$5,BO$3,0),$BA67&lt;=OFFSET($F$5,BO$3,0)),OFFSET($D$5,BO$3,0),0)</f>
        <v>0</v>
      </c>
      <c r="BP67" s="42" t="n">
        <f aca="true">IF(AND($BA67&gt;=OFFSET($E$5,BP$3,0),$BA67&lt;=OFFSET($F$5,BP$3,0)),OFFSET($D$5,BP$3,0),0)</f>
        <v>0</v>
      </c>
      <c r="BQ67" s="42" t="n">
        <f aca="true">IF(AND($BA67&gt;=OFFSET($E$5,BQ$3,0),$BA67&lt;=OFFSET($F$5,BQ$3,0)),OFFSET($D$5,BQ$3,0),0)</f>
        <v>0</v>
      </c>
      <c r="BR67" s="42" t="n">
        <f aca="true">IF(AND($BA67&gt;=OFFSET($E$5,BR$3,0),$BA67&lt;=OFFSET($F$5,BR$3,0)),OFFSET($D$5,BR$3,0),0)</f>
        <v>0</v>
      </c>
      <c r="BS67" s="42" t="n">
        <f aca="true">IF(AND($BA67&gt;=OFFSET($E$5,BS$3,0),$BA67&lt;=OFFSET($F$5,BS$3,0)),OFFSET($D$5,BS$3,0),0)</f>
        <v>0</v>
      </c>
      <c r="BT67" s="42" t="n">
        <f aca="true">IF(AND($BA67&gt;=OFFSET($E$5,BT$3,0),$BA67&lt;=OFFSET($F$5,BT$3,0)),OFFSET($D$5,BT$3,0),0)</f>
        <v>0</v>
      </c>
      <c r="BU67" s="42" t="n">
        <f aca="true">IF(AND($BA67&gt;=OFFSET($E$5,BU$3,0),$BA67&lt;=OFFSET($F$5,BU$3,0)),OFFSET($D$5,BU$3,0),0)</f>
        <v>0</v>
      </c>
      <c r="BV67" s="42" t="n">
        <f aca="true">IF(AND($BA67&gt;=OFFSET($E$5,BV$3,0),$BA67&lt;=OFFSET($F$5,BV$3,0)),OFFSET($D$5,BV$3,0),0)</f>
        <v>0</v>
      </c>
      <c r="BW67" s="42" t="n">
        <f aca="true">IF(AND($BA67&gt;=OFFSET($E$5,BW$3,0),$BA67&lt;=OFFSET($F$5,BW$3,0)),OFFSET($D$5,BW$3,0),0)</f>
        <v>0</v>
      </c>
      <c r="BX67" s="42" t="n">
        <f aca="true">IF(AND($BA67&gt;=OFFSET($E$5,BX$3,0),$BA67&lt;=OFFSET($F$5,BX$3,0)),OFFSET($D$5,BX$3,0),0)</f>
        <v>0</v>
      </c>
      <c r="BY67" s="42" t="n">
        <f aca="true">IF(AND($BA67&gt;=OFFSET($E$5,BY$3,0),$BA67&lt;=OFFSET($F$5,BY$3,0)),OFFSET($D$5,BY$3,0),0)</f>
        <v>0</v>
      </c>
      <c r="BZ67" s="42" t="n">
        <f aca="true">IF(AND($BA67&gt;=OFFSET($E$5,BZ$3,0),$BA67&lt;=OFFSET($F$5,BZ$3,0)),OFFSET($D$5,BZ$3,0),0)</f>
        <v>0</v>
      </c>
      <c r="CA67" s="42" t="n">
        <f aca="true">IF(AND($BA67&gt;=OFFSET($E$5,CA$3,0),$BA67&lt;=OFFSET($F$5,CA$3,0)),OFFSET($D$5,CA$3,0),0)</f>
        <v>0</v>
      </c>
      <c r="CB67" s="42" t="n">
        <f aca="true">IF(AND($BA67&gt;=OFFSET($E$5,CB$3,0),$BA67&lt;=OFFSET($F$5,CB$3,0)),OFFSET($D$5,CB$3,0),0)</f>
        <v>0</v>
      </c>
      <c r="CC67" s="42" t="n">
        <f aca="true">IF(AND($BA67&gt;=OFFSET($E$5,CC$3,0),$BA67&lt;=OFFSET($F$5,CC$3,0)),OFFSET($D$5,CC$3,0),0)</f>
        <v>0</v>
      </c>
      <c r="CD67" s="42" t="n">
        <f aca="true">IF(AND($BA67&gt;=OFFSET($E$5,CD$3,0),$BA67&lt;=OFFSET($F$5,CD$3,0)),OFFSET($D$5,CD$3,0),0)</f>
        <v>0</v>
      </c>
      <c r="CE67" s="42" t="n">
        <f aca="true">IF(AND($BA67&gt;=OFFSET($E$5,CE$3,0),$BA67&lt;=OFFSET($F$5,CE$3,0)),OFFSET($D$5,CE$3,0),0)</f>
        <v>0</v>
      </c>
      <c r="CF67" s="42" t="n">
        <f aca="true">IF(AND($BA67&gt;=OFFSET($E$5,CF$3,0),$BA67&lt;=OFFSET($F$5,CF$3,0)),OFFSET($D$5,CF$3,0),0)</f>
        <v>0</v>
      </c>
      <c r="CG67" s="42" t="n">
        <f aca="true">IF(AND($BA67&gt;=OFFSET($E$5,CG$3,0),$BA67&lt;=OFFSET($F$5,CG$3,0)),OFFSET($D$5,CG$3,0),0)</f>
        <v>0</v>
      </c>
      <c r="CH67" s="42" t="n">
        <f aca="true">IF(AND($BA67&gt;=OFFSET($E$5,CH$3,0),$BA67&lt;=OFFSET($F$5,CH$3,0)),OFFSET($D$5,CH$3,0),0)</f>
        <v>0</v>
      </c>
      <c r="CI67" s="42" t="n">
        <f aca="true">IF(AND($BA67&gt;=OFFSET($E$5,CI$3,0),$BA67&lt;=OFFSET($F$5,CI$3,0)),OFFSET($D$5,CI$3,0),0)</f>
        <v>0</v>
      </c>
      <c r="CK67" s="40" t="n">
        <v>38657</v>
      </c>
      <c r="CL67" s="41" t="n">
        <f aca="false">BB67*P67</f>
        <v>1764000</v>
      </c>
      <c r="CM67" s="41" t="n">
        <f aca="false">BC67*Q67</f>
        <v>1764000</v>
      </c>
      <c r="CN67" s="41" t="n">
        <f aca="false">BD67*R67</f>
        <v>0</v>
      </c>
      <c r="CO67" s="41" t="n">
        <f aca="false">BE67*S67</f>
        <v>0</v>
      </c>
      <c r="CP67" s="41" t="n">
        <f aca="false">BF67*T67</f>
        <v>1697400</v>
      </c>
      <c r="CQ67" s="41" t="n">
        <f aca="false">BG67*U67</f>
        <v>791100</v>
      </c>
      <c r="CR67" s="41" t="n">
        <f aca="false">BH67*V67</f>
        <v>810900</v>
      </c>
      <c r="CS67" s="41" t="n">
        <f aca="false">BI67*W67</f>
        <v>1174000</v>
      </c>
      <c r="CT67" s="41" t="n">
        <f aca="false">BJ67*X67</f>
        <v>1191360</v>
      </c>
      <c r="CU67" s="41" t="n">
        <f aca="false">BK67*Y67</f>
        <v>0</v>
      </c>
      <c r="CV67" s="41" t="n">
        <f aca="false">BL67*Z67</f>
        <v>0</v>
      </c>
      <c r="CW67" s="41" t="n">
        <f aca="false">BM67*AA67</f>
        <v>0</v>
      </c>
      <c r="CX67" s="41" t="n">
        <f aca="false">BN67*AB67</f>
        <v>0</v>
      </c>
      <c r="CY67" s="41" t="n">
        <f aca="false">BO67*AC67</f>
        <v>0</v>
      </c>
      <c r="CZ67" s="41" t="n">
        <f aca="false">BP67*AD67</f>
        <v>0</v>
      </c>
      <c r="DA67" s="41" t="n">
        <f aca="false">BQ67*AE67</f>
        <v>0</v>
      </c>
      <c r="DB67" s="41" t="n">
        <f aca="false">BR67*AF67</f>
        <v>0</v>
      </c>
      <c r="DC67" s="41" t="n">
        <f aca="false">BS67*AG67</f>
        <v>0</v>
      </c>
      <c r="DD67" s="41" t="n">
        <f aca="false">BT67*AH67</f>
        <v>0</v>
      </c>
      <c r="DE67" s="41" t="n">
        <f aca="false">BU67*AI67</f>
        <v>0</v>
      </c>
      <c r="DF67" s="41" t="n">
        <f aca="false">BV67*AJ67</f>
        <v>0</v>
      </c>
      <c r="DG67" s="41" t="n">
        <f aca="false">BW67*AK67</f>
        <v>0</v>
      </c>
      <c r="DH67" s="41" t="n">
        <f aca="false">BX67*AL67</f>
        <v>0</v>
      </c>
      <c r="DI67" s="41" t="n">
        <f aca="false">BY67*AM67</f>
        <v>0</v>
      </c>
      <c r="DJ67" s="41" t="n">
        <f aca="false">BZ67*AN67</f>
        <v>0</v>
      </c>
      <c r="DK67" s="41" t="n">
        <f aca="false">CA67*AO67</f>
        <v>0</v>
      </c>
      <c r="DL67" s="41" t="n">
        <f aca="false">CB67*AP67</f>
        <v>0</v>
      </c>
      <c r="DM67" s="41" t="n">
        <f aca="false">CC67*AQ67</f>
        <v>0</v>
      </c>
      <c r="DN67" s="41" t="n">
        <f aca="false">CD67*AR67</f>
        <v>0</v>
      </c>
      <c r="DO67" s="41" t="n">
        <f aca="false">CE67*AS67</f>
        <v>0</v>
      </c>
      <c r="DP67" s="41" t="n">
        <f aca="false">CF67*AT67</f>
        <v>0</v>
      </c>
      <c r="DQ67" s="41" t="n">
        <f aca="false">CG67*AU67</f>
        <v>0</v>
      </c>
      <c r="DR67" s="41" t="n">
        <f aca="false">CH67*AV67</f>
        <v>0</v>
      </c>
      <c r="DS67" s="45" t="n">
        <f aca="false">CI67*AW67</f>
        <v>0</v>
      </c>
      <c r="DT67" s="46" t="n">
        <f aca="false">SUM(CL67:DO67)/AX67</f>
        <v>49.8522776572668</v>
      </c>
      <c r="DU67" s="47" t="n">
        <f aca="false">(SUM(CL67:CR67)+SUM(DP67:DS67))/AY67</f>
        <v>47.4125</v>
      </c>
    </row>
    <row r="68" customFormat="false" ht="12.75" hidden="false" customHeight="false" outlineLevel="0" collapsed="false">
      <c r="A68" s="2"/>
      <c r="C68" s="3"/>
      <c r="F68" s="5"/>
      <c r="G68" s="2"/>
      <c r="I68" s="39" t="n">
        <v>21</v>
      </c>
      <c r="J68" s="39" t="n">
        <v>5</v>
      </c>
      <c r="K68" s="39" t="n">
        <v>4</v>
      </c>
      <c r="L68" s="39" t="n">
        <v>1</v>
      </c>
      <c r="M68" s="39" t="n">
        <v>31</v>
      </c>
      <c r="O68" s="40" t="n">
        <v>38687</v>
      </c>
      <c r="P68" s="41" t="n">
        <f aca="false">IF(AND(O68&gt;=$E$5,O68&lt;=$F$5),$C$5*P$2*$M68,0)</f>
        <v>37200</v>
      </c>
      <c r="Q68" s="41" t="n">
        <f aca="true">IF(AND($O68&gt;=OFFSET($E$5,Q$3,0),$O68&lt;=OFFSET($F$5,Q$3,0)),OFFSET($C$5,Q$3,0)*Q$2*$M68,0)</f>
        <v>37200</v>
      </c>
      <c r="R68" s="41" t="n">
        <f aca="true">IF(AND($O68&gt;=OFFSET($E$5,R$3,0),$O68&lt;=OFFSET($F$5,R$3,0)),OFFSET($C$5,R$3,0)*R$2*$M68,0)</f>
        <v>0</v>
      </c>
      <c r="S68" s="41" t="n">
        <f aca="true">IF(AND($O68&gt;=OFFSET($E$5,S$3,0),$O68&lt;=OFFSET($F$5,S$3,0)),OFFSET($C$5,S$3,0)*S$2*$M68,0)</f>
        <v>0</v>
      </c>
      <c r="T68" s="41" t="n">
        <f aca="true">IF(AND($O68&gt;=OFFSET($E$5,T$3,0),$O68&lt;=OFFSET($F$5,T$3,0)),OFFSET($C$5,T$3,0)*T$2*$M68,0)</f>
        <v>37200</v>
      </c>
      <c r="U68" s="41" t="n">
        <f aca="true">IF(AND($O68&gt;=OFFSET($E$5,U$3,0),$O68&lt;=OFFSET($F$5,U$3,0)),OFFSET($C$5,U$3,0)*U$2*$M68,0)</f>
        <v>18600</v>
      </c>
      <c r="V68" s="41" t="n">
        <f aca="true">IF(AND($O68&gt;=OFFSET($E$5,V$3,0),$O68&lt;=OFFSET($F$5,V$3,0)),OFFSET($C$5,V$3,0)*V$2*$M68,0)</f>
        <v>18600</v>
      </c>
      <c r="W68" s="42" t="n">
        <f aca="true">IF(AND($O68&gt;=OFFSET($E$5,W$3,0),$O68&lt;=OFFSET($F$5,W$3,0)),OFFSET($C$5,W$3,0)*W$2*($I68+$J68),0)</f>
        <v>20800</v>
      </c>
      <c r="X68" s="42" t="n">
        <f aca="true">IF(AND($O68&gt;=OFFSET($E$5,X$3,0),$O68&lt;=OFFSET($F$5,X$3,0)),OFFSET($C$5,X$3,0)*X$2*($I68+$J68),0)</f>
        <v>21216</v>
      </c>
      <c r="Y68" s="42" t="n">
        <f aca="true">IF(AND($O68&gt;=OFFSET($E$5,Y$3,0),$O68&lt;=OFFSET($F$5,Y$3,0)),OFFSET($C$5,Y$3,0)*Y$2*($I68+$J68),0)</f>
        <v>0</v>
      </c>
      <c r="Z68" s="42" t="n">
        <f aca="true">IF(AND($O68&gt;=OFFSET($E$5,Z$3,0),$O68&lt;=OFFSET($F$5,Z$3,0)),OFFSET($C$5,Z$3,0)*Z$2*($I68+$J68),0)</f>
        <v>0</v>
      </c>
      <c r="AA68" s="42" t="n">
        <f aca="true">IF(AND($O68&gt;=OFFSET($E$5,AA$3,0),$O68&lt;=OFFSET($F$5,AA$3,0)),OFFSET($C$5,AA$3,0)*AA$2*($I68+$J68),0)</f>
        <v>0</v>
      </c>
      <c r="AB68" s="42" t="n">
        <f aca="true">IF(AND($O68&gt;=OFFSET($E$5,AB$3,0),$O68&lt;=OFFSET($F$5,AB$3,0)),OFFSET($C$5,AB$3,0)*AB$2*($I68+$J68),0)</f>
        <v>0</v>
      </c>
      <c r="AC68" s="42" t="n">
        <f aca="true">IF(AND($O68&gt;=OFFSET($E$5,AC$3,0),$O68&lt;=OFFSET($F$5,AC$3,0)),OFFSET($C$5,AC$3,0)*AC$2*($I68+$J68),0)</f>
        <v>0</v>
      </c>
      <c r="AD68" s="42" t="n">
        <f aca="true">IF(AND($O68&gt;=OFFSET($E$5,AD$3,0),$O68&lt;=OFFSET($F$5,AD$3,0)),OFFSET($C$5,AD$3,0)*AD$2*($I68+$J68),0)</f>
        <v>0</v>
      </c>
      <c r="AE68" s="42" t="n">
        <f aca="true">IF(AND($O68&gt;=OFFSET($E$5,AE$3,0),$O68&lt;=OFFSET($F$5,AE$3,0)),OFFSET($C$5,AE$3,0)*AE$2*($I68+$J68),0)</f>
        <v>0</v>
      </c>
      <c r="AF68" s="42" t="n">
        <f aca="true">IF(AND($O68&gt;=OFFSET($E$5,AF$3,0),$O68&lt;=OFFSET($F$5,AF$3,0)),OFFSET($C$5,AF$3,0)*AF$2*($I68+$J68),0)</f>
        <v>0</v>
      </c>
      <c r="AG68" s="42" t="n">
        <f aca="true">IF(AND($O68&gt;=OFFSET($E$5,AG$3,0),$O68&lt;=OFFSET($F$5,AG$3,0)),OFFSET($C$5,AG$3,0)*AG$2*($I68+$J68),0)</f>
        <v>0</v>
      </c>
      <c r="AH68" s="42" t="n">
        <f aca="true">IF(AND($O68&gt;=OFFSET($E$5,AH$3,0),$O68&lt;=OFFSET($F$5,AH$3,0)),OFFSET($C$5,AH$3,0)*AH$2*($I68+$J68),0)</f>
        <v>0</v>
      </c>
      <c r="AI68" s="42" t="n">
        <f aca="true">IF(AND($O68&gt;=OFFSET($E$5,AI$3,0),$O68&lt;=OFFSET($F$5,AI$3,0)),OFFSET($C$5,AI$3,0)*AI$2*($I68+$J68),0)</f>
        <v>0</v>
      </c>
      <c r="AJ68" s="42" t="n">
        <f aca="true">IF(AND($O68&gt;=OFFSET($E$5,AJ$3,0),$O68&lt;=OFFSET($F$5,AJ$3,0)),OFFSET($C$5,AJ$3,0)*AJ$2*($I68+$J68),0)</f>
        <v>0</v>
      </c>
      <c r="AK68" s="42" t="n">
        <f aca="true">IF(AND($O68&gt;=OFFSET($E$5,AK$3,0),$O68&lt;=OFFSET($F$5,AK$3,0)),OFFSET($C$5,AK$3,0)*AK$2*($I68+$J68),0)</f>
        <v>0</v>
      </c>
      <c r="AL68" s="42" t="n">
        <f aca="true">IF(AND($O68&gt;=OFFSET($E$5,AL$3,0),$O68&lt;=OFFSET($F$5,AL$3,0)),OFFSET($C$5,AL$3,0)*AL$2*($I68+$J68),0)</f>
        <v>0</v>
      </c>
      <c r="AM68" s="42" t="n">
        <f aca="true">IF(AND($O68&gt;=OFFSET($E$5,AM$3,0),$O68&lt;=OFFSET($F$5,AM$3,0)),OFFSET($C$5,AM$3,0)*AM$2*($I68+$J68),0)</f>
        <v>0</v>
      </c>
      <c r="AN68" s="42" t="n">
        <f aca="true">IF(AND($O68&gt;=OFFSET($E$5,AN$3,0),$O68&lt;=OFFSET($F$5,AN$3,0)),OFFSET($C$5,AN$3,0)*AN$2*($I68+$J68),0)</f>
        <v>0</v>
      </c>
      <c r="AO68" s="42" t="n">
        <f aca="true">IF(AND($O68&gt;=OFFSET($E$5,AO$3,0),$O68&lt;=OFFSET($F$5,AO$3,0)),OFFSET($C$5,AO$3,0)*AO$2*($I68+$J68),0)</f>
        <v>0</v>
      </c>
      <c r="AP68" s="42" t="n">
        <f aca="true">IF(AND($O68&gt;=OFFSET($E$5,AP$3,0),$O68&lt;=OFFSET($F$5,AP$3,0)),OFFSET($C$5,AP$3,0)*AP$2*($I68+$J68),0)</f>
        <v>0</v>
      </c>
      <c r="AQ68" s="42" t="n">
        <f aca="true">IF(AND($O68&gt;=OFFSET($E$5,AQ$3,0),$O68&lt;=OFFSET($F$5,AQ$3,0)),OFFSET($C$5,AQ$3,0)*AQ$2*($I68+$J68),0)</f>
        <v>0</v>
      </c>
      <c r="AR68" s="42" t="n">
        <f aca="true">IF(AND($O68&gt;=OFFSET($E$5,AR$3,0),$O68&lt;=OFFSET($F$5,AR$3,0)),OFFSET($C$5,AR$3,0)*AR$2*($I68+$J68),0)</f>
        <v>0</v>
      </c>
      <c r="AS68" s="42" t="n">
        <f aca="true">IF(AND($O68&gt;=OFFSET($E$5,AS$3,0),$O68&lt;=OFFSET($F$5,AS$3,0)),OFFSET($C$5,AS$3,0)*AS$2*($I68+$J68),0)</f>
        <v>0</v>
      </c>
      <c r="AT68" s="42" t="n">
        <f aca="true">IF(AND($O68&gt;=OFFSET($E$5,AT$3,0),$O68&lt;=OFFSET($F$5,AT$3,0)),OFFSET($C$5,AT$3,0)*(AT$2*($I68+$J68)+24*($K68+$L68)),0)</f>
        <v>0</v>
      </c>
      <c r="AU68" s="42" t="n">
        <f aca="true">IF(AND($O68&gt;=OFFSET($E$5,AU$3,0),$O68&lt;=OFFSET($F$5,AU$3,0)),OFFSET($C$5,AU$3,0)*(AU$2*($I68+$J68)+24*($K68+$L68)),0)</f>
        <v>0</v>
      </c>
      <c r="AV68" s="42" t="n">
        <f aca="true">IF(AND($O68&gt;=OFFSET($E$5,AV$3,0),$O68&lt;=OFFSET($F$5,AV$3,0)),OFFSET($C$5,AV$3,0)*(AV$2*($I68+$J68)+24*($K68+$L68)),0)</f>
        <v>0</v>
      </c>
      <c r="AW68" s="43" t="n">
        <f aca="true">IF(AND($O68&gt;=OFFSET($E$5,AW$3,0),$O68&lt;=OFFSET($F$5,AW$3,0)),OFFSET($C$5,AW$3,0)*(AW$2*($I68+$J68)+24*($K68+$L68)),0)</f>
        <v>0</v>
      </c>
      <c r="AX68" s="44" t="n">
        <f aca="false">SUM(P68:AS68)</f>
        <v>190816</v>
      </c>
      <c r="AY68" s="45" t="n">
        <f aca="false">SUM(P68:V68)+SUM(AT68:AW68)</f>
        <v>148800</v>
      </c>
      <c r="BA68" s="40" t="n">
        <v>38687</v>
      </c>
      <c r="BB68" s="42" t="n">
        <f aca="false">IF(AND(BA68&gt;=$E$5,BA68&lt;=$F$5),$D$5,0)</f>
        <v>49</v>
      </c>
      <c r="BC68" s="42" t="n">
        <f aca="true">IF(AND($BA68&gt;=OFFSET($E$5,BC$3,0),$BA68&lt;=OFFSET($F$5,BC$3,0)),OFFSET($D$5,BC$3,0),0)</f>
        <v>49</v>
      </c>
      <c r="BD68" s="42" t="n">
        <f aca="true">IF(AND($BA68&gt;=OFFSET($E$5,BD$3,0),$BA68&lt;=OFFSET($F$5,BD$3,0)),OFFSET($D$5,BD$3,0),0)</f>
        <v>0</v>
      </c>
      <c r="BE68" s="42" t="n">
        <f aca="true">IF(AND($BA68&gt;=OFFSET($E$5,BE$3,0),$BA68&lt;=OFFSET($F$5,BE$3,0)),OFFSET($D$5,BE$3,0),0)</f>
        <v>0</v>
      </c>
      <c r="BF68" s="42" t="n">
        <f aca="true">IF(AND($BA68&gt;=OFFSET($E$5,BF$3,0),$BA68&lt;=OFFSET($F$5,BF$3,0)),OFFSET($D$5,BF$3,0),0)</f>
        <v>47.15</v>
      </c>
      <c r="BG68" s="42" t="n">
        <f aca="true">IF(AND($BA68&gt;=OFFSET($E$5,BG$3,0),$BA68&lt;=OFFSET($F$5,BG$3,0)),OFFSET($D$5,BG$3,0),0)</f>
        <v>43.95</v>
      </c>
      <c r="BH68" s="42" t="n">
        <f aca="true">IF(AND($BA68&gt;=OFFSET($E$5,BH$3,0),$BA68&lt;=OFFSET($F$5,BH$3,0)),OFFSET($D$5,BH$3,0),0)</f>
        <v>45.05</v>
      </c>
      <c r="BI68" s="42" t="n">
        <f aca="true">IF(AND($BA68&gt;=OFFSET($E$5,BI$3,0),$BA68&lt;=OFFSET($F$5,BI$3,0)),OFFSET($D$5,BI$3,0),0)</f>
        <v>58.7</v>
      </c>
      <c r="BJ68" s="42" t="n">
        <f aca="true">IF(AND($BA68&gt;=OFFSET($E$5,BJ$3,0),$BA68&lt;=OFFSET($F$5,BJ$3,0)),OFFSET($D$5,BJ$3,0),0)</f>
        <v>58.4</v>
      </c>
      <c r="BK68" s="42" t="n">
        <f aca="true">IF(AND($BA68&gt;=OFFSET($E$5,BK$3,0),$BA68&lt;=OFFSET($F$5,BK$3,0)),OFFSET($D$5,BK$3,0),0)</f>
        <v>0</v>
      </c>
      <c r="BL68" s="42" t="n">
        <f aca="true">IF(AND($BA68&gt;=OFFSET($E$5,BL$3,0),$BA68&lt;=OFFSET($F$5,BL$3,0)),OFFSET($D$5,BL$3,0),0)</f>
        <v>0</v>
      </c>
      <c r="BM68" s="42" t="n">
        <f aca="true">IF(AND($BA68&gt;=OFFSET($E$5,BM$3,0),$BA68&lt;=OFFSET($F$5,BM$3,0)),OFFSET($D$5,BM$3,0),0)</f>
        <v>0</v>
      </c>
      <c r="BN68" s="42" t="n">
        <f aca="true">IF(AND($BA68&gt;=OFFSET($E$5,BN$3,0),$BA68&lt;=OFFSET($F$5,BN$3,0)),OFFSET($D$5,BN$3,0),0)</f>
        <v>0</v>
      </c>
      <c r="BO68" s="42" t="n">
        <f aca="true">IF(AND($BA68&gt;=OFFSET($E$5,BO$3,0),$BA68&lt;=OFFSET($F$5,BO$3,0)),OFFSET($D$5,BO$3,0),0)</f>
        <v>0</v>
      </c>
      <c r="BP68" s="42" t="n">
        <f aca="true">IF(AND($BA68&gt;=OFFSET($E$5,BP$3,0),$BA68&lt;=OFFSET($F$5,BP$3,0)),OFFSET($D$5,BP$3,0),0)</f>
        <v>0</v>
      </c>
      <c r="BQ68" s="42" t="n">
        <f aca="true">IF(AND($BA68&gt;=OFFSET($E$5,BQ$3,0),$BA68&lt;=OFFSET($F$5,BQ$3,0)),OFFSET($D$5,BQ$3,0),0)</f>
        <v>0</v>
      </c>
      <c r="BR68" s="42" t="n">
        <f aca="true">IF(AND($BA68&gt;=OFFSET($E$5,BR$3,0),$BA68&lt;=OFFSET($F$5,BR$3,0)),OFFSET($D$5,BR$3,0),0)</f>
        <v>0</v>
      </c>
      <c r="BS68" s="42" t="n">
        <f aca="true">IF(AND($BA68&gt;=OFFSET($E$5,BS$3,0),$BA68&lt;=OFFSET($F$5,BS$3,0)),OFFSET($D$5,BS$3,0),0)</f>
        <v>0</v>
      </c>
      <c r="BT68" s="42" t="n">
        <f aca="true">IF(AND($BA68&gt;=OFFSET($E$5,BT$3,0),$BA68&lt;=OFFSET($F$5,BT$3,0)),OFFSET($D$5,BT$3,0),0)</f>
        <v>0</v>
      </c>
      <c r="BU68" s="42" t="n">
        <f aca="true">IF(AND($BA68&gt;=OFFSET($E$5,BU$3,0),$BA68&lt;=OFFSET($F$5,BU$3,0)),OFFSET($D$5,BU$3,0),0)</f>
        <v>0</v>
      </c>
      <c r="BV68" s="42" t="n">
        <f aca="true">IF(AND($BA68&gt;=OFFSET($E$5,BV$3,0),$BA68&lt;=OFFSET($F$5,BV$3,0)),OFFSET($D$5,BV$3,0),0)</f>
        <v>0</v>
      </c>
      <c r="BW68" s="42" t="n">
        <f aca="true">IF(AND($BA68&gt;=OFFSET($E$5,BW$3,0),$BA68&lt;=OFFSET($F$5,BW$3,0)),OFFSET($D$5,BW$3,0),0)</f>
        <v>0</v>
      </c>
      <c r="BX68" s="42" t="n">
        <f aca="true">IF(AND($BA68&gt;=OFFSET($E$5,BX$3,0),$BA68&lt;=OFFSET($F$5,BX$3,0)),OFFSET($D$5,BX$3,0),0)</f>
        <v>0</v>
      </c>
      <c r="BY68" s="42" t="n">
        <f aca="true">IF(AND($BA68&gt;=OFFSET($E$5,BY$3,0),$BA68&lt;=OFFSET($F$5,BY$3,0)),OFFSET($D$5,BY$3,0),0)</f>
        <v>0</v>
      </c>
      <c r="BZ68" s="42" t="n">
        <f aca="true">IF(AND($BA68&gt;=OFFSET($E$5,BZ$3,0),$BA68&lt;=OFFSET($F$5,BZ$3,0)),OFFSET($D$5,BZ$3,0),0)</f>
        <v>0</v>
      </c>
      <c r="CA68" s="42" t="n">
        <f aca="true">IF(AND($BA68&gt;=OFFSET($E$5,CA$3,0),$BA68&lt;=OFFSET($F$5,CA$3,0)),OFFSET($D$5,CA$3,0),0)</f>
        <v>0</v>
      </c>
      <c r="CB68" s="42" t="n">
        <f aca="true">IF(AND($BA68&gt;=OFFSET($E$5,CB$3,0),$BA68&lt;=OFFSET($F$5,CB$3,0)),OFFSET($D$5,CB$3,0),0)</f>
        <v>0</v>
      </c>
      <c r="CC68" s="42" t="n">
        <f aca="true">IF(AND($BA68&gt;=OFFSET($E$5,CC$3,0),$BA68&lt;=OFFSET($F$5,CC$3,0)),OFFSET($D$5,CC$3,0),0)</f>
        <v>0</v>
      </c>
      <c r="CD68" s="42" t="n">
        <f aca="true">IF(AND($BA68&gt;=OFFSET($E$5,CD$3,0),$BA68&lt;=OFFSET($F$5,CD$3,0)),OFFSET($D$5,CD$3,0),0)</f>
        <v>0</v>
      </c>
      <c r="CE68" s="42" t="n">
        <f aca="true">IF(AND($BA68&gt;=OFFSET($E$5,CE$3,0),$BA68&lt;=OFFSET($F$5,CE$3,0)),OFFSET($D$5,CE$3,0),0)</f>
        <v>0</v>
      </c>
      <c r="CF68" s="42" t="n">
        <f aca="true">IF(AND($BA68&gt;=OFFSET($E$5,CF$3,0),$BA68&lt;=OFFSET($F$5,CF$3,0)),OFFSET($D$5,CF$3,0),0)</f>
        <v>0</v>
      </c>
      <c r="CG68" s="42" t="n">
        <f aca="true">IF(AND($BA68&gt;=OFFSET($E$5,CG$3,0),$BA68&lt;=OFFSET($F$5,CG$3,0)),OFFSET($D$5,CG$3,0),0)</f>
        <v>0</v>
      </c>
      <c r="CH68" s="42" t="n">
        <f aca="true">IF(AND($BA68&gt;=OFFSET($E$5,CH$3,0),$BA68&lt;=OFFSET($F$5,CH$3,0)),OFFSET($D$5,CH$3,0),0)</f>
        <v>0</v>
      </c>
      <c r="CI68" s="42" t="n">
        <f aca="true">IF(AND($BA68&gt;=OFFSET($E$5,CI$3,0),$BA68&lt;=OFFSET($F$5,CI$3,0)),OFFSET($D$5,CI$3,0),0)</f>
        <v>0</v>
      </c>
      <c r="CK68" s="40" t="n">
        <v>38687</v>
      </c>
      <c r="CL68" s="41" t="n">
        <f aca="false">BB68*P68</f>
        <v>1822800</v>
      </c>
      <c r="CM68" s="41" t="n">
        <f aca="false">BC68*Q68</f>
        <v>1822800</v>
      </c>
      <c r="CN68" s="41" t="n">
        <f aca="false">BD68*R68</f>
        <v>0</v>
      </c>
      <c r="CO68" s="41" t="n">
        <f aca="false">BE68*S68</f>
        <v>0</v>
      </c>
      <c r="CP68" s="41" t="n">
        <f aca="false">BF68*T68</f>
        <v>1753980</v>
      </c>
      <c r="CQ68" s="41" t="n">
        <f aca="false">BG68*U68</f>
        <v>817470</v>
      </c>
      <c r="CR68" s="41" t="n">
        <f aca="false">BH68*V68</f>
        <v>837930</v>
      </c>
      <c r="CS68" s="41" t="n">
        <f aca="false">BI68*W68</f>
        <v>1220960</v>
      </c>
      <c r="CT68" s="41" t="n">
        <f aca="false">BJ68*X68</f>
        <v>1239014.4</v>
      </c>
      <c r="CU68" s="41" t="n">
        <f aca="false">BK68*Y68</f>
        <v>0</v>
      </c>
      <c r="CV68" s="41" t="n">
        <f aca="false">BL68*Z68</f>
        <v>0</v>
      </c>
      <c r="CW68" s="41" t="n">
        <f aca="false">BM68*AA68</f>
        <v>0</v>
      </c>
      <c r="CX68" s="41" t="n">
        <f aca="false">BN68*AB68</f>
        <v>0</v>
      </c>
      <c r="CY68" s="41" t="n">
        <f aca="false">BO68*AC68</f>
        <v>0</v>
      </c>
      <c r="CZ68" s="41" t="n">
        <f aca="false">BP68*AD68</f>
        <v>0</v>
      </c>
      <c r="DA68" s="41" t="n">
        <f aca="false">BQ68*AE68</f>
        <v>0</v>
      </c>
      <c r="DB68" s="41" t="n">
        <f aca="false">BR68*AF68</f>
        <v>0</v>
      </c>
      <c r="DC68" s="41" t="n">
        <f aca="false">BS68*AG68</f>
        <v>0</v>
      </c>
      <c r="DD68" s="41" t="n">
        <f aca="false">BT68*AH68</f>
        <v>0</v>
      </c>
      <c r="DE68" s="41" t="n">
        <f aca="false">BU68*AI68</f>
        <v>0</v>
      </c>
      <c r="DF68" s="41" t="n">
        <f aca="false">BV68*AJ68</f>
        <v>0</v>
      </c>
      <c r="DG68" s="41" t="n">
        <f aca="false">BW68*AK68</f>
        <v>0</v>
      </c>
      <c r="DH68" s="41" t="n">
        <f aca="false">BX68*AL68</f>
        <v>0</v>
      </c>
      <c r="DI68" s="41" t="n">
        <f aca="false">BY68*AM68</f>
        <v>0</v>
      </c>
      <c r="DJ68" s="41" t="n">
        <f aca="false">BZ68*AN68</f>
        <v>0</v>
      </c>
      <c r="DK68" s="41" t="n">
        <f aca="false">CA68*AO68</f>
        <v>0</v>
      </c>
      <c r="DL68" s="41" t="n">
        <f aca="false">CB68*AP68</f>
        <v>0</v>
      </c>
      <c r="DM68" s="41" t="n">
        <f aca="false">CC68*AQ68</f>
        <v>0</v>
      </c>
      <c r="DN68" s="41" t="n">
        <f aca="false">CD68*AR68</f>
        <v>0</v>
      </c>
      <c r="DO68" s="41" t="n">
        <f aca="false">CE68*AS68</f>
        <v>0</v>
      </c>
      <c r="DP68" s="41" t="n">
        <f aca="false">CF68*AT68</f>
        <v>0</v>
      </c>
      <c r="DQ68" s="41" t="n">
        <f aca="false">CG68*AU68</f>
        <v>0</v>
      </c>
      <c r="DR68" s="41" t="n">
        <f aca="false">CH68*AV68</f>
        <v>0</v>
      </c>
      <c r="DS68" s="45" t="n">
        <f aca="false">CI68*AW68</f>
        <v>0</v>
      </c>
      <c r="DT68" s="46" t="n">
        <f aca="false">SUM(CL68:DO68)/AX68</f>
        <v>49.864552238806</v>
      </c>
      <c r="DU68" s="47" t="n">
        <f aca="false">(SUM(CL68:CR68)+SUM(DP68:DS68))/AY68</f>
        <v>47.4125</v>
      </c>
    </row>
    <row r="69" customFormat="false" ht="12.75" hidden="false" customHeight="false" outlineLevel="0" collapsed="false">
      <c r="A69" s="2"/>
      <c r="C69" s="3"/>
      <c r="F69" s="5"/>
      <c r="G69" s="2"/>
      <c r="I69" s="39" t="n">
        <v>21</v>
      </c>
      <c r="J69" s="39" t="n">
        <v>4</v>
      </c>
      <c r="K69" s="39" t="n">
        <v>5</v>
      </c>
      <c r="L69" s="39" t="n">
        <v>1</v>
      </c>
      <c r="M69" s="39" t="n">
        <v>31</v>
      </c>
      <c r="O69" s="40" t="n">
        <v>38718</v>
      </c>
      <c r="P69" s="41" t="n">
        <f aca="false">IF(AND(O69&gt;=$E$5,O69&lt;=$F$5),$C$5*P$2*$M69,0)</f>
        <v>0</v>
      </c>
      <c r="Q69" s="41" t="n">
        <f aca="true">IF(AND($O69&gt;=OFFSET($E$5,Q$3,0),$O69&lt;=OFFSET($F$5,Q$3,0)),OFFSET($C$5,Q$3,0)*Q$2*$M69,0)</f>
        <v>0</v>
      </c>
      <c r="R69" s="41" t="n">
        <f aca="true">IF(AND($O69&gt;=OFFSET($E$5,R$3,0),$O69&lt;=OFFSET($F$5,R$3,0)),OFFSET($C$5,R$3,0)*R$2*$M69,0)</f>
        <v>0</v>
      </c>
      <c r="S69" s="41" t="n">
        <f aca="true">IF(AND($O69&gt;=OFFSET($E$5,S$3,0),$O69&lt;=OFFSET($F$5,S$3,0)),OFFSET($C$5,S$3,0)*S$2*$M69,0)</f>
        <v>0</v>
      </c>
      <c r="T69" s="41" t="n">
        <f aca="true">IF(AND($O69&gt;=OFFSET($E$5,T$3,0),$O69&lt;=OFFSET($F$5,T$3,0)),OFFSET($C$5,T$3,0)*T$2*$M69,0)</f>
        <v>37200</v>
      </c>
      <c r="U69" s="41" t="n">
        <f aca="true">IF(AND($O69&gt;=OFFSET($E$5,U$3,0),$O69&lt;=OFFSET($F$5,U$3,0)),OFFSET($C$5,U$3,0)*U$2*$M69,0)</f>
        <v>18600</v>
      </c>
      <c r="V69" s="41" t="n">
        <f aca="true">IF(AND($O69&gt;=OFFSET($E$5,V$3,0),$O69&lt;=OFFSET($F$5,V$3,0)),OFFSET($C$5,V$3,0)*V$2*$M69,0)</f>
        <v>18600</v>
      </c>
      <c r="W69" s="42" t="n">
        <f aca="true">IF(AND($O69&gt;=OFFSET($E$5,W$3,0),$O69&lt;=OFFSET($F$5,W$3,0)),OFFSET($C$5,W$3,0)*W$2*($I69+$J69),0)</f>
        <v>0</v>
      </c>
      <c r="X69" s="42" t="n">
        <f aca="true">IF(AND($O69&gt;=OFFSET($E$5,X$3,0),$O69&lt;=OFFSET($F$5,X$3,0)),OFFSET($C$5,X$3,0)*X$2*($I69+$J69),0)</f>
        <v>0</v>
      </c>
      <c r="Y69" s="42" t="n">
        <f aca="true">IF(AND($O69&gt;=OFFSET($E$5,Y$3,0),$O69&lt;=OFFSET($F$5,Y$3,0)),OFFSET($C$5,Y$3,0)*Y$2*($I69+$J69),0)</f>
        <v>0</v>
      </c>
      <c r="Z69" s="42" t="n">
        <f aca="true">IF(AND($O69&gt;=OFFSET($E$5,Z$3,0),$O69&lt;=OFFSET($F$5,Z$3,0)),OFFSET($C$5,Z$3,0)*Z$2*($I69+$J69),0)</f>
        <v>0</v>
      </c>
      <c r="AA69" s="42" t="n">
        <f aca="true">IF(AND($O69&gt;=OFFSET($E$5,AA$3,0),$O69&lt;=OFFSET($F$5,AA$3,0)),OFFSET($C$5,AA$3,0)*AA$2*($I69+$J69),0)</f>
        <v>0</v>
      </c>
      <c r="AB69" s="42" t="n">
        <f aca="true">IF(AND($O69&gt;=OFFSET($E$5,AB$3,0),$O69&lt;=OFFSET($F$5,AB$3,0)),OFFSET($C$5,AB$3,0)*AB$2*($I69+$J69),0)</f>
        <v>0</v>
      </c>
      <c r="AC69" s="42" t="n">
        <f aca="true">IF(AND($O69&gt;=OFFSET($E$5,AC$3,0),$O69&lt;=OFFSET($F$5,AC$3,0)),OFFSET($C$5,AC$3,0)*AC$2*($I69+$J69),0)</f>
        <v>0</v>
      </c>
      <c r="AD69" s="42" t="n">
        <f aca="true">IF(AND($O69&gt;=OFFSET($E$5,AD$3,0),$O69&lt;=OFFSET($F$5,AD$3,0)),OFFSET($C$5,AD$3,0)*AD$2*($I69+$J69),0)</f>
        <v>0</v>
      </c>
      <c r="AE69" s="42" t="n">
        <f aca="true">IF(AND($O69&gt;=OFFSET($E$5,AE$3,0),$O69&lt;=OFFSET($F$5,AE$3,0)),OFFSET($C$5,AE$3,0)*AE$2*($I69+$J69),0)</f>
        <v>0</v>
      </c>
      <c r="AF69" s="42" t="n">
        <f aca="true">IF(AND($O69&gt;=OFFSET($E$5,AF$3,0),$O69&lt;=OFFSET($F$5,AF$3,0)),OFFSET($C$5,AF$3,0)*AF$2*($I69+$J69),0)</f>
        <v>0</v>
      </c>
      <c r="AG69" s="42" t="n">
        <f aca="true">IF(AND($O69&gt;=OFFSET($E$5,AG$3,0),$O69&lt;=OFFSET($F$5,AG$3,0)),OFFSET($C$5,AG$3,0)*AG$2*($I69+$J69),0)</f>
        <v>0</v>
      </c>
      <c r="AH69" s="42" t="n">
        <f aca="true">IF(AND($O69&gt;=OFFSET($E$5,AH$3,0),$O69&lt;=OFFSET($F$5,AH$3,0)),OFFSET($C$5,AH$3,0)*AH$2*($I69+$J69),0)</f>
        <v>0</v>
      </c>
      <c r="AI69" s="42" t="n">
        <f aca="true">IF(AND($O69&gt;=OFFSET($E$5,AI$3,0),$O69&lt;=OFFSET($F$5,AI$3,0)),OFFSET($C$5,AI$3,0)*AI$2*($I69+$J69),0)</f>
        <v>0</v>
      </c>
      <c r="AJ69" s="42" t="n">
        <f aca="true">IF(AND($O69&gt;=OFFSET($E$5,AJ$3,0),$O69&lt;=OFFSET($F$5,AJ$3,0)),OFFSET($C$5,AJ$3,0)*AJ$2*($I69+$J69),0)</f>
        <v>0</v>
      </c>
      <c r="AK69" s="42" t="n">
        <f aca="true">IF(AND($O69&gt;=OFFSET($E$5,AK$3,0),$O69&lt;=OFFSET($F$5,AK$3,0)),OFFSET($C$5,AK$3,0)*AK$2*($I69+$J69),0)</f>
        <v>0</v>
      </c>
      <c r="AL69" s="42" t="n">
        <f aca="true">IF(AND($O69&gt;=OFFSET($E$5,AL$3,0),$O69&lt;=OFFSET($F$5,AL$3,0)),OFFSET($C$5,AL$3,0)*AL$2*($I69+$J69),0)</f>
        <v>0</v>
      </c>
      <c r="AM69" s="42" t="n">
        <f aca="true">IF(AND($O69&gt;=OFFSET($E$5,AM$3,0),$O69&lt;=OFFSET($F$5,AM$3,0)),OFFSET($C$5,AM$3,0)*AM$2*($I69+$J69),0)</f>
        <v>0</v>
      </c>
      <c r="AN69" s="42" t="n">
        <f aca="true">IF(AND($O69&gt;=OFFSET($E$5,AN$3,0),$O69&lt;=OFFSET($F$5,AN$3,0)),OFFSET($C$5,AN$3,0)*AN$2*($I69+$J69),0)</f>
        <v>0</v>
      </c>
      <c r="AO69" s="42" t="n">
        <f aca="true">IF(AND($O69&gt;=OFFSET($E$5,AO$3,0),$O69&lt;=OFFSET($F$5,AO$3,0)),OFFSET($C$5,AO$3,0)*AO$2*($I69+$J69),0)</f>
        <v>0</v>
      </c>
      <c r="AP69" s="42" t="n">
        <f aca="true">IF(AND($O69&gt;=OFFSET($E$5,AP$3,0),$O69&lt;=OFFSET($F$5,AP$3,0)),OFFSET($C$5,AP$3,0)*AP$2*($I69+$J69),0)</f>
        <v>0</v>
      </c>
      <c r="AQ69" s="42" t="n">
        <f aca="true">IF(AND($O69&gt;=OFFSET($E$5,AQ$3,0),$O69&lt;=OFFSET($F$5,AQ$3,0)),OFFSET($C$5,AQ$3,0)*AQ$2*($I69+$J69),0)</f>
        <v>0</v>
      </c>
      <c r="AR69" s="42" t="n">
        <f aca="true">IF(AND($O69&gt;=OFFSET($E$5,AR$3,0),$O69&lt;=OFFSET($F$5,AR$3,0)),OFFSET($C$5,AR$3,0)*AR$2*($I69+$J69),0)</f>
        <v>0</v>
      </c>
      <c r="AS69" s="42" t="n">
        <f aca="true">IF(AND($O69&gt;=OFFSET($E$5,AS$3,0),$O69&lt;=OFFSET($F$5,AS$3,0)),OFFSET($C$5,AS$3,0)*AS$2*($I69+$J69),0)</f>
        <v>0</v>
      </c>
      <c r="AT69" s="42" t="n">
        <f aca="true">IF(AND($O69&gt;=OFFSET($E$5,AT$3,0),$O69&lt;=OFFSET($F$5,AT$3,0)),OFFSET($C$5,AT$3,0)*(AT$2*($I69+$J69)+24*($K69+$L69)),0)</f>
        <v>0</v>
      </c>
      <c r="AU69" s="42" t="n">
        <f aca="true">IF(AND($O69&gt;=OFFSET($E$5,AU$3,0),$O69&lt;=OFFSET($F$5,AU$3,0)),OFFSET($C$5,AU$3,0)*(AU$2*($I69+$J69)+24*($K69+$L69)),0)</f>
        <v>0</v>
      </c>
      <c r="AV69" s="42" t="n">
        <f aca="true">IF(AND($O69&gt;=OFFSET($E$5,AV$3,0),$O69&lt;=OFFSET($F$5,AV$3,0)),OFFSET($C$5,AV$3,0)*(AV$2*($I69+$J69)+24*($K69+$L69)),0)</f>
        <v>0</v>
      </c>
      <c r="AW69" s="43" t="n">
        <f aca="true">IF(AND($O69&gt;=OFFSET($E$5,AW$3,0),$O69&lt;=OFFSET($F$5,AW$3,0)),OFFSET($C$5,AW$3,0)*(AW$2*($I69+$J69)+24*($K69+$L69)),0)</f>
        <v>0</v>
      </c>
      <c r="AX69" s="44" t="n">
        <f aca="false">SUM(P69:AS69)</f>
        <v>74400</v>
      </c>
      <c r="AY69" s="45" t="n">
        <f aca="false">SUM(P69:V69)+SUM(AT69:AW69)</f>
        <v>74400</v>
      </c>
      <c r="BA69" s="40" t="n">
        <v>38718</v>
      </c>
      <c r="BB69" s="42" t="n">
        <f aca="false">IF(AND(BA69&gt;=$E$5,BA69&lt;=$F$5),$D$5,0)</f>
        <v>0</v>
      </c>
      <c r="BC69" s="42" t="n">
        <f aca="true">IF(AND($BA69&gt;=OFFSET($E$5,BC$3,0),$BA69&lt;=OFFSET($F$5,BC$3,0)),OFFSET($D$5,BC$3,0),0)</f>
        <v>0</v>
      </c>
      <c r="BD69" s="42" t="n">
        <f aca="true">IF(AND($BA69&gt;=OFFSET($E$5,BD$3,0),$BA69&lt;=OFFSET($F$5,BD$3,0)),OFFSET($D$5,BD$3,0),0)</f>
        <v>0</v>
      </c>
      <c r="BE69" s="42" t="n">
        <f aca="true">IF(AND($BA69&gt;=OFFSET($E$5,BE$3,0),$BA69&lt;=OFFSET($F$5,BE$3,0)),OFFSET($D$5,BE$3,0),0)</f>
        <v>0</v>
      </c>
      <c r="BF69" s="42" t="n">
        <f aca="true">IF(AND($BA69&gt;=OFFSET($E$5,BF$3,0),$BA69&lt;=OFFSET($F$5,BF$3,0)),OFFSET($D$5,BF$3,0),0)</f>
        <v>47.15</v>
      </c>
      <c r="BG69" s="42" t="n">
        <f aca="true">IF(AND($BA69&gt;=OFFSET($E$5,BG$3,0),$BA69&lt;=OFFSET($F$5,BG$3,0)),OFFSET($D$5,BG$3,0),0)</f>
        <v>43.95</v>
      </c>
      <c r="BH69" s="42" t="n">
        <f aca="true">IF(AND($BA69&gt;=OFFSET($E$5,BH$3,0),$BA69&lt;=OFFSET($F$5,BH$3,0)),OFFSET($D$5,BH$3,0),0)</f>
        <v>45.05</v>
      </c>
      <c r="BI69" s="42" t="n">
        <f aca="true">IF(AND($BA69&gt;=OFFSET($E$5,BI$3,0),$BA69&lt;=OFFSET($F$5,BI$3,0)),OFFSET($D$5,BI$3,0),0)</f>
        <v>0</v>
      </c>
      <c r="BJ69" s="42" t="n">
        <f aca="true">IF(AND($BA69&gt;=OFFSET($E$5,BJ$3,0),$BA69&lt;=OFFSET($F$5,BJ$3,0)),OFFSET($D$5,BJ$3,0),0)</f>
        <v>0</v>
      </c>
      <c r="BK69" s="42" t="n">
        <f aca="true">IF(AND($BA69&gt;=OFFSET($E$5,BK$3,0),$BA69&lt;=OFFSET($F$5,BK$3,0)),OFFSET($D$5,BK$3,0),0)</f>
        <v>0</v>
      </c>
      <c r="BL69" s="42" t="n">
        <f aca="true">IF(AND($BA69&gt;=OFFSET($E$5,BL$3,0),$BA69&lt;=OFFSET($F$5,BL$3,0)),OFFSET($D$5,BL$3,0),0)</f>
        <v>0</v>
      </c>
      <c r="BM69" s="42" t="n">
        <f aca="true">IF(AND($BA69&gt;=OFFSET($E$5,BM$3,0),$BA69&lt;=OFFSET($F$5,BM$3,0)),OFFSET($D$5,BM$3,0),0)</f>
        <v>0</v>
      </c>
      <c r="BN69" s="42" t="n">
        <f aca="true">IF(AND($BA69&gt;=OFFSET($E$5,BN$3,0),$BA69&lt;=OFFSET($F$5,BN$3,0)),OFFSET($D$5,BN$3,0),0)</f>
        <v>0</v>
      </c>
      <c r="BO69" s="42" t="n">
        <f aca="true">IF(AND($BA69&gt;=OFFSET($E$5,BO$3,0),$BA69&lt;=OFFSET($F$5,BO$3,0)),OFFSET($D$5,BO$3,0),0)</f>
        <v>0</v>
      </c>
      <c r="BP69" s="42" t="n">
        <f aca="true">IF(AND($BA69&gt;=OFFSET($E$5,BP$3,0),$BA69&lt;=OFFSET($F$5,BP$3,0)),OFFSET($D$5,BP$3,0),0)</f>
        <v>0</v>
      </c>
      <c r="BQ69" s="42" t="n">
        <f aca="true">IF(AND($BA69&gt;=OFFSET($E$5,BQ$3,0),$BA69&lt;=OFFSET($F$5,BQ$3,0)),OFFSET($D$5,BQ$3,0),0)</f>
        <v>0</v>
      </c>
      <c r="BR69" s="42" t="n">
        <f aca="true">IF(AND($BA69&gt;=OFFSET($E$5,BR$3,0),$BA69&lt;=OFFSET($F$5,BR$3,0)),OFFSET($D$5,BR$3,0),0)</f>
        <v>0</v>
      </c>
      <c r="BS69" s="42" t="n">
        <f aca="true">IF(AND($BA69&gt;=OFFSET($E$5,BS$3,0),$BA69&lt;=OFFSET($F$5,BS$3,0)),OFFSET($D$5,BS$3,0),0)</f>
        <v>0</v>
      </c>
      <c r="BT69" s="42" t="n">
        <f aca="true">IF(AND($BA69&gt;=OFFSET($E$5,BT$3,0),$BA69&lt;=OFFSET($F$5,BT$3,0)),OFFSET($D$5,BT$3,0),0)</f>
        <v>0</v>
      </c>
      <c r="BU69" s="42" t="n">
        <f aca="true">IF(AND($BA69&gt;=OFFSET($E$5,BU$3,0),$BA69&lt;=OFFSET($F$5,BU$3,0)),OFFSET($D$5,BU$3,0),0)</f>
        <v>0</v>
      </c>
      <c r="BV69" s="42" t="n">
        <f aca="true">IF(AND($BA69&gt;=OFFSET($E$5,BV$3,0),$BA69&lt;=OFFSET($F$5,BV$3,0)),OFFSET($D$5,BV$3,0),0)</f>
        <v>0</v>
      </c>
      <c r="BW69" s="42" t="n">
        <f aca="true">IF(AND($BA69&gt;=OFFSET($E$5,BW$3,0),$BA69&lt;=OFFSET($F$5,BW$3,0)),OFFSET($D$5,BW$3,0),0)</f>
        <v>0</v>
      </c>
      <c r="BX69" s="42" t="n">
        <f aca="true">IF(AND($BA69&gt;=OFFSET($E$5,BX$3,0),$BA69&lt;=OFFSET($F$5,BX$3,0)),OFFSET($D$5,BX$3,0),0)</f>
        <v>0</v>
      </c>
      <c r="BY69" s="42" t="n">
        <f aca="true">IF(AND($BA69&gt;=OFFSET($E$5,BY$3,0),$BA69&lt;=OFFSET($F$5,BY$3,0)),OFFSET($D$5,BY$3,0),0)</f>
        <v>0</v>
      </c>
      <c r="BZ69" s="42" t="n">
        <f aca="true">IF(AND($BA69&gt;=OFFSET($E$5,BZ$3,0),$BA69&lt;=OFFSET($F$5,BZ$3,0)),OFFSET($D$5,BZ$3,0),0)</f>
        <v>0</v>
      </c>
      <c r="CA69" s="42" t="n">
        <f aca="true">IF(AND($BA69&gt;=OFFSET($E$5,CA$3,0),$BA69&lt;=OFFSET($F$5,CA$3,0)),OFFSET($D$5,CA$3,0),0)</f>
        <v>0</v>
      </c>
      <c r="CB69" s="42" t="n">
        <f aca="true">IF(AND($BA69&gt;=OFFSET($E$5,CB$3,0),$BA69&lt;=OFFSET($F$5,CB$3,0)),OFFSET($D$5,CB$3,0),0)</f>
        <v>0</v>
      </c>
      <c r="CC69" s="42" t="n">
        <f aca="true">IF(AND($BA69&gt;=OFFSET($E$5,CC$3,0),$BA69&lt;=OFFSET($F$5,CC$3,0)),OFFSET($D$5,CC$3,0),0)</f>
        <v>0</v>
      </c>
      <c r="CD69" s="42" t="n">
        <f aca="true">IF(AND($BA69&gt;=OFFSET($E$5,CD$3,0),$BA69&lt;=OFFSET($F$5,CD$3,0)),OFFSET($D$5,CD$3,0),0)</f>
        <v>0</v>
      </c>
      <c r="CE69" s="42" t="n">
        <f aca="true">IF(AND($BA69&gt;=OFFSET($E$5,CE$3,0),$BA69&lt;=OFFSET($F$5,CE$3,0)),OFFSET($D$5,CE$3,0),0)</f>
        <v>0</v>
      </c>
      <c r="CF69" s="42" t="n">
        <f aca="true">IF(AND($BA69&gt;=OFFSET($E$5,CF$3,0),$BA69&lt;=OFFSET($F$5,CF$3,0)),OFFSET($D$5,CF$3,0),0)</f>
        <v>0</v>
      </c>
      <c r="CG69" s="42" t="n">
        <f aca="true">IF(AND($BA69&gt;=OFFSET($E$5,CG$3,0),$BA69&lt;=OFFSET($F$5,CG$3,0)),OFFSET($D$5,CG$3,0),0)</f>
        <v>0</v>
      </c>
      <c r="CH69" s="42" t="n">
        <f aca="true">IF(AND($BA69&gt;=OFFSET($E$5,CH$3,0),$BA69&lt;=OFFSET($F$5,CH$3,0)),OFFSET($D$5,CH$3,0),0)</f>
        <v>0</v>
      </c>
      <c r="CI69" s="42" t="n">
        <f aca="true">IF(AND($BA69&gt;=OFFSET($E$5,CI$3,0),$BA69&lt;=OFFSET($F$5,CI$3,0)),OFFSET($D$5,CI$3,0),0)</f>
        <v>0</v>
      </c>
      <c r="CK69" s="40" t="n">
        <v>38718</v>
      </c>
      <c r="CL69" s="41" t="n">
        <f aca="false">BB69*P69</f>
        <v>0</v>
      </c>
      <c r="CM69" s="41" t="n">
        <f aca="false">BC69*Q69</f>
        <v>0</v>
      </c>
      <c r="CN69" s="41" t="n">
        <f aca="false">BD69*R69</f>
        <v>0</v>
      </c>
      <c r="CO69" s="41" t="n">
        <f aca="false">BE69*S69</f>
        <v>0</v>
      </c>
      <c r="CP69" s="41" t="n">
        <f aca="false">BF69*T69</f>
        <v>1753980</v>
      </c>
      <c r="CQ69" s="41" t="n">
        <f aca="false">BG69*U69</f>
        <v>817470</v>
      </c>
      <c r="CR69" s="41" t="n">
        <f aca="false">BH69*V69</f>
        <v>837930</v>
      </c>
      <c r="CS69" s="41" t="n">
        <f aca="false">BI69*W69</f>
        <v>0</v>
      </c>
      <c r="CT69" s="41" t="n">
        <f aca="false">BJ69*X69</f>
        <v>0</v>
      </c>
      <c r="CU69" s="41" t="n">
        <f aca="false">BK69*Y69</f>
        <v>0</v>
      </c>
      <c r="CV69" s="41" t="n">
        <f aca="false">BL69*Z69</f>
        <v>0</v>
      </c>
      <c r="CW69" s="41" t="n">
        <f aca="false">BM69*AA69</f>
        <v>0</v>
      </c>
      <c r="CX69" s="41" t="n">
        <f aca="false">BN69*AB69</f>
        <v>0</v>
      </c>
      <c r="CY69" s="41" t="n">
        <f aca="false">BO69*AC69</f>
        <v>0</v>
      </c>
      <c r="CZ69" s="41" t="n">
        <f aca="false">BP69*AD69</f>
        <v>0</v>
      </c>
      <c r="DA69" s="41" t="n">
        <f aca="false">BQ69*AE69</f>
        <v>0</v>
      </c>
      <c r="DB69" s="41" t="n">
        <f aca="false">BR69*AF69</f>
        <v>0</v>
      </c>
      <c r="DC69" s="41" t="n">
        <f aca="false">BS69*AG69</f>
        <v>0</v>
      </c>
      <c r="DD69" s="41" t="n">
        <f aca="false">BT69*AH69</f>
        <v>0</v>
      </c>
      <c r="DE69" s="41" t="n">
        <f aca="false">BU69*AI69</f>
        <v>0</v>
      </c>
      <c r="DF69" s="41" t="n">
        <f aca="false">BV69*AJ69</f>
        <v>0</v>
      </c>
      <c r="DG69" s="41" t="n">
        <f aca="false">BW69*AK69</f>
        <v>0</v>
      </c>
      <c r="DH69" s="41" t="n">
        <f aca="false">BX69*AL69</f>
        <v>0</v>
      </c>
      <c r="DI69" s="41" t="n">
        <f aca="false">BY69*AM69</f>
        <v>0</v>
      </c>
      <c r="DJ69" s="41" t="n">
        <f aca="false">BZ69*AN69</f>
        <v>0</v>
      </c>
      <c r="DK69" s="41" t="n">
        <f aca="false">CA69*AO69</f>
        <v>0</v>
      </c>
      <c r="DL69" s="41" t="n">
        <f aca="false">CB69*AP69</f>
        <v>0</v>
      </c>
      <c r="DM69" s="41" t="n">
        <f aca="false">CC69*AQ69</f>
        <v>0</v>
      </c>
      <c r="DN69" s="41" t="n">
        <f aca="false">CD69*AR69</f>
        <v>0</v>
      </c>
      <c r="DO69" s="41" t="n">
        <f aca="false">CE69*AS69</f>
        <v>0</v>
      </c>
      <c r="DP69" s="41" t="n">
        <f aca="false">CF69*AT69</f>
        <v>0</v>
      </c>
      <c r="DQ69" s="41" t="n">
        <f aca="false">CG69*AU69</f>
        <v>0</v>
      </c>
      <c r="DR69" s="41" t="n">
        <f aca="false">CH69*AV69</f>
        <v>0</v>
      </c>
      <c r="DS69" s="45" t="n">
        <f aca="false">CI69*AW69</f>
        <v>0</v>
      </c>
      <c r="DT69" s="46" t="n">
        <f aca="false">SUM(CL69:DO69)/AX69</f>
        <v>45.825</v>
      </c>
      <c r="DU69" s="47" t="n">
        <f aca="false">(SUM(CL69:CR69)+SUM(DP69:DS69))/AY69</f>
        <v>45.825</v>
      </c>
    </row>
    <row r="70" customFormat="false" ht="12.75" hidden="false" customHeight="false" outlineLevel="0" collapsed="false">
      <c r="A70" s="2"/>
      <c r="C70" s="3"/>
      <c r="F70" s="5"/>
      <c r="G70" s="2"/>
      <c r="I70" s="39" t="n">
        <v>20</v>
      </c>
      <c r="J70" s="39" t="n">
        <v>4</v>
      </c>
      <c r="K70" s="39" t="n">
        <v>4</v>
      </c>
      <c r="L70" s="39" t="n">
        <v>0</v>
      </c>
      <c r="M70" s="39" t="n">
        <v>28</v>
      </c>
      <c r="O70" s="40" t="n">
        <v>38749</v>
      </c>
      <c r="P70" s="41" t="n">
        <f aca="false">IF(AND(O70&gt;=$E$5,O70&lt;=$F$5),$C$5*P$2*$M70,0)</f>
        <v>0</v>
      </c>
      <c r="Q70" s="41" t="n">
        <f aca="true">IF(AND($O70&gt;=OFFSET($E$5,Q$3,0),$O70&lt;=OFFSET($F$5,Q$3,0)),OFFSET($C$5,Q$3,0)*Q$2*$M70,0)</f>
        <v>0</v>
      </c>
      <c r="R70" s="41" t="n">
        <f aca="true">IF(AND($O70&gt;=OFFSET($E$5,R$3,0),$O70&lt;=OFFSET($F$5,R$3,0)),OFFSET($C$5,R$3,0)*R$2*$M70,0)</f>
        <v>0</v>
      </c>
      <c r="S70" s="41" t="n">
        <f aca="true">IF(AND($O70&gt;=OFFSET($E$5,S$3,0),$O70&lt;=OFFSET($F$5,S$3,0)),OFFSET($C$5,S$3,0)*S$2*$M70,0)</f>
        <v>0</v>
      </c>
      <c r="T70" s="41" t="n">
        <f aca="true">IF(AND($O70&gt;=OFFSET($E$5,T$3,0),$O70&lt;=OFFSET($F$5,T$3,0)),OFFSET($C$5,T$3,0)*T$2*$M70,0)</f>
        <v>33600</v>
      </c>
      <c r="U70" s="41" t="n">
        <f aca="true">IF(AND($O70&gt;=OFFSET($E$5,U$3,0),$O70&lt;=OFFSET($F$5,U$3,0)),OFFSET($C$5,U$3,0)*U$2*$M70,0)</f>
        <v>16800</v>
      </c>
      <c r="V70" s="41" t="n">
        <f aca="true">IF(AND($O70&gt;=OFFSET($E$5,V$3,0),$O70&lt;=OFFSET($F$5,V$3,0)),OFFSET($C$5,V$3,0)*V$2*$M70,0)</f>
        <v>16800</v>
      </c>
      <c r="W70" s="42" t="n">
        <f aca="true">IF(AND($O70&gt;=OFFSET($E$5,W$3,0),$O70&lt;=OFFSET($F$5,W$3,0)),OFFSET($C$5,W$3,0)*W$2*($I70+$J70),0)</f>
        <v>0</v>
      </c>
      <c r="X70" s="42" t="n">
        <f aca="true">IF(AND($O70&gt;=OFFSET($E$5,X$3,0),$O70&lt;=OFFSET($F$5,X$3,0)),OFFSET($C$5,X$3,0)*X$2*($I70+$J70),0)</f>
        <v>0</v>
      </c>
      <c r="Y70" s="42" t="n">
        <f aca="true">IF(AND($O70&gt;=OFFSET($E$5,Y$3,0),$O70&lt;=OFFSET($F$5,Y$3,0)),OFFSET($C$5,Y$3,0)*Y$2*($I70+$J70),0)</f>
        <v>0</v>
      </c>
      <c r="Z70" s="42" t="n">
        <f aca="true">IF(AND($O70&gt;=OFFSET($E$5,Z$3,0),$O70&lt;=OFFSET($F$5,Z$3,0)),OFFSET($C$5,Z$3,0)*Z$2*($I70+$J70),0)</f>
        <v>0</v>
      </c>
      <c r="AA70" s="42" t="n">
        <f aca="true">IF(AND($O70&gt;=OFFSET($E$5,AA$3,0),$O70&lt;=OFFSET($F$5,AA$3,0)),OFFSET($C$5,AA$3,0)*AA$2*($I70+$J70),0)</f>
        <v>0</v>
      </c>
      <c r="AB70" s="42" t="n">
        <f aca="true">IF(AND($O70&gt;=OFFSET($E$5,AB$3,0),$O70&lt;=OFFSET($F$5,AB$3,0)),OFFSET($C$5,AB$3,0)*AB$2*($I70+$J70),0)</f>
        <v>0</v>
      </c>
      <c r="AC70" s="42" t="n">
        <f aca="true">IF(AND($O70&gt;=OFFSET($E$5,AC$3,0),$O70&lt;=OFFSET($F$5,AC$3,0)),OFFSET($C$5,AC$3,0)*AC$2*($I70+$J70),0)</f>
        <v>0</v>
      </c>
      <c r="AD70" s="42" t="n">
        <f aca="true">IF(AND($O70&gt;=OFFSET($E$5,AD$3,0),$O70&lt;=OFFSET($F$5,AD$3,0)),OFFSET($C$5,AD$3,0)*AD$2*($I70+$J70),0)</f>
        <v>0</v>
      </c>
      <c r="AE70" s="42" t="n">
        <f aca="true">IF(AND($O70&gt;=OFFSET($E$5,AE$3,0),$O70&lt;=OFFSET($F$5,AE$3,0)),OFFSET($C$5,AE$3,0)*AE$2*($I70+$J70),0)</f>
        <v>0</v>
      </c>
      <c r="AF70" s="42" t="n">
        <f aca="true">IF(AND($O70&gt;=OFFSET($E$5,AF$3,0),$O70&lt;=OFFSET($F$5,AF$3,0)),OFFSET($C$5,AF$3,0)*AF$2*($I70+$J70),0)</f>
        <v>0</v>
      </c>
      <c r="AG70" s="42" t="n">
        <f aca="true">IF(AND($O70&gt;=OFFSET($E$5,AG$3,0),$O70&lt;=OFFSET($F$5,AG$3,0)),OFFSET($C$5,AG$3,0)*AG$2*($I70+$J70),0)</f>
        <v>0</v>
      </c>
      <c r="AH70" s="42" t="n">
        <f aca="true">IF(AND($O70&gt;=OFFSET($E$5,AH$3,0),$O70&lt;=OFFSET($F$5,AH$3,0)),OFFSET($C$5,AH$3,0)*AH$2*($I70+$J70),0)</f>
        <v>0</v>
      </c>
      <c r="AI70" s="42" t="n">
        <f aca="true">IF(AND($O70&gt;=OFFSET($E$5,AI$3,0),$O70&lt;=OFFSET($F$5,AI$3,0)),OFFSET($C$5,AI$3,0)*AI$2*($I70+$J70),0)</f>
        <v>0</v>
      </c>
      <c r="AJ70" s="42" t="n">
        <f aca="true">IF(AND($O70&gt;=OFFSET($E$5,AJ$3,0),$O70&lt;=OFFSET($F$5,AJ$3,0)),OFFSET($C$5,AJ$3,0)*AJ$2*($I70+$J70),0)</f>
        <v>0</v>
      </c>
      <c r="AK70" s="42" t="n">
        <f aca="true">IF(AND($O70&gt;=OFFSET($E$5,AK$3,0),$O70&lt;=OFFSET($F$5,AK$3,0)),OFFSET($C$5,AK$3,0)*AK$2*($I70+$J70),0)</f>
        <v>0</v>
      </c>
      <c r="AL70" s="42" t="n">
        <f aca="true">IF(AND($O70&gt;=OFFSET($E$5,AL$3,0),$O70&lt;=OFFSET($F$5,AL$3,0)),OFFSET($C$5,AL$3,0)*AL$2*($I70+$J70),0)</f>
        <v>0</v>
      </c>
      <c r="AM70" s="42" t="n">
        <f aca="true">IF(AND($O70&gt;=OFFSET($E$5,AM$3,0),$O70&lt;=OFFSET($F$5,AM$3,0)),OFFSET($C$5,AM$3,0)*AM$2*($I70+$J70),0)</f>
        <v>0</v>
      </c>
      <c r="AN70" s="42" t="n">
        <f aca="true">IF(AND($O70&gt;=OFFSET($E$5,AN$3,0),$O70&lt;=OFFSET($F$5,AN$3,0)),OFFSET($C$5,AN$3,0)*AN$2*($I70+$J70),0)</f>
        <v>0</v>
      </c>
      <c r="AO70" s="42" t="n">
        <f aca="true">IF(AND($O70&gt;=OFFSET($E$5,AO$3,0),$O70&lt;=OFFSET($F$5,AO$3,0)),OFFSET($C$5,AO$3,0)*AO$2*($I70+$J70),0)</f>
        <v>0</v>
      </c>
      <c r="AP70" s="42" t="n">
        <f aca="true">IF(AND($O70&gt;=OFFSET($E$5,AP$3,0),$O70&lt;=OFFSET($F$5,AP$3,0)),OFFSET($C$5,AP$3,0)*AP$2*($I70+$J70),0)</f>
        <v>0</v>
      </c>
      <c r="AQ70" s="42" t="n">
        <f aca="true">IF(AND($O70&gt;=OFFSET($E$5,AQ$3,0),$O70&lt;=OFFSET($F$5,AQ$3,0)),OFFSET($C$5,AQ$3,0)*AQ$2*($I70+$J70),0)</f>
        <v>0</v>
      </c>
      <c r="AR70" s="42" t="n">
        <f aca="true">IF(AND($O70&gt;=OFFSET($E$5,AR$3,0),$O70&lt;=OFFSET($F$5,AR$3,0)),OFFSET($C$5,AR$3,0)*AR$2*($I70+$J70),0)</f>
        <v>0</v>
      </c>
      <c r="AS70" s="42" t="n">
        <f aca="true">IF(AND($O70&gt;=OFFSET($E$5,AS$3,0),$O70&lt;=OFFSET($F$5,AS$3,0)),OFFSET($C$5,AS$3,0)*AS$2*($I70+$J70),0)</f>
        <v>0</v>
      </c>
      <c r="AT70" s="42" t="n">
        <f aca="true">IF(AND($O70&gt;=OFFSET($E$5,AT$3,0),$O70&lt;=OFFSET($F$5,AT$3,0)),OFFSET($C$5,AT$3,0)*(AT$2*($I70+$J70)+24*($K70+$L70)),0)</f>
        <v>0</v>
      </c>
      <c r="AU70" s="42" t="n">
        <f aca="true">IF(AND($O70&gt;=OFFSET($E$5,AU$3,0),$O70&lt;=OFFSET($F$5,AU$3,0)),OFFSET($C$5,AU$3,0)*(AU$2*($I70+$J70)+24*($K70+$L70)),0)</f>
        <v>0</v>
      </c>
      <c r="AV70" s="42" t="n">
        <f aca="true">IF(AND($O70&gt;=OFFSET($E$5,AV$3,0),$O70&lt;=OFFSET($F$5,AV$3,0)),OFFSET($C$5,AV$3,0)*(AV$2*($I70+$J70)+24*($K70+$L70)),0)</f>
        <v>0</v>
      </c>
      <c r="AW70" s="43" t="n">
        <f aca="true">IF(AND($O70&gt;=OFFSET($E$5,AW$3,0),$O70&lt;=OFFSET($F$5,AW$3,0)),OFFSET($C$5,AW$3,0)*(AW$2*($I70+$J70)+24*($K70+$L70)),0)</f>
        <v>0</v>
      </c>
      <c r="AX70" s="44" t="n">
        <f aca="false">SUM(P70:AS70)</f>
        <v>67200</v>
      </c>
      <c r="AY70" s="45" t="n">
        <f aca="false">SUM(P70:V70)+SUM(AT70:AW70)</f>
        <v>67200</v>
      </c>
      <c r="BA70" s="40" t="n">
        <v>38749</v>
      </c>
      <c r="BB70" s="42" t="n">
        <f aca="false">IF(AND(BA70&gt;=$E$5,BA70&lt;=$F$5),$D$5,0)</f>
        <v>0</v>
      </c>
      <c r="BC70" s="42" t="n">
        <f aca="true">IF(AND($BA70&gt;=OFFSET($E$5,BC$3,0),$BA70&lt;=OFFSET($F$5,BC$3,0)),OFFSET($D$5,BC$3,0),0)</f>
        <v>0</v>
      </c>
      <c r="BD70" s="42" t="n">
        <f aca="true">IF(AND($BA70&gt;=OFFSET($E$5,BD$3,0),$BA70&lt;=OFFSET($F$5,BD$3,0)),OFFSET($D$5,BD$3,0),0)</f>
        <v>0</v>
      </c>
      <c r="BE70" s="42" t="n">
        <f aca="true">IF(AND($BA70&gt;=OFFSET($E$5,BE$3,0),$BA70&lt;=OFFSET($F$5,BE$3,0)),OFFSET($D$5,BE$3,0),0)</f>
        <v>0</v>
      </c>
      <c r="BF70" s="42" t="n">
        <f aca="true">IF(AND($BA70&gt;=OFFSET($E$5,BF$3,0),$BA70&lt;=OFFSET($F$5,BF$3,0)),OFFSET($D$5,BF$3,0),0)</f>
        <v>47.15</v>
      </c>
      <c r="BG70" s="42" t="n">
        <f aca="true">IF(AND($BA70&gt;=OFFSET($E$5,BG$3,0),$BA70&lt;=OFFSET($F$5,BG$3,0)),OFFSET($D$5,BG$3,0),0)</f>
        <v>43.95</v>
      </c>
      <c r="BH70" s="42" t="n">
        <f aca="true">IF(AND($BA70&gt;=OFFSET($E$5,BH$3,0),$BA70&lt;=OFFSET($F$5,BH$3,0)),OFFSET($D$5,BH$3,0),0)</f>
        <v>45.05</v>
      </c>
      <c r="BI70" s="42" t="n">
        <f aca="true">IF(AND($BA70&gt;=OFFSET($E$5,BI$3,0),$BA70&lt;=OFFSET($F$5,BI$3,0)),OFFSET($D$5,BI$3,0),0)</f>
        <v>0</v>
      </c>
      <c r="BJ70" s="42" t="n">
        <f aca="true">IF(AND($BA70&gt;=OFFSET($E$5,BJ$3,0),$BA70&lt;=OFFSET($F$5,BJ$3,0)),OFFSET($D$5,BJ$3,0),0)</f>
        <v>0</v>
      </c>
      <c r="BK70" s="42" t="n">
        <f aca="true">IF(AND($BA70&gt;=OFFSET($E$5,BK$3,0),$BA70&lt;=OFFSET($F$5,BK$3,0)),OFFSET($D$5,BK$3,0),0)</f>
        <v>0</v>
      </c>
      <c r="BL70" s="42" t="n">
        <f aca="true">IF(AND($BA70&gt;=OFFSET($E$5,BL$3,0),$BA70&lt;=OFFSET($F$5,BL$3,0)),OFFSET($D$5,BL$3,0),0)</f>
        <v>0</v>
      </c>
      <c r="BM70" s="42" t="n">
        <f aca="true">IF(AND($BA70&gt;=OFFSET($E$5,BM$3,0),$BA70&lt;=OFFSET($F$5,BM$3,0)),OFFSET($D$5,BM$3,0),0)</f>
        <v>0</v>
      </c>
      <c r="BN70" s="42" t="n">
        <f aca="true">IF(AND($BA70&gt;=OFFSET($E$5,BN$3,0),$BA70&lt;=OFFSET($F$5,BN$3,0)),OFFSET($D$5,BN$3,0),0)</f>
        <v>0</v>
      </c>
      <c r="BO70" s="42" t="n">
        <f aca="true">IF(AND($BA70&gt;=OFFSET($E$5,BO$3,0),$BA70&lt;=OFFSET($F$5,BO$3,0)),OFFSET($D$5,BO$3,0),0)</f>
        <v>0</v>
      </c>
      <c r="BP70" s="42" t="n">
        <f aca="true">IF(AND($BA70&gt;=OFFSET($E$5,BP$3,0),$BA70&lt;=OFFSET($F$5,BP$3,0)),OFFSET($D$5,BP$3,0),0)</f>
        <v>0</v>
      </c>
      <c r="BQ70" s="42" t="n">
        <f aca="true">IF(AND($BA70&gt;=OFFSET($E$5,BQ$3,0),$BA70&lt;=OFFSET($F$5,BQ$3,0)),OFFSET($D$5,BQ$3,0),0)</f>
        <v>0</v>
      </c>
      <c r="BR70" s="42" t="n">
        <f aca="true">IF(AND($BA70&gt;=OFFSET($E$5,BR$3,0),$BA70&lt;=OFFSET($F$5,BR$3,0)),OFFSET($D$5,BR$3,0),0)</f>
        <v>0</v>
      </c>
      <c r="BS70" s="42" t="n">
        <f aca="true">IF(AND($BA70&gt;=OFFSET($E$5,BS$3,0),$BA70&lt;=OFFSET($F$5,BS$3,0)),OFFSET($D$5,BS$3,0),0)</f>
        <v>0</v>
      </c>
      <c r="BT70" s="42" t="n">
        <f aca="true">IF(AND($BA70&gt;=OFFSET($E$5,BT$3,0),$BA70&lt;=OFFSET($F$5,BT$3,0)),OFFSET($D$5,BT$3,0),0)</f>
        <v>0</v>
      </c>
      <c r="BU70" s="42" t="n">
        <f aca="true">IF(AND($BA70&gt;=OFFSET($E$5,BU$3,0),$BA70&lt;=OFFSET($F$5,BU$3,0)),OFFSET($D$5,BU$3,0),0)</f>
        <v>0</v>
      </c>
      <c r="BV70" s="42" t="n">
        <f aca="true">IF(AND($BA70&gt;=OFFSET($E$5,BV$3,0),$BA70&lt;=OFFSET($F$5,BV$3,0)),OFFSET($D$5,BV$3,0),0)</f>
        <v>0</v>
      </c>
      <c r="BW70" s="42" t="n">
        <f aca="true">IF(AND($BA70&gt;=OFFSET($E$5,BW$3,0),$BA70&lt;=OFFSET($F$5,BW$3,0)),OFFSET($D$5,BW$3,0),0)</f>
        <v>0</v>
      </c>
      <c r="BX70" s="42" t="n">
        <f aca="true">IF(AND($BA70&gt;=OFFSET($E$5,BX$3,0),$BA70&lt;=OFFSET($F$5,BX$3,0)),OFFSET($D$5,BX$3,0),0)</f>
        <v>0</v>
      </c>
      <c r="BY70" s="42" t="n">
        <f aca="true">IF(AND($BA70&gt;=OFFSET($E$5,BY$3,0),$BA70&lt;=OFFSET($F$5,BY$3,0)),OFFSET($D$5,BY$3,0),0)</f>
        <v>0</v>
      </c>
      <c r="BZ70" s="42" t="n">
        <f aca="true">IF(AND($BA70&gt;=OFFSET($E$5,BZ$3,0),$BA70&lt;=OFFSET($F$5,BZ$3,0)),OFFSET($D$5,BZ$3,0),0)</f>
        <v>0</v>
      </c>
      <c r="CA70" s="42" t="n">
        <f aca="true">IF(AND($BA70&gt;=OFFSET($E$5,CA$3,0),$BA70&lt;=OFFSET($F$5,CA$3,0)),OFFSET($D$5,CA$3,0),0)</f>
        <v>0</v>
      </c>
      <c r="CB70" s="42" t="n">
        <f aca="true">IF(AND($BA70&gt;=OFFSET($E$5,CB$3,0),$BA70&lt;=OFFSET($F$5,CB$3,0)),OFFSET($D$5,CB$3,0),0)</f>
        <v>0</v>
      </c>
      <c r="CC70" s="42" t="n">
        <f aca="true">IF(AND($BA70&gt;=OFFSET($E$5,CC$3,0),$BA70&lt;=OFFSET($F$5,CC$3,0)),OFFSET($D$5,CC$3,0),0)</f>
        <v>0</v>
      </c>
      <c r="CD70" s="42" t="n">
        <f aca="true">IF(AND($BA70&gt;=OFFSET($E$5,CD$3,0),$BA70&lt;=OFFSET($F$5,CD$3,0)),OFFSET($D$5,CD$3,0),0)</f>
        <v>0</v>
      </c>
      <c r="CE70" s="42" t="n">
        <f aca="true">IF(AND($BA70&gt;=OFFSET($E$5,CE$3,0),$BA70&lt;=OFFSET($F$5,CE$3,0)),OFFSET($D$5,CE$3,0),0)</f>
        <v>0</v>
      </c>
      <c r="CF70" s="42" t="n">
        <f aca="true">IF(AND($BA70&gt;=OFFSET($E$5,CF$3,0),$BA70&lt;=OFFSET($F$5,CF$3,0)),OFFSET($D$5,CF$3,0),0)</f>
        <v>0</v>
      </c>
      <c r="CG70" s="42" t="n">
        <f aca="true">IF(AND($BA70&gt;=OFFSET($E$5,CG$3,0),$BA70&lt;=OFFSET($F$5,CG$3,0)),OFFSET($D$5,CG$3,0),0)</f>
        <v>0</v>
      </c>
      <c r="CH70" s="42" t="n">
        <f aca="true">IF(AND($BA70&gt;=OFFSET($E$5,CH$3,0),$BA70&lt;=OFFSET($F$5,CH$3,0)),OFFSET($D$5,CH$3,0),0)</f>
        <v>0</v>
      </c>
      <c r="CI70" s="42" t="n">
        <f aca="true">IF(AND($BA70&gt;=OFFSET($E$5,CI$3,0),$BA70&lt;=OFFSET($F$5,CI$3,0)),OFFSET($D$5,CI$3,0),0)</f>
        <v>0</v>
      </c>
      <c r="CK70" s="40" t="n">
        <v>38749</v>
      </c>
      <c r="CL70" s="41" t="n">
        <f aca="false">BB70*P70</f>
        <v>0</v>
      </c>
      <c r="CM70" s="41" t="n">
        <f aca="false">BC70*Q70</f>
        <v>0</v>
      </c>
      <c r="CN70" s="41" t="n">
        <f aca="false">BD70*R70</f>
        <v>0</v>
      </c>
      <c r="CO70" s="41" t="n">
        <f aca="false">BE70*S70</f>
        <v>0</v>
      </c>
      <c r="CP70" s="41" t="n">
        <f aca="false">BF70*T70</f>
        <v>1584240</v>
      </c>
      <c r="CQ70" s="41" t="n">
        <f aca="false">BG70*U70</f>
        <v>738360</v>
      </c>
      <c r="CR70" s="41" t="n">
        <f aca="false">BH70*V70</f>
        <v>756840</v>
      </c>
      <c r="CS70" s="41" t="n">
        <f aca="false">BI70*W70</f>
        <v>0</v>
      </c>
      <c r="CT70" s="41" t="n">
        <f aca="false">BJ70*X70</f>
        <v>0</v>
      </c>
      <c r="CU70" s="41" t="n">
        <f aca="false">BK70*Y70</f>
        <v>0</v>
      </c>
      <c r="CV70" s="41" t="n">
        <f aca="false">BL70*Z70</f>
        <v>0</v>
      </c>
      <c r="CW70" s="41" t="n">
        <f aca="false">BM70*AA70</f>
        <v>0</v>
      </c>
      <c r="CX70" s="41" t="n">
        <f aca="false">BN70*AB70</f>
        <v>0</v>
      </c>
      <c r="CY70" s="41" t="n">
        <f aca="false">BO70*AC70</f>
        <v>0</v>
      </c>
      <c r="CZ70" s="41" t="n">
        <f aca="false">BP70*AD70</f>
        <v>0</v>
      </c>
      <c r="DA70" s="41" t="n">
        <f aca="false">BQ70*AE70</f>
        <v>0</v>
      </c>
      <c r="DB70" s="41" t="n">
        <f aca="false">BR70*AF70</f>
        <v>0</v>
      </c>
      <c r="DC70" s="41" t="n">
        <f aca="false">BS70*AG70</f>
        <v>0</v>
      </c>
      <c r="DD70" s="41" t="n">
        <f aca="false">BT70*AH70</f>
        <v>0</v>
      </c>
      <c r="DE70" s="41" t="n">
        <f aca="false">BU70*AI70</f>
        <v>0</v>
      </c>
      <c r="DF70" s="41" t="n">
        <f aca="false">BV70*AJ70</f>
        <v>0</v>
      </c>
      <c r="DG70" s="41" t="n">
        <f aca="false">BW70*AK70</f>
        <v>0</v>
      </c>
      <c r="DH70" s="41" t="n">
        <f aca="false">BX70*AL70</f>
        <v>0</v>
      </c>
      <c r="DI70" s="41" t="n">
        <f aca="false">BY70*AM70</f>
        <v>0</v>
      </c>
      <c r="DJ70" s="41" t="n">
        <f aca="false">BZ70*AN70</f>
        <v>0</v>
      </c>
      <c r="DK70" s="41" t="n">
        <f aca="false">CA70*AO70</f>
        <v>0</v>
      </c>
      <c r="DL70" s="41" t="n">
        <f aca="false">CB70*AP70</f>
        <v>0</v>
      </c>
      <c r="DM70" s="41" t="n">
        <f aca="false">CC70*AQ70</f>
        <v>0</v>
      </c>
      <c r="DN70" s="41" t="n">
        <f aca="false">CD70*AR70</f>
        <v>0</v>
      </c>
      <c r="DO70" s="41" t="n">
        <f aca="false">CE70*AS70</f>
        <v>0</v>
      </c>
      <c r="DP70" s="41" t="n">
        <f aca="false">CF70*AT70</f>
        <v>0</v>
      </c>
      <c r="DQ70" s="41" t="n">
        <f aca="false">CG70*AU70</f>
        <v>0</v>
      </c>
      <c r="DR70" s="41" t="n">
        <f aca="false">CH70*AV70</f>
        <v>0</v>
      </c>
      <c r="DS70" s="45" t="n">
        <f aca="false">CI70*AW70</f>
        <v>0</v>
      </c>
      <c r="DT70" s="46" t="n">
        <f aca="false">SUM(CL70:DO70)/AX70</f>
        <v>45.825</v>
      </c>
      <c r="DU70" s="47" t="n">
        <f aca="false">(SUM(CL70:CR70)+SUM(DP70:DS70))/AY70</f>
        <v>45.825</v>
      </c>
    </row>
    <row r="71" customFormat="false" ht="12.75" hidden="false" customHeight="false" outlineLevel="0" collapsed="false">
      <c r="A71" s="2"/>
      <c r="C71" s="3"/>
      <c r="F71" s="5"/>
      <c r="G71" s="2"/>
      <c r="I71" s="39" t="n">
        <v>23</v>
      </c>
      <c r="J71" s="39" t="n">
        <v>4</v>
      </c>
      <c r="K71" s="39" t="n">
        <v>4</v>
      </c>
      <c r="L71" s="39" t="n">
        <v>0</v>
      </c>
      <c r="M71" s="39" t="n">
        <v>31</v>
      </c>
      <c r="O71" s="40" t="n">
        <v>38777</v>
      </c>
      <c r="P71" s="41" t="n">
        <f aca="false">IF(AND(O71&gt;=$E$5,O71&lt;=$F$5),$C$5*P$2*$M71,0)</f>
        <v>0</v>
      </c>
      <c r="Q71" s="41" t="n">
        <f aca="true">IF(AND($O71&gt;=OFFSET($E$5,Q$3,0),$O71&lt;=OFFSET($F$5,Q$3,0)),OFFSET($C$5,Q$3,0)*Q$2*$M71,0)</f>
        <v>0</v>
      </c>
      <c r="R71" s="41" t="n">
        <f aca="true">IF(AND($O71&gt;=OFFSET($E$5,R$3,0),$O71&lt;=OFFSET($F$5,R$3,0)),OFFSET($C$5,R$3,0)*R$2*$M71,0)</f>
        <v>0</v>
      </c>
      <c r="S71" s="41" t="n">
        <f aca="true">IF(AND($O71&gt;=OFFSET($E$5,S$3,0),$O71&lt;=OFFSET($F$5,S$3,0)),OFFSET($C$5,S$3,0)*S$2*$M71,0)</f>
        <v>0</v>
      </c>
      <c r="T71" s="41" t="n">
        <f aca="true">IF(AND($O71&gt;=OFFSET($E$5,T$3,0),$O71&lt;=OFFSET($F$5,T$3,0)),OFFSET($C$5,T$3,0)*T$2*$M71,0)</f>
        <v>37200</v>
      </c>
      <c r="U71" s="41" t="n">
        <f aca="true">IF(AND($O71&gt;=OFFSET($E$5,U$3,0),$O71&lt;=OFFSET($F$5,U$3,0)),OFFSET($C$5,U$3,0)*U$2*$M71,0)</f>
        <v>18600</v>
      </c>
      <c r="V71" s="41" t="n">
        <f aca="true">IF(AND($O71&gt;=OFFSET($E$5,V$3,0),$O71&lt;=OFFSET($F$5,V$3,0)),OFFSET($C$5,V$3,0)*V$2*$M71,0)</f>
        <v>18600</v>
      </c>
      <c r="W71" s="42" t="n">
        <f aca="true">IF(AND($O71&gt;=OFFSET($E$5,W$3,0),$O71&lt;=OFFSET($F$5,W$3,0)),OFFSET($C$5,W$3,0)*W$2*($I71+$J71),0)</f>
        <v>0</v>
      </c>
      <c r="X71" s="42" t="n">
        <f aca="true">IF(AND($O71&gt;=OFFSET($E$5,X$3,0),$O71&lt;=OFFSET($F$5,X$3,0)),OFFSET($C$5,X$3,0)*X$2*($I71+$J71),0)</f>
        <v>0</v>
      </c>
      <c r="Y71" s="42" t="n">
        <f aca="true">IF(AND($O71&gt;=OFFSET($E$5,Y$3,0),$O71&lt;=OFFSET($F$5,Y$3,0)),OFFSET($C$5,Y$3,0)*Y$2*($I71+$J71),0)</f>
        <v>0</v>
      </c>
      <c r="Z71" s="42" t="n">
        <f aca="true">IF(AND($O71&gt;=OFFSET($E$5,Z$3,0),$O71&lt;=OFFSET($F$5,Z$3,0)),OFFSET($C$5,Z$3,0)*Z$2*($I71+$J71),0)</f>
        <v>0</v>
      </c>
      <c r="AA71" s="42" t="n">
        <f aca="true">IF(AND($O71&gt;=OFFSET($E$5,AA$3,0),$O71&lt;=OFFSET($F$5,AA$3,0)),OFFSET($C$5,AA$3,0)*AA$2*($I71+$J71),0)</f>
        <v>0</v>
      </c>
      <c r="AB71" s="42" t="n">
        <f aca="true">IF(AND($O71&gt;=OFFSET($E$5,AB$3,0),$O71&lt;=OFFSET($F$5,AB$3,0)),OFFSET($C$5,AB$3,0)*AB$2*($I71+$J71),0)</f>
        <v>0</v>
      </c>
      <c r="AC71" s="42" t="n">
        <f aca="true">IF(AND($O71&gt;=OFFSET($E$5,AC$3,0),$O71&lt;=OFFSET($F$5,AC$3,0)),OFFSET($C$5,AC$3,0)*AC$2*($I71+$J71),0)</f>
        <v>0</v>
      </c>
      <c r="AD71" s="42" t="n">
        <f aca="true">IF(AND($O71&gt;=OFFSET($E$5,AD$3,0),$O71&lt;=OFFSET($F$5,AD$3,0)),OFFSET($C$5,AD$3,0)*AD$2*($I71+$J71),0)</f>
        <v>0</v>
      </c>
      <c r="AE71" s="42" t="n">
        <f aca="true">IF(AND($O71&gt;=OFFSET($E$5,AE$3,0),$O71&lt;=OFFSET($F$5,AE$3,0)),OFFSET($C$5,AE$3,0)*AE$2*($I71+$J71),0)</f>
        <v>0</v>
      </c>
      <c r="AF71" s="42" t="n">
        <f aca="true">IF(AND($O71&gt;=OFFSET($E$5,AF$3,0),$O71&lt;=OFFSET($F$5,AF$3,0)),OFFSET($C$5,AF$3,0)*AF$2*($I71+$J71),0)</f>
        <v>0</v>
      </c>
      <c r="AG71" s="42" t="n">
        <f aca="true">IF(AND($O71&gt;=OFFSET($E$5,AG$3,0),$O71&lt;=OFFSET($F$5,AG$3,0)),OFFSET($C$5,AG$3,0)*AG$2*($I71+$J71),0)</f>
        <v>0</v>
      </c>
      <c r="AH71" s="42" t="n">
        <f aca="true">IF(AND($O71&gt;=OFFSET($E$5,AH$3,0),$O71&lt;=OFFSET($F$5,AH$3,0)),OFFSET($C$5,AH$3,0)*AH$2*($I71+$J71),0)</f>
        <v>0</v>
      </c>
      <c r="AI71" s="42" t="n">
        <f aca="true">IF(AND($O71&gt;=OFFSET($E$5,AI$3,0),$O71&lt;=OFFSET($F$5,AI$3,0)),OFFSET($C$5,AI$3,0)*AI$2*($I71+$J71),0)</f>
        <v>0</v>
      </c>
      <c r="AJ71" s="42" t="n">
        <f aca="true">IF(AND($O71&gt;=OFFSET($E$5,AJ$3,0),$O71&lt;=OFFSET($F$5,AJ$3,0)),OFFSET($C$5,AJ$3,0)*AJ$2*($I71+$J71),0)</f>
        <v>0</v>
      </c>
      <c r="AK71" s="42" t="n">
        <f aca="true">IF(AND($O71&gt;=OFFSET($E$5,AK$3,0),$O71&lt;=OFFSET($F$5,AK$3,0)),OFFSET($C$5,AK$3,0)*AK$2*($I71+$J71),0)</f>
        <v>0</v>
      </c>
      <c r="AL71" s="42" t="n">
        <f aca="true">IF(AND($O71&gt;=OFFSET($E$5,AL$3,0),$O71&lt;=OFFSET($F$5,AL$3,0)),OFFSET($C$5,AL$3,0)*AL$2*($I71+$J71),0)</f>
        <v>0</v>
      </c>
      <c r="AM71" s="42" t="n">
        <f aca="true">IF(AND($O71&gt;=OFFSET($E$5,AM$3,0),$O71&lt;=OFFSET($F$5,AM$3,0)),OFFSET($C$5,AM$3,0)*AM$2*($I71+$J71),0)</f>
        <v>0</v>
      </c>
      <c r="AN71" s="42" t="n">
        <f aca="true">IF(AND($O71&gt;=OFFSET($E$5,AN$3,0),$O71&lt;=OFFSET($F$5,AN$3,0)),OFFSET($C$5,AN$3,0)*AN$2*($I71+$J71),0)</f>
        <v>0</v>
      </c>
      <c r="AO71" s="42" t="n">
        <f aca="true">IF(AND($O71&gt;=OFFSET($E$5,AO$3,0),$O71&lt;=OFFSET($F$5,AO$3,0)),OFFSET($C$5,AO$3,0)*AO$2*($I71+$J71),0)</f>
        <v>0</v>
      </c>
      <c r="AP71" s="42" t="n">
        <f aca="true">IF(AND($O71&gt;=OFFSET($E$5,AP$3,0),$O71&lt;=OFFSET($F$5,AP$3,0)),OFFSET($C$5,AP$3,0)*AP$2*($I71+$J71),0)</f>
        <v>0</v>
      </c>
      <c r="AQ71" s="42" t="n">
        <f aca="true">IF(AND($O71&gt;=OFFSET($E$5,AQ$3,0),$O71&lt;=OFFSET($F$5,AQ$3,0)),OFFSET($C$5,AQ$3,0)*AQ$2*($I71+$J71),0)</f>
        <v>0</v>
      </c>
      <c r="AR71" s="42" t="n">
        <f aca="true">IF(AND($O71&gt;=OFFSET($E$5,AR$3,0),$O71&lt;=OFFSET($F$5,AR$3,0)),OFFSET($C$5,AR$3,0)*AR$2*($I71+$J71),0)</f>
        <v>0</v>
      </c>
      <c r="AS71" s="42" t="n">
        <f aca="true">IF(AND($O71&gt;=OFFSET($E$5,AS$3,0),$O71&lt;=OFFSET($F$5,AS$3,0)),OFFSET($C$5,AS$3,0)*AS$2*($I71+$J71),0)</f>
        <v>0</v>
      </c>
      <c r="AT71" s="42" t="n">
        <f aca="true">IF(AND($O71&gt;=OFFSET($E$5,AT$3,0),$O71&lt;=OFFSET($F$5,AT$3,0)),OFFSET($C$5,AT$3,0)*(AT$2*($I71+$J71)+24*($K71+$L71)),0)</f>
        <v>0</v>
      </c>
      <c r="AU71" s="42" t="n">
        <f aca="true">IF(AND($O71&gt;=OFFSET($E$5,AU$3,0),$O71&lt;=OFFSET($F$5,AU$3,0)),OFFSET($C$5,AU$3,0)*(AU$2*($I71+$J71)+24*($K71+$L71)),0)</f>
        <v>0</v>
      </c>
      <c r="AV71" s="42" t="n">
        <f aca="true">IF(AND($O71&gt;=OFFSET($E$5,AV$3,0),$O71&lt;=OFFSET($F$5,AV$3,0)),OFFSET($C$5,AV$3,0)*(AV$2*($I71+$J71)+24*($K71+$L71)),0)</f>
        <v>0</v>
      </c>
      <c r="AW71" s="43" t="n">
        <f aca="true">IF(AND($O71&gt;=OFFSET($E$5,AW$3,0),$O71&lt;=OFFSET($F$5,AW$3,0)),OFFSET($C$5,AW$3,0)*(AW$2*($I71+$J71)+24*($K71+$L71)),0)</f>
        <v>0</v>
      </c>
      <c r="AX71" s="44" t="n">
        <f aca="false">SUM(P71:AS71)</f>
        <v>74400</v>
      </c>
      <c r="AY71" s="45" t="n">
        <f aca="false">SUM(P71:V71)+SUM(AT71:AW71)</f>
        <v>74400</v>
      </c>
      <c r="BA71" s="40" t="n">
        <v>38777</v>
      </c>
      <c r="BB71" s="42" t="n">
        <f aca="false">IF(AND(BA71&gt;=$E$5,BA71&lt;=$F$5),$D$5,0)</f>
        <v>0</v>
      </c>
      <c r="BC71" s="42" t="n">
        <f aca="true">IF(AND($BA71&gt;=OFFSET($E$5,BC$3,0),$BA71&lt;=OFFSET($F$5,BC$3,0)),OFFSET($D$5,BC$3,0),0)</f>
        <v>0</v>
      </c>
      <c r="BD71" s="42" t="n">
        <f aca="true">IF(AND($BA71&gt;=OFFSET($E$5,BD$3,0),$BA71&lt;=OFFSET($F$5,BD$3,0)),OFFSET($D$5,BD$3,0),0)</f>
        <v>0</v>
      </c>
      <c r="BE71" s="42" t="n">
        <f aca="true">IF(AND($BA71&gt;=OFFSET($E$5,BE$3,0),$BA71&lt;=OFFSET($F$5,BE$3,0)),OFFSET($D$5,BE$3,0),0)</f>
        <v>0</v>
      </c>
      <c r="BF71" s="42" t="n">
        <f aca="true">IF(AND($BA71&gt;=OFFSET($E$5,BF$3,0),$BA71&lt;=OFFSET($F$5,BF$3,0)),OFFSET($D$5,BF$3,0),0)</f>
        <v>47.15</v>
      </c>
      <c r="BG71" s="42" t="n">
        <f aca="true">IF(AND($BA71&gt;=OFFSET($E$5,BG$3,0),$BA71&lt;=OFFSET($F$5,BG$3,0)),OFFSET($D$5,BG$3,0),0)</f>
        <v>43.95</v>
      </c>
      <c r="BH71" s="42" t="n">
        <f aca="true">IF(AND($BA71&gt;=OFFSET($E$5,BH$3,0),$BA71&lt;=OFFSET($F$5,BH$3,0)),OFFSET($D$5,BH$3,0),0)</f>
        <v>45.05</v>
      </c>
      <c r="BI71" s="42" t="n">
        <f aca="true">IF(AND($BA71&gt;=OFFSET($E$5,BI$3,0),$BA71&lt;=OFFSET($F$5,BI$3,0)),OFFSET($D$5,BI$3,0),0)</f>
        <v>0</v>
      </c>
      <c r="BJ71" s="42" t="n">
        <f aca="true">IF(AND($BA71&gt;=OFFSET($E$5,BJ$3,0),$BA71&lt;=OFFSET($F$5,BJ$3,0)),OFFSET($D$5,BJ$3,0),0)</f>
        <v>0</v>
      </c>
      <c r="BK71" s="42" t="n">
        <f aca="true">IF(AND($BA71&gt;=OFFSET($E$5,BK$3,0),$BA71&lt;=OFFSET($F$5,BK$3,0)),OFFSET($D$5,BK$3,0),0)</f>
        <v>0</v>
      </c>
      <c r="BL71" s="42" t="n">
        <f aca="true">IF(AND($BA71&gt;=OFFSET($E$5,BL$3,0),$BA71&lt;=OFFSET($F$5,BL$3,0)),OFFSET($D$5,BL$3,0),0)</f>
        <v>0</v>
      </c>
      <c r="BM71" s="42" t="n">
        <f aca="true">IF(AND($BA71&gt;=OFFSET($E$5,BM$3,0),$BA71&lt;=OFFSET($F$5,BM$3,0)),OFFSET($D$5,BM$3,0),0)</f>
        <v>0</v>
      </c>
      <c r="BN71" s="42" t="n">
        <f aca="true">IF(AND($BA71&gt;=OFFSET($E$5,BN$3,0),$BA71&lt;=OFFSET($F$5,BN$3,0)),OFFSET($D$5,BN$3,0),0)</f>
        <v>0</v>
      </c>
      <c r="BO71" s="42" t="n">
        <f aca="true">IF(AND($BA71&gt;=OFFSET($E$5,BO$3,0),$BA71&lt;=OFFSET($F$5,BO$3,0)),OFFSET($D$5,BO$3,0),0)</f>
        <v>0</v>
      </c>
      <c r="BP71" s="42" t="n">
        <f aca="true">IF(AND($BA71&gt;=OFFSET($E$5,BP$3,0),$BA71&lt;=OFFSET($F$5,BP$3,0)),OFFSET($D$5,BP$3,0),0)</f>
        <v>0</v>
      </c>
      <c r="BQ71" s="42" t="n">
        <f aca="true">IF(AND($BA71&gt;=OFFSET($E$5,BQ$3,0),$BA71&lt;=OFFSET($F$5,BQ$3,0)),OFFSET($D$5,BQ$3,0),0)</f>
        <v>0</v>
      </c>
      <c r="BR71" s="42" t="n">
        <f aca="true">IF(AND($BA71&gt;=OFFSET($E$5,BR$3,0),$BA71&lt;=OFFSET($F$5,BR$3,0)),OFFSET($D$5,BR$3,0),0)</f>
        <v>0</v>
      </c>
      <c r="BS71" s="42" t="n">
        <f aca="true">IF(AND($BA71&gt;=OFFSET($E$5,BS$3,0),$BA71&lt;=OFFSET($F$5,BS$3,0)),OFFSET($D$5,BS$3,0),0)</f>
        <v>0</v>
      </c>
      <c r="BT71" s="42" t="n">
        <f aca="true">IF(AND($BA71&gt;=OFFSET($E$5,BT$3,0),$BA71&lt;=OFFSET($F$5,BT$3,0)),OFFSET($D$5,BT$3,0),0)</f>
        <v>0</v>
      </c>
      <c r="BU71" s="42" t="n">
        <f aca="true">IF(AND($BA71&gt;=OFFSET($E$5,BU$3,0),$BA71&lt;=OFFSET($F$5,BU$3,0)),OFFSET($D$5,BU$3,0),0)</f>
        <v>0</v>
      </c>
      <c r="BV71" s="42" t="n">
        <f aca="true">IF(AND($BA71&gt;=OFFSET($E$5,BV$3,0),$BA71&lt;=OFFSET($F$5,BV$3,0)),OFFSET($D$5,BV$3,0),0)</f>
        <v>0</v>
      </c>
      <c r="BW71" s="42" t="n">
        <f aca="true">IF(AND($BA71&gt;=OFFSET($E$5,BW$3,0),$BA71&lt;=OFFSET($F$5,BW$3,0)),OFFSET($D$5,BW$3,0),0)</f>
        <v>0</v>
      </c>
      <c r="BX71" s="42" t="n">
        <f aca="true">IF(AND($BA71&gt;=OFFSET($E$5,BX$3,0),$BA71&lt;=OFFSET($F$5,BX$3,0)),OFFSET($D$5,BX$3,0),0)</f>
        <v>0</v>
      </c>
      <c r="BY71" s="42" t="n">
        <f aca="true">IF(AND($BA71&gt;=OFFSET($E$5,BY$3,0),$BA71&lt;=OFFSET($F$5,BY$3,0)),OFFSET($D$5,BY$3,0),0)</f>
        <v>0</v>
      </c>
      <c r="BZ71" s="42" t="n">
        <f aca="true">IF(AND($BA71&gt;=OFFSET($E$5,BZ$3,0),$BA71&lt;=OFFSET($F$5,BZ$3,0)),OFFSET($D$5,BZ$3,0),0)</f>
        <v>0</v>
      </c>
      <c r="CA71" s="42" t="n">
        <f aca="true">IF(AND($BA71&gt;=OFFSET($E$5,CA$3,0),$BA71&lt;=OFFSET($F$5,CA$3,0)),OFFSET($D$5,CA$3,0),0)</f>
        <v>0</v>
      </c>
      <c r="CB71" s="42" t="n">
        <f aca="true">IF(AND($BA71&gt;=OFFSET($E$5,CB$3,0),$BA71&lt;=OFFSET($F$5,CB$3,0)),OFFSET($D$5,CB$3,0),0)</f>
        <v>0</v>
      </c>
      <c r="CC71" s="42" t="n">
        <f aca="true">IF(AND($BA71&gt;=OFFSET($E$5,CC$3,0),$BA71&lt;=OFFSET($F$5,CC$3,0)),OFFSET($D$5,CC$3,0),0)</f>
        <v>0</v>
      </c>
      <c r="CD71" s="42" t="n">
        <f aca="true">IF(AND($BA71&gt;=OFFSET($E$5,CD$3,0),$BA71&lt;=OFFSET($F$5,CD$3,0)),OFFSET($D$5,CD$3,0),0)</f>
        <v>0</v>
      </c>
      <c r="CE71" s="42" t="n">
        <f aca="true">IF(AND($BA71&gt;=OFFSET($E$5,CE$3,0),$BA71&lt;=OFFSET($F$5,CE$3,0)),OFFSET($D$5,CE$3,0),0)</f>
        <v>0</v>
      </c>
      <c r="CF71" s="42" t="n">
        <f aca="true">IF(AND($BA71&gt;=OFFSET($E$5,CF$3,0),$BA71&lt;=OFFSET($F$5,CF$3,0)),OFFSET($D$5,CF$3,0),0)</f>
        <v>0</v>
      </c>
      <c r="CG71" s="42" t="n">
        <f aca="true">IF(AND($BA71&gt;=OFFSET($E$5,CG$3,0),$BA71&lt;=OFFSET($F$5,CG$3,0)),OFFSET($D$5,CG$3,0),0)</f>
        <v>0</v>
      </c>
      <c r="CH71" s="42" t="n">
        <f aca="true">IF(AND($BA71&gt;=OFFSET($E$5,CH$3,0),$BA71&lt;=OFFSET($F$5,CH$3,0)),OFFSET($D$5,CH$3,0),0)</f>
        <v>0</v>
      </c>
      <c r="CI71" s="42" t="n">
        <f aca="true">IF(AND($BA71&gt;=OFFSET($E$5,CI$3,0),$BA71&lt;=OFFSET($F$5,CI$3,0)),OFFSET($D$5,CI$3,0),0)</f>
        <v>0</v>
      </c>
      <c r="CK71" s="40" t="n">
        <v>38777</v>
      </c>
      <c r="CL71" s="41" t="n">
        <f aca="false">BB71*P71</f>
        <v>0</v>
      </c>
      <c r="CM71" s="41" t="n">
        <f aca="false">BC71*Q71</f>
        <v>0</v>
      </c>
      <c r="CN71" s="41" t="n">
        <f aca="false">BD71*R71</f>
        <v>0</v>
      </c>
      <c r="CO71" s="41" t="n">
        <f aca="false">BE71*S71</f>
        <v>0</v>
      </c>
      <c r="CP71" s="41" t="n">
        <f aca="false">BF71*T71</f>
        <v>1753980</v>
      </c>
      <c r="CQ71" s="41" t="n">
        <f aca="false">BG71*U71</f>
        <v>817470</v>
      </c>
      <c r="CR71" s="41" t="n">
        <f aca="false">BH71*V71</f>
        <v>837930</v>
      </c>
      <c r="CS71" s="41" t="n">
        <f aca="false">BI71*W71</f>
        <v>0</v>
      </c>
      <c r="CT71" s="41" t="n">
        <f aca="false">BJ71*X71</f>
        <v>0</v>
      </c>
      <c r="CU71" s="41" t="n">
        <f aca="false">BK71*Y71</f>
        <v>0</v>
      </c>
      <c r="CV71" s="41" t="n">
        <f aca="false">BL71*Z71</f>
        <v>0</v>
      </c>
      <c r="CW71" s="41" t="n">
        <f aca="false">BM71*AA71</f>
        <v>0</v>
      </c>
      <c r="CX71" s="41" t="n">
        <f aca="false">BN71*AB71</f>
        <v>0</v>
      </c>
      <c r="CY71" s="41" t="n">
        <f aca="false">BO71*AC71</f>
        <v>0</v>
      </c>
      <c r="CZ71" s="41" t="n">
        <f aca="false">BP71*AD71</f>
        <v>0</v>
      </c>
      <c r="DA71" s="41" t="n">
        <f aca="false">BQ71*AE71</f>
        <v>0</v>
      </c>
      <c r="DB71" s="41" t="n">
        <f aca="false">BR71*AF71</f>
        <v>0</v>
      </c>
      <c r="DC71" s="41" t="n">
        <f aca="false">BS71*AG71</f>
        <v>0</v>
      </c>
      <c r="DD71" s="41" t="n">
        <f aca="false">BT71*AH71</f>
        <v>0</v>
      </c>
      <c r="DE71" s="41" t="n">
        <f aca="false">BU71*AI71</f>
        <v>0</v>
      </c>
      <c r="DF71" s="41" t="n">
        <f aca="false">BV71*AJ71</f>
        <v>0</v>
      </c>
      <c r="DG71" s="41" t="n">
        <f aca="false">BW71*AK71</f>
        <v>0</v>
      </c>
      <c r="DH71" s="41" t="n">
        <f aca="false">BX71*AL71</f>
        <v>0</v>
      </c>
      <c r="DI71" s="41" t="n">
        <f aca="false">BY71*AM71</f>
        <v>0</v>
      </c>
      <c r="DJ71" s="41" t="n">
        <f aca="false">BZ71*AN71</f>
        <v>0</v>
      </c>
      <c r="DK71" s="41" t="n">
        <f aca="false">CA71*AO71</f>
        <v>0</v>
      </c>
      <c r="DL71" s="41" t="n">
        <f aca="false">CB71*AP71</f>
        <v>0</v>
      </c>
      <c r="DM71" s="41" t="n">
        <f aca="false">CC71*AQ71</f>
        <v>0</v>
      </c>
      <c r="DN71" s="41" t="n">
        <f aca="false">CD71*AR71</f>
        <v>0</v>
      </c>
      <c r="DO71" s="41" t="n">
        <f aca="false">CE71*AS71</f>
        <v>0</v>
      </c>
      <c r="DP71" s="41" t="n">
        <f aca="false">CF71*AT71</f>
        <v>0</v>
      </c>
      <c r="DQ71" s="41" t="n">
        <f aca="false">CG71*AU71</f>
        <v>0</v>
      </c>
      <c r="DR71" s="41" t="n">
        <f aca="false">CH71*AV71</f>
        <v>0</v>
      </c>
      <c r="DS71" s="45" t="n">
        <f aca="false">CI71*AW71</f>
        <v>0</v>
      </c>
      <c r="DT71" s="46" t="n">
        <f aca="false">SUM(CL71:DO71)/AX71</f>
        <v>45.825</v>
      </c>
      <c r="DU71" s="47" t="n">
        <f aca="false">(SUM(CL71:CR71)+SUM(DP71:DS71))/AY71</f>
        <v>45.825</v>
      </c>
    </row>
    <row r="72" customFormat="false" ht="12.75" hidden="false" customHeight="false" outlineLevel="0" collapsed="false">
      <c r="A72" s="2"/>
      <c r="C72" s="3"/>
      <c r="F72" s="5"/>
      <c r="G72" s="2"/>
      <c r="I72" s="39" t="n">
        <v>20</v>
      </c>
      <c r="J72" s="39" t="n">
        <v>5</v>
      </c>
      <c r="K72" s="39" t="n">
        <v>5</v>
      </c>
      <c r="L72" s="39" t="n">
        <v>0</v>
      </c>
      <c r="M72" s="39" t="n">
        <v>30</v>
      </c>
      <c r="O72" s="40" t="n">
        <v>38808</v>
      </c>
      <c r="P72" s="41" t="n">
        <f aca="false">IF(AND(O72&gt;=$E$5,O72&lt;=$F$5),$C$5*P$2*$M72,0)</f>
        <v>0</v>
      </c>
      <c r="Q72" s="41" t="n">
        <f aca="true">IF(AND($O72&gt;=OFFSET($E$5,Q$3,0),$O72&lt;=OFFSET($F$5,Q$3,0)),OFFSET($C$5,Q$3,0)*Q$2*$M72,0)</f>
        <v>0</v>
      </c>
      <c r="R72" s="41" t="n">
        <f aca="true">IF(AND($O72&gt;=OFFSET($E$5,R$3,0),$O72&lt;=OFFSET($F$5,R$3,0)),OFFSET($C$5,R$3,0)*R$2*$M72,0)</f>
        <v>0</v>
      </c>
      <c r="S72" s="41" t="n">
        <f aca="true">IF(AND($O72&gt;=OFFSET($E$5,S$3,0),$O72&lt;=OFFSET($F$5,S$3,0)),OFFSET($C$5,S$3,0)*S$2*$M72,0)</f>
        <v>0</v>
      </c>
      <c r="T72" s="41" t="n">
        <f aca="true">IF(AND($O72&gt;=OFFSET($E$5,T$3,0),$O72&lt;=OFFSET($F$5,T$3,0)),OFFSET($C$5,T$3,0)*T$2*$M72,0)</f>
        <v>36000</v>
      </c>
      <c r="U72" s="41" t="n">
        <f aca="true">IF(AND($O72&gt;=OFFSET($E$5,U$3,0),$O72&lt;=OFFSET($F$5,U$3,0)),OFFSET($C$5,U$3,0)*U$2*$M72,0)</f>
        <v>18000</v>
      </c>
      <c r="V72" s="41" t="n">
        <f aca="true">IF(AND($O72&gt;=OFFSET($E$5,V$3,0),$O72&lt;=OFFSET($F$5,V$3,0)),OFFSET($C$5,V$3,0)*V$2*$M72,0)</f>
        <v>18000</v>
      </c>
      <c r="W72" s="42" t="n">
        <f aca="true">IF(AND($O72&gt;=OFFSET($E$5,W$3,0),$O72&lt;=OFFSET($F$5,W$3,0)),OFFSET($C$5,W$3,0)*W$2*($I72+$J72),0)</f>
        <v>0</v>
      </c>
      <c r="X72" s="42" t="n">
        <f aca="true">IF(AND($O72&gt;=OFFSET($E$5,X$3,0),$O72&lt;=OFFSET($F$5,X$3,0)),OFFSET($C$5,X$3,0)*X$2*($I72+$J72),0)</f>
        <v>0</v>
      </c>
      <c r="Y72" s="42" t="n">
        <f aca="true">IF(AND($O72&gt;=OFFSET($E$5,Y$3,0),$O72&lt;=OFFSET($F$5,Y$3,0)),OFFSET($C$5,Y$3,0)*Y$2*($I72+$J72),0)</f>
        <v>0</v>
      </c>
      <c r="Z72" s="42" t="n">
        <f aca="true">IF(AND($O72&gt;=OFFSET($E$5,Z$3,0),$O72&lt;=OFFSET($F$5,Z$3,0)),OFFSET($C$5,Z$3,0)*Z$2*($I72+$J72),0)</f>
        <v>0</v>
      </c>
      <c r="AA72" s="42" t="n">
        <f aca="true">IF(AND($O72&gt;=OFFSET($E$5,AA$3,0),$O72&lt;=OFFSET($F$5,AA$3,0)),OFFSET($C$5,AA$3,0)*AA$2*($I72+$J72),0)</f>
        <v>0</v>
      </c>
      <c r="AB72" s="42" t="n">
        <f aca="true">IF(AND($O72&gt;=OFFSET($E$5,AB$3,0),$O72&lt;=OFFSET($F$5,AB$3,0)),OFFSET($C$5,AB$3,0)*AB$2*($I72+$J72),0)</f>
        <v>0</v>
      </c>
      <c r="AC72" s="42" t="n">
        <f aca="true">IF(AND($O72&gt;=OFFSET($E$5,AC$3,0),$O72&lt;=OFFSET($F$5,AC$3,0)),OFFSET($C$5,AC$3,0)*AC$2*($I72+$J72),0)</f>
        <v>0</v>
      </c>
      <c r="AD72" s="42" t="n">
        <f aca="true">IF(AND($O72&gt;=OFFSET($E$5,AD$3,0),$O72&lt;=OFFSET($F$5,AD$3,0)),OFFSET($C$5,AD$3,0)*AD$2*($I72+$J72),0)</f>
        <v>0</v>
      </c>
      <c r="AE72" s="42" t="n">
        <f aca="true">IF(AND($O72&gt;=OFFSET($E$5,AE$3,0),$O72&lt;=OFFSET($F$5,AE$3,0)),OFFSET($C$5,AE$3,0)*AE$2*($I72+$J72),0)</f>
        <v>0</v>
      </c>
      <c r="AF72" s="42" t="n">
        <f aca="true">IF(AND($O72&gt;=OFFSET($E$5,AF$3,0),$O72&lt;=OFFSET($F$5,AF$3,0)),OFFSET($C$5,AF$3,0)*AF$2*($I72+$J72),0)</f>
        <v>0</v>
      </c>
      <c r="AG72" s="42" t="n">
        <f aca="true">IF(AND($O72&gt;=OFFSET($E$5,AG$3,0),$O72&lt;=OFFSET($F$5,AG$3,0)),OFFSET($C$5,AG$3,0)*AG$2*($I72+$J72),0)</f>
        <v>0</v>
      </c>
      <c r="AH72" s="42" t="n">
        <f aca="true">IF(AND($O72&gt;=OFFSET($E$5,AH$3,0),$O72&lt;=OFFSET($F$5,AH$3,0)),OFFSET($C$5,AH$3,0)*AH$2*($I72+$J72),0)</f>
        <v>0</v>
      </c>
      <c r="AI72" s="42" t="n">
        <f aca="true">IF(AND($O72&gt;=OFFSET($E$5,AI$3,0),$O72&lt;=OFFSET($F$5,AI$3,0)),OFFSET($C$5,AI$3,0)*AI$2*($I72+$J72),0)</f>
        <v>0</v>
      </c>
      <c r="AJ72" s="42" t="n">
        <f aca="true">IF(AND($O72&gt;=OFFSET($E$5,AJ$3,0),$O72&lt;=OFFSET($F$5,AJ$3,0)),OFFSET($C$5,AJ$3,0)*AJ$2*($I72+$J72),0)</f>
        <v>0</v>
      </c>
      <c r="AK72" s="42" t="n">
        <f aca="true">IF(AND($O72&gt;=OFFSET($E$5,AK$3,0),$O72&lt;=OFFSET($F$5,AK$3,0)),OFFSET($C$5,AK$3,0)*AK$2*($I72+$J72),0)</f>
        <v>0</v>
      </c>
      <c r="AL72" s="42" t="n">
        <f aca="true">IF(AND($O72&gt;=OFFSET($E$5,AL$3,0),$O72&lt;=OFFSET($F$5,AL$3,0)),OFFSET($C$5,AL$3,0)*AL$2*($I72+$J72),0)</f>
        <v>0</v>
      </c>
      <c r="AM72" s="42" t="n">
        <f aca="true">IF(AND($O72&gt;=OFFSET($E$5,AM$3,0),$O72&lt;=OFFSET($F$5,AM$3,0)),OFFSET($C$5,AM$3,0)*AM$2*($I72+$J72),0)</f>
        <v>0</v>
      </c>
      <c r="AN72" s="42" t="n">
        <f aca="true">IF(AND($O72&gt;=OFFSET($E$5,AN$3,0),$O72&lt;=OFFSET($F$5,AN$3,0)),OFFSET($C$5,AN$3,0)*AN$2*($I72+$J72),0)</f>
        <v>0</v>
      </c>
      <c r="AO72" s="42" t="n">
        <f aca="true">IF(AND($O72&gt;=OFFSET($E$5,AO$3,0),$O72&lt;=OFFSET($F$5,AO$3,0)),OFFSET($C$5,AO$3,0)*AO$2*($I72+$J72),0)</f>
        <v>0</v>
      </c>
      <c r="AP72" s="42" t="n">
        <f aca="true">IF(AND($O72&gt;=OFFSET($E$5,AP$3,0),$O72&lt;=OFFSET($F$5,AP$3,0)),OFFSET($C$5,AP$3,0)*AP$2*($I72+$J72),0)</f>
        <v>0</v>
      </c>
      <c r="AQ72" s="42" t="n">
        <f aca="true">IF(AND($O72&gt;=OFFSET($E$5,AQ$3,0),$O72&lt;=OFFSET($F$5,AQ$3,0)),OFFSET($C$5,AQ$3,0)*AQ$2*($I72+$J72),0)</f>
        <v>0</v>
      </c>
      <c r="AR72" s="42" t="n">
        <f aca="true">IF(AND($O72&gt;=OFFSET($E$5,AR$3,0),$O72&lt;=OFFSET($F$5,AR$3,0)),OFFSET($C$5,AR$3,0)*AR$2*($I72+$J72),0)</f>
        <v>0</v>
      </c>
      <c r="AS72" s="42" t="n">
        <f aca="true">IF(AND($O72&gt;=OFFSET($E$5,AS$3,0),$O72&lt;=OFFSET($F$5,AS$3,0)),OFFSET($C$5,AS$3,0)*AS$2*($I72+$J72),0)</f>
        <v>0</v>
      </c>
      <c r="AT72" s="42" t="n">
        <f aca="true">IF(AND($O72&gt;=OFFSET($E$5,AT$3,0),$O72&lt;=OFFSET($F$5,AT$3,0)),OFFSET($C$5,AT$3,0)*(AT$2*($I72+$J72)+24*($K72+$L72)),0)</f>
        <v>0</v>
      </c>
      <c r="AU72" s="42" t="n">
        <f aca="true">IF(AND($O72&gt;=OFFSET($E$5,AU$3,0),$O72&lt;=OFFSET($F$5,AU$3,0)),OFFSET($C$5,AU$3,0)*(AU$2*($I72+$J72)+24*($K72+$L72)),0)</f>
        <v>0</v>
      </c>
      <c r="AV72" s="42" t="n">
        <f aca="true">IF(AND($O72&gt;=OFFSET($E$5,AV$3,0),$O72&lt;=OFFSET($F$5,AV$3,0)),OFFSET($C$5,AV$3,0)*(AV$2*($I72+$J72)+24*($K72+$L72)),0)</f>
        <v>0</v>
      </c>
      <c r="AW72" s="43" t="n">
        <f aca="true">IF(AND($O72&gt;=OFFSET($E$5,AW$3,0),$O72&lt;=OFFSET($F$5,AW$3,0)),OFFSET($C$5,AW$3,0)*(AW$2*($I72+$J72)+24*($K72+$L72)),0)</f>
        <v>0</v>
      </c>
      <c r="AX72" s="44" t="n">
        <f aca="false">SUM(P72:AS72)</f>
        <v>72000</v>
      </c>
      <c r="AY72" s="45" t="n">
        <f aca="false">SUM(P72:V72)+SUM(AT72:AW72)</f>
        <v>72000</v>
      </c>
      <c r="BA72" s="40" t="n">
        <v>38808</v>
      </c>
      <c r="BB72" s="42" t="n">
        <f aca="false">IF(AND(BA72&gt;=$E$5,BA72&lt;=$F$5),$D$5,0)</f>
        <v>0</v>
      </c>
      <c r="BC72" s="42" t="n">
        <f aca="true">IF(AND($BA72&gt;=OFFSET($E$5,BC$3,0),$BA72&lt;=OFFSET($F$5,BC$3,0)),OFFSET($D$5,BC$3,0),0)</f>
        <v>0</v>
      </c>
      <c r="BD72" s="42" t="n">
        <f aca="true">IF(AND($BA72&gt;=OFFSET($E$5,BD$3,0),$BA72&lt;=OFFSET($F$5,BD$3,0)),OFFSET($D$5,BD$3,0),0)</f>
        <v>0</v>
      </c>
      <c r="BE72" s="42" t="n">
        <f aca="true">IF(AND($BA72&gt;=OFFSET($E$5,BE$3,0),$BA72&lt;=OFFSET($F$5,BE$3,0)),OFFSET($D$5,BE$3,0),0)</f>
        <v>0</v>
      </c>
      <c r="BF72" s="42" t="n">
        <f aca="true">IF(AND($BA72&gt;=OFFSET($E$5,BF$3,0),$BA72&lt;=OFFSET($F$5,BF$3,0)),OFFSET($D$5,BF$3,0),0)</f>
        <v>47.15</v>
      </c>
      <c r="BG72" s="42" t="n">
        <f aca="true">IF(AND($BA72&gt;=OFFSET($E$5,BG$3,0),$BA72&lt;=OFFSET($F$5,BG$3,0)),OFFSET($D$5,BG$3,0),0)</f>
        <v>43.95</v>
      </c>
      <c r="BH72" s="42" t="n">
        <f aca="true">IF(AND($BA72&gt;=OFFSET($E$5,BH$3,0),$BA72&lt;=OFFSET($F$5,BH$3,0)),OFFSET($D$5,BH$3,0),0)</f>
        <v>45.05</v>
      </c>
      <c r="BI72" s="42" t="n">
        <f aca="true">IF(AND($BA72&gt;=OFFSET($E$5,BI$3,0),$BA72&lt;=OFFSET($F$5,BI$3,0)),OFFSET($D$5,BI$3,0),0)</f>
        <v>0</v>
      </c>
      <c r="BJ72" s="42" t="n">
        <f aca="true">IF(AND($BA72&gt;=OFFSET($E$5,BJ$3,0),$BA72&lt;=OFFSET($F$5,BJ$3,0)),OFFSET($D$5,BJ$3,0),0)</f>
        <v>0</v>
      </c>
      <c r="BK72" s="42" t="n">
        <f aca="true">IF(AND($BA72&gt;=OFFSET($E$5,BK$3,0),$BA72&lt;=OFFSET($F$5,BK$3,0)),OFFSET($D$5,BK$3,0),0)</f>
        <v>0</v>
      </c>
      <c r="BL72" s="42" t="n">
        <f aca="true">IF(AND($BA72&gt;=OFFSET($E$5,BL$3,0),$BA72&lt;=OFFSET($F$5,BL$3,0)),OFFSET($D$5,BL$3,0),0)</f>
        <v>0</v>
      </c>
      <c r="BM72" s="42" t="n">
        <f aca="true">IF(AND($BA72&gt;=OFFSET($E$5,BM$3,0),$BA72&lt;=OFFSET($F$5,BM$3,0)),OFFSET($D$5,BM$3,0),0)</f>
        <v>0</v>
      </c>
      <c r="BN72" s="42" t="n">
        <f aca="true">IF(AND($BA72&gt;=OFFSET($E$5,BN$3,0),$BA72&lt;=OFFSET($F$5,BN$3,0)),OFFSET($D$5,BN$3,0),0)</f>
        <v>0</v>
      </c>
      <c r="BO72" s="42" t="n">
        <f aca="true">IF(AND($BA72&gt;=OFFSET($E$5,BO$3,0),$BA72&lt;=OFFSET($F$5,BO$3,0)),OFFSET($D$5,BO$3,0),0)</f>
        <v>0</v>
      </c>
      <c r="BP72" s="42" t="n">
        <f aca="true">IF(AND($BA72&gt;=OFFSET($E$5,BP$3,0),$BA72&lt;=OFFSET($F$5,BP$3,0)),OFFSET($D$5,BP$3,0),0)</f>
        <v>0</v>
      </c>
      <c r="BQ72" s="42" t="n">
        <f aca="true">IF(AND($BA72&gt;=OFFSET($E$5,BQ$3,0),$BA72&lt;=OFFSET($F$5,BQ$3,0)),OFFSET($D$5,BQ$3,0),0)</f>
        <v>0</v>
      </c>
      <c r="BR72" s="42" t="n">
        <f aca="true">IF(AND($BA72&gt;=OFFSET($E$5,BR$3,0),$BA72&lt;=OFFSET($F$5,BR$3,0)),OFFSET($D$5,BR$3,0),0)</f>
        <v>0</v>
      </c>
      <c r="BS72" s="42" t="n">
        <f aca="true">IF(AND($BA72&gt;=OFFSET($E$5,BS$3,0),$BA72&lt;=OFFSET($F$5,BS$3,0)),OFFSET($D$5,BS$3,0),0)</f>
        <v>0</v>
      </c>
      <c r="BT72" s="42" t="n">
        <f aca="true">IF(AND($BA72&gt;=OFFSET($E$5,BT$3,0),$BA72&lt;=OFFSET($F$5,BT$3,0)),OFFSET($D$5,BT$3,0),0)</f>
        <v>0</v>
      </c>
      <c r="BU72" s="42" t="n">
        <f aca="true">IF(AND($BA72&gt;=OFFSET($E$5,BU$3,0),$BA72&lt;=OFFSET($F$5,BU$3,0)),OFFSET($D$5,BU$3,0),0)</f>
        <v>0</v>
      </c>
      <c r="BV72" s="42" t="n">
        <f aca="true">IF(AND($BA72&gt;=OFFSET($E$5,BV$3,0),$BA72&lt;=OFFSET($F$5,BV$3,0)),OFFSET($D$5,BV$3,0),0)</f>
        <v>0</v>
      </c>
      <c r="BW72" s="42" t="n">
        <f aca="true">IF(AND($BA72&gt;=OFFSET($E$5,BW$3,0),$BA72&lt;=OFFSET($F$5,BW$3,0)),OFFSET($D$5,BW$3,0),0)</f>
        <v>0</v>
      </c>
      <c r="BX72" s="42" t="n">
        <f aca="true">IF(AND($BA72&gt;=OFFSET($E$5,BX$3,0),$BA72&lt;=OFFSET($F$5,BX$3,0)),OFFSET($D$5,BX$3,0),0)</f>
        <v>0</v>
      </c>
      <c r="BY72" s="42" t="n">
        <f aca="true">IF(AND($BA72&gt;=OFFSET($E$5,BY$3,0),$BA72&lt;=OFFSET($F$5,BY$3,0)),OFFSET($D$5,BY$3,0),0)</f>
        <v>0</v>
      </c>
      <c r="BZ72" s="42" t="n">
        <f aca="true">IF(AND($BA72&gt;=OFFSET($E$5,BZ$3,0),$BA72&lt;=OFFSET($F$5,BZ$3,0)),OFFSET($D$5,BZ$3,0),0)</f>
        <v>0</v>
      </c>
      <c r="CA72" s="42" t="n">
        <f aca="true">IF(AND($BA72&gt;=OFFSET($E$5,CA$3,0),$BA72&lt;=OFFSET($F$5,CA$3,0)),OFFSET($D$5,CA$3,0),0)</f>
        <v>0</v>
      </c>
      <c r="CB72" s="42" t="n">
        <f aca="true">IF(AND($BA72&gt;=OFFSET($E$5,CB$3,0),$BA72&lt;=OFFSET($F$5,CB$3,0)),OFFSET($D$5,CB$3,0),0)</f>
        <v>0</v>
      </c>
      <c r="CC72" s="42" t="n">
        <f aca="true">IF(AND($BA72&gt;=OFFSET($E$5,CC$3,0),$BA72&lt;=OFFSET($F$5,CC$3,0)),OFFSET($D$5,CC$3,0),0)</f>
        <v>0</v>
      </c>
      <c r="CD72" s="42" t="n">
        <f aca="true">IF(AND($BA72&gt;=OFFSET($E$5,CD$3,0),$BA72&lt;=OFFSET($F$5,CD$3,0)),OFFSET($D$5,CD$3,0),0)</f>
        <v>0</v>
      </c>
      <c r="CE72" s="42" t="n">
        <f aca="true">IF(AND($BA72&gt;=OFFSET($E$5,CE$3,0),$BA72&lt;=OFFSET($F$5,CE$3,0)),OFFSET($D$5,CE$3,0),0)</f>
        <v>0</v>
      </c>
      <c r="CF72" s="42" t="n">
        <f aca="true">IF(AND($BA72&gt;=OFFSET($E$5,CF$3,0),$BA72&lt;=OFFSET($F$5,CF$3,0)),OFFSET($D$5,CF$3,0),0)</f>
        <v>0</v>
      </c>
      <c r="CG72" s="42" t="n">
        <f aca="true">IF(AND($BA72&gt;=OFFSET($E$5,CG$3,0),$BA72&lt;=OFFSET($F$5,CG$3,0)),OFFSET($D$5,CG$3,0),0)</f>
        <v>0</v>
      </c>
      <c r="CH72" s="42" t="n">
        <f aca="true">IF(AND($BA72&gt;=OFFSET($E$5,CH$3,0),$BA72&lt;=OFFSET($F$5,CH$3,0)),OFFSET($D$5,CH$3,0),0)</f>
        <v>0</v>
      </c>
      <c r="CI72" s="42" t="n">
        <f aca="true">IF(AND($BA72&gt;=OFFSET($E$5,CI$3,0),$BA72&lt;=OFFSET($F$5,CI$3,0)),OFFSET($D$5,CI$3,0),0)</f>
        <v>0</v>
      </c>
      <c r="CK72" s="40" t="n">
        <v>38808</v>
      </c>
      <c r="CL72" s="41" t="n">
        <f aca="false">BB72*P72</f>
        <v>0</v>
      </c>
      <c r="CM72" s="41" t="n">
        <f aca="false">BC72*Q72</f>
        <v>0</v>
      </c>
      <c r="CN72" s="41" t="n">
        <f aca="false">BD72*R72</f>
        <v>0</v>
      </c>
      <c r="CO72" s="41" t="n">
        <f aca="false">BE72*S72</f>
        <v>0</v>
      </c>
      <c r="CP72" s="41" t="n">
        <f aca="false">BF72*T72</f>
        <v>1697400</v>
      </c>
      <c r="CQ72" s="41" t="n">
        <f aca="false">BG72*U72</f>
        <v>791100</v>
      </c>
      <c r="CR72" s="41" t="n">
        <f aca="false">BH72*V72</f>
        <v>810900</v>
      </c>
      <c r="CS72" s="41" t="n">
        <f aca="false">BI72*W72</f>
        <v>0</v>
      </c>
      <c r="CT72" s="41" t="n">
        <f aca="false">BJ72*X72</f>
        <v>0</v>
      </c>
      <c r="CU72" s="41" t="n">
        <f aca="false">BK72*Y72</f>
        <v>0</v>
      </c>
      <c r="CV72" s="41" t="n">
        <f aca="false">BL72*Z72</f>
        <v>0</v>
      </c>
      <c r="CW72" s="41" t="n">
        <f aca="false">BM72*AA72</f>
        <v>0</v>
      </c>
      <c r="CX72" s="41" t="n">
        <f aca="false">BN72*AB72</f>
        <v>0</v>
      </c>
      <c r="CY72" s="41" t="n">
        <f aca="false">BO72*AC72</f>
        <v>0</v>
      </c>
      <c r="CZ72" s="41" t="n">
        <f aca="false">BP72*AD72</f>
        <v>0</v>
      </c>
      <c r="DA72" s="41" t="n">
        <f aca="false">BQ72*AE72</f>
        <v>0</v>
      </c>
      <c r="DB72" s="41" t="n">
        <f aca="false">BR72*AF72</f>
        <v>0</v>
      </c>
      <c r="DC72" s="41" t="n">
        <f aca="false">BS72*AG72</f>
        <v>0</v>
      </c>
      <c r="DD72" s="41" t="n">
        <f aca="false">BT72*AH72</f>
        <v>0</v>
      </c>
      <c r="DE72" s="41" t="n">
        <f aca="false">BU72*AI72</f>
        <v>0</v>
      </c>
      <c r="DF72" s="41" t="n">
        <f aca="false">BV72*AJ72</f>
        <v>0</v>
      </c>
      <c r="DG72" s="41" t="n">
        <f aca="false">BW72*AK72</f>
        <v>0</v>
      </c>
      <c r="DH72" s="41" t="n">
        <f aca="false">BX72*AL72</f>
        <v>0</v>
      </c>
      <c r="DI72" s="41" t="n">
        <f aca="false">BY72*AM72</f>
        <v>0</v>
      </c>
      <c r="DJ72" s="41" t="n">
        <f aca="false">BZ72*AN72</f>
        <v>0</v>
      </c>
      <c r="DK72" s="41" t="n">
        <f aca="false">CA72*AO72</f>
        <v>0</v>
      </c>
      <c r="DL72" s="41" t="n">
        <f aca="false">CB72*AP72</f>
        <v>0</v>
      </c>
      <c r="DM72" s="41" t="n">
        <f aca="false">CC72*AQ72</f>
        <v>0</v>
      </c>
      <c r="DN72" s="41" t="n">
        <f aca="false">CD72*AR72</f>
        <v>0</v>
      </c>
      <c r="DO72" s="41" t="n">
        <f aca="false">CE72*AS72</f>
        <v>0</v>
      </c>
      <c r="DP72" s="41" t="n">
        <f aca="false">CF72*AT72</f>
        <v>0</v>
      </c>
      <c r="DQ72" s="41" t="n">
        <f aca="false">CG72*AU72</f>
        <v>0</v>
      </c>
      <c r="DR72" s="41" t="n">
        <f aca="false">CH72*AV72</f>
        <v>0</v>
      </c>
      <c r="DS72" s="45" t="n">
        <f aca="false">CI72*AW72</f>
        <v>0</v>
      </c>
      <c r="DT72" s="46" t="n">
        <f aca="false">SUM(CL72:DO72)/AX72</f>
        <v>45.825</v>
      </c>
      <c r="DU72" s="47" t="n">
        <f aca="false">(SUM(CL72:CR72)+SUM(DP72:DS72))/AY72</f>
        <v>45.825</v>
      </c>
    </row>
    <row r="73" customFormat="false" ht="12.75" hidden="false" customHeight="false" outlineLevel="0" collapsed="false">
      <c r="A73" s="2"/>
      <c r="C73" s="3"/>
      <c r="F73" s="5"/>
      <c r="G73" s="2"/>
      <c r="I73" s="39" t="n">
        <v>22</v>
      </c>
      <c r="J73" s="39" t="n">
        <v>4</v>
      </c>
      <c r="K73" s="39" t="n">
        <v>4</v>
      </c>
      <c r="L73" s="39" t="n">
        <v>1</v>
      </c>
      <c r="M73" s="39" t="n">
        <v>31</v>
      </c>
      <c r="O73" s="40" t="n">
        <v>38838</v>
      </c>
      <c r="P73" s="41" t="n">
        <f aca="false">IF(AND(O73&gt;=$E$5,O73&lt;=$F$5),$C$5*P$2*$M73,0)</f>
        <v>0</v>
      </c>
      <c r="Q73" s="41" t="n">
        <f aca="true">IF(AND($O73&gt;=OFFSET($E$5,Q$3,0),$O73&lt;=OFFSET($F$5,Q$3,0)),OFFSET($C$5,Q$3,0)*Q$2*$M73,0)</f>
        <v>0</v>
      </c>
      <c r="R73" s="41" t="n">
        <f aca="true">IF(AND($O73&gt;=OFFSET($E$5,R$3,0),$O73&lt;=OFFSET($F$5,R$3,0)),OFFSET($C$5,R$3,0)*R$2*$M73,0)</f>
        <v>0</v>
      </c>
      <c r="S73" s="41" t="n">
        <f aca="true">IF(AND($O73&gt;=OFFSET($E$5,S$3,0),$O73&lt;=OFFSET($F$5,S$3,0)),OFFSET($C$5,S$3,0)*S$2*$M73,0)</f>
        <v>0</v>
      </c>
      <c r="T73" s="41" t="n">
        <f aca="true">IF(AND($O73&gt;=OFFSET($E$5,T$3,0),$O73&lt;=OFFSET($F$5,T$3,0)),OFFSET($C$5,T$3,0)*T$2*$M73,0)</f>
        <v>37200</v>
      </c>
      <c r="U73" s="41" t="n">
        <f aca="true">IF(AND($O73&gt;=OFFSET($E$5,U$3,0),$O73&lt;=OFFSET($F$5,U$3,0)),OFFSET($C$5,U$3,0)*U$2*$M73,0)</f>
        <v>18600</v>
      </c>
      <c r="V73" s="41" t="n">
        <f aca="true">IF(AND($O73&gt;=OFFSET($E$5,V$3,0),$O73&lt;=OFFSET($F$5,V$3,0)),OFFSET($C$5,V$3,0)*V$2*$M73,0)</f>
        <v>18600</v>
      </c>
      <c r="W73" s="42" t="n">
        <f aca="true">IF(AND($O73&gt;=OFFSET($E$5,W$3,0),$O73&lt;=OFFSET($F$5,W$3,0)),OFFSET($C$5,W$3,0)*W$2*($I73+$J73),0)</f>
        <v>0</v>
      </c>
      <c r="X73" s="42" t="n">
        <f aca="true">IF(AND($O73&gt;=OFFSET($E$5,X$3,0),$O73&lt;=OFFSET($F$5,X$3,0)),OFFSET($C$5,X$3,0)*X$2*($I73+$J73),0)</f>
        <v>0</v>
      </c>
      <c r="Y73" s="42" t="n">
        <f aca="true">IF(AND($O73&gt;=OFFSET($E$5,Y$3,0),$O73&lt;=OFFSET($F$5,Y$3,0)),OFFSET($C$5,Y$3,0)*Y$2*($I73+$J73),0)</f>
        <v>0</v>
      </c>
      <c r="Z73" s="42" t="n">
        <f aca="true">IF(AND($O73&gt;=OFFSET($E$5,Z$3,0),$O73&lt;=OFFSET($F$5,Z$3,0)),OFFSET($C$5,Z$3,0)*Z$2*($I73+$J73),0)</f>
        <v>0</v>
      </c>
      <c r="AA73" s="42" t="n">
        <f aca="true">IF(AND($O73&gt;=OFFSET($E$5,AA$3,0),$O73&lt;=OFFSET($F$5,AA$3,0)),OFFSET($C$5,AA$3,0)*AA$2*($I73+$J73),0)</f>
        <v>0</v>
      </c>
      <c r="AB73" s="42" t="n">
        <f aca="true">IF(AND($O73&gt;=OFFSET($E$5,AB$3,0),$O73&lt;=OFFSET($F$5,AB$3,0)),OFFSET($C$5,AB$3,0)*AB$2*($I73+$J73),0)</f>
        <v>0</v>
      </c>
      <c r="AC73" s="42" t="n">
        <f aca="true">IF(AND($O73&gt;=OFFSET($E$5,AC$3,0),$O73&lt;=OFFSET($F$5,AC$3,0)),OFFSET($C$5,AC$3,0)*AC$2*($I73+$J73),0)</f>
        <v>0</v>
      </c>
      <c r="AD73" s="42" t="n">
        <f aca="true">IF(AND($O73&gt;=OFFSET($E$5,AD$3,0),$O73&lt;=OFFSET($F$5,AD$3,0)),OFFSET($C$5,AD$3,0)*AD$2*($I73+$J73),0)</f>
        <v>0</v>
      </c>
      <c r="AE73" s="42" t="n">
        <f aca="true">IF(AND($O73&gt;=OFFSET($E$5,AE$3,0),$O73&lt;=OFFSET($F$5,AE$3,0)),OFFSET($C$5,AE$3,0)*AE$2*($I73+$J73),0)</f>
        <v>0</v>
      </c>
      <c r="AF73" s="42" t="n">
        <f aca="true">IF(AND($O73&gt;=OFFSET($E$5,AF$3,0),$O73&lt;=OFFSET($F$5,AF$3,0)),OFFSET($C$5,AF$3,0)*AF$2*($I73+$J73),0)</f>
        <v>0</v>
      </c>
      <c r="AG73" s="42" t="n">
        <f aca="true">IF(AND($O73&gt;=OFFSET($E$5,AG$3,0),$O73&lt;=OFFSET($F$5,AG$3,0)),OFFSET($C$5,AG$3,0)*AG$2*($I73+$J73),0)</f>
        <v>0</v>
      </c>
      <c r="AH73" s="42" t="n">
        <f aca="true">IF(AND($O73&gt;=OFFSET($E$5,AH$3,0),$O73&lt;=OFFSET($F$5,AH$3,0)),OFFSET($C$5,AH$3,0)*AH$2*($I73+$J73),0)</f>
        <v>0</v>
      </c>
      <c r="AI73" s="42" t="n">
        <f aca="true">IF(AND($O73&gt;=OFFSET($E$5,AI$3,0),$O73&lt;=OFFSET($F$5,AI$3,0)),OFFSET($C$5,AI$3,0)*AI$2*($I73+$J73),0)</f>
        <v>0</v>
      </c>
      <c r="AJ73" s="42" t="n">
        <f aca="true">IF(AND($O73&gt;=OFFSET($E$5,AJ$3,0),$O73&lt;=OFFSET($F$5,AJ$3,0)),OFFSET($C$5,AJ$3,0)*AJ$2*($I73+$J73),0)</f>
        <v>0</v>
      </c>
      <c r="AK73" s="42" t="n">
        <f aca="true">IF(AND($O73&gt;=OFFSET($E$5,AK$3,0),$O73&lt;=OFFSET($F$5,AK$3,0)),OFFSET($C$5,AK$3,0)*AK$2*($I73+$J73),0)</f>
        <v>0</v>
      </c>
      <c r="AL73" s="42" t="n">
        <f aca="true">IF(AND($O73&gt;=OFFSET($E$5,AL$3,0),$O73&lt;=OFFSET($F$5,AL$3,0)),OFFSET($C$5,AL$3,0)*AL$2*($I73+$J73),0)</f>
        <v>0</v>
      </c>
      <c r="AM73" s="42" t="n">
        <f aca="true">IF(AND($O73&gt;=OFFSET($E$5,AM$3,0),$O73&lt;=OFFSET($F$5,AM$3,0)),OFFSET($C$5,AM$3,0)*AM$2*($I73+$J73),0)</f>
        <v>0</v>
      </c>
      <c r="AN73" s="42" t="n">
        <f aca="true">IF(AND($O73&gt;=OFFSET($E$5,AN$3,0),$O73&lt;=OFFSET($F$5,AN$3,0)),OFFSET($C$5,AN$3,0)*AN$2*($I73+$J73),0)</f>
        <v>0</v>
      </c>
      <c r="AO73" s="42" t="n">
        <f aca="true">IF(AND($O73&gt;=OFFSET($E$5,AO$3,0),$O73&lt;=OFFSET($F$5,AO$3,0)),OFFSET($C$5,AO$3,0)*AO$2*($I73+$J73),0)</f>
        <v>0</v>
      </c>
      <c r="AP73" s="42" t="n">
        <f aca="true">IF(AND($O73&gt;=OFFSET($E$5,AP$3,0),$O73&lt;=OFFSET($F$5,AP$3,0)),OFFSET($C$5,AP$3,0)*AP$2*($I73+$J73),0)</f>
        <v>0</v>
      </c>
      <c r="AQ73" s="42" t="n">
        <f aca="true">IF(AND($O73&gt;=OFFSET($E$5,AQ$3,0),$O73&lt;=OFFSET($F$5,AQ$3,0)),OFFSET($C$5,AQ$3,0)*AQ$2*($I73+$J73),0)</f>
        <v>0</v>
      </c>
      <c r="AR73" s="42" t="n">
        <f aca="true">IF(AND($O73&gt;=OFFSET($E$5,AR$3,0),$O73&lt;=OFFSET($F$5,AR$3,0)),OFFSET($C$5,AR$3,0)*AR$2*($I73+$J73),0)</f>
        <v>0</v>
      </c>
      <c r="AS73" s="42" t="n">
        <f aca="true">IF(AND($O73&gt;=OFFSET($E$5,AS$3,0),$O73&lt;=OFFSET($F$5,AS$3,0)),OFFSET($C$5,AS$3,0)*AS$2*($I73+$J73),0)</f>
        <v>0</v>
      </c>
      <c r="AT73" s="42" t="n">
        <f aca="true">IF(AND($O73&gt;=OFFSET($E$5,AT$3,0),$O73&lt;=OFFSET($F$5,AT$3,0)),OFFSET($C$5,AT$3,0)*(AT$2*($I73+$J73)+24*($K73+$L73)),0)</f>
        <v>0</v>
      </c>
      <c r="AU73" s="42" t="n">
        <f aca="true">IF(AND($O73&gt;=OFFSET($E$5,AU$3,0),$O73&lt;=OFFSET($F$5,AU$3,0)),OFFSET($C$5,AU$3,0)*(AU$2*($I73+$J73)+24*($K73+$L73)),0)</f>
        <v>0</v>
      </c>
      <c r="AV73" s="42" t="n">
        <f aca="true">IF(AND($O73&gt;=OFFSET($E$5,AV$3,0),$O73&lt;=OFFSET($F$5,AV$3,0)),OFFSET($C$5,AV$3,0)*(AV$2*($I73+$J73)+24*($K73+$L73)),0)</f>
        <v>0</v>
      </c>
      <c r="AW73" s="43" t="n">
        <f aca="true">IF(AND($O73&gt;=OFFSET($E$5,AW$3,0),$O73&lt;=OFFSET($F$5,AW$3,0)),OFFSET($C$5,AW$3,0)*(AW$2*($I73+$J73)+24*($K73+$L73)),0)</f>
        <v>0</v>
      </c>
      <c r="AX73" s="44" t="n">
        <f aca="false">SUM(P73:AS73)</f>
        <v>74400</v>
      </c>
      <c r="AY73" s="45" t="n">
        <f aca="false">SUM(P73:V73)+SUM(AT73:AW73)</f>
        <v>74400</v>
      </c>
      <c r="BA73" s="40" t="n">
        <v>38838</v>
      </c>
      <c r="BB73" s="42" t="n">
        <f aca="false">IF(AND(BA73&gt;=$E$5,BA73&lt;=$F$5),$D$5,0)</f>
        <v>0</v>
      </c>
      <c r="BC73" s="42" t="n">
        <f aca="true">IF(AND($BA73&gt;=OFFSET($E$5,BC$3,0),$BA73&lt;=OFFSET($F$5,BC$3,0)),OFFSET($D$5,BC$3,0),0)</f>
        <v>0</v>
      </c>
      <c r="BD73" s="42" t="n">
        <f aca="true">IF(AND($BA73&gt;=OFFSET($E$5,BD$3,0),$BA73&lt;=OFFSET($F$5,BD$3,0)),OFFSET($D$5,BD$3,0),0)</f>
        <v>0</v>
      </c>
      <c r="BE73" s="42" t="n">
        <f aca="true">IF(AND($BA73&gt;=OFFSET($E$5,BE$3,0),$BA73&lt;=OFFSET($F$5,BE$3,0)),OFFSET($D$5,BE$3,0),0)</f>
        <v>0</v>
      </c>
      <c r="BF73" s="42" t="n">
        <f aca="true">IF(AND($BA73&gt;=OFFSET($E$5,BF$3,0),$BA73&lt;=OFFSET($F$5,BF$3,0)),OFFSET($D$5,BF$3,0),0)</f>
        <v>47.15</v>
      </c>
      <c r="BG73" s="42" t="n">
        <f aca="true">IF(AND($BA73&gt;=OFFSET($E$5,BG$3,0),$BA73&lt;=OFFSET($F$5,BG$3,0)),OFFSET($D$5,BG$3,0),0)</f>
        <v>43.95</v>
      </c>
      <c r="BH73" s="42" t="n">
        <f aca="true">IF(AND($BA73&gt;=OFFSET($E$5,BH$3,0),$BA73&lt;=OFFSET($F$5,BH$3,0)),OFFSET($D$5,BH$3,0),0)</f>
        <v>45.05</v>
      </c>
      <c r="BI73" s="42" t="n">
        <f aca="true">IF(AND($BA73&gt;=OFFSET($E$5,BI$3,0),$BA73&lt;=OFFSET($F$5,BI$3,0)),OFFSET($D$5,BI$3,0),0)</f>
        <v>0</v>
      </c>
      <c r="BJ73" s="42" t="n">
        <f aca="true">IF(AND($BA73&gt;=OFFSET($E$5,BJ$3,0),$BA73&lt;=OFFSET($F$5,BJ$3,0)),OFFSET($D$5,BJ$3,0),0)</f>
        <v>0</v>
      </c>
      <c r="BK73" s="42" t="n">
        <f aca="true">IF(AND($BA73&gt;=OFFSET($E$5,BK$3,0),$BA73&lt;=OFFSET($F$5,BK$3,0)),OFFSET($D$5,BK$3,0),0)</f>
        <v>0</v>
      </c>
      <c r="BL73" s="42" t="n">
        <f aca="true">IF(AND($BA73&gt;=OFFSET($E$5,BL$3,0),$BA73&lt;=OFFSET($F$5,BL$3,0)),OFFSET($D$5,BL$3,0),0)</f>
        <v>0</v>
      </c>
      <c r="BM73" s="42" t="n">
        <f aca="true">IF(AND($BA73&gt;=OFFSET($E$5,BM$3,0),$BA73&lt;=OFFSET($F$5,BM$3,0)),OFFSET($D$5,BM$3,0),0)</f>
        <v>0</v>
      </c>
      <c r="BN73" s="42" t="n">
        <f aca="true">IF(AND($BA73&gt;=OFFSET($E$5,BN$3,0),$BA73&lt;=OFFSET($F$5,BN$3,0)),OFFSET($D$5,BN$3,0),0)</f>
        <v>0</v>
      </c>
      <c r="BO73" s="42" t="n">
        <f aca="true">IF(AND($BA73&gt;=OFFSET($E$5,BO$3,0),$BA73&lt;=OFFSET($F$5,BO$3,0)),OFFSET($D$5,BO$3,0),0)</f>
        <v>0</v>
      </c>
      <c r="BP73" s="42" t="n">
        <f aca="true">IF(AND($BA73&gt;=OFFSET($E$5,BP$3,0),$BA73&lt;=OFFSET($F$5,BP$3,0)),OFFSET($D$5,BP$3,0),0)</f>
        <v>0</v>
      </c>
      <c r="BQ73" s="42" t="n">
        <f aca="true">IF(AND($BA73&gt;=OFFSET($E$5,BQ$3,0),$BA73&lt;=OFFSET($F$5,BQ$3,0)),OFFSET($D$5,BQ$3,0),0)</f>
        <v>0</v>
      </c>
      <c r="BR73" s="42" t="n">
        <f aca="true">IF(AND($BA73&gt;=OFFSET($E$5,BR$3,0),$BA73&lt;=OFFSET($F$5,BR$3,0)),OFFSET($D$5,BR$3,0),0)</f>
        <v>0</v>
      </c>
      <c r="BS73" s="42" t="n">
        <f aca="true">IF(AND($BA73&gt;=OFFSET($E$5,BS$3,0),$BA73&lt;=OFFSET($F$5,BS$3,0)),OFFSET($D$5,BS$3,0),0)</f>
        <v>0</v>
      </c>
      <c r="BT73" s="42" t="n">
        <f aca="true">IF(AND($BA73&gt;=OFFSET($E$5,BT$3,0),$BA73&lt;=OFFSET($F$5,BT$3,0)),OFFSET($D$5,BT$3,0),0)</f>
        <v>0</v>
      </c>
      <c r="BU73" s="42" t="n">
        <f aca="true">IF(AND($BA73&gt;=OFFSET($E$5,BU$3,0),$BA73&lt;=OFFSET($F$5,BU$3,0)),OFFSET($D$5,BU$3,0),0)</f>
        <v>0</v>
      </c>
      <c r="BV73" s="42" t="n">
        <f aca="true">IF(AND($BA73&gt;=OFFSET($E$5,BV$3,0),$BA73&lt;=OFFSET($F$5,BV$3,0)),OFFSET($D$5,BV$3,0),0)</f>
        <v>0</v>
      </c>
      <c r="BW73" s="42" t="n">
        <f aca="true">IF(AND($BA73&gt;=OFFSET($E$5,BW$3,0),$BA73&lt;=OFFSET($F$5,BW$3,0)),OFFSET($D$5,BW$3,0),0)</f>
        <v>0</v>
      </c>
      <c r="BX73" s="42" t="n">
        <f aca="true">IF(AND($BA73&gt;=OFFSET($E$5,BX$3,0),$BA73&lt;=OFFSET($F$5,BX$3,0)),OFFSET($D$5,BX$3,0),0)</f>
        <v>0</v>
      </c>
      <c r="BY73" s="42" t="n">
        <f aca="true">IF(AND($BA73&gt;=OFFSET($E$5,BY$3,0),$BA73&lt;=OFFSET($F$5,BY$3,0)),OFFSET($D$5,BY$3,0),0)</f>
        <v>0</v>
      </c>
      <c r="BZ73" s="42" t="n">
        <f aca="true">IF(AND($BA73&gt;=OFFSET($E$5,BZ$3,0),$BA73&lt;=OFFSET($F$5,BZ$3,0)),OFFSET($D$5,BZ$3,0),0)</f>
        <v>0</v>
      </c>
      <c r="CA73" s="42" t="n">
        <f aca="true">IF(AND($BA73&gt;=OFFSET($E$5,CA$3,0),$BA73&lt;=OFFSET($F$5,CA$3,0)),OFFSET($D$5,CA$3,0),0)</f>
        <v>0</v>
      </c>
      <c r="CB73" s="42" t="n">
        <f aca="true">IF(AND($BA73&gt;=OFFSET($E$5,CB$3,0),$BA73&lt;=OFFSET($F$5,CB$3,0)),OFFSET($D$5,CB$3,0),0)</f>
        <v>0</v>
      </c>
      <c r="CC73" s="42" t="n">
        <f aca="true">IF(AND($BA73&gt;=OFFSET($E$5,CC$3,0),$BA73&lt;=OFFSET($F$5,CC$3,0)),OFFSET($D$5,CC$3,0),0)</f>
        <v>0</v>
      </c>
      <c r="CD73" s="42" t="n">
        <f aca="true">IF(AND($BA73&gt;=OFFSET($E$5,CD$3,0),$BA73&lt;=OFFSET($F$5,CD$3,0)),OFFSET($D$5,CD$3,0),0)</f>
        <v>0</v>
      </c>
      <c r="CE73" s="42" t="n">
        <f aca="true">IF(AND($BA73&gt;=OFFSET($E$5,CE$3,0),$BA73&lt;=OFFSET($F$5,CE$3,0)),OFFSET($D$5,CE$3,0),0)</f>
        <v>0</v>
      </c>
      <c r="CF73" s="42" t="n">
        <f aca="true">IF(AND($BA73&gt;=OFFSET($E$5,CF$3,0),$BA73&lt;=OFFSET($F$5,CF$3,0)),OFFSET($D$5,CF$3,0),0)</f>
        <v>0</v>
      </c>
      <c r="CG73" s="42" t="n">
        <f aca="true">IF(AND($BA73&gt;=OFFSET($E$5,CG$3,0),$BA73&lt;=OFFSET($F$5,CG$3,0)),OFFSET($D$5,CG$3,0),0)</f>
        <v>0</v>
      </c>
      <c r="CH73" s="42" t="n">
        <f aca="true">IF(AND($BA73&gt;=OFFSET($E$5,CH$3,0),$BA73&lt;=OFFSET($F$5,CH$3,0)),OFFSET($D$5,CH$3,0),0)</f>
        <v>0</v>
      </c>
      <c r="CI73" s="42" t="n">
        <f aca="true">IF(AND($BA73&gt;=OFFSET($E$5,CI$3,0),$BA73&lt;=OFFSET($F$5,CI$3,0)),OFFSET($D$5,CI$3,0),0)</f>
        <v>0</v>
      </c>
      <c r="CK73" s="40" t="n">
        <v>38838</v>
      </c>
      <c r="CL73" s="41" t="n">
        <f aca="false">BB73*P73</f>
        <v>0</v>
      </c>
      <c r="CM73" s="41" t="n">
        <f aca="false">BC73*Q73</f>
        <v>0</v>
      </c>
      <c r="CN73" s="41" t="n">
        <f aca="false">BD73*R73</f>
        <v>0</v>
      </c>
      <c r="CO73" s="41" t="n">
        <f aca="false">BE73*S73</f>
        <v>0</v>
      </c>
      <c r="CP73" s="41" t="n">
        <f aca="false">BF73*T73</f>
        <v>1753980</v>
      </c>
      <c r="CQ73" s="41" t="n">
        <f aca="false">BG73*U73</f>
        <v>817470</v>
      </c>
      <c r="CR73" s="41" t="n">
        <f aca="false">BH73*V73</f>
        <v>837930</v>
      </c>
      <c r="CS73" s="41" t="n">
        <f aca="false">BI73*W73</f>
        <v>0</v>
      </c>
      <c r="CT73" s="41" t="n">
        <f aca="false">BJ73*X73</f>
        <v>0</v>
      </c>
      <c r="CU73" s="41" t="n">
        <f aca="false">BK73*Y73</f>
        <v>0</v>
      </c>
      <c r="CV73" s="41" t="n">
        <f aca="false">BL73*Z73</f>
        <v>0</v>
      </c>
      <c r="CW73" s="41" t="n">
        <f aca="false">BM73*AA73</f>
        <v>0</v>
      </c>
      <c r="CX73" s="41" t="n">
        <f aca="false">BN73*AB73</f>
        <v>0</v>
      </c>
      <c r="CY73" s="41" t="n">
        <f aca="false">BO73*AC73</f>
        <v>0</v>
      </c>
      <c r="CZ73" s="41" t="n">
        <f aca="false">BP73*AD73</f>
        <v>0</v>
      </c>
      <c r="DA73" s="41" t="n">
        <f aca="false">BQ73*AE73</f>
        <v>0</v>
      </c>
      <c r="DB73" s="41" t="n">
        <f aca="false">BR73*AF73</f>
        <v>0</v>
      </c>
      <c r="DC73" s="41" t="n">
        <f aca="false">BS73*AG73</f>
        <v>0</v>
      </c>
      <c r="DD73" s="41" t="n">
        <f aca="false">BT73*AH73</f>
        <v>0</v>
      </c>
      <c r="DE73" s="41" t="n">
        <f aca="false">BU73*AI73</f>
        <v>0</v>
      </c>
      <c r="DF73" s="41" t="n">
        <f aca="false">BV73*AJ73</f>
        <v>0</v>
      </c>
      <c r="DG73" s="41" t="n">
        <f aca="false">BW73*AK73</f>
        <v>0</v>
      </c>
      <c r="DH73" s="41" t="n">
        <f aca="false">BX73*AL73</f>
        <v>0</v>
      </c>
      <c r="DI73" s="41" t="n">
        <f aca="false">BY73*AM73</f>
        <v>0</v>
      </c>
      <c r="DJ73" s="41" t="n">
        <f aca="false">BZ73*AN73</f>
        <v>0</v>
      </c>
      <c r="DK73" s="41" t="n">
        <f aca="false">CA73*AO73</f>
        <v>0</v>
      </c>
      <c r="DL73" s="41" t="n">
        <f aca="false">CB73*AP73</f>
        <v>0</v>
      </c>
      <c r="DM73" s="41" t="n">
        <f aca="false">CC73*AQ73</f>
        <v>0</v>
      </c>
      <c r="DN73" s="41" t="n">
        <f aca="false">CD73*AR73</f>
        <v>0</v>
      </c>
      <c r="DO73" s="41" t="n">
        <f aca="false">CE73*AS73</f>
        <v>0</v>
      </c>
      <c r="DP73" s="41" t="n">
        <f aca="false">CF73*AT73</f>
        <v>0</v>
      </c>
      <c r="DQ73" s="41" t="n">
        <f aca="false">CG73*AU73</f>
        <v>0</v>
      </c>
      <c r="DR73" s="41" t="n">
        <f aca="false">CH73*AV73</f>
        <v>0</v>
      </c>
      <c r="DS73" s="45" t="n">
        <f aca="false">CI73*AW73</f>
        <v>0</v>
      </c>
      <c r="DT73" s="46" t="n">
        <f aca="false">SUM(CL73:DO73)/AX73</f>
        <v>45.825</v>
      </c>
      <c r="DU73" s="47" t="n">
        <f aca="false">(SUM(CL73:CR73)+SUM(DP73:DS73))/AY73</f>
        <v>45.825</v>
      </c>
    </row>
    <row r="74" customFormat="false" ht="12.75" hidden="false" customHeight="false" outlineLevel="0" collapsed="false">
      <c r="A74" s="2"/>
      <c r="C74" s="3"/>
      <c r="F74" s="5"/>
      <c r="G74" s="2"/>
      <c r="I74" s="39" t="n">
        <v>22</v>
      </c>
      <c r="J74" s="39" t="n">
        <v>4</v>
      </c>
      <c r="K74" s="39" t="n">
        <v>4</v>
      </c>
      <c r="L74" s="39" t="n">
        <v>0</v>
      </c>
      <c r="M74" s="39" t="n">
        <v>30</v>
      </c>
      <c r="O74" s="40" t="n">
        <v>38869</v>
      </c>
      <c r="P74" s="41" t="n">
        <f aca="false">IF(AND(O74&gt;=$E$5,O74&lt;=$F$5),$C$5*P$2*$M74,0)</f>
        <v>0</v>
      </c>
      <c r="Q74" s="41" t="n">
        <f aca="true">IF(AND($O74&gt;=OFFSET($E$5,Q$3,0),$O74&lt;=OFFSET($F$5,Q$3,0)),OFFSET($C$5,Q$3,0)*Q$2*$M74,0)</f>
        <v>0</v>
      </c>
      <c r="R74" s="41" t="n">
        <f aca="true">IF(AND($O74&gt;=OFFSET($E$5,R$3,0),$O74&lt;=OFFSET($F$5,R$3,0)),OFFSET($C$5,R$3,0)*R$2*$M74,0)</f>
        <v>0</v>
      </c>
      <c r="S74" s="41" t="n">
        <f aca="true">IF(AND($O74&gt;=OFFSET($E$5,S$3,0),$O74&lt;=OFFSET($F$5,S$3,0)),OFFSET($C$5,S$3,0)*S$2*$M74,0)</f>
        <v>0</v>
      </c>
      <c r="T74" s="41" t="n">
        <f aca="true">IF(AND($O74&gt;=OFFSET($E$5,T$3,0),$O74&lt;=OFFSET($F$5,T$3,0)),OFFSET($C$5,T$3,0)*T$2*$M74,0)</f>
        <v>36000</v>
      </c>
      <c r="U74" s="41" t="n">
        <f aca="true">IF(AND($O74&gt;=OFFSET($E$5,U$3,0),$O74&lt;=OFFSET($F$5,U$3,0)),OFFSET($C$5,U$3,0)*U$2*$M74,0)</f>
        <v>18000</v>
      </c>
      <c r="V74" s="41" t="n">
        <f aca="true">IF(AND($O74&gt;=OFFSET($E$5,V$3,0),$O74&lt;=OFFSET($F$5,V$3,0)),OFFSET($C$5,V$3,0)*V$2*$M74,0)</f>
        <v>18000</v>
      </c>
      <c r="W74" s="42" t="n">
        <f aca="true">IF(AND($O74&gt;=OFFSET($E$5,W$3,0),$O74&lt;=OFFSET($F$5,W$3,0)),OFFSET($C$5,W$3,0)*W$2*($I74+$J74),0)</f>
        <v>0</v>
      </c>
      <c r="X74" s="42" t="n">
        <f aca="true">IF(AND($O74&gt;=OFFSET($E$5,X$3,0),$O74&lt;=OFFSET($F$5,X$3,0)),OFFSET($C$5,X$3,0)*X$2*($I74+$J74),0)</f>
        <v>0</v>
      </c>
      <c r="Y74" s="42" t="n">
        <f aca="true">IF(AND($O74&gt;=OFFSET($E$5,Y$3,0),$O74&lt;=OFFSET($F$5,Y$3,0)),OFFSET($C$5,Y$3,0)*Y$2*($I74+$J74),0)</f>
        <v>0</v>
      </c>
      <c r="Z74" s="42" t="n">
        <f aca="true">IF(AND($O74&gt;=OFFSET($E$5,Z$3,0),$O74&lt;=OFFSET($F$5,Z$3,0)),OFFSET($C$5,Z$3,0)*Z$2*($I74+$J74),0)</f>
        <v>0</v>
      </c>
      <c r="AA74" s="42" t="n">
        <f aca="true">IF(AND($O74&gt;=OFFSET($E$5,AA$3,0),$O74&lt;=OFFSET($F$5,AA$3,0)),OFFSET($C$5,AA$3,0)*AA$2*($I74+$J74),0)</f>
        <v>0</v>
      </c>
      <c r="AB74" s="42" t="n">
        <f aca="true">IF(AND($O74&gt;=OFFSET($E$5,AB$3,0),$O74&lt;=OFFSET($F$5,AB$3,0)),OFFSET($C$5,AB$3,0)*AB$2*($I74+$J74),0)</f>
        <v>0</v>
      </c>
      <c r="AC74" s="42" t="n">
        <f aca="true">IF(AND($O74&gt;=OFFSET($E$5,AC$3,0),$O74&lt;=OFFSET($F$5,AC$3,0)),OFFSET($C$5,AC$3,0)*AC$2*($I74+$J74),0)</f>
        <v>0</v>
      </c>
      <c r="AD74" s="42" t="n">
        <f aca="true">IF(AND($O74&gt;=OFFSET($E$5,AD$3,0),$O74&lt;=OFFSET($F$5,AD$3,0)),OFFSET($C$5,AD$3,0)*AD$2*($I74+$J74),0)</f>
        <v>0</v>
      </c>
      <c r="AE74" s="42" t="n">
        <f aca="true">IF(AND($O74&gt;=OFFSET($E$5,AE$3,0),$O74&lt;=OFFSET($F$5,AE$3,0)),OFFSET($C$5,AE$3,0)*AE$2*($I74+$J74),0)</f>
        <v>0</v>
      </c>
      <c r="AF74" s="42" t="n">
        <f aca="true">IF(AND($O74&gt;=OFFSET($E$5,AF$3,0),$O74&lt;=OFFSET($F$5,AF$3,0)),OFFSET($C$5,AF$3,0)*AF$2*($I74+$J74),0)</f>
        <v>0</v>
      </c>
      <c r="AG74" s="42" t="n">
        <f aca="true">IF(AND($O74&gt;=OFFSET($E$5,AG$3,0),$O74&lt;=OFFSET($F$5,AG$3,0)),OFFSET($C$5,AG$3,0)*AG$2*($I74+$J74),0)</f>
        <v>0</v>
      </c>
      <c r="AH74" s="42" t="n">
        <f aca="true">IF(AND($O74&gt;=OFFSET($E$5,AH$3,0),$O74&lt;=OFFSET($F$5,AH$3,0)),OFFSET($C$5,AH$3,0)*AH$2*($I74+$J74),0)</f>
        <v>0</v>
      </c>
      <c r="AI74" s="42" t="n">
        <f aca="true">IF(AND($O74&gt;=OFFSET($E$5,AI$3,0),$O74&lt;=OFFSET($F$5,AI$3,0)),OFFSET($C$5,AI$3,0)*AI$2*($I74+$J74),0)</f>
        <v>0</v>
      </c>
      <c r="AJ74" s="42" t="n">
        <f aca="true">IF(AND($O74&gt;=OFFSET($E$5,AJ$3,0),$O74&lt;=OFFSET($F$5,AJ$3,0)),OFFSET($C$5,AJ$3,0)*AJ$2*($I74+$J74),0)</f>
        <v>0</v>
      </c>
      <c r="AK74" s="42" t="n">
        <f aca="true">IF(AND($O74&gt;=OFFSET($E$5,AK$3,0),$O74&lt;=OFFSET($F$5,AK$3,0)),OFFSET($C$5,AK$3,0)*AK$2*($I74+$J74),0)</f>
        <v>0</v>
      </c>
      <c r="AL74" s="42" t="n">
        <f aca="true">IF(AND($O74&gt;=OFFSET($E$5,AL$3,0),$O74&lt;=OFFSET($F$5,AL$3,0)),OFFSET($C$5,AL$3,0)*AL$2*($I74+$J74),0)</f>
        <v>0</v>
      </c>
      <c r="AM74" s="42" t="n">
        <f aca="true">IF(AND($O74&gt;=OFFSET($E$5,AM$3,0),$O74&lt;=OFFSET($F$5,AM$3,0)),OFFSET($C$5,AM$3,0)*AM$2*($I74+$J74),0)</f>
        <v>0</v>
      </c>
      <c r="AN74" s="42" t="n">
        <f aca="true">IF(AND($O74&gt;=OFFSET($E$5,AN$3,0),$O74&lt;=OFFSET($F$5,AN$3,0)),OFFSET($C$5,AN$3,0)*AN$2*($I74+$J74),0)</f>
        <v>0</v>
      </c>
      <c r="AO74" s="42" t="n">
        <f aca="true">IF(AND($O74&gt;=OFFSET($E$5,AO$3,0),$O74&lt;=OFFSET($F$5,AO$3,0)),OFFSET($C$5,AO$3,0)*AO$2*($I74+$J74),0)</f>
        <v>0</v>
      </c>
      <c r="AP74" s="42" t="n">
        <f aca="true">IF(AND($O74&gt;=OFFSET($E$5,AP$3,0),$O74&lt;=OFFSET($F$5,AP$3,0)),OFFSET($C$5,AP$3,0)*AP$2*($I74+$J74),0)</f>
        <v>0</v>
      </c>
      <c r="AQ74" s="42" t="n">
        <f aca="true">IF(AND($O74&gt;=OFFSET($E$5,AQ$3,0),$O74&lt;=OFFSET($F$5,AQ$3,0)),OFFSET($C$5,AQ$3,0)*AQ$2*($I74+$J74),0)</f>
        <v>0</v>
      </c>
      <c r="AR74" s="42" t="n">
        <f aca="true">IF(AND($O74&gt;=OFFSET($E$5,AR$3,0),$O74&lt;=OFFSET($F$5,AR$3,0)),OFFSET($C$5,AR$3,0)*AR$2*($I74+$J74),0)</f>
        <v>0</v>
      </c>
      <c r="AS74" s="42" t="n">
        <f aca="true">IF(AND($O74&gt;=OFFSET($E$5,AS$3,0),$O74&lt;=OFFSET($F$5,AS$3,0)),OFFSET($C$5,AS$3,0)*AS$2*($I74+$J74),0)</f>
        <v>0</v>
      </c>
      <c r="AT74" s="42" t="n">
        <f aca="true">IF(AND($O74&gt;=OFFSET($E$5,AT$3,0),$O74&lt;=OFFSET($F$5,AT$3,0)),OFFSET($C$5,AT$3,0)*(AT$2*($I74+$J74)+24*($K74+$L74)),0)</f>
        <v>0</v>
      </c>
      <c r="AU74" s="42" t="n">
        <f aca="true">IF(AND($O74&gt;=OFFSET($E$5,AU$3,0),$O74&lt;=OFFSET($F$5,AU$3,0)),OFFSET($C$5,AU$3,0)*(AU$2*($I74+$J74)+24*($K74+$L74)),0)</f>
        <v>0</v>
      </c>
      <c r="AV74" s="42" t="n">
        <f aca="true">IF(AND($O74&gt;=OFFSET($E$5,AV$3,0),$O74&lt;=OFFSET($F$5,AV$3,0)),OFFSET($C$5,AV$3,0)*(AV$2*($I74+$J74)+24*($K74+$L74)),0)</f>
        <v>0</v>
      </c>
      <c r="AW74" s="43" t="n">
        <f aca="true">IF(AND($O74&gt;=OFFSET($E$5,AW$3,0),$O74&lt;=OFFSET($F$5,AW$3,0)),OFFSET($C$5,AW$3,0)*(AW$2*($I74+$J74)+24*($K74+$L74)),0)</f>
        <v>0</v>
      </c>
      <c r="AX74" s="44" t="n">
        <f aca="false">SUM(P74:AS74)</f>
        <v>72000</v>
      </c>
      <c r="AY74" s="45" t="n">
        <f aca="false">SUM(P74:V74)+SUM(AT74:AW74)</f>
        <v>72000</v>
      </c>
      <c r="BA74" s="40" t="n">
        <v>38869</v>
      </c>
      <c r="BB74" s="42" t="n">
        <f aca="false">IF(AND(BA74&gt;=$E$5,BA74&lt;=$F$5),$D$5,0)</f>
        <v>0</v>
      </c>
      <c r="BC74" s="42" t="n">
        <f aca="true">IF(AND($BA74&gt;=OFFSET($E$5,BC$3,0),$BA74&lt;=OFFSET($F$5,BC$3,0)),OFFSET($D$5,BC$3,0),0)</f>
        <v>0</v>
      </c>
      <c r="BD74" s="42" t="n">
        <f aca="true">IF(AND($BA74&gt;=OFFSET($E$5,BD$3,0),$BA74&lt;=OFFSET($F$5,BD$3,0)),OFFSET($D$5,BD$3,0),0)</f>
        <v>0</v>
      </c>
      <c r="BE74" s="42" t="n">
        <f aca="true">IF(AND($BA74&gt;=OFFSET($E$5,BE$3,0),$BA74&lt;=OFFSET($F$5,BE$3,0)),OFFSET($D$5,BE$3,0),0)</f>
        <v>0</v>
      </c>
      <c r="BF74" s="42" t="n">
        <f aca="true">IF(AND($BA74&gt;=OFFSET($E$5,BF$3,0),$BA74&lt;=OFFSET($F$5,BF$3,0)),OFFSET($D$5,BF$3,0),0)</f>
        <v>47.15</v>
      </c>
      <c r="BG74" s="42" t="n">
        <f aca="true">IF(AND($BA74&gt;=OFFSET($E$5,BG$3,0),$BA74&lt;=OFFSET($F$5,BG$3,0)),OFFSET($D$5,BG$3,0),0)</f>
        <v>43.95</v>
      </c>
      <c r="BH74" s="42" t="n">
        <f aca="true">IF(AND($BA74&gt;=OFFSET($E$5,BH$3,0),$BA74&lt;=OFFSET($F$5,BH$3,0)),OFFSET($D$5,BH$3,0),0)</f>
        <v>45.05</v>
      </c>
      <c r="BI74" s="42" t="n">
        <f aca="true">IF(AND($BA74&gt;=OFFSET($E$5,BI$3,0),$BA74&lt;=OFFSET($F$5,BI$3,0)),OFFSET($D$5,BI$3,0),0)</f>
        <v>0</v>
      </c>
      <c r="BJ74" s="42" t="n">
        <f aca="true">IF(AND($BA74&gt;=OFFSET($E$5,BJ$3,0),$BA74&lt;=OFFSET($F$5,BJ$3,0)),OFFSET($D$5,BJ$3,0),0)</f>
        <v>0</v>
      </c>
      <c r="BK74" s="42" t="n">
        <f aca="true">IF(AND($BA74&gt;=OFFSET($E$5,BK$3,0),$BA74&lt;=OFFSET($F$5,BK$3,0)),OFFSET($D$5,BK$3,0),0)</f>
        <v>0</v>
      </c>
      <c r="BL74" s="42" t="n">
        <f aca="true">IF(AND($BA74&gt;=OFFSET($E$5,BL$3,0),$BA74&lt;=OFFSET($F$5,BL$3,0)),OFFSET($D$5,BL$3,0),0)</f>
        <v>0</v>
      </c>
      <c r="BM74" s="42" t="n">
        <f aca="true">IF(AND($BA74&gt;=OFFSET($E$5,BM$3,0),$BA74&lt;=OFFSET($F$5,BM$3,0)),OFFSET($D$5,BM$3,0),0)</f>
        <v>0</v>
      </c>
      <c r="BN74" s="42" t="n">
        <f aca="true">IF(AND($BA74&gt;=OFFSET($E$5,BN$3,0),$BA74&lt;=OFFSET($F$5,BN$3,0)),OFFSET($D$5,BN$3,0),0)</f>
        <v>0</v>
      </c>
      <c r="BO74" s="42" t="n">
        <f aca="true">IF(AND($BA74&gt;=OFFSET($E$5,BO$3,0),$BA74&lt;=OFFSET($F$5,BO$3,0)),OFFSET($D$5,BO$3,0),0)</f>
        <v>0</v>
      </c>
      <c r="BP74" s="42" t="n">
        <f aca="true">IF(AND($BA74&gt;=OFFSET($E$5,BP$3,0),$BA74&lt;=OFFSET($F$5,BP$3,0)),OFFSET($D$5,BP$3,0),0)</f>
        <v>0</v>
      </c>
      <c r="BQ74" s="42" t="n">
        <f aca="true">IF(AND($BA74&gt;=OFFSET($E$5,BQ$3,0),$BA74&lt;=OFFSET($F$5,BQ$3,0)),OFFSET($D$5,BQ$3,0),0)</f>
        <v>0</v>
      </c>
      <c r="BR74" s="42" t="n">
        <f aca="true">IF(AND($BA74&gt;=OFFSET($E$5,BR$3,0),$BA74&lt;=OFFSET($F$5,BR$3,0)),OFFSET($D$5,BR$3,0),0)</f>
        <v>0</v>
      </c>
      <c r="BS74" s="42" t="n">
        <f aca="true">IF(AND($BA74&gt;=OFFSET($E$5,BS$3,0),$BA74&lt;=OFFSET($F$5,BS$3,0)),OFFSET($D$5,BS$3,0),0)</f>
        <v>0</v>
      </c>
      <c r="BT74" s="42" t="n">
        <f aca="true">IF(AND($BA74&gt;=OFFSET($E$5,BT$3,0),$BA74&lt;=OFFSET($F$5,BT$3,0)),OFFSET($D$5,BT$3,0),0)</f>
        <v>0</v>
      </c>
      <c r="BU74" s="42" t="n">
        <f aca="true">IF(AND($BA74&gt;=OFFSET($E$5,BU$3,0),$BA74&lt;=OFFSET($F$5,BU$3,0)),OFFSET($D$5,BU$3,0),0)</f>
        <v>0</v>
      </c>
      <c r="BV74" s="42" t="n">
        <f aca="true">IF(AND($BA74&gt;=OFFSET($E$5,BV$3,0),$BA74&lt;=OFFSET($F$5,BV$3,0)),OFFSET($D$5,BV$3,0),0)</f>
        <v>0</v>
      </c>
      <c r="BW74" s="42" t="n">
        <f aca="true">IF(AND($BA74&gt;=OFFSET($E$5,BW$3,0),$BA74&lt;=OFFSET($F$5,BW$3,0)),OFFSET($D$5,BW$3,0),0)</f>
        <v>0</v>
      </c>
      <c r="BX74" s="42" t="n">
        <f aca="true">IF(AND($BA74&gt;=OFFSET($E$5,BX$3,0),$BA74&lt;=OFFSET($F$5,BX$3,0)),OFFSET($D$5,BX$3,0),0)</f>
        <v>0</v>
      </c>
      <c r="BY74" s="42" t="n">
        <f aca="true">IF(AND($BA74&gt;=OFFSET($E$5,BY$3,0),$BA74&lt;=OFFSET($F$5,BY$3,0)),OFFSET($D$5,BY$3,0),0)</f>
        <v>0</v>
      </c>
      <c r="BZ74" s="42" t="n">
        <f aca="true">IF(AND($BA74&gt;=OFFSET($E$5,BZ$3,0),$BA74&lt;=OFFSET($F$5,BZ$3,0)),OFFSET($D$5,BZ$3,0),0)</f>
        <v>0</v>
      </c>
      <c r="CA74" s="42" t="n">
        <f aca="true">IF(AND($BA74&gt;=OFFSET($E$5,CA$3,0),$BA74&lt;=OFFSET($F$5,CA$3,0)),OFFSET($D$5,CA$3,0),0)</f>
        <v>0</v>
      </c>
      <c r="CB74" s="42" t="n">
        <f aca="true">IF(AND($BA74&gt;=OFFSET($E$5,CB$3,0),$BA74&lt;=OFFSET($F$5,CB$3,0)),OFFSET($D$5,CB$3,0),0)</f>
        <v>0</v>
      </c>
      <c r="CC74" s="42" t="n">
        <f aca="true">IF(AND($BA74&gt;=OFFSET($E$5,CC$3,0),$BA74&lt;=OFFSET($F$5,CC$3,0)),OFFSET($D$5,CC$3,0),0)</f>
        <v>0</v>
      </c>
      <c r="CD74" s="42" t="n">
        <f aca="true">IF(AND($BA74&gt;=OFFSET($E$5,CD$3,0),$BA74&lt;=OFFSET($F$5,CD$3,0)),OFFSET($D$5,CD$3,0),0)</f>
        <v>0</v>
      </c>
      <c r="CE74" s="42" t="n">
        <f aca="true">IF(AND($BA74&gt;=OFFSET($E$5,CE$3,0),$BA74&lt;=OFFSET($F$5,CE$3,0)),OFFSET($D$5,CE$3,0),0)</f>
        <v>0</v>
      </c>
      <c r="CF74" s="42" t="n">
        <f aca="true">IF(AND($BA74&gt;=OFFSET($E$5,CF$3,0),$BA74&lt;=OFFSET($F$5,CF$3,0)),OFFSET($D$5,CF$3,0),0)</f>
        <v>0</v>
      </c>
      <c r="CG74" s="42" t="n">
        <f aca="true">IF(AND($BA74&gt;=OFFSET($E$5,CG$3,0),$BA74&lt;=OFFSET($F$5,CG$3,0)),OFFSET($D$5,CG$3,0),0)</f>
        <v>0</v>
      </c>
      <c r="CH74" s="42" t="n">
        <f aca="true">IF(AND($BA74&gt;=OFFSET($E$5,CH$3,0),$BA74&lt;=OFFSET($F$5,CH$3,0)),OFFSET($D$5,CH$3,0),0)</f>
        <v>0</v>
      </c>
      <c r="CI74" s="42" t="n">
        <f aca="true">IF(AND($BA74&gt;=OFFSET($E$5,CI$3,0),$BA74&lt;=OFFSET($F$5,CI$3,0)),OFFSET($D$5,CI$3,0),0)</f>
        <v>0</v>
      </c>
      <c r="CK74" s="40" t="n">
        <v>38869</v>
      </c>
      <c r="CL74" s="41" t="n">
        <f aca="false">BB74*P74</f>
        <v>0</v>
      </c>
      <c r="CM74" s="41" t="n">
        <f aca="false">BC74*Q74</f>
        <v>0</v>
      </c>
      <c r="CN74" s="41" t="n">
        <f aca="false">BD74*R74</f>
        <v>0</v>
      </c>
      <c r="CO74" s="41" t="n">
        <f aca="false">BE74*S74</f>
        <v>0</v>
      </c>
      <c r="CP74" s="41" t="n">
        <f aca="false">BF74*T74</f>
        <v>1697400</v>
      </c>
      <c r="CQ74" s="41" t="n">
        <f aca="false">BG74*U74</f>
        <v>791100</v>
      </c>
      <c r="CR74" s="41" t="n">
        <f aca="false">BH74*V74</f>
        <v>810900</v>
      </c>
      <c r="CS74" s="41" t="n">
        <f aca="false">BI74*W74</f>
        <v>0</v>
      </c>
      <c r="CT74" s="41" t="n">
        <f aca="false">BJ74*X74</f>
        <v>0</v>
      </c>
      <c r="CU74" s="41" t="n">
        <f aca="false">BK74*Y74</f>
        <v>0</v>
      </c>
      <c r="CV74" s="41" t="n">
        <f aca="false">BL74*Z74</f>
        <v>0</v>
      </c>
      <c r="CW74" s="41" t="n">
        <f aca="false">BM74*AA74</f>
        <v>0</v>
      </c>
      <c r="CX74" s="41" t="n">
        <f aca="false">BN74*AB74</f>
        <v>0</v>
      </c>
      <c r="CY74" s="41" t="n">
        <f aca="false">BO74*AC74</f>
        <v>0</v>
      </c>
      <c r="CZ74" s="41" t="n">
        <f aca="false">BP74*AD74</f>
        <v>0</v>
      </c>
      <c r="DA74" s="41" t="n">
        <f aca="false">BQ74*AE74</f>
        <v>0</v>
      </c>
      <c r="DB74" s="41" t="n">
        <f aca="false">BR74*AF74</f>
        <v>0</v>
      </c>
      <c r="DC74" s="41" t="n">
        <f aca="false">BS74*AG74</f>
        <v>0</v>
      </c>
      <c r="DD74" s="41" t="n">
        <f aca="false">BT74*AH74</f>
        <v>0</v>
      </c>
      <c r="DE74" s="41" t="n">
        <f aca="false">BU74*AI74</f>
        <v>0</v>
      </c>
      <c r="DF74" s="41" t="n">
        <f aca="false">BV74*AJ74</f>
        <v>0</v>
      </c>
      <c r="DG74" s="41" t="n">
        <f aca="false">BW74*AK74</f>
        <v>0</v>
      </c>
      <c r="DH74" s="41" t="n">
        <f aca="false">BX74*AL74</f>
        <v>0</v>
      </c>
      <c r="DI74" s="41" t="n">
        <f aca="false">BY74*AM74</f>
        <v>0</v>
      </c>
      <c r="DJ74" s="41" t="n">
        <f aca="false">BZ74*AN74</f>
        <v>0</v>
      </c>
      <c r="DK74" s="41" t="n">
        <f aca="false">CA74*AO74</f>
        <v>0</v>
      </c>
      <c r="DL74" s="41" t="n">
        <f aca="false">CB74*AP74</f>
        <v>0</v>
      </c>
      <c r="DM74" s="41" t="n">
        <f aca="false">CC74*AQ74</f>
        <v>0</v>
      </c>
      <c r="DN74" s="41" t="n">
        <f aca="false">CD74*AR74</f>
        <v>0</v>
      </c>
      <c r="DO74" s="41" t="n">
        <f aca="false">CE74*AS74</f>
        <v>0</v>
      </c>
      <c r="DP74" s="41" t="n">
        <f aca="false">CF74*AT74</f>
        <v>0</v>
      </c>
      <c r="DQ74" s="41" t="n">
        <f aca="false">CG74*AU74</f>
        <v>0</v>
      </c>
      <c r="DR74" s="41" t="n">
        <f aca="false">CH74*AV74</f>
        <v>0</v>
      </c>
      <c r="DS74" s="45" t="n">
        <f aca="false">CI74*AW74</f>
        <v>0</v>
      </c>
      <c r="DT74" s="46" t="n">
        <f aca="false">SUM(CL74:DO74)/AX74</f>
        <v>45.825</v>
      </c>
      <c r="DU74" s="47" t="n">
        <f aca="false">(SUM(CL74:CR74)+SUM(DP74:DS74))/AY74</f>
        <v>45.825</v>
      </c>
    </row>
    <row r="75" customFormat="false" ht="12.75" hidden="false" customHeight="false" outlineLevel="0" collapsed="false">
      <c r="A75" s="2"/>
      <c r="C75" s="3"/>
      <c r="F75" s="5"/>
      <c r="G75" s="2"/>
      <c r="I75" s="39" t="n">
        <v>20</v>
      </c>
      <c r="J75" s="39" t="n">
        <v>5</v>
      </c>
      <c r="K75" s="39" t="n">
        <v>5</v>
      </c>
      <c r="L75" s="39" t="n">
        <v>1</v>
      </c>
      <c r="M75" s="39" t="n">
        <v>31</v>
      </c>
      <c r="O75" s="40" t="n">
        <v>38899</v>
      </c>
      <c r="P75" s="41" t="n">
        <f aca="false">IF(AND(O75&gt;=$E$5,O75&lt;=$F$5),$C$5*P$2*$M75,0)</f>
        <v>0</v>
      </c>
      <c r="Q75" s="41" t="n">
        <f aca="true">IF(AND($O75&gt;=OFFSET($E$5,Q$3,0),$O75&lt;=OFFSET($F$5,Q$3,0)),OFFSET($C$5,Q$3,0)*Q$2*$M75,0)</f>
        <v>0</v>
      </c>
      <c r="R75" s="41" t="n">
        <f aca="true">IF(AND($O75&gt;=OFFSET($E$5,R$3,0),$O75&lt;=OFFSET($F$5,R$3,0)),OFFSET($C$5,R$3,0)*R$2*$M75,0)</f>
        <v>0</v>
      </c>
      <c r="S75" s="41" t="n">
        <f aca="true">IF(AND($O75&gt;=OFFSET($E$5,S$3,0),$O75&lt;=OFFSET($F$5,S$3,0)),OFFSET($C$5,S$3,0)*S$2*$M75,0)</f>
        <v>0</v>
      </c>
      <c r="T75" s="41" t="n">
        <f aca="true">IF(AND($O75&gt;=OFFSET($E$5,T$3,0),$O75&lt;=OFFSET($F$5,T$3,0)),OFFSET($C$5,T$3,0)*T$2*$M75,0)</f>
        <v>37200</v>
      </c>
      <c r="U75" s="41" t="n">
        <f aca="true">IF(AND($O75&gt;=OFFSET($E$5,U$3,0),$O75&lt;=OFFSET($F$5,U$3,0)),OFFSET($C$5,U$3,0)*U$2*$M75,0)</f>
        <v>18600</v>
      </c>
      <c r="V75" s="41" t="n">
        <f aca="true">IF(AND($O75&gt;=OFFSET($E$5,V$3,0),$O75&lt;=OFFSET($F$5,V$3,0)),OFFSET($C$5,V$3,0)*V$2*$M75,0)</f>
        <v>18600</v>
      </c>
      <c r="W75" s="42" t="n">
        <f aca="true">IF(AND($O75&gt;=OFFSET($E$5,W$3,0),$O75&lt;=OFFSET($F$5,W$3,0)),OFFSET($C$5,W$3,0)*W$2*($I75+$J75),0)</f>
        <v>0</v>
      </c>
      <c r="X75" s="42" t="n">
        <f aca="true">IF(AND($O75&gt;=OFFSET($E$5,X$3,0),$O75&lt;=OFFSET($F$5,X$3,0)),OFFSET($C$5,X$3,0)*X$2*($I75+$J75),0)</f>
        <v>0</v>
      </c>
      <c r="Y75" s="42" t="n">
        <f aca="true">IF(AND($O75&gt;=OFFSET($E$5,Y$3,0),$O75&lt;=OFFSET($F$5,Y$3,0)),OFFSET($C$5,Y$3,0)*Y$2*($I75+$J75),0)</f>
        <v>0</v>
      </c>
      <c r="Z75" s="42" t="n">
        <f aca="true">IF(AND($O75&gt;=OFFSET($E$5,Z$3,0),$O75&lt;=OFFSET($F$5,Z$3,0)),OFFSET($C$5,Z$3,0)*Z$2*($I75+$J75),0)</f>
        <v>0</v>
      </c>
      <c r="AA75" s="42" t="n">
        <f aca="true">IF(AND($O75&gt;=OFFSET($E$5,AA$3,0),$O75&lt;=OFFSET($F$5,AA$3,0)),OFFSET($C$5,AA$3,0)*AA$2*($I75+$J75),0)</f>
        <v>0</v>
      </c>
      <c r="AB75" s="42" t="n">
        <f aca="true">IF(AND($O75&gt;=OFFSET($E$5,AB$3,0),$O75&lt;=OFFSET($F$5,AB$3,0)),OFFSET($C$5,AB$3,0)*AB$2*($I75+$J75),0)</f>
        <v>0</v>
      </c>
      <c r="AC75" s="42" t="n">
        <f aca="true">IF(AND($O75&gt;=OFFSET($E$5,AC$3,0),$O75&lt;=OFFSET($F$5,AC$3,0)),OFFSET($C$5,AC$3,0)*AC$2*($I75+$J75),0)</f>
        <v>0</v>
      </c>
      <c r="AD75" s="42" t="n">
        <f aca="true">IF(AND($O75&gt;=OFFSET($E$5,AD$3,0),$O75&lt;=OFFSET($F$5,AD$3,0)),OFFSET($C$5,AD$3,0)*AD$2*($I75+$J75),0)</f>
        <v>0</v>
      </c>
      <c r="AE75" s="42" t="n">
        <f aca="true">IF(AND($O75&gt;=OFFSET($E$5,AE$3,0),$O75&lt;=OFFSET($F$5,AE$3,0)),OFFSET($C$5,AE$3,0)*AE$2*($I75+$J75),0)</f>
        <v>0</v>
      </c>
      <c r="AF75" s="42" t="n">
        <f aca="true">IF(AND($O75&gt;=OFFSET($E$5,AF$3,0),$O75&lt;=OFFSET($F$5,AF$3,0)),OFFSET($C$5,AF$3,0)*AF$2*($I75+$J75),0)</f>
        <v>0</v>
      </c>
      <c r="AG75" s="42" t="n">
        <f aca="true">IF(AND($O75&gt;=OFFSET($E$5,AG$3,0),$O75&lt;=OFFSET($F$5,AG$3,0)),OFFSET($C$5,AG$3,0)*AG$2*($I75+$J75),0)</f>
        <v>0</v>
      </c>
      <c r="AH75" s="42" t="n">
        <f aca="true">IF(AND($O75&gt;=OFFSET($E$5,AH$3,0),$O75&lt;=OFFSET($F$5,AH$3,0)),OFFSET($C$5,AH$3,0)*AH$2*($I75+$J75),0)</f>
        <v>0</v>
      </c>
      <c r="AI75" s="42" t="n">
        <f aca="true">IF(AND($O75&gt;=OFFSET($E$5,AI$3,0),$O75&lt;=OFFSET($F$5,AI$3,0)),OFFSET($C$5,AI$3,0)*AI$2*($I75+$J75),0)</f>
        <v>0</v>
      </c>
      <c r="AJ75" s="42" t="n">
        <f aca="true">IF(AND($O75&gt;=OFFSET($E$5,AJ$3,0),$O75&lt;=OFFSET($F$5,AJ$3,0)),OFFSET($C$5,AJ$3,0)*AJ$2*($I75+$J75),0)</f>
        <v>0</v>
      </c>
      <c r="AK75" s="42" t="n">
        <f aca="true">IF(AND($O75&gt;=OFFSET($E$5,AK$3,0),$O75&lt;=OFFSET($F$5,AK$3,0)),OFFSET($C$5,AK$3,0)*AK$2*($I75+$J75),0)</f>
        <v>0</v>
      </c>
      <c r="AL75" s="42" t="n">
        <f aca="true">IF(AND($O75&gt;=OFFSET($E$5,AL$3,0),$O75&lt;=OFFSET($F$5,AL$3,0)),OFFSET($C$5,AL$3,0)*AL$2*($I75+$J75),0)</f>
        <v>0</v>
      </c>
      <c r="AM75" s="42" t="n">
        <f aca="true">IF(AND($O75&gt;=OFFSET($E$5,AM$3,0),$O75&lt;=OFFSET($F$5,AM$3,0)),OFFSET($C$5,AM$3,0)*AM$2*($I75+$J75),0)</f>
        <v>0</v>
      </c>
      <c r="AN75" s="42" t="n">
        <f aca="true">IF(AND($O75&gt;=OFFSET($E$5,AN$3,0),$O75&lt;=OFFSET($F$5,AN$3,0)),OFFSET($C$5,AN$3,0)*AN$2*($I75+$J75),0)</f>
        <v>0</v>
      </c>
      <c r="AO75" s="42" t="n">
        <f aca="true">IF(AND($O75&gt;=OFFSET($E$5,AO$3,0),$O75&lt;=OFFSET($F$5,AO$3,0)),OFFSET($C$5,AO$3,0)*AO$2*($I75+$J75),0)</f>
        <v>0</v>
      </c>
      <c r="AP75" s="42" t="n">
        <f aca="true">IF(AND($O75&gt;=OFFSET($E$5,AP$3,0),$O75&lt;=OFFSET($F$5,AP$3,0)),OFFSET($C$5,AP$3,0)*AP$2*($I75+$J75),0)</f>
        <v>0</v>
      </c>
      <c r="AQ75" s="42" t="n">
        <f aca="true">IF(AND($O75&gt;=OFFSET($E$5,AQ$3,0),$O75&lt;=OFFSET($F$5,AQ$3,0)),OFFSET($C$5,AQ$3,0)*AQ$2*($I75+$J75),0)</f>
        <v>0</v>
      </c>
      <c r="AR75" s="42" t="n">
        <f aca="true">IF(AND($O75&gt;=OFFSET($E$5,AR$3,0),$O75&lt;=OFFSET($F$5,AR$3,0)),OFFSET($C$5,AR$3,0)*AR$2*($I75+$J75),0)</f>
        <v>0</v>
      </c>
      <c r="AS75" s="42" t="n">
        <f aca="true">IF(AND($O75&gt;=OFFSET($E$5,AS$3,0),$O75&lt;=OFFSET($F$5,AS$3,0)),OFFSET($C$5,AS$3,0)*AS$2*($I75+$J75),0)</f>
        <v>0</v>
      </c>
      <c r="AT75" s="42" t="n">
        <f aca="true">IF(AND($O75&gt;=OFFSET($E$5,AT$3,0),$O75&lt;=OFFSET($F$5,AT$3,0)),OFFSET($C$5,AT$3,0)*(AT$2*($I75+$J75)+24*($K75+$L75)),0)</f>
        <v>0</v>
      </c>
      <c r="AU75" s="42" t="n">
        <f aca="true">IF(AND($O75&gt;=OFFSET($E$5,AU$3,0),$O75&lt;=OFFSET($F$5,AU$3,0)),OFFSET($C$5,AU$3,0)*(AU$2*($I75+$J75)+24*($K75+$L75)),0)</f>
        <v>0</v>
      </c>
      <c r="AV75" s="42" t="n">
        <f aca="true">IF(AND($O75&gt;=OFFSET($E$5,AV$3,0),$O75&lt;=OFFSET($F$5,AV$3,0)),OFFSET($C$5,AV$3,0)*(AV$2*($I75+$J75)+24*($K75+$L75)),0)</f>
        <v>0</v>
      </c>
      <c r="AW75" s="43" t="n">
        <f aca="true">IF(AND($O75&gt;=OFFSET($E$5,AW$3,0),$O75&lt;=OFFSET($F$5,AW$3,0)),OFFSET($C$5,AW$3,0)*(AW$2*($I75+$J75)+24*($K75+$L75)),0)</f>
        <v>0</v>
      </c>
      <c r="AX75" s="44" t="n">
        <f aca="false">SUM(P75:AS75)</f>
        <v>74400</v>
      </c>
      <c r="AY75" s="45" t="n">
        <f aca="false">SUM(P75:V75)+SUM(AT75:AW75)</f>
        <v>74400</v>
      </c>
      <c r="BA75" s="40" t="n">
        <v>38899</v>
      </c>
      <c r="BB75" s="42" t="n">
        <f aca="false">IF(AND(BA75&gt;=$E$5,BA75&lt;=$F$5),$D$5,0)</f>
        <v>0</v>
      </c>
      <c r="BC75" s="42" t="n">
        <f aca="true">IF(AND($BA75&gt;=OFFSET($E$5,BC$3,0),$BA75&lt;=OFFSET($F$5,BC$3,0)),OFFSET($D$5,BC$3,0),0)</f>
        <v>0</v>
      </c>
      <c r="BD75" s="42" t="n">
        <f aca="true">IF(AND($BA75&gt;=OFFSET($E$5,BD$3,0),$BA75&lt;=OFFSET($F$5,BD$3,0)),OFFSET($D$5,BD$3,0),0)</f>
        <v>0</v>
      </c>
      <c r="BE75" s="42" t="n">
        <f aca="true">IF(AND($BA75&gt;=OFFSET($E$5,BE$3,0),$BA75&lt;=OFFSET($F$5,BE$3,0)),OFFSET($D$5,BE$3,0),0)</f>
        <v>0</v>
      </c>
      <c r="BF75" s="42" t="n">
        <f aca="true">IF(AND($BA75&gt;=OFFSET($E$5,BF$3,0),$BA75&lt;=OFFSET($F$5,BF$3,0)),OFFSET($D$5,BF$3,0),0)</f>
        <v>47.15</v>
      </c>
      <c r="BG75" s="42" t="n">
        <f aca="true">IF(AND($BA75&gt;=OFFSET($E$5,BG$3,0),$BA75&lt;=OFFSET($F$5,BG$3,0)),OFFSET($D$5,BG$3,0),0)</f>
        <v>43.95</v>
      </c>
      <c r="BH75" s="42" t="n">
        <f aca="true">IF(AND($BA75&gt;=OFFSET($E$5,BH$3,0),$BA75&lt;=OFFSET($F$5,BH$3,0)),OFFSET($D$5,BH$3,0),0)</f>
        <v>45.05</v>
      </c>
      <c r="BI75" s="42" t="n">
        <f aca="true">IF(AND($BA75&gt;=OFFSET($E$5,BI$3,0),$BA75&lt;=OFFSET($F$5,BI$3,0)),OFFSET($D$5,BI$3,0),0)</f>
        <v>0</v>
      </c>
      <c r="BJ75" s="42" t="n">
        <f aca="true">IF(AND($BA75&gt;=OFFSET($E$5,BJ$3,0),$BA75&lt;=OFFSET($F$5,BJ$3,0)),OFFSET($D$5,BJ$3,0),0)</f>
        <v>0</v>
      </c>
      <c r="BK75" s="42" t="n">
        <f aca="true">IF(AND($BA75&gt;=OFFSET($E$5,BK$3,0),$BA75&lt;=OFFSET($F$5,BK$3,0)),OFFSET($D$5,BK$3,0),0)</f>
        <v>0</v>
      </c>
      <c r="BL75" s="42" t="n">
        <f aca="true">IF(AND($BA75&gt;=OFFSET($E$5,BL$3,0),$BA75&lt;=OFFSET($F$5,BL$3,0)),OFFSET($D$5,BL$3,0),0)</f>
        <v>0</v>
      </c>
      <c r="BM75" s="42" t="n">
        <f aca="true">IF(AND($BA75&gt;=OFFSET($E$5,BM$3,0),$BA75&lt;=OFFSET($F$5,BM$3,0)),OFFSET($D$5,BM$3,0),0)</f>
        <v>0</v>
      </c>
      <c r="BN75" s="42" t="n">
        <f aca="true">IF(AND($BA75&gt;=OFFSET($E$5,BN$3,0),$BA75&lt;=OFFSET($F$5,BN$3,0)),OFFSET($D$5,BN$3,0),0)</f>
        <v>0</v>
      </c>
      <c r="BO75" s="42" t="n">
        <f aca="true">IF(AND($BA75&gt;=OFFSET($E$5,BO$3,0),$BA75&lt;=OFFSET($F$5,BO$3,0)),OFFSET($D$5,BO$3,0),0)</f>
        <v>0</v>
      </c>
      <c r="BP75" s="42" t="n">
        <f aca="true">IF(AND($BA75&gt;=OFFSET($E$5,BP$3,0),$BA75&lt;=OFFSET($F$5,BP$3,0)),OFFSET($D$5,BP$3,0),0)</f>
        <v>0</v>
      </c>
      <c r="BQ75" s="42" t="n">
        <f aca="true">IF(AND($BA75&gt;=OFFSET($E$5,BQ$3,0),$BA75&lt;=OFFSET($F$5,BQ$3,0)),OFFSET($D$5,BQ$3,0),0)</f>
        <v>0</v>
      </c>
      <c r="BR75" s="42" t="n">
        <f aca="true">IF(AND($BA75&gt;=OFFSET($E$5,BR$3,0),$BA75&lt;=OFFSET($F$5,BR$3,0)),OFFSET($D$5,BR$3,0),0)</f>
        <v>0</v>
      </c>
      <c r="BS75" s="42" t="n">
        <f aca="true">IF(AND($BA75&gt;=OFFSET($E$5,BS$3,0),$BA75&lt;=OFFSET($F$5,BS$3,0)),OFFSET($D$5,BS$3,0),0)</f>
        <v>0</v>
      </c>
      <c r="BT75" s="42" t="n">
        <f aca="true">IF(AND($BA75&gt;=OFFSET($E$5,BT$3,0),$BA75&lt;=OFFSET($F$5,BT$3,0)),OFFSET($D$5,BT$3,0),0)</f>
        <v>0</v>
      </c>
      <c r="BU75" s="42" t="n">
        <f aca="true">IF(AND($BA75&gt;=OFFSET($E$5,BU$3,0),$BA75&lt;=OFFSET($F$5,BU$3,0)),OFFSET($D$5,BU$3,0),0)</f>
        <v>0</v>
      </c>
      <c r="BV75" s="42" t="n">
        <f aca="true">IF(AND($BA75&gt;=OFFSET($E$5,BV$3,0),$BA75&lt;=OFFSET($F$5,BV$3,0)),OFFSET($D$5,BV$3,0),0)</f>
        <v>0</v>
      </c>
      <c r="BW75" s="42" t="n">
        <f aca="true">IF(AND($BA75&gt;=OFFSET($E$5,BW$3,0),$BA75&lt;=OFFSET($F$5,BW$3,0)),OFFSET($D$5,BW$3,0),0)</f>
        <v>0</v>
      </c>
      <c r="BX75" s="42" t="n">
        <f aca="true">IF(AND($BA75&gt;=OFFSET($E$5,BX$3,0),$BA75&lt;=OFFSET($F$5,BX$3,0)),OFFSET($D$5,BX$3,0),0)</f>
        <v>0</v>
      </c>
      <c r="BY75" s="42" t="n">
        <f aca="true">IF(AND($BA75&gt;=OFFSET($E$5,BY$3,0),$BA75&lt;=OFFSET($F$5,BY$3,0)),OFFSET($D$5,BY$3,0),0)</f>
        <v>0</v>
      </c>
      <c r="BZ75" s="42" t="n">
        <f aca="true">IF(AND($BA75&gt;=OFFSET($E$5,BZ$3,0),$BA75&lt;=OFFSET($F$5,BZ$3,0)),OFFSET($D$5,BZ$3,0),0)</f>
        <v>0</v>
      </c>
      <c r="CA75" s="42" t="n">
        <f aca="true">IF(AND($BA75&gt;=OFFSET($E$5,CA$3,0),$BA75&lt;=OFFSET($F$5,CA$3,0)),OFFSET($D$5,CA$3,0),0)</f>
        <v>0</v>
      </c>
      <c r="CB75" s="42" t="n">
        <f aca="true">IF(AND($BA75&gt;=OFFSET($E$5,CB$3,0),$BA75&lt;=OFFSET($F$5,CB$3,0)),OFFSET($D$5,CB$3,0),0)</f>
        <v>0</v>
      </c>
      <c r="CC75" s="42" t="n">
        <f aca="true">IF(AND($BA75&gt;=OFFSET($E$5,CC$3,0),$BA75&lt;=OFFSET($F$5,CC$3,0)),OFFSET($D$5,CC$3,0),0)</f>
        <v>0</v>
      </c>
      <c r="CD75" s="42" t="n">
        <f aca="true">IF(AND($BA75&gt;=OFFSET($E$5,CD$3,0),$BA75&lt;=OFFSET($F$5,CD$3,0)),OFFSET($D$5,CD$3,0),0)</f>
        <v>0</v>
      </c>
      <c r="CE75" s="42" t="n">
        <f aca="true">IF(AND($BA75&gt;=OFFSET($E$5,CE$3,0),$BA75&lt;=OFFSET($F$5,CE$3,0)),OFFSET($D$5,CE$3,0),0)</f>
        <v>0</v>
      </c>
      <c r="CF75" s="42" t="n">
        <f aca="true">IF(AND($BA75&gt;=OFFSET($E$5,CF$3,0),$BA75&lt;=OFFSET($F$5,CF$3,0)),OFFSET($D$5,CF$3,0),0)</f>
        <v>0</v>
      </c>
      <c r="CG75" s="42" t="n">
        <f aca="true">IF(AND($BA75&gt;=OFFSET($E$5,CG$3,0),$BA75&lt;=OFFSET($F$5,CG$3,0)),OFFSET($D$5,CG$3,0),0)</f>
        <v>0</v>
      </c>
      <c r="CH75" s="42" t="n">
        <f aca="true">IF(AND($BA75&gt;=OFFSET($E$5,CH$3,0),$BA75&lt;=OFFSET($F$5,CH$3,0)),OFFSET($D$5,CH$3,0),0)</f>
        <v>0</v>
      </c>
      <c r="CI75" s="42" t="n">
        <f aca="true">IF(AND($BA75&gt;=OFFSET($E$5,CI$3,0),$BA75&lt;=OFFSET($F$5,CI$3,0)),OFFSET($D$5,CI$3,0),0)</f>
        <v>0</v>
      </c>
      <c r="CK75" s="40" t="n">
        <v>38899</v>
      </c>
      <c r="CL75" s="41" t="n">
        <f aca="false">BB75*P75</f>
        <v>0</v>
      </c>
      <c r="CM75" s="41" t="n">
        <f aca="false">BC75*Q75</f>
        <v>0</v>
      </c>
      <c r="CN75" s="41" t="n">
        <f aca="false">BD75*R75</f>
        <v>0</v>
      </c>
      <c r="CO75" s="41" t="n">
        <f aca="false">BE75*S75</f>
        <v>0</v>
      </c>
      <c r="CP75" s="41" t="n">
        <f aca="false">BF75*T75</f>
        <v>1753980</v>
      </c>
      <c r="CQ75" s="41" t="n">
        <f aca="false">BG75*U75</f>
        <v>817470</v>
      </c>
      <c r="CR75" s="41" t="n">
        <f aca="false">BH75*V75</f>
        <v>837930</v>
      </c>
      <c r="CS75" s="41" t="n">
        <f aca="false">BI75*W75</f>
        <v>0</v>
      </c>
      <c r="CT75" s="41" t="n">
        <f aca="false">BJ75*X75</f>
        <v>0</v>
      </c>
      <c r="CU75" s="41" t="n">
        <f aca="false">BK75*Y75</f>
        <v>0</v>
      </c>
      <c r="CV75" s="41" t="n">
        <f aca="false">BL75*Z75</f>
        <v>0</v>
      </c>
      <c r="CW75" s="41" t="n">
        <f aca="false">BM75*AA75</f>
        <v>0</v>
      </c>
      <c r="CX75" s="41" t="n">
        <f aca="false">BN75*AB75</f>
        <v>0</v>
      </c>
      <c r="CY75" s="41" t="n">
        <f aca="false">BO75*AC75</f>
        <v>0</v>
      </c>
      <c r="CZ75" s="41" t="n">
        <f aca="false">BP75*AD75</f>
        <v>0</v>
      </c>
      <c r="DA75" s="41" t="n">
        <f aca="false">BQ75*AE75</f>
        <v>0</v>
      </c>
      <c r="DB75" s="41" t="n">
        <f aca="false">BR75*AF75</f>
        <v>0</v>
      </c>
      <c r="DC75" s="41" t="n">
        <f aca="false">BS75*AG75</f>
        <v>0</v>
      </c>
      <c r="DD75" s="41" t="n">
        <f aca="false">BT75*AH75</f>
        <v>0</v>
      </c>
      <c r="DE75" s="41" t="n">
        <f aca="false">BU75*AI75</f>
        <v>0</v>
      </c>
      <c r="DF75" s="41" t="n">
        <f aca="false">BV75*AJ75</f>
        <v>0</v>
      </c>
      <c r="DG75" s="41" t="n">
        <f aca="false">BW75*AK75</f>
        <v>0</v>
      </c>
      <c r="DH75" s="41" t="n">
        <f aca="false">BX75*AL75</f>
        <v>0</v>
      </c>
      <c r="DI75" s="41" t="n">
        <f aca="false">BY75*AM75</f>
        <v>0</v>
      </c>
      <c r="DJ75" s="41" t="n">
        <f aca="false">BZ75*AN75</f>
        <v>0</v>
      </c>
      <c r="DK75" s="41" t="n">
        <f aca="false">CA75*AO75</f>
        <v>0</v>
      </c>
      <c r="DL75" s="41" t="n">
        <f aca="false">CB75*AP75</f>
        <v>0</v>
      </c>
      <c r="DM75" s="41" t="n">
        <f aca="false">CC75*AQ75</f>
        <v>0</v>
      </c>
      <c r="DN75" s="41" t="n">
        <f aca="false">CD75*AR75</f>
        <v>0</v>
      </c>
      <c r="DO75" s="41" t="n">
        <f aca="false">CE75*AS75</f>
        <v>0</v>
      </c>
      <c r="DP75" s="41" t="n">
        <f aca="false">CF75*AT75</f>
        <v>0</v>
      </c>
      <c r="DQ75" s="41" t="n">
        <f aca="false">CG75*AU75</f>
        <v>0</v>
      </c>
      <c r="DR75" s="41" t="n">
        <f aca="false">CH75*AV75</f>
        <v>0</v>
      </c>
      <c r="DS75" s="45" t="n">
        <f aca="false">CI75*AW75</f>
        <v>0</v>
      </c>
      <c r="DT75" s="46" t="n">
        <f aca="false">SUM(CL75:DO75)/AX75</f>
        <v>45.825</v>
      </c>
      <c r="DU75" s="47" t="n">
        <f aca="false">(SUM(CL75:CR75)+SUM(DP75:DS75))/AY75</f>
        <v>45.825</v>
      </c>
    </row>
    <row r="76" customFormat="false" ht="12.75" hidden="false" customHeight="false" outlineLevel="0" collapsed="false">
      <c r="A76" s="2"/>
      <c r="C76" s="3"/>
      <c r="F76" s="5"/>
      <c r="G76" s="2"/>
      <c r="I76" s="39" t="n">
        <v>23</v>
      </c>
      <c r="J76" s="39" t="n">
        <v>4</v>
      </c>
      <c r="K76" s="39" t="n">
        <v>4</v>
      </c>
      <c r="L76" s="39" t="n">
        <v>0</v>
      </c>
      <c r="M76" s="39" t="n">
        <v>31</v>
      </c>
      <c r="O76" s="40" t="n">
        <v>38930</v>
      </c>
      <c r="P76" s="41" t="n">
        <f aca="false">IF(AND(O76&gt;=$E$5,O76&lt;=$F$5),$C$5*P$2*$M76,0)</f>
        <v>0</v>
      </c>
      <c r="Q76" s="41" t="n">
        <f aca="true">IF(AND($O76&gt;=OFFSET($E$5,Q$3,0),$O76&lt;=OFFSET($F$5,Q$3,0)),OFFSET($C$5,Q$3,0)*Q$2*$M76,0)</f>
        <v>0</v>
      </c>
      <c r="R76" s="41" t="n">
        <f aca="true">IF(AND($O76&gt;=OFFSET($E$5,R$3,0),$O76&lt;=OFFSET($F$5,R$3,0)),OFFSET($C$5,R$3,0)*R$2*$M76,0)</f>
        <v>0</v>
      </c>
      <c r="S76" s="41" t="n">
        <f aca="true">IF(AND($O76&gt;=OFFSET($E$5,S$3,0),$O76&lt;=OFFSET($F$5,S$3,0)),OFFSET($C$5,S$3,0)*S$2*$M76,0)</f>
        <v>0</v>
      </c>
      <c r="T76" s="41" t="n">
        <f aca="true">IF(AND($O76&gt;=OFFSET($E$5,T$3,0),$O76&lt;=OFFSET($F$5,T$3,0)),OFFSET($C$5,T$3,0)*T$2*$M76,0)</f>
        <v>37200</v>
      </c>
      <c r="U76" s="41" t="n">
        <f aca="true">IF(AND($O76&gt;=OFFSET($E$5,U$3,0),$O76&lt;=OFFSET($F$5,U$3,0)),OFFSET($C$5,U$3,0)*U$2*$M76,0)</f>
        <v>18600</v>
      </c>
      <c r="V76" s="41" t="n">
        <f aca="true">IF(AND($O76&gt;=OFFSET($E$5,V$3,0),$O76&lt;=OFFSET($F$5,V$3,0)),OFFSET($C$5,V$3,0)*V$2*$M76,0)</f>
        <v>18600</v>
      </c>
      <c r="W76" s="42" t="n">
        <f aca="true">IF(AND($O76&gt;=OFFSET($E$5,W$3,0),$O76&lt;=OFFSET($F$5,W$3,0)),OFFSET($C$5,W$3,0)*W$2*($I76+$J76),0)</f>
        <v>0</v>
      </c>
      <c r="X76" s="42" t="n">
        <f aca="true">IF(AND($O76&gt;=OFFSET($E$5,X$3,0),$O76&lt;=OFFSET($F$5,X$3,0)),OFFSET($C$5,X$3,0)*X$2*($I76+$J76),0)</f>
        <v>0</v>
      </c>
      <c r="Y76" s="42" t="n">
        <f aca="true">IF(AND($O76&gt;=OFFSET($E$5,Y$3,0),$O76&lt;=OFFSET($F$5,Y$3,0)),OFFSET($C$5,Y$3,0)*Y$2*($I76+$J76),0)</f>
        <v>0</v>
      </c>
      <c r="Z76" s="42" t="n">
        <f aca="true">IF(AND($O76&gt;=OFFSET($E$5,Z$3,0),$O76&lt;=OFFSET($F$5,Z$3,0)),OFFSET($C$5,Z$3,0)*Z$2*($I76+$J76),0)</f>
        <v>0</v>
      </c>
      <c r="AA76" s="42" t="n">
        <f aca="true">IF(AND($O76&gt;=OFFSET($E$5,AA$3,0),$O76&lt;=OFFSET($F$5,AA$3,0)),OFFSET($C$5,AA$3,0)*AA$2*($I76+$J76),0)</f>
        <v>0</v>
      </c>
      <c r="AB76" s="42" t="n">
        <f aca="true">IF(AND($O76&gt;=OFFSET($E$5,AB$3,0),$O76&lt;=OFFSET($F$5,AB$3,0)),OFFSET($C$5,AB$3,0)*AB$2*($I76+$J76),0)</f>
        <v>0</v>
      </c>
      <c r="AC76" s="42" t="n">
        <f aca="true">IF(AND($O76&gt;=OFFSET($E$5,AC$3,0),$O76&lt;=OFFSET($F$5,AC$3,0)),OFFSET($C$5,AC$3,0)*AC$2*($I76+$J76),0)</f>
        <v>0</v>
      </c>
      <c r="AD76" s="42" t="n">
        <f aca="true">IF(AND($O76&gt;=OFFSET($E$5,AD$3,0),$O76&lt;=OFFSET($F$5,AD$3,0)),OFFSET($C$5,AD$3,0)*AD$2*($I76+$J76),0)</f>
        <v>0</v>
      </c>
      <c r="AE76" s="42" t="n">
        <f aca="true">IF(AND($O76&gt;=OFFSET($E$5,AE$3,0),$O76&lt;=OFFSET($F$5,AE$3,0)),OFFSET($C$5,AE$3,0)*AE$2*($I76+$J76),0)</f>
        <v>0</v>
      </c>
      <c r="AF76" s="42" t="n">
        <f aca="true">IF(AND($O76&gt;=OFFSET($E$5,AF$3,0),$O76&lt;=OFFSET($F$5,AF$3,0)),OFFSET($C$5,AF$3,0)*AF$2*($I76+$J76),0)</f>
        <v>0</v>
      </c>
      <c r="AG76" s="42" t="n">
        <f aca="true">IF(AND($O76&gt;=OFFSET($E$5,AG$3,0),$O76&lt;=OFFSET($F$5,AG$3,0)),OFFSET($C$5,AG$3,0)*AG$2*($I76+$J76),0)</f>
        <v>0</v>
      </c>
      <c r="AH76" s="42" t="n">
        <f aca="true">IF(AND($O76&gt;=OFFSET($E$5,AH$3,0),$O76&lt;=OFFSET($F$5,AH$3,0)),OFFSET($C$5,AH$3,0)*AH$2*($I76+$J76),0)</f>
        <v>0</v>
      </c>
      <c r="AI76" s="42" t="n">
        <f aca="true">IF(AND($O76&gt;=OFFSET($E$5,AI$3,0),$O76&lt;=OFFSET($F$5,AI$3,0)),OFFSET($C$5,AI$3,0)*AI$2*($I76+$J76),0)</f>
        <v>0</v>
      </c>
      <c r="AJ76" s="42" t="n">
        <f aca="true">IF(AND($O76&gt;=OFFSET($E$5,AJ$3,0),$O76&lt;=OFFSET($F$5,AJ$3,0)),OFFSET($C$5,AJ$3,0)*AJ$2*($I76+$J76),0)</f>
        <v>0</v>
      </c>
      <c r="AK76" s="42" t="n">
        <f aca="true">IF(AND($O76&gt;=OFFSET($E$5,AK$3,0),$O76&lt;=OFFSET($F$5,AK$3,0)),OFFSET($C$5,AK$3,0)*AK$2*($I76+$J76),0)</f>
        <v>0</v>
      </c>
      <c r="AL76" s="42" t="n">
        <f aca="true">IF(AND($O76&gt;=OFFSET($E$5,AL$3,0),$O76&lt;=OFFSET($F$5,AL$3,0)),OFFSET($C$5,AL$3,0)*AL$2*($I76+$J76),0)</f>
        <v>0</v>
      </c>
      <c r="AM76" s="42" t="n">
        <f aca="true">IF(AND($O76&gt;=OFFSET($E$5,AM$3,0),$O76&lt;=OFFSET($F$5,AM$3,0)),OFFSET($C$5,AM$3,0)*AM$2*($I76+$J76),0)</f>
        <v>0</v>
      </c>
      <c r="AN76" s="42" t="n">
        <f aca="true">IF(AND($O76&gt;=OFFSET($E$5,AN$3,0),$O76&lt;=OFFSET($F$5,AN$3,0)),OFFSET($C$5,AN$3,0)*AN$2*($I76+$J76),0)</f>
        <v>0</v>
      </c>
      <c r="AO76" s="42" t="n">
        <f aca="true">IF(AND($O76&gt;=OFFSET($E$5,AO$3,0),$O76&lt;=OFFSET($F$5,AO$3,0)),OFFSET($C$5,AO$3,0)*AO$2*($I76+$J76),0)</f>
        <v>0</v>
      </c>
      <c r="AP76" s="42" t="n">
        <f aca="true">IF(AND($O76&gt;=OFFSET($E$5,AP$3,0),$O76&lt;=OFFSET($F$5,AP$3,0)),OFFSET($C$5,AP$3,0)*AP$2*($I76+$J76),0)</f>
        <v>0</v>
      </c>
      <c r="AQ76" s="42" t="n">
        <f aca="true">IF(AND($O76&gt;=OFFSET($E$5,AQ$3,0),$O76&lt;=OFFSET($F$5,AQ$3,0)),OFFSET($C$5,AQ$3,0)*AQ$2*($I76+$J76),0)</f>
        <v>0</v>
      </c>
      <c r="AR76" s="42" t="n">
        <f aca="true">IF(AND($O76&gt;=OFFSET($E$5,AR$3,0),$O76&lt;=OFFSET($F$5,AR$3,0)),OFFSET($C$5,AR$3,0)*AR$2*($I76+$J76),0)</f>
        <v>0</v>
      </c>
      <c r="AS76" s="42" t="n">
        <f aca="true">IF(AND($O76&gt;=OFFSET($E$5,AS$3,0),$O76&lt;=OFFSET($F$5,AS$3,0)),OFFSET($C$5,AS$3,0)*AS$2*($I76+$J76),0)</f>
        <v>0</v>
      </c>
      <c r="AT76" s="42" t="n">
        <f aca="true">IF(AND($O76&gt;=OFFSET($E$5,AT$3,0),$O76&lt;=OFFSET($F$5,AT$3,0)),OFFSET($C$5,AT$3,0)*(AT$2*($I76+$J76)+24*($K76+$L76)),0)</f>
        <v>0</v>
      </c>
      <c r="AU76" s="42" t="n">
        <f aca="true">IF(AND($O76&gt;=OFFSET($E$5,AU$3,0),$O76&lt;=OFFSET($F$5,AU$3,0)),OFFSET($C$5,AU$3,0)*(AU$2*($I76+$J76)+24*($K76+$L76)),0)</f>
        <v>0</v>
      </c>
      <c r="AV76" s="42" t="n">
        <f aca="true">IF(AND($O76&gt;=OFFSET($E$5,AV$3,0),$O76&lt;=OFFSET($F$5,AV$3,0)),OFFSET($C$5,AV$3,0)*(AV$2*($I76+$J76)+24*($K76+$L76)),0)</f>
        <v>0</v>
      </c>
      <c r="AW76" s="43" t="n">
        <f aca="true">IF(AND($O76&gt;=OFFSET($E$5,AW$3,0),$O76&lt;=OFFSET($F$5,AW$3,0)),OFFSET($C$5,AW$3,0)*(AW$2*($I76+$J76)+24*($K76+$L76)),0)</f>
        <v>0</v>
      </c>
      <c r="AX76" s="44" t="n">
        <f aca="false">SUM(P76:AS76)</f>
        <v>74400</v>
      </c>
      <c r="AY76" s="45" t="n">
        <f aca="false">SUM(P76:V76)+SUM(AT76:AW76)</f>
        <v>74400</v>
      </c>
      <c r="BA76" s="40" t="n">
        <v>38930</v>
      </c>
      <c r="BB76" s="42" t="n">
        <f aca="false">IF(AND(BA76&gt;=$E$5,BA76&lt;=$F$5),$D$5,0)</f>
        <v>0</v>
      </c>
      <c r="BC76" s="42" t="n">
        <f aca="true">IF(AND($BA76&gt;=OFFSET($E$5,BC$3,0),$BA76&lt;=OFFSET($F$5,BC$3,0)),OFFSET($D$5,BC$3,0),0)</f>
        <v>0</v>
      </c>
      <c r="BD76" s="42" t="n">
        <f aca="true">IF(AND($BA76&gt;=OFFSET($E$5,BD$3,0),$BA76&lt;=OFFSET($F$5,BD$3,0)),OFFSET($D$5,BD$3,0),0)</f>
        <v>0</v>
      </c>
      <c r="BE76" s="42" t="n">
        <f aca="true">IF(AND($BA76&gt;=OFFSET($E$5,BE$3,0),$BA76&lt;=OFFSET($F$5,BE$3,0)),OFFSET($D$5,BE$3,0),0)</f>
        <v>0</v>
      </c>
      <c r="BF76" s="42" t="n">
        <f aca="true">IF(AND($BA76&gt;=OFFSET($E$5,BF$3,0),$BA76&lt;=OFFSET($F$5,BF$3,0)),OFFSET($D$5,BF$3,0),0)</f>
        <v>47.15</v>
      </c>
      <c r="BG76" s="42" t="n">
        <f aca="true">IF(AND($BA76&gt;=OFFSET($E$5,BG$3,0),$BA76&lt;=OFFSET($F$5,BG$3,0)),OFFSET($D$5,BG$3,0),0)</f>
        <v>43.95</v>
      </c>
      <c r="BH76" s="42" t="n">
        <f aca="true">IF(AND($BA76&gt;=OFFSET($E$5,BH$3,0),$BA76&lt;=OFFSET($F$5,BH$3,0)),OFFSET($D$5,BH$3,0),0)</f>
        <v>45.05</v>
      </c>
      <c r="BI76" s="42" t="n">
        <f aca="true">IF(AND($BA76&gt;=OFFSET($E$5,BI$3,0),$BA76&lt;=OFFSET($F$5,BI$3,0)),OFFSET($D$5,BI$3,0),0)</f>
        <v>0</v>
      </c>
      <c r="BJ76" s="42" t="n">
        <f aca="true">IF(AND($BA76&gt;=OFFSET($E$5,BJ$3,0),$BA76&lt;=OFFSET($F$5,BJ$3,0)),OFFSET($D$5,BJ$3,0),0)</f>
        <v>0</v>
      </c>
      <c r="BK76" s="42" t="n">
        <f aca="true">IF(AND($BA76&gt;=OFFSET($E$5,BK$3,0),$BA76&lt;=OFFSET($F$5,BK$3,0)),OFFSET($D$5,BK$3,0),0)</f>
        <v>0</v>
      </c>
      <c r="BL76" s="42" t="n">
        <f aca="true">IF(AND($BA76&gt;=OFFSET($E$5,BL$3,0),$BA76&lt;=OFFSET($F$5,BL$3,0)),OFFSET($D$5,BL$3,0),0)</f>
        <v>0</v>
      </c>
      <c r="BM76" s="42" t="n">
        <f aca="true">IF(AND($BA76&gt;=OFFSET($E$5,BM$3,0),$BA76&lt;=OFFSET($F$5,BM$3,0)),OFFSET($D$5,BM$3,0),0)</f>
        <v>0</v>
      </c>
      <c r="BN76" s="42" t="n">
        <f aca="true">IF(AND($BA76&gt;=OFFSET($E$5,BN$3,0),$BA76&lt;=OFFSET($F$5,BN$3,0)),OFFSET($D$5,BN$3,0),0)</f>
        <v>0</v>
      </c>
      <c r="BO76" s="42" t="n">
        <f aca="true">IF(AND($BA76&gt;=OFFSET($E$5,BO$3,0),$BA76&lt;=OFFSET($F$5,BO$3,0)),OFFSET($D$5,BO$3,0),0)</f>
        <v>0</v>
      </c>
      <c r="BP76" s="42" t="n">
        <f aca="true">IF(AND($BA76&gt;=OFFSET($E$5,BP$3,0),$BA76&lt;=OFFSET($F$5,BP$3,0)),OFFSET($D$5,BP$3,0),0)</f>
        <v>0</v>
      </c>
      <c r="BQ76" s="42" t="n">
        <f aca="true">IF(AND($BA76&gt;=OFFSET($E$5,BQ$3,0),$BA76&lt;=OFFSET($F$5,BQ$3,0)),OFFSET($D$5,BQ$3,0),0)</f>
        <v>0</v>
      </c>
      <c r="BR76" s="42" t="n">
        <f aca="true">IF(AND($BA76&gt;=OFFSET($E$5,BR$3,0),$BA76&lt;=OFFSET($F$5,BR$3,0)),OFFSET($D$5,BR$3,0),0)</f>
        <v>0</v>
      </c>
      <c r="BS76" s="42" t="n">
        <f aca="true">IF(AND($BA76&gt;=OFFSET($E$5,BS$3,0),$BA76&lt;=OFFSET($F$5,BS$3,0)),OFFSET($D$5,BS$3,0),0)</f>
        <v>0</v>
      </c>
      <c r="BT76" s="42" t="n">
        <f aca="true">IF(AND($BA76&gt;=OFFSET($E$5,BT$3,0),$BA76&lt;=OFFSET($F$5,BT$3,0)),OFFSET($D$5,BT$3,0),0)</f>
        <v>0</v>
      </c>
      <c r="BU76" s="42" t="n">
        <f aca="true">IF(AND($BA76&gt;=OFFSET($E$5,BU$3,0),$BA76&lt;=OFFSET($F$5,BU$3,0)),OFFSET($D$5,BU$3,0),0)</f>
        <v>0</v>
      </c>
      <c r="BV76" s="42" t="n">
        <f aca="true">IF(AND($BA76&gt;=OFFSET($E$5,BV$3,0),$BA76&lt;=OFFSET($F$5,BV$3,0)),OFFSET($D$5,BV$3,0),0)</f>
        <v>0</v>
      </c>
      <c r="BW76" s="42" t="n">
        <f aca="true">IF(AND($BA76&gt;=OFFSET($E$5,BW$3,0),$BA76&lt;=OFFSET($F$5,BW$3,0)),OFFSET($D$5,BW$3,0),0)</f>
        <v>0</v>
      </c>
      <c r="BX76" s="42" t="n">
        <f aca="true">IF(AND($BA76&gt;=OFFSET($E$5,BX$3,0),$BA76&lt;=OFFSET($F$5,BX$3,0)),OFFSET($D$5,BX$3,0),0)</f>
        <v>0</v>
      </c>
      <c r="BY76" s="42" t="n">
        <f aca="true">IF(AND($BA76&gt;=OFFSET($E$5,BY$3,0),$BA76&lt;=OFFSET($F$5,BY$3,0)),OFFSET($D$5,BY$3,0),0)</f>
        <v>0</v>
      </c>
      <c r="BZ76" s="42" t="n">
        <f aca="true">IF(AND($BA76&gt;=OFFSET($E$5,BZ$3,0),$BA76&lt;=OFFSET($F$5,BZ$3,0)),OFFSET($D$5,BZ$3,0),0)</f>
        <v>0</v>
      </c>
      <c r="CA76" s="42" t="n">
        <f aca="true">IF(AND($BA76&gt;=OFFSET($E$5,CA$3,0),$BA76&lt;=OFFSET($F$5,CA$3,0)),OFFSET($D$5,CA$3,0),0)</f>
        <v>0</v>
      </c>
      <c r="CB76" s="42" t="n">
        <f aca="true">IF(AND($BA76&gt;=OFFSET($E$5,CB$3,0),$BA76&lt;=OFFSET($F$5,CB$3,0)),OFFSET($D$5,CB$3,0),0)</f>
        <v>0</v>
      </c>
      <c r="CC76" s="42" t="n">
        <f aca="true">IF(AND($BA76&gt;=OFFSET($E$5,CC$3,0),$BA76&lt;=OFFSET($F$5,CC$3,0)),OFFSET($D$5,CC$3,0),0)</f>
        <v>0</v>
      </c>
      <c r="CD76" s="42" t="n">
        <f aca="true">IF(AND($BA76&gt;=OFFSET($E$5,CD$3,0),$BA76&lt;=OFFSET($F$5,CD$3,0)),OFFSET($D$5,CD$3,0),0)</f>
        <v>0</v>
      </c>
      <c r="CE76" s="42" t="n">
        <f aca="true">IF(AND($BA76&gt;=OFFSET($E$5,CE$3,0),$BA76&lt;=OFFSET($F$5,CE$3,0)),OFFSET($D$5,CE$3,0),0)</f>
        <v>0</v>
      </c>
      <c r="CF76" s="42" t="n">
        <f aca="true">IF(AND($BA76&gt;=OFFSET($E$5,CF$3,0),$BA76&lt;=OFFSET($F$5,CF$3,0)),OFFSET($D$5,CF$3,0),0)</f>
        <v>0</v>
      </c>
      <c r="CG76" s="42" t="n">
        <f aca="true">IF(AND($BA76&gt;=OFFSET($E$5,CG$3,0),$BA76&lt;=OFFSET($F$5,CG$3,0)),OFFSET($D$5,CG$3,0),0)</f>
        <v>0</v>
      </c>
      <c r="CH76" s="42" t="n">
        <f aca="true">IF(AND($BA76&gt;=OFFSET($E$5,CH$3,0),$BA76&lt;=OFFSET($F$5,CH$3,0)),OFFSET($D$5,CH$3,0),0)</f>
        <v>0</v>
      </c>
      <c r="CI76" s="42" t="n">
        <f aca="true">IF(AND($BA76&gt;=OFFSET($E$5,CI$3,0),$BA76&lt;=OFFSET($F$5,CI$3,0)),OFFSET($D$5,CI$3,0),0)</f>
        <v>0</v>
      </c>
      <c r="CK76" s="40" t="n">
        <v>38930</v>
      </c>
      <c r="CL76" s="41" t="n">
        <f aca="false">BB76*P76</f>
        <v>0</v>
      </c>
      <c r="CM76" s="41" t="n">
        <f aca="false">BC76*Q76</f>
        <v>0</v>
      </c>
      <c r="CN76" s="41" t="n">
        <f aca="false">BD76*R76</f>
        <v>0</v>
      </c>
      <c r="CO76" s="41" t="n">
        <f aca="false">BE76*S76</f>
        <v>0</v>
      </c>
      <c r="CP76" s="41" t="n">
        <f aca="false">BF76*T76</f>
        <v>1753980</v>
      </c>
      <c r="CQ76" s="41" t="n">
        <f aca="false">BG76*U76</f>
        <v>817470</v>
      </c>
      <c r="CR76" s="41" t="n">
        <f aca="false">BH76*V76</f>
        <v>837930</v>
      </c>
      <c r="CS76" s="41" t="n">
        <f aca="false">BI76*W76</f>
        <v>0</v>
      </c>
      <c r="CT76" s="41" t="n">
        <f aca="false">BJ76*X76</f>
        <v>0</v>
      </c>
      <c r="CU76" s="41" t="n">
        <f aca="false">BK76*Y76</f>
        <v>0</v>
      </c>
      <c r="CV76" s="41" t="n">
        <f aca="false">BL76*Z76</f>
        <v>0</v>
      </c>
      <c r="CW76" s="41" t="n">
        <f aca="false">BM76*AA76</f>
        <v>0</v>
      </c>
      <c r="CX76" s="41" t="n">
        <f aca="false">BN76*AB76</f>
        <v>0</v>
      </c>
      <c r="CY76" s="41" t="n">
        <f aca="false">BO76*AC76</f>
        <v>0</v>
      </c>
      <c r="CZ76" s="41" t="n">
        <f aca="false">BP76*AD76</f>
        <v>0</v>
      </c>
      <c r="DA76" s="41" t="n">
        <f aca="false">BQ76*AE76</f>
        <v>0</v>
      </c>
      <c r="DB76" s="41" t="n">
        <f aca="false">BR76*AF76</f>
        <v>0</v>
      </c>
      <c r="DC76" s="41" t="n">
        <f aca="false">BS76*AG76</f>
        <v>0</v>
      </c>
      <c r="DD76" s="41" t="n">
        <f aca="false">BT76*AH76</f>
        <v>0</v>
      </c>
      <c r="DE76" s="41" t="n">
        <f aca="false">BU76*AI76</f>
        <v>0</v>
      </c>
      <c r="DF76" s="41" t="n">
        <f aca="false">BV76*AJ76</f>
        <v>0</v>
      </c>
      <c r="DG76" s="41" t="n">
        <f aca="false">BW76*AK76</f>
        <v>0</v>
      </c>
      <c r="DH76" s="41" t="n">
        <f aca="false">BX76*AL76</f>
        <v>0</v>
      </c>
      <c r="DI76" s="41" t="n">
        <f aca="false">BY76*AM76</f>
        <v>0</v>
      </c>
      <c r="DJ76" s="41" t="n">
        <f aca="false">BZ76*AN76</f>
        <v>0</v>
      </c>
      <c r="DK76" s="41" t="n">
        <f aca="false">CA76*AO76</f>
        <v>0</v>
      </c>
      <c r="DL76" s="41" t="n">
        <f aca="false">CB76*AP76</f>
        <v>0</v>
      </c>
      <c r="DM76" s="41" t="n">
        <f aca="false">CC76*AQ76</f>
        <v>0</v>
      </c>
      <c r="DN76" s="41" t="n">
        <f aca="false">CD76*AR76</f>
        <v>0</v>
      </c>
      <c r="DO76" s="41" t="n">
        <f aca="false">CE76*AS76</f>
        <v>0</v>
      </c>
      <c r="DP76" s="41" t="n">
        <f aca="false">CF76*AT76</f>
        <v>0</v>
      </c>
      <c r="DQ76" s="41" t="n">
        <f aca="false">CG76*AU76</f>
        <v>0</v>
      </c>
      <c r="DR76" s="41" t="n">
        <f aca="false">CH76*AV76</f>
        <v>0</v>
      </c>
      <c r="DS76" s="45" t="n">
        <f aca="false">CI76*AW76</f>
        <v>0</v>
      </c>
      <c r="DT76" s="46" t="n">
        <f aca="false">SUM(CL76:DO76)/AX76</f>
        <v>45.825</v>
      </c>
      <c r="DU76" s="47" t="n">
        <f aca="false">(SUM(CL76:CR76)+SUM(DP76:DS76))/AY76</f>
        <v>45.825</v>
      </c>
    </row>
    <row r="77" customFormat="false" ht="12.75" hidden="false" customHeight="false" outlineLevel="0" collapsed="false">
      <c r="A77" s="2"/>
      <c r="C77" s="3"/>
      <c r="F77" s="5"/>
      <c r="G77" s="2"/>
      <c r="I77" s="39" t="n">
        <v>20</v>
      </c>
      <c r="J77" s="39" t="n">
        <v>5</v>
      </c>
      <c r="K77" s="39" t="n">
        <v>4</v>
      </c>
      <c r="L77" s="39" t="n">
        <v>1</v>
      </c>
      <c r="M77" s="39" t="n">
        <v>30</v>
      </c>
      <c r="O77" s="40" t="n">
        <v>38961</v>
      </c>
      <c r="P77" s="41" t="n">
        <f aca="false">IF(AND(O77&gt;=$E$5,O77&lt;=$F$5),$C$5*P$2*$M77,0)</f>
        <v>0</v>
      </c>
      <c r="Q77" s="41" t="n">
        <f aca="true">IF(AND($O77&gt;=OFFSET($E$5,Q$3,0),$O77&lt;=OFFSET($F$5,Q$3,0)),OFFSET($C$5,Q$3,0)*Q$2*$M77,0)</f>
        <v>0</v>
      </c>
      <c r="R77" s="41" t="n">
        <f aca="true">IF(AND($O77&gt;=OFFSET($E$5,R$3,0),$O77&lt;=OFFSET($F$5,R$3,0)),OFFSET($C$5,R$3,0)*R$2*$M77,0)</f>
        <v>0</v>
      </c>
      <c r="S77" s="41" t="n">
        <f aca="true">IF(AND($O77&gt;=OFFSET($E$5,S$3,0),$O77&lt;=OFFSET($F$5,S$3,0)),OFFSET($C$5,S$3,0)*S$2*$M77,0)</f>
        <v>0</v>
      </c>
      <c r="T77" s="41" t="n">
        <f aca="true">IF(AND($O77&gt;=OFFSET($E$5,T$3,0),$O77&lt;=OFFSET($F$5,T$3,0)),OFFSET($C$5,T$3,0)*T$2*$M77,0)</f>
        <v>36000</v>
      </c>
      <c r="U77" s="41" t="n">
        <f aca="true">IF(AND($O77&gt;=OFFSET($E$5,U$3,0),$O77&lt;=OFFSET($F$5,U$3,0)),OFFSET($C$5,U$3,0)*U$2*$M77,0)</f>
        <v>18000</v>
      </c>
      <c r="V77" s="41" t="n">
        <f aca="true">IF(AND($O77&gt;=OFFSET($E$5,V$3,0),$O77&lt;=OFFSET($F$5,V$3,0)),OFFSET($C$5,V$3,0)*V$2*$M77,0)</f>
        <v>18000</v>
      </c>
      <c r="W77" s="42" t="n">
        <f aca="true">IF(AND($O77&gt;=OFFSET($E$5,W$3,0),$O77&lt;=OFFSET($F$5,W$3,0)),OFFSET($C$5,W$3,0)*W$2*($I77+$J77),0)</f>
        <v>0</v>
      </c>
      <c r="X77" s="42" t="n">
        <f aca="true">IF(AND($O77&gt;=OFFSET($E$5,X$3,0),$O77&lt;=OFFSET($F$5,X$3,0)),OFFSET($C$5,X$3,0)*X$2*($I77+$J77),0)</f>
        <v>0</v>
      </c>
      <c r="Y77" s="42" t="n">
        <f aca="true">IF(AND($O77&gt;=OFFSET($E$5,Y$3,0),$O77&lt;=OFFSET($F$5,Y$3,0)),OFFSET($C$5,Y$3,0)*Y$2*($I77+$J77),0)</f>
        <v>0</v>
      </c>
      <c r="Z77" s="42" t="n">
        <f aca="true">IF(AND($O77&gt;=OFFSET($E$5,Z$3,0),$O77&lt;=OFFSET($F$5,Z$3,0)),OFFSET($C$5,Z$3,0)*Z$2*($I77+$J77),0)</f>
        <v>0</v>
      </c>
      <c r="AA77" s="42" t="n">
        <f aca="true">IF(AND($O77&gt;=OFFSET($E$5,AA$3,0),$O77&lt;=OFFSET($F$5,AA$3,0)),OFFSET($C$5,AA$3,0)*AA$2*($I77+$J77),0)</f>
        <v>0</v>
      </c>
      <c r="AB77" s="42" t="n">
        <f aca="true">IF(AND($O77&gt;=OFFSET($E$5,AB$3,0),$O77&lt;=OFFSET($F$5,AB$3,0)),OFFSET($C$5,AB$3,0)*AB$2*($I77+$J77),0)</f>
        <v>0</v>
      </c>
      <c r="AC77" s="42" t="n">
        <f aca="true">IF(AND($O77&gt;=OFFSET($E$5,AC$3,0),$O77&lt;=OFFSET($F$5,AC$3,0)),OFFSET($C$5,AC$3,0)*AC$2*($I77+$J77),0)</f>
        <v>0</v>
      </c>
      <c r="AD77" s="42" t="n">
        <f aca="true">IF(AND($O77&gt;=OFFSET($E$5,AD$3,0),$O77&lt;=OFFSET($F$5,AD$3,0)),OFFSET($C$5,AD$3,0)*AD$2*($I77+$J77),0)</f>
        <v>0</v>
      </c>
      <c r="AE77" s="42" t="n">
        <f aca="true">IF(AND($O77&gt;=OFFSET($E$5,AE$3,0),$O77&lt;=OFFSET($F$5,AE$3,0)),OFFSET($C$5,AE$3,0)*AE$2*($I77+$J77),0)</f>
        <v>0</v>
      </c>
      <c r="AF77" s="42" t="n">
        <f aca="true">IF(AND($O77&gt;=OFFSET($E$5,AF$3,0),$O77&lt;=OFFSET($F$5,AF$3,0)),OFFSET($C$5,AF$3,0)*AF$2*($I77+$J77),0)</f>
        <v>0</v>
      </c>
      <c r="AG77" s="42" t="n">
        <f aca="true">IF(AND($O77&gt;=OFFSET($E$5,AG$3,0),$O77&lt;=OFFSET($F$5,AG$3,0)),OFFSET($C$5,AG$3,0)*AG$2*($I77+$J77),0)</f>
        <v>0</v>
      </c>
      <c r="AH77" s="42" t="n">
        <f aca="true">IF(AND($O77&gt;=OFFSET($E$5,AH$3,0),$O77&lt;=OFFSET($F$5,AH$3,0)),OFFSET($C$5,AH$3,0)*AH$2*($I77+$J77),0)</f>
        <v>0</v>
      </c>
      <c r="AI77" s="42" t="n">
        <f aca="true">IF(AND($O77&gt;=OFFSET($E$5,AI$3,0),$O77&lt;=OFFSET($F$5,AI$3,0)),OFFSET($C$5,AI$3,0)*AI$2*($I77+$J77),0)</f>
        <v>0</v>
      </c>
      <c r="AJ77" s="42" t="n">
        <f aca="true">IF(AND($O77&gt;=OFFSET($E$5,AJ$3,0),$O77&lt;=OFFSET($F$5,AJ$3,0)),OFFSET($C$5,AJ$3,0)*AJ$2*($I77+$J77),0)</f>
        <v>0</v>
      </c>
      <c r="AK77" s="42" t="n">
        <f aca="true">IF(AND($O77&gt;=OFFSET($E$5,AK$3,0),$O77&lt;=OFFSET($F$5,AK$3,0)),OFFSET($C$5,AK$3,0)*AK$2*($I77+$J77),0)</f>
        <v>0</v>
      </c>
      <c r="AL77" s="42" t="n">
        <f aca="true">IF(AND($O77&gt;=OFFSET($E$5,AL$3,0),$O77&lt;=OFFSET($F$5,AL$3,0)),OFFSET($C$5,AL$3,0)*AL$2*($I77+$J77),0)</f>
        <v>0</v>
      </c>
      <c r="AM77" s="42" t="n">
        <f aca="true">IF(AND($O77&gt;=OFFSET($E$5,AM$3,0),$O77&lt;=OFFSET($F$5,AM$3,0)),OFFSET($C$5,AM$3,0)*AM$2*($I77+$J77),0)</f>
        <v>0</v>
      </c>
      <c r="AN77" s="42" t="n">
        <f aca="true">IF(AND($O77&gt;=OFFSET($E$5,AN$3,0),$O77&lt;=OFFSET($F$5,AN$3,0)),OFFSET($C$5,AN$3,0)*AN$2*($I77+$J77),0)</f>
        <v>0</v>
      </c>
      <c r="AO77" s="42" t="n">
        <f aca="true">IF(AND($O77&gt;=OFFSET($E$5,AO$3,0),$O77&lt;=OFFSET($F$5,AO$3,0)),OFFSET($C$5,AO$3,0)*AO$2*($I77+$J77),0)</f>
        <v>0</v>
      </c>
      <c r="AP77" s="42" t="n">
        <f aca="true">IF(AND($O77&gt;=OFFSET($E$5,AP$3,0),$O77&lt;=OFFSET($F$5,AP$3,0)),OFFSET($C$5,AP$3,0)*AP$2*($I77+$J77),0)</f>
        <v>0</v>
      </c>
      <c r="AQ77" s="42" t="n">
        <f aca="true">IF(AND($O77&gt;=OFFSET($E$5,AQ$3,0),$O77&lt;=OFFSET($F$5,AQ$3,0)),OFFSET($C$5,AQ$3,0)*AQ$2*($I77+$J77),0)</f>
        <v>0</v>
      </c>
      <c r="AR77" s="42" t="n">
        <f aca="true">IF(AND($O77&gt;=OFFSET($E$5,AR$3,0),$O77&lt;=OFFSET($F$5,AR$3,0)),OFFSET($C$5,AR$3,0)*AR$2*($I77+$J77),0)</f>
        <v>0</v>
      </c>
      <c r="AS77" s="42" t="n">
        <f aca="true">IF(AND($O77&gt;=OFFSET($E$5,AS$3,0),$O77&lt;=OFFSET($F$5,AS$3,0)),OFFSET($C$5,AS$3,0)*AS$2*($I77+$J77),0)</f>
        <v>0</v>
      </c>
      <c r="AT77" s="42" t="n">
        <f aca="true">IF(AND($O77&gt;=OFFSET($E$5,AT$3,0),$O77&lt;=OFFSET($F$5,AT$3,0)),OFFSET($C$5,AT$3,0)*(AT$2*($I77+$J77)+24*($K77+$L77)),0)</f>
        <v>0</v>
      </c>
      <c r="AU77" s="42" t="n">
        <f aca="true">IF(AND($O77&gt;=OFFSET($E$5,AU$3,0),$O77&lt;=OFFSET($F$5,AU$3,0)),OFFSET($C$5,AU$3,0)*(AU$2*($I77+$J77)+24*($K77+$L77)),0)</f>
        <v>0</v>
      </c>
      <c r="AV77" s="42" t="n">
        <f aca="true">IF(AND($O77&gt;=OFFSET($E$5,AV$3,0),$O77&lt;=OFFSET($F$5,AV$3,0)),OFFSET($C$5,AV$3,0)*(AV$2*($I77+$J77)+24*($K77+$L77)),0)</f>
        <v>0</v>
      </c>
      <c r="AW77" s="43" t="n">
        <f aca="true">IF(AND($O77&gt;=OFFSET($E$5,AW$3,0),$O77&lt;=OFFSET($F$5,AW$3,0)),OFFSET($C$5,AW$3,0)*(AW$2*($I77+$J77)+24*($K77+$L77)),0)</f>
        <v>0</v>
      </c>
      <c r="AX77" s="44" t="n">
        <f aca="false">SUM(P77:AS77)</f>
        <v>72000</v>
      </c>
      <c r="AY77" s="45" t="n">
        <f aca="false">SUM(P77:V77)+SUM(AT77:AW77)</f>
        <v>72000</v>
      </c>
      <c r="BA77" s="40" t="n">
        <v>38961</v>
      </c>
      <c r="BB77" s="42" t="n">
        <f aca="false">IF(AND(BA77&gt;=$E$5,BA77&lt;=$F$5),$D$5,0)</f>
        <v>0</v>
      </c>
      <c r="BC77" s="42" t="n">
        <f aca="true">IF(AND($BA77&gt;=OFFSET($E$5,BC$3,0),$BA77&lt;=OFFSET($F$5,BC$3,0)),OFFSET($D$5,BC$3,0),0)</f>
        <v>0</v>
      </c>
      <c r="BD77" s="42" t="n">
        <f aca="true">IF(AND($BA77&gt;=OFFSET($E$5,BD$3,0),$BA77&lt;=OFFSET($F$5,BD$3,0)),OFFSET($D$5,BD$3,0),0)</f>
        <v>0</v>
      </c>
      <c r="BE77" s="42" t="n">
        <f aca="true">IF(AND($BA77&gt;=OFFSET($E$5,BE$3,0),$BA77&lt;=OFFSET($F$5,BE$3,0)),OFFSET($D$5,BE$3,0),0)</f>
        <v>0</v>
      </c>
      <c r="BF77" s="42" t="n">
        <f aca="true">IF(AND($BA77&gt;=OFFSET($E$5,BF$3,0),$BA77&lt;=OFFSET($F$5,BF$3,0)),OFFSET($D$5,BF$3,0),0)</f>
        <v>47.15</v>
      </c>
      <c r="BG77" s="42" t="n">
        <f aca="true">IF(AND($BA77&gt;=OFFSET($E$5,BG$3,0),$BA77&lt;=OFFSET($F$5,BG$3,0)),OFFSET($D$5,BG$3,0),0)</f>
        <v>43.95</v>
      </c>
      <c r="BH77" s="42" t="n">
        <f aca="true">IF(AND($BA77&gt;=OFFSET($E$5,BH$3,0),$BA77&lt;=OFFSET($F$5,BH$3,0)),OFFSET($D$5,BH$3,0),0)</f>
        <v>45.05</v>
      </c>
      <c r="BI77" s="42" t="n">
        <f aca="true">IF(AND($BA77&gt;=OFFSET($E$5,BI$3,0),$BA77&lt;=OFFSET($F$5,BI$3,0)),OFFSET($D$5,BI$3,0),0)</f>
        <v>0</v>
      </c>
      <c r="BJ77" s="42" t="n">
        <f aca="true">IF(AND($BA77&gt;=OFFSET($E$5,BJ$3,0),$BA77&lt;=OFFSET($F$5,BJ$3,0)),OFFSET($D$5,BJ$3,0),0)</f>
        <v>0</v>
      </c>
      <c r="BK77" s="42" t="n">
        <f aca="true">IF(AND($BA77&gt;=OFFSET($E$5,BK$3,0),$BA77&lt;=OFFSET($F$5,BK$3,0)),OFFSET($D$5,BK$3,0),0)</f>
        <v>0</v>
      </c>
      <c r="BL77" s="42" t="n">
        <f aca="true">IF(AND($BA77&gt;=OFFSET($E$5,BL$3,0),$BA77&lt;=OFFSET($F$5,BL$3,0)),OFFSET($D$5,BL$3,0),0)</f>
        <v>0</v>
      </c>
      <c r="BM77" s="42" t="n">
        <f aca="true">IF(AND($BA77&gt;=OFFSET($E$5,BM$3,0),$BA77&lt;=OFFSET($F$5,BM$3,0)),OFFSET($D$5,BM$3,0),0)</f>
        <v>0</v>
      </c>
      <c r="BN77" s="42" t="n">
        <f aca="true">IF(AND($BA77&gt;=OFFSET($E$5,BN$3,0),$BA77&lt;=OFFSET($F$5,BN$3,0)),OFFSET($D$5,BN$3,0),0)</f>
        <v>0</v>
      </c>
      <c r="BO77" s="42" t="n">
        <f aca="true">IF(AND($BA77&gt;=OFFSET($E$5,BO$3,0),$BA77&lt;=OFFSET($F$5,BO$3,0)),OFFSET($D$5,BO$3,0),0)</f>
        <v>0</v>
      </c>
      <c r="BP77" s="42" t="n">
        <f aca="true">IF(AND($BA77&gt;=OFFSET($E$5,BP$3,0),$BA77&lt;=OFFSET($F$5,BP$3,0)),OFFSET($D$5,BP$3,0),0)</f>
        <v>0</v>
      </c>
      <c r="BQ77" s="42" t="n">
        <f aca="true">IF(AND($BA77&gt;=OFFSET($E$5,BQ$3,0),$BA77&lt;=OFFSET($F$5,BQ$3,0)),OFFSET($D$5,BQ$3,0),0)</f>
        <v>0</v>
      </c>
      <c r="BR77" s="42" t="n">
        <f aca="true">IF(AND($BA77&gt;=OFFSET($E$5,BR$3,0),$BA77&lt;=OFFSET($F$5,BR$3,0)),OFFSET($D$5,BR$3,0),0)</f>
        <v>0</v>
      </c>
      <c r="BS77" s="42" t="n">
        <f aca="true">IF(AND($BA77&gt;=OFFSET($E$5,BS$3,0),$BA77&lt;=OFFSET($F$5,BS$3,0)),OFFSET($D$5,BS$3,0),0)</f>
        <v>0</v>
      </c>
      <c r="BT77" s="42" t="n">
        <f aca="true">IF(AND($BA77&gt;=OFFSET($E$5,BT$3,0),$BA77&lt;=OFFSET($F$5,BT$3,0)),OFFSET($D$5,BT$3,0),0)</f>
        <v>0</v>
      </c>
      <c r="BU77" s="42" t="n">
        <f aca="true">IF(AND($BA77&gt;=OFFSET($E$5,BU$3,0),$BA77&lt;=OFFSET($F$5,BU$3,0)),OFFSET($D$5,BU$3,0),0)</f>
        <v>0</v>
      </c>
      <c r="BV77" s="42" t="n">
        <f aca="true">IF(AND($BA77&gt;=OFFSET($E$5,BV$3,0),$BA77&lt;=OFFSET($F$5,BV$3,0)),OFFSET($D$5,BV$3,0),0)</f>
        <v>0</v>
      </c>
      <c r="BW77" s="42" t="n">
        <f aca="true">IF(AND($BA77&gt;=OFFSET($E$5,BW$3,0),$BA77&lt;=OFFSET($F$5,BW$3,0)),OFFSET($D$5,BW$3,0),0)</f>
        <v>0</v>
      </c>
      <c r="BX77" s="42" t="n">
        <f aca="true">IF(AND($BA77&gt;=OFFSET($E$5,BX$3,0),$BA77&lt;=OFFSET($F$5,BX$3,0)),OFFSET($D$5,BX$3,0),0)</f>
        <v>0</v>
      </c>
      <c r="BY77" s="42" t="n">
        <f aca="true">IF(AND($BA77&gt;=OFFSET($E$5,BY$3,0),$BA77&lt;=OFFSET($F$5,BY$3,0)),OFFSET($D$5,BY$3,0),0)</f>
        <v>0</v>
      </c>
      <c r="BZ77" s="42" t="n">
        <f aca="true">IF(AND($BA77&gt;=OFFSET($E$5,BZ$3,0),$BA77&lt;=OFFSET($F$5,BZ$3,0)),OFFSET($D$5,BZ$3,0),0)</f>
        <v>0</v>
      </c>
      <c r="CA77" s="42" t="n">
        <f aca="true">IF(AND($BA77&gt;=OFFSET($E$5,CA$3,0),$BA77&lt;=OFFSET($F$5,CA$3,0)),OFFSET($D$5,CA$3,0),0)</f>
        <v>0</v>
      </c>
      <c r="CB77" s="42" t="n">
        <f aca="true">IF(AND($BA77&gt;=OFFSET($E$5,CB$3,0),$BA77&lt;=OFFSET($F$5,CB$3,0)),OFFSET($D$5,CB$3,0),0)</f>
        <v>0</v>
      </c>
      <c r="CC77" s="42" t="n">
        <f aca="true">IF(AND($BA77&gt;=OFFSET($E$5,CC$3,0),$BA77&lt;=OFFSET($F$5,CC$3,0)),OFFSET($D$5,CC$3,0),0)</f>
        <v>0</v>
      </c>
      <c r="CD77" s="42" t="n">
        <f aca="true">IF(AND($BA77&gt;=OFFSET($E$5,CD$3,0),$BA77&lt;=OFFSET($F$5,CD$3,0)),OFFSET($D$5,CD$3,0),0)</f>
        <v>0</v>
      </c>
      <c r="CE77" s="42" t="n">
        <f aca="true">IF(AND($BA77&gt;=OFFSET($E$5,CE$3,0),$BA77&lt;=OFFSET($F$5,CE$3,0)),OFFSET($D$5,CE$3,0),0)</f>
        <v>0</v>
      </c>
      <c r="CF77" s="42" t="n">
        <f aca="true">IF(AND($BA77&gt;=OFFSET($E$5,CF$3,0),$BA77&lt;=OFFSET($F$5,CF$3,0)),OFFSET($D$5,CF$3,0),0)</f>
        <v>0</v>
      </c>
      <c r="CG77" s="42" t="n">
        <f aca="true">IF(AND($BA77&gt;=OFFSET($E$5,CG$3,0),$BA77&lt;=OFFSET($F$5,CG$3,0)),OFFSET($D$5,CG$3,0),0)</f>
        <v>0</v>
      </c>
      <c r="CH77" s="42" t="n">
        <f aca="true">IF(AND($BA77&gt;=OFFSET($E$5,CH$3,0),$BA77&lt;=OFFSET($F$5,CH$3,0)),OFFSET($D$5,CH$3,0),0)</f>
        <v>0</v>
      </c>
      <c r="CI77" s="42" t="n">
        <f aca="true">IF(AND($BA77&gt;=OFFSET($E$5,CI$3,0),$BA77&lt;=OFFSET($F$5,CI$3,0)),OFFSET($D$5,CI$3,0),0)</f>
        <v>0</v>
      </c>
      <c r="CK77" s="40" t="n">
        <v>38961</v>
      </c>
      <c r="CL77" s="41" t="n">
        <f aca="false">BB77*P77</f>
        <v>0</v>
      </c>
      <c r="CM77" s="41" t="n">
        <f aca="false">BC77*Q77</f>
        <v>0</v>
      </c>
      <c r="CN77" s="41" t="n">
        <f aca="false">BD77*R77</f>
        <v>0</v>
      </c>
      <c r="CO77" s="41" t="n">
        <f aca="false">BE77*S77</f>
        <v>0</v>
      </c>
      <c r="CP77" s="41" t="n">
        <f aca="false">BF77*T77</f>
        <v>1697400</v>
      </c>
      <c r="CQ77" s="41" t="n">
        <f aca="false">BG77*U77</f>
        <v>791100</v>
      </c>
      <c r="CR77" s="41" t="n">
        <f aca="false">BH77*V77</f>
        <v>810900</v>
      </c>
      <c r="CS77" s="41" t="n">
        <f aca="false">BI77*W77</f>
        <v>0</v>
      </c>
      <c r="CT77" s="41" t="n">
        <f aca="false">BJ77*X77</f>
        <v>0</v>
      </c>
      <c r="CU77" s="41" t="n">
        <f aca="false">BK77*Y77</f>
        <v>0</v>
      </c>
      <c r="CV77" s="41" t="n">
        <f aca="false">BL77*Z77</f>
        <v>0</v>
      </c>
      <c r="CW77" s="41" t="n">
        <f aca="false">BM77*AA77</f>
        <v>0</v>
      </c>
      <c r="CX77" s="41" t="n">
        <f aca="false">BN77*AB77</f>
        <v>0</v>
      </c>
      <c r="CY77" s="41" t="n">
        <f aca="false">BO77*AC77</f>
        <v>0</v>
      </c>
      <c r="CZ77" s="41" t="n">
        <f aca="false">BP77*AD77</f>
        <v>0</v>
      </c>
      <c r="DA77" s="41" t="n">
        <f aca="false">BQ77*AE77</f>
        <v>0</v>
      </c>
      <c r="DB77" s="41" t="n">
        <f aca="false">BR77*AF77</f>
        <v>0</v>
      </c>
      <c r="DC77" s="41" t="n">
        <f aca="false">BS77*AG77</f>
        <v>0</v>
      </c>
      <c r="DD77" s="41" t="n">
        <f aca="false">BT77*AH77</f>
        <v>0</v>
      </c>
      <c r="DE77" s="41" t="n">
        <f aca="false">BU77*AI77</f>
        <v>0</v>
      </c>
      <c r="DF77" s="41" t="n">
        <f aca="false">BV77*AJ77</f>
        <v>0</v>
      </c>
      <c r="DG77" s="41" t="n">
        <f aca="false">BW77*AK77</f>
        <v>0</v>
      </c>
      <c r="DH77" s="41" t="n">
        <f aca="false">BX77*AL77</f>
        <v>0</v>
      </c>
      <c r="DI77" s="41" t="n">
        <f aca="false">BY77*AM77</f>
        <v>0</v>
      </c>
      <c r="DJ77" s="41" t="n">
        <f aca="false">BZ77*AN77</f>
        <v>0</v>
      </c>
      <c r="DK77" s="41" t="n">
        <f aca="false">CA77*AO77</f>
        <v>0</v>
      </c>
      <c r="DL77" s="41" t="n">
        <f aca="false">CB77*AP77</f>
        <v>0</v>
      </c>
      <c r="DM77" s="41" t="n">
        <f aca="false">CC77*AQ77</f>
        <v>0</v>
      </c>
      <c r="DN77" s="41" t="n">
        <f aca="false">CD77*AR77</f>
        <v>0</v>
      </c>
      <c r="DO77" s="41" t="n">
        <f aca="false">CE77*AS77</f>
        <v>0</v>
      </c>
      <c r="DP77" s="41" t="n">
        <f aca="false">CF77*AT77</f>
        <v>0</v>
      </c>
      <c r="DQ77" s="41" t="n">
        <f aca="false">CG77*AU77</f>
        <v>0</v>
      </c>
      <c r="DR77" s="41" t="n">
        <f aca="false">CH77*AV77</f>
        <v>0</v>
      </c>
      <c r="DS77" s="45" t="n">
        <f aca="false">CI77*AW77</f>
        <v>0</v>
      </c>
      <c r="DT77" s="46" t="n">
        <f aca="false">SUM(CL77:DO77)/AX77</f>
        <v>45.825</v>
      </c>
      <c r="DU77" s="47" t="n">
        <f aca="false">(SUM(CL77:CR77)+SUM(DP77:DS77))/AY77</f>
        <v>45.825</v>
      </c>
    </row>
    <row r="78" customFormat="false" ht="12.75" hidden="false" customHeight="false" outlineLevel="0" collapsed="false">
      <c r="A78" s="2"/>
      <c r="C78" s="3"/>
      <c r="F78" s="5"/>
      <c r="G78" s="2"/>
      <c r="I78" s="39" t="n">
        <v>22</v>
      </c>
      <c r="J78" s="39" t="n">
        <v>4</v>
      </c>
      <c r="K78" s="39" t="n">
        <v>5</v>
      </c>
      <c r="L78" s="39" t="n">
        <v>0</v>
      </c>
      <c r="M78" s="39" t="n">
        <v>31</v>
      </c>
      <c r="O78" s="40" t="n">
        <v>38991</v>
      </c>
      <c r="P78" s="41" t="n">
        <f aca="false">IF(AND(O78&gt;=$E$5,O78&lt;=$F$5),$C$5*P$2*$M78,0)</f>
        <v>0</v>
      </c>
      <c r="Q78" s="41" t="n">
        <f aca="true">IF(AND($O78&gt;=OFFSET($E$5,Q$3,0),$O78&lt;=OFFSET($F$5,Q$3,0)),OFFSET($C$5,Q$3,0)*Q$2*$M78,0)</f>
        <v>0</v>
      </c>
      <c r="R78" s="41" t="n">
        <f aca="true">IF(AND($O78&gt;=OFFSET($E$5,R$3,0),$O78&lt;=OFFSET($F$5,R$3,0)),OFFSET($C$5,R$3,0)*R$2*$M78,0)</f>
        <v>0</v>
      </c>
      <c r="S78" s="41" t="n">
        <f aca="true">IF(AND($O78&gt;=OFFSET($E$5,S$3,0),$O78&lt;=OFFSET($F$5,S$3,0)),OFFSET($C$5,S$3,0)*S$2*$M78,0)</f>
        <v>0</v>
      </c>
      <c r="T78" s="41" t="n">
        <f aca="true">IF(AND($O78&gt;=OFFSET($E$5,T$3,0),$O78&lt;=OFFSET($F$5,T$3,0)),OFFSET($C$5,T$3,0)*T$2*$M78,0)</f>
        <v>37200</v>
      </c>
      <c r="U78" s="41" t="n">
        <f aca="true">IF(AND($O78&gt;=OFFSET($E$5,U$3,0),$O78&lt;=OFFSET($F$5,U$3,0)),OFFSET($C$5,U$3,0)*U$2*$M78,0)</f>
        <v>18600</v>
      </c>
      <c r="V78" s="41" t="n">
        <f aca="true">IF(AND($O78&gt;=OFFSET($E$5,V$3,0),$O78&lt;=OFFSET($F$5,V$3,0)),OFFSET($C$5,V$3,0)*V$2*$M78,0)</f>
        <v>18600</v>
      </c>
      <c r="W78" s="42" t="n">
        <f aca="true">IF(AND($O78&gt;=OFFSET($E$5,W$3,0),$O78&lt;=OFFSET($F$5,W$3,0)),OFFSET($C$5,W$3,0)*W$2*($I78+$J78),0)</f>
        <v>0</v>
      </c>
      <c r="X78" s="42" t="n">
        <f aca="true">IF(AND($O78&gt;=OFFSET($E$5,X$3,0),$O78&lt;=OFFSET($F$5,X$3,0)),OFFSET($C$5,X$3,0)*X$2*($I78+$J78),0)</f>
        <v>0</v>
      </c>
      <c r="Y78" s="42" t="n">
        <f aca="true">IF(AND($O78&gt;=OFFSET($E$5,Y$3,0),$O78&lt;=OFFSET($F$5,Y$3,0)),OFFSET($C$5,Y$3,0)*Y$2*($I78+$J78),0)</f>
        <v>0</v>
      </c>
      <c r="Z78" s="42" t="n">
        <f aca="true">IF(AND($O78&gt;=OFFSET($E$5,Z$3,0),$O78&lt;=OFFSET($F$5,Z$3,0)),OFFSET($C$5,Z$3,0)*Z$2*($I78+$J78),0)</f>
        <v>0</v>
      </c>
      <c r="AA78" s="42" t="n">
        <f aca="true">IF(AND($O78&gt;=OFFSET($E$5,AA$3,0),$O78&lt;=OFFSET($F$5,AA$3,0)),OFFSET($C$5,AA$3,0)*AA$2*($I78+$J78),0)</f>
        <v>0</v>
      </c>
      <c r="AB78" s="42" t="n">
        <f aca="true">IF(AND($O78&gt;=OFFSET($E$5,AB$3,0),$O78&lt;=OFFSET($F$5,AB$3,0)),OFFSET($C$5,AB$3,0)*AB$2*($I78+$J78),0)</f>
        <v>0</v>
      </c>
      <c r="AC78" s="42" t="n">
        <f aca="true">IF(AND($O78&gt;=OFFSET($E$5,AC$3,0),$O78&lt;=OFFSET($F$5,AC$3,0)),OFFSET($C$5,AC$3,0)*AC$2*($I78+$J78),0)</f>
        <v>0</v>
      </c>
      <c r="AD78" s="42" t="n">
        <f aca="true">IF(AND($O78&gt;=OFFSET($E$5,AD$3,0),$O78&lt;=OFFSET($F$5,AD$3,0)),OFFSET($C$5,AD$3,0)*AD$2*($I78+$J78),0)</f>
        <v>0</v>
      </c>
      <c r="AE78" s="42" t="n">
        <f aca="true">IF(AND($O78&gt;=OFFSET($E$5,AE$3,0),$O78&lt;=OFFSET($F$5,AE$3,0)),OFFSET($C$5,AE$3,0)*AE$2*($I78+$J78),0)</f>
        <v>0</v>
      </c>
      <c r="AF78" s="42" t="n">
        <f aca="true">IF(AND($O78&gt;=OFFSET($E$5,AF$3,0),$O78&lt;=OFFSET($F$5,AF$3,0)),OFFSET($C$5,AF$3,0)*AF$2*($I78+$J78),0)</f>
        <v>0</v>
      </c>
      <c r="AG78" s="42" t="n">
        <f aca="true">IF(AND($O78&gt;=OFFSET($E$5,AG$3,0),$O78&lt;=OFFSET($F$5,AG$3,0)),OFFSET($C$5,AG$3,0)*AG$2*($I78+$J78),0)</f>
        <v>0</v>
      </c>
      <c r="AH78" s="42" t="n">
        <f aca="true">IF(AND($O78&gt;=OFFSET($E$5,AH$3,0),$O78&lt;=OFFSET($F$5,AH$3,0)),OFFSET($C$5,AH$3,0)*AH$2*($I78+$J78),0)</f>
        <v>0</v>
      </c>
      <c r="AI78" s="42" t="n">
        <f aca="true">IF(AND($O78&gt;=OFFSET($E$5,AI$3,0),$O78&lt;=OFFSET($F$5,AI$3,0)),OFFSET($C$5,AI$3,0)*AI$2*($I78+$J78),0)</f>
        <v>0</v>
      </c>
      <c r="AJ78" s="42" t="n">
        <f aca="true">IF(AND($O78&gt;=OFFSET($E$5,AJ$3,0),$O78&lt;=OFFSET($F$5,AJ$3,0)),OFFSET($C$5,AJ$3,0)*AJ$2*($I78+$J78),0)</f>
        <v>0</v>
      </c>
      <c r="AK78" s="42" t="n">
        <f aca="true">IF(AND($O78&gt;=OFFSET($E$5,AK$3,0),$O78&lt;=OFFSET($F$5,AK$3,0)),OFFSET($C$5,AK$3,0)*AK$2*($I78+$J78),0)</f>
        <v>0</v>
      </c>
      <c r="AL78" s="42" t="n">
        <f aca="true">IF(AND($O78&gt;=OFFSET($E$5,AL$3,0),$O78&lt;=OFFSET($F$5,AL$3,0)),OFFSET($C$5,AL$3,0)*AL$2*($I78+$J78),0)</f>
        <v>0</v>
      </c>
      <c r="AM78" s="42" t="n">
        <f aca="true">IF(AND($O78&gt;=OFFSET($E$5,AM$3,0),$O78&lt;=OFFSET($F$5,AM$3,0)),OFFSET($C$5,AM$3,0)*AM$2*($I78+$J78),0)</f>
        <v>0</v>
      </c>
      <c r="AN78" s="42" t="n">
        <f aca="true">IF(AND($O78&gt;=OFFSET($E$5,AN$3,0),$O78&lt;=OFFSET($F$5,AN$3,0)),OFFSET($C$5,AN$3,0)*AN$2*($I78+$J78),0)</f>
        <v>0</v>
      </c>
      <c r="AO78" s="42" t="n">
        <f aca="true">IF(AND($O78&gt;=OFFSET($E$5,AO$3,0),$O78&lt;=OFFSET($F$5,AO$3,0)),OFFSET($C$5,AO$3,0)*AO$2*($I78+$J78),0)</f>
        <v>0</v>
      </c>
      <c r="AP78" s="42" t="n">
        <f aca="true">IF(AND($O78&gt;=OFFSET($E$5,AP$3,0),$O78&lt;=OFFSET($F$5,AP$3,0)),OFFSET($C$5,AP$3,0)*AP$2*($I78+$J78),0)</f>
        <v>0</v>
      </c>
      <c r="AQ78" s="42" t="n">
        <f aca="true">IF(AND($O78&gt;=OFFSET($E$5,AQ$3,0),$O78&lt;=OFFSET($F$5,AQ$3,0)),OFFSET($C$5,AQ$3,0)*AQ$2*($I78+$J78),0)</f>
        <v>0</v>
      </c>
      <c r="AR78" s="42" t="n">
        <f aca="true">IF(AND($O78&gt;=OFFSET($E$5,AR$3,0),$O78&lt;=OFFSET($F$5,AR$3,0)),OFFSET($C$5,AR$3,0)*AR$2*($I78+$J78),0)</f>
        <v>0</v>
      </c>
      <c r="AS78" s="42" t="n">
        <f aca="true">IF(AND($O78&gt;=OFFSET($E$5,AS$3,0),$O78&lt;=OFFSET($F$5,AS$3,0)),OFFSET($C$5,AS$3,0)*AS$2*($I78+$J78),0)</f>
        <v>0</v>
      </c>
      <c r="AT78" s="42" t="n">
        <f aca="true">IF(AND($O78&gt;=OFFSET($E$5,AT$3,0),$O78&lt;=OFFSET($F$5,AT$3,0)),OFFSET($C$5,AT$3,0)*(AT$2*($I78+$J78)+24*($K78+$L78)),0)</f>
        <v>0</v>
      </c>
      <c r="AU78" s="42" t="n">
        <f aca="true">IF(AND($O78&gt;=OFFSET($E$5,AU$3,0),$O78&lt;=OFFSET($F$5,AU$3,0)),OFFSET($C$5,AU$3,0)*(AU$2*($I78+$J78)+24*($K78+$L78)),0)</f>
        <v>0</v>
      </c>
      <c r="AV78" s="42" t="n">
        <f aca="true">IF(AND($O78&gt;=OFFSET($E$5,AV$3,0),$O78&lt;=OFFSET($F$5,AV$3,0)),OFFSET($C$5,AV$3,0)*(AV$2*($I78+$J78)+24*($K78+$L78)),0)</f>
        <v>0</v>
      </c>
      <c r="AW78" s="43" t="n">
        <f aca="true">IF(AND($O78&gt;=OFFSET($E$5,AW$3,0),$O78&lt;=OFFSET($F$5,AW$3,0)),OFFSET($C$5,AW$3,0)*(AW$2*($I78+$J78)+24*($K78+$L78)),0)</f>
        <v>0</v>
      </c>
      <c r="AX78" s="44" t="n">
        <f aca="false">SUM(P78:AS78)</f>
        <v>74400</v>
      </c>
      <c r="AY78" s="45" t="n">
        <f aca="false">SUM(P78:V78)+SUM(AT78:AW78)</f>
        <v>74400</v>
      </c>
      <c r="BA78" s="40" t="n">
        <v>38991</v>
      </c>
      <c r="BB78" s="42" t="n">
        <f aca="false">IF(AND(BA78&gt;=$E$5,BA78&lt;=$F$5),$D$5,0)</f>
        <v>0</v>
      </c>
      <c r="BC78" s="42" t="n">
        <f aca="true">IF(AND($BA78&gt;=OFFSET($E$5,BC$3,0),$BA78&lt;=OFFSET($F$5,BC$3,0)),OFFSET($D$5,BC$3,0),0)</f>
        <v>0</v>
      </c>
      <c r="BD78" s="42" t="n">
        <f aca="true">IF(AND($BA78&gt;=OFFSET($E$5,BD$3,0),$BA78&lt;=OFFSET($F$5,BD$3,0)),OFFSET($D$5,BD$3,0),0)</f>
        <v>0</v>
      </c>
      <c r="BE78" s="42" t="n">
        <f aca="true">IF(AND($BA78&gt;=OFFSET($E$5,BE$3,0),$BA78&lt;=OFFSET($F$5,BE$3,0)),OFFSET($D$5,BE$3,0),0)</f>
        <v>0</v>
      </c>
      <c r="BF78" s="42" t="n">
        <f aca="true">IF(AND($BA78&gt;=OFFSET($E$5,BF$3,0),$BA78&lt;=OFFSET($F$5,BF$3,0)),OFFSET($D$5,BF$3,0),0)</f>
        <v>47.15</v>
      </c>
      <c r="BG78" s="42" t="n">
        <f aca="true">IF(AND($BA78&gt;=OFFSET($E$5,BG$3,0),$BA78&lt;=OFFSET($F$5,BG$3,0)),OFFSET($D$5,BG$3,0),0)</f>
        <v>43.95</v>
      </c>
      <c r="BH78" s="42" t="n">
        <f aca="true">IF(AND($BA78&gt;=OFFSET($E$5,BH$3,0),$BA78&lt;=OFFSET($F$5,BH$3,0)),OFFSET($D$5,BH$3,0),0)</f>
        <v>45.05</v>
      </c>
      <c r="BI78" s="42" t="n">
        <f aca="true">IF(AND($BA78&gt;=OFFSET($E$5,BI$3,0),$BA78&lt;=OFFSET($F$5,BI$3,0)),OFFSET($D$5,BI$3,0),0)</f>
        <v>0</v>
      </c>
      <c r="BJ78" s="42" t="n">
        <f aca="true">IF(AND($BA78&gt;=OFFSET($E$5,BJ$3,0),$BA78&lt;=OFFSET($F$5,BJ$3,0)),OFFSET($D$5,BJ$3,0),0)</f>
        <v>0</v>
      </c>
      <c r="BK78" s="42" t="n">
        <f aca="true">IF(AND($BA78&gt;=OFFSET($E$5,BK$3,0),$BA78&lt;=OFFSET($F$5,BK$3,0)),OFFSET($D$5,BK$3,0),0)</f>
        <v>0</v>
      </c>
      <c r="BL78" s="42" t="n">
        <f aca="true">IF(AND($BA78&gt;=OFFSET($E$5,BL$3,0),$BA78&lt;=OFFSET($F$5,BL$3,0)),OFFSET($D$5,BL$3,0),0)</f>
        <v>0</v>
      </c>
      <c r="BM78" s="42" t="n">
        <f aca="true">IF(AND($BA78&gt;=OFFSET($E$5,BM$3,0),$BA78&lt;=OFFSET($F$5,BM$3,0)),OFFSET($D$5,BM$3,0),0)</f>
        <v>0</v>
      </c>
      <c r="BN78" s="42" t="n">
        <f aca="true">IF(AND($BA78&gt;=OFFSET($E$5,BN$3,0),$BA78&lt;=OFFSET($F$5,BN$3,0)),OFFSET($D$5,BN$3,0),0)</f>
        <v>0</v>
      </c>
      <c r="BO78" s="42" t="n">
        <f aca="true">IF(AND($BA78&gt;=OFFSET($E$5,BO$3,0),$BA78&lt;=OFFSET($F$5,BO$3,0)),OFFSET($D$5,BO$3,0),0)</f>
        <v>0</v>
      </c>
      <c r="BP78" s="42" t="n">
        <f aca="true">IF(AND($BA78&gt;=OFFSET($E$5,BP$3,0),$BA78&lt;=OFFSET($F$5,BP$3,0)),OFFSET($D$5,BP$3,0),0)</f>
        <v>0</v>
      </c>
      <c r="BQ78" s="42" t="n">
        <f aca="true">IF(AND($BA78&gt;=OFFSET($E$5,BQ$3,0),$BA78&lt;=OFFSET($F$5,BQ$3,0)),OFFSET($D$5,BQ$3,0),0)</f>
        <v>0</v>
      </c>
      <c r="BR78" s="42" t="n">
        <f aca="true">IF(AND($BA78&gt;=OFFSET($E$5,BR$3,0),$BA78&lt;=OFFSET($F$5,BR$3,0)),OFFSET($D$5,BR$3,0),0)</f>
        <v>0</v>
      </c>
      <c r="BS78" s="42" t="n">
        <f aca="true">IF(AND($BA78&gt;=OFFSET($E$5,BS$3,0),$BA78&lt;=OFFSET($F$5,BS$3,0)),OFFSET($D$5,BS$3,0),0)</f>
        <v>0</v>
      </c>
      <c r="BT78" s="42" t="n">
        <f aca="true">IF(AND($BA78&gt;=OFFSET($E$5,BT$3,0),$BA78&lt;=OFFSET($F$5,BT$3,0)),OFFSET($D$5,BT$3,0),0)</f>
        <v>0</v>
      </c>
      <c r="BU78" s="42" t="n">
        <f aca="true">IF(AND($BA78&gt;=OFFSET($E$5,BU$3,0),$BA78&lt;=OFFSET($F$5,BU$3,0)),OFFSET($D$5,BU$3,0),0)</f>
        <v>0</v>
      </c>
      <c r="BV78" s="42" t="n">
        <f aca="true">IF(AND($BA78&gt;=OFFSET($E$5,BV$3,0),$BA78&lt;=OFFSET($F$5,BV$3,0)),OFFSET($D$5,BV$3,0),0)</f>
        <v>0</v>
      </c>
      <c r="BW78" s="42" t="n">
        <f aca="true">IF(AND($BA78&gt;=OFFSET($E$5,BW$3,0),$BA78&lt;=OFFSET($F$5,BW$3,0)),OFFSET($D$5,BW$3,0),0)</f>
        <v>0</v>
      </c>
      <c r="BX78" s="42" t="n">
        <f aca="true">IF(AND($BA78&gt;=OFFSET($E$5,BX$3,0),$BA78&lt;=OFFSET($F$5,BX$3,0)),OFFSET($D$5,BX$3,0),0)</f>
        <v>0</v>
      </c>
      <c r="BY78" s="42" t="n">
        <f aca="true">IF(AND($BA78&gt;=OFFSET($E$5,BY$3,0),$BA78&lt;=OFFSET($F$5,BY$3,0)),OFFSET($D$5,BY$3,0),0)</f>
        <v>0</v>
      </c>
      <c r="BZ78" s="42" t="n">
        <f aca="true">IF(AND($BA78&gt;=OFFSET($E$5,BZ$3,0),$BA78&lt;=OFFSET($F$5,BZ$3,0)),OFFSET($D$5,BZ$3,0),0)</f>
        <v>0</v>
      </c>
      <c r="CA78" s="42" t="n">
        <f aca="true">IF(AND($BA78&gt;=OFFSET($E$5,CA$3,0),$BA78&lt;=OFFSET($F$5,CA$3,0)),OFFSET($D$5,CA$3,0),0)</f>
        <v>0</v>
      </c>
      <c r="CB78" s="42" t="n">
        <f aca="true">IF(AND($BA78&gt;=OFFSET($E$5,CB$3,0),$BA78&lt;=OFFSET($F$5,CB$3,0)),OFFSET($D$5,CB$3,0),0)</f>
        <v>0</v>
      </c>
      <c r="CC78" s="42" t="n">
        <f aca="true">IF(AND($BA78&gt;=OFFSET($E$5,CC$3,0),$BA78&lt;=OFFSET($F$5,CC$3,0)),OFFSET($D$5,CC$3,0),0)</f>
        <v>0</v>
      </c>
      <c r="CD78" s="42" t="n">
        <f aca="true">IF(AND($BA78&gt;=OFFSET($E$5,CD$3,0),$BA78&lt;=OFFSET($F$5,CD$3,0)),OFFSET($D$5,CD$3,0),0)</f>
        <v>0</v>
      </c>
      <c r="CE78" s="42" t="n">
        <f aca="true">IF(AND($BA78&gt;=OFFSET($E$5,CE$3,0),$BA78&lt;=OFFSET($F$5,CE$3,0)),OFFSET($D$5,CE$3,0),0)</f>
        <v>0</v>
      </c>
      <c r="CF78" s="42" t="n">
        <f aca="true">IF(AND($BA78&gt;=OFFSET($E$5,CF$3,0),$BA78&lt;=OFFSET($F$5,CF$3,0)),OFFSET($D$5,CF$3,0),0)</f>
        <v>0</v>
      </c>
      <c r="CG78" s="42" t="n">
        <f aca="true">IF(AND($BA78&gt;=OFFSET($E$5,CG$3,0),$BA78&lt;=OFFSET($F$5,CG$3,0)),OFFSET($D$5,CG$3,0),0)</f>
        <v>0</v>
      </c>
      <c r="CH78" s="42" t="n">
        <f aca="true">IF(AND($BA78&gt;=OFFSET($E$5,CH$3,0),$BA78&lt;=OFFSET($F$5,CH$3,0)),OFFSET($D$5,CH$3,0),0)</f>
        <v>0</v>
      </c>
      <c r="CI78" s="42" t="n">
        <f aca="true">IF(AND($BA78&gt;=OFFSET($E$5,CI$3,0),$BA78&lt;=OFFSET($F$5,CI$3,0)),OFFSET($D$5,CI$3,0),0)</f>
        <v>0</v>
      </c>
      <c r="CK78" s="40" t="n">
        <v>38991</v>
      </c>
      <c r="CL78" s="41" t="n">
        <f aca="false">BB78*P78</f>
        <v>0</v>
      </c>
      <c r="CM78" s="41" t="n">
        <f aca="false">BC78*Q78</f>
        <v>0</v>
      </c>
      <c r="CN78" s="41" t="n">
        <f aca="false">BD78*R78</f>
        <v>0</v>
      </c>
      <c r="CO78" s="41" t="n">
        <f aca="false">BE78*S78</f>
        <v>0</v>
      </c>
      <c r="CP78" s="41" t="n">
        <f aca="false">BF78*T78</f>
        <v>1753980</v>
      </c>
      <c r="CQ78" s="41" t="n">
        <f aca="false">BG78*U78</f>
        <v>817470</v>
      </c>
      <c r="CR78" s="41" t="n">
        <f aca="false">BH78*V78</f>
        <v>837930</v>
      </c>
      <c r="CS78" s="41" t="n">
        <f aca="false">BI78*W78</f>
        <v>0</v>
      </c>
      <c r="CT78" s="41" t="n">
        <f aca="false">BJ78*X78</f>
        <v>0</v>
      </c>
      <c r="CU78" s="41" t="n">
        <f aca="false">BK78*Y78</f>
        <v>0</v>
      </c>
      <c r="CV78" s="41" t="n">
        <f aca="false">BL78*Z78</f>
        <v>0</v>
      </c>
      <c r="CW78" s="41" t="n">
        <f aca="false">BM78*AA78</f>
        <v>0</v>
      </c>
      <c r="CX78" s="41" t="n">
        <f aca="false">BN78*AB78</f>
        <v>0</v>
      </c>
      <c r="CY78" s="41" t="n">
        <f aca="false">BO78*AC78</f>
        <v>0</v>
      </c>
      <c r="CZ78" s="41" t="n">
        <f aca="false">BP78*AD78</f>
        <v>0</v>
      </c>
      <c r="DA78" s="41" t="n">
        <f aca="false">BQ78*AE78</f>
        <v>0</v>
      </c>
      <c r="DB78" s="41" t="n">
        <f aca="false">BR78*AF78</f>
        <v>0</v>
      </c>
      <c r="DC78" s="41" t="n">
        <f aca="false">BS78*AG78</f>
        <v>0</v>
      </c>
      <c r="DD78" s="41" t="n">
        <f aca="false">BT78*AH78</f>
        <v>0</v>
      </c>
      <c r="DE78" s="41" t="n">
        <f aca="false">BU78*AI78</f>
        <v>0</v>
      </c>
      <c r="DF78" s="41" t="n">
        <f aca="false">BV78*AJ78</f>
        <v>0</v>
      </c>
      <c r="DG78" s="41" t="n">
        <f aca="false">BW78*AK78</f>
        <v>0</v>
      </c>
      <c r="DH78" s="41" t="n">
        <f aca="false">BX78*AL78</f>
        <v>0</v>
      </c>
      <c r="DI78" s="41" t="n">
        <f aca="false">BY78*AM78</f>
        <v>0</v>
      </c>
      <c r="DJ78" s="41" t="n">
        <f aca="false">BZ78*AN78</f>
        <v>0</v>
      </c>
      <c r="DK78" s="41" t="n">
        <f aca="false">CA78*AO78</f>
        <v>0</v>
      </c>
      <c r="DL78" s="41" t="n">
        <f aca="false">CB78*AP78</f>
        <v>0</v>
      </c>
      <c r="DM78" s="41" t="n">
        <f aca="false">CC78*AQ78</f>
        <v>0</v>
      </c>
      <c r="DN78" s="41" t="n">
        <f aca="false">CD78*AR78</f>
        <v>0</v>
      </c>
      <c r="DO78" s="41" t="n">
        <f aca="false">CE78*AS78</f>
        <v>0</v>
      </c>
      <c r="DP78" s="41" t="n">
        <f aca="false">CF78*AT78</f>
        <v>0</v>
      </c>
      <c r="DQ78" s="41" t="n">
        <f aca="false">CG78*AU78</f>
        <v>0</v>
      </c>
      <c r="DR78" s="41" t="n">
        <f aca="false">CH78*AV78</f>
        <v>0</v>
      </c>
      <c r="DS78" s="45" t="n">
        <f aca="false">CI78*AW78</f>
        <v>0</v>
      </c>
      <c r="DT78" s="46" t="n">
        <f aca="false">SUM(CL78:DO78)/AX78</f>
        <v>45.825</v>
      </c>
      <c r="DU78" s="47" t="n">
        <f aca="false">(SUM(CL78:CR78)+SUM(DP78:DS78))/AY78</f>
        <v>45.825</v>
      </c>
    </row>
    <row r="79" customFormat="false" ht="12.75" hidden="false" customHeight="false" outlineLevel="0" collapsed="false">
      <c r="A79" s="2"/>
      <c r="C79" s="3"/>
      <c r="F79" s="5"/>
      <c r="G79" s="2"/>
      <c r="I79" s="39" t="n">
        <v>21</v>
      </c>
      <c r="J79" s="39" t="n">
        <v>4</v>
      </c>
      <c r="K79" s="39" t="n">
        <v>4</v>
      </c>
      <c r="L79" s="39" t="n">
        <v>1</v>
      </c>
      <c r="M79" s="39" t="n">
        <v>30</v>
      </c>
      <c r="O79" s="40" t="n">
        <v>39022</v>
      </c>
      <c r="P79" s="41" t="n">
        <f aca="false">IF(AND(O79&gt;=$E$5,O79&lt;=$F$5),$C$5*P$2*$M79,0)</f>
        <v>0</v>
      </c>
      <c r="Q79" s="41" t="n">
        <f aca="true">IF(AND($O79&gt;=OFFSET($E$5,Q$3,0),$O79&lt;=OFFSET($F$5,Q$3,0)),OFFSET($C$5,Q$3,0)*Q$2*$M79,0)</f>
        <v>0</v>
      </c>
      <c r="R79" s="41" t="n">
        <f aca="true">IF(AND($O79&gt;=OFFSET($E$5,R$3,0),$O79&lt;=OFFSET($F$5,R$3,0)),OFFSET($C$5,R$3,0)*R$2*$M79,0)</f>
        <v>0</v>
      </c>
      <c r="S79" s="41" t="n">
        <f aca="true">IF(AND($O79&gt;=OFFSET($E$5,S$3,0),$O79&lt;=OFFSET($F$5,S$3,0)),OFFSET($C$5,S$3,0)*S$2*$M79,0)</f>
        <v>0</v>
      </c>
      <c r="T79" s="41" t="n">
        <f aca="true">IF(AND($O79&gt;=OFFSET($E$5,T$3,0),$O79&lt;=OFFSET($F$5,T$3,0)),OFFSET($C$5,T$3,0)*T$2*$M79,0)</f>
        <v>36000</v>
      </c>
      <c r="U79" s="41" t="n">
        <f aca="true">IF(AND($O79&gt;=OFFSET($E$5,U$3,0),$O79&lt;=OFFSET($F$5,U$3,0)),OFFSET($C$5,U$3,0)*U$2*$M79,0)</f>
        <v>18000</v>
      </c>
      <c r="V79" s="41" t="n">
        <f aca="true">IF(AND($O79&gt;=OFFSET($E$5,V$3,0),$O79&lt;=OFFSET($F$5,V$3,0)),OFFSET($C$5,V$3,0)*V$2*$M79,0)</f>
        <v>18000</v>
      </c>
      <c r="W79" s="42" t="n">
        <f aca="true">IF(AND($O79&gt;=OFFSET($E$5,W$3,0),$O79&lt;=OFFSET($F$5,W$3,0)),OFFSET($C$5,W$3,0)*W$2*($I79+$J79),0)</f>
        <v>0</v>
      </c>
      <c r="X79" s="42" t="n">
        <f aca="true">IF(AND($O79&gt;=OFFSET($E$5,X$3,0),$O79&lt;=OFFSET($F$5,X$3,0)),OFFSET($C$5,X$3,0)*X$2*($I79+$J79),0)</f>
        <v>0</v>
      </c>
      <c r="Y79" s="42" t="n">
        <f aca="true">IF(AND($O79&gt;=OFFSET($E$5,Y$3,0),$O79&lt;=OFFSET($F$5,Y$3,0)),OFFSET($C$5,Y$3,0)*Y$2*($I79+$J79),0)</f>
        <v>0</v>
      </c>
      <c r="Z79" s="42" t="n">
        <f aca="true">IF(AND($O79&gt;=OFFSET($E$5,Z$3,0),$O79&lt;=OFFSET($F$5,Z$3,0)),OFFSET($C$5,Z$3,0)*Z$2*($I79+$J79),0)</f>
        <v>0</v>
      </c>
      <c r="AA79" s="42" t="n">
        <f aca="true">IF(AND($O79&gt;=OFFSET($E$5,AA$3,0),$O79&lt;=OFFSET($F$5,AA$3,0)),OFFSET($C$5,AA$3,0)*AA$2*($I79+$J79),0)</f>
        <v>0</v>
      </c>
      <c r="AB79" s="42" t="n">
        <f aca="true">IF(AND($O79&gt;=OFFSET($E$5,AB$3,0),$O79&lt;=OFFSET($F$5,AB$3,0)),OFFSET($C$5,AB$3,0)*AB$2*($I79+$J79),0)</f>
        <v>0</v>
      </c>
      <c r="AC79" s="42" t="n">
        <f aca="true">IF(AND($O79&gt;=OFFSET($E$5,AC$3,0),$O79&lt;=OFFSET($F$5,AC$3,0)),OFFSET($C$5,AC$3,0)*AC$2*($I79+$J79),0)</f>
        <v>0</v>
      </c>
      <c r="AD79" s="42" t="n">
        <f aca="true">IF(AND($O79&gt;=OFFSET($E$5,AD$3,0),$O79&lt;=OFFSET($F$5,AD$3,0)),OFFSET($C$5,AD$3,0)*AD$2*($I79+$J79),0)</f>
        <v>0</v>
      </c>
      <c r="AE79" s="42" t="n">
        <f aca="true">IF(AND($O79&gt;=OFFSET($E$5,AE$3,0),$O79&lt;=OFFSET($F$5,AE$3,0)),OFFSET($C$5,AE$3,0)*AE$2*($I79+$J79),0)</f>
        <v>0</v>
      </c>
      <c r="AF79" s="42" t="n">
        <f aca="true">IF(AND($O79&gt;=OFFSET($E$5,AF$3,0),$O79&lt;=OFFSET($F$5,AF$3,0)),OFFSET($C$5,AF$3,0)*AF$2*($I79+$J79),0)</f>
        <v>0</v>
      </c>
      <c r="AG79" s="42" t="n">
        <f aca="true">IF(AND($O79&gt;=OFFSET($E$5,AG$3,0),$O79&lt;=OFFSET($F$5,AG$3,0)),OFFSET($C$5,AG$3,0)*AG$2*($I79+$J79),0)</f>
        <v>0</v>
      </c>
      <c r="AH79" s="42" t="n">
        <f aca="true">IF(AND($O79&gt;=OFFSET($E$5,AH$3,0),$O79&lt;=OFFSET($F$5,AH$3,0)),OFFSET($C$5,AH$3,0)*AH$2*($I79+$J79),0)</f>
        <v>0</v>
      </c>
      <c r="AI79" s="42" t="n">
        <f aca="true">IF(AND($O79&gt;=OFFSET($E$5,AI$3,0),$O79&lt;=OFFSET($F$5,AI$3,0)),OFFSET($C$5,AI$3,0)*AI$2*($I79+$J79),0)</f>
        <v>0</v>
      </c>
      <c r="AJ79" s="42" t="n">
        <f aca="true">IF(AND($O79&gt;=OFFSET($E$5,AJ$3,0),$O79&lt;=OFFSET($F$5,AJ$3,0)),OFFSET($C$5,AJ$3,0)*AJ$2*($I79+$J79),0)</f>
        <v>0</v>
      </c>
      <c r="AK79" s="42" t="n">
        <f aca="true">IF(AND($O79&gt;=OFFSET($E$5,AK$3,0),$O79&lt;=OFFSET($F$5,AK$3,0)),OFFSET($C$5,AK$3,0)*AK$2*($I79+$J79),0)</f>
        <v>0</v>
      </c>
      <c r="AL79" s="42" t="n">
        <f aca="true">IF(AND($O79&gt;=OFFSET($E$5,AL$3,0),$O79&lt;=OFFSET($F$5,AL$3,0)),OFFSET($C$5,AL$3,0)*AL$2*($I79+$J79),0)</f>
        <v>0</v>
      </c>
      <c r="AM79" s="42" t="n">
        <f aca="true">IF(AND($O79&gt;=OFFSET($E$5,AM$3,0),$O79&lt;=OFFSET($F$5,AM$3,0)),OFFSET($C$5,AM$3,0)*AM$2*($I79+$J79),0)</f>
        <v>0</v>
      </c>
      <c r="AN79" s="42" t="n">
        <f aca="true">IF(AND($O79&gt;=OFFSET($E$5,AN$3,0),$O79&lt;=OFFSET($F$5,AN$3,0)),OFFSET($C$5,AN$3,0)*AN$2*($I79+$J79),0)</f>
        <v>0</v>
      </c>
      <c r="AO79" s="42" t="n">
        <f aca="true">IF(AND($O79&gt;=OFFSET($E$5,AO$3,0),$O79&lt;=OFFSET($F$5,AO$3,0)),OFFSET($C$5,AO$3,0)*AO$2*($I79+$J79),0)</f>
        <v>0</v>
      </c>
      <c r="AP79" s="42" t="n">
        <f aca="true">IF(AND($O79&gt;=OFFSET($E$5,AP$3,0),$O79&lt;=OFFSET($F$5,AP$3,0)),OFFSET($C$5,AP$3,0)*AP$2*($I79+$J79),0)</f>
        <v>0</v>
      </c>
      <c r="AQ79" s="42" t="n">
        <f aca="true">IF(AND($O79&gt;=OFFSET($E$5,AQ$3,0),$O79&lt;=OFFSET($F$5,AQ$3,0)),OFFSET($C$5,AQ$3,0)*AQ$2*($I79+$J79),0)</f>
        <v>0</v>
      </c>
      <c r="AR79" s="42" t="n">
        <f aca="true">IF(AND($O79&gt;=OFFSET($E$5,AR$3,0),$O79&lt;=OFFSET($F$5,AR$3,0)),OFFSET($C$5,AR$3,0)*AR$2*($I79+$J79),0)</f>
        <v>0</v>
      </c>
      <c r="AS79" s="42" t="n">
        <f aca="true">IF(AND($O79&gt;=OFFSET($E$5,AS$3,0),$O79&lt;=OFFSET($F$5,AS$3,0)),OFFSET($C$5,AS$3,0)*AS$2*($I79+$J79),0)</f>
        <v>0</v>
      </c>
      <c r="AT79" s="42" t="n">
        <f aca="true">IF(AND($O79&gt;=OFFSET($E$5,AT$3,0),$O79&lt;=OFFSET($F$5,AT$3,0)),OFFSET($C$5,AT$3,0)*(AT$2*($I79+$J79)+24*($K79+$L79)),0)</f>
        <v>0</v>
      </c>
      <c r="AU79" s="42" t="n">
        <f aca="true">IF(AND($O79&gt;=OFFSET($E$5,AU$3,0),$O79&lt;=OFFSET($F$5,AU$3,0)),OFFSET($C$5,AU$3,0)*(AU$2*($I79+$J79)+24*($K79+$L79)),0)</f>
        <v>0</v>
      </c>
      <c r="AV79" s="42" t="n">
        <f aca="true">IF(AND($O79&gt;=OFFSET($E$5,AV$3,0),$O79&lt;=OFFSET($F$5,AV$3,0)),OFFSET($C$5,AV$3,0)*(AV$2*($I79+$J79)+24*($K79+$L79)),0)</f>
        <v>0</v>
      </c>
      <c r="AW79" s="43" t="n">
        <f aca="true">IF(AND($O79&gt;=OFFSET($E$5,AW$3,0),$O79&lt;=OFFSET($F$5,AW$3,0)),OFFSET($C$5,AW$3,0)*(AW$2*($I79+$J79)+24*($K79+$L79)),0)</f>
        <v>0</v>
      </c>
      <c r="AX79" s="44" t="n">
        <f aca="false">SUM(P79:AS79)</f>
        <v>72000</v>
      </c>
      <c r="AY79" s="45" t="n">
        <f aca="false">SUM(P79:V79)+SUM(AT79:AW79)</f>
        <v>72000</v>
      </c>
      <c r="BA79" s="40" t="n">
        <v>39022</v>
      </c>
      <c r="BB79" s="42" t="n">
        <f aca="false">IF(AND(BA79&gt;=$E$5,BA79&lt;=$F$5),$D$5,0)</f>
        <v>0</v>
      </c>
      <c r="BC79" s="42" t="n">
        <f aca="true">IF(AND($BA79&gt;=OFFSET($E$5,BC$3,0),$BA79&lt;=OFFSET($F$5,BC$3,0)),OFFSET($D$5,BC$3,0),0)</f>
        <v>0</v>
      </c>
      <c r="BD79" s="42" t="n">
        <f aca="true">IF(AND($BA79&gt;=OFFSET($E$5,BD$3,0),$BA79&lt;=OFFSET($F$5,BD$3,0)),OFFSET($D$5,BD$3,0),0)</f>
        <v>0</v>
      </c>
      <c r="BE79" s="42" t="n">
        <f aca="true">IF(AND($BA79&gt;=OFFSET($E$5,BE$3,0),$BA79&lt;=OFFSET($F$5,BE$3,0)),OFFSET($D$5,BE$3,0),0)</f>
        <v>0</v>
      </c>
      <c r="BF79" s="42" t="n">
        <f aca="true">IF(AND($BA79&gt;=OFFSET($E$5,BF$3,0),$BA79&lt;=OFFSET($F$5,BF$3,0)),OFFSET($D$5,BF$3,0),0)</f>
        <v>47.15</v>
      </c>
      <c r="BG79" s="42" t="n">
        <f aca="true">IF(AND($BA79&gt;=OFFSET($E$5,BG$3,0),$BA79&lt;=OFFSET($F$5,BG$3,0)),OFFSET($D$5,BG$3,0),0)</f>
        <v>43.95</v>
      </c>
      <c r="BH79" s="42" t="n">
        <f aca="true">IF(AND($BA79&gt;=OFFSET($E$5,BH$3,0),$BA79&lt;=OFFSET($F$5,BH$3,0)),OFFSET($D$5,BH$3,0),0)</f>
        <v>45.05</v>
      </c>
      <c r="BI79" s="42" t="n">
        <f aca="true">IF(AND($BA79&gt;=OFFSET($E$5,BI$3,0),$BA79&lt;=OFFSET($F$5,BI$3,0)),OFFSET($D$5,BI$3,0),0)</f>
        <v>0</v>
      </c>
      <c r="BJ79" s="42" t="n">
        <f aca="true">IF(AND($BA79&gt;=OFFSET($E$5,BJ$3,0),$BA79&lt;=OFFSET($F$5,BJ$3,0)),OFFSET($D$5,BJ$3,0),0)</f>
        <v>0</v>
      </c>
      <c r="BK79" s="42" t="n">
        <f aca="true">IF(AND($BA79&gt;=OFFSET($E$5,BK$3,0),$BA79&lt;=OFFSET($F$5,BK$3,0)),OFFSET($D$5,BK$3,0),0)</f>
        <v>0</v>
      </c>
      <c r="BL79" s="42" t="n">
        <f aca="true">IF(AND($BA79&gt;=OFFSET($E$5,BL$3,0),$BA79&lt;=OFFSET($F$5,BL$3,0)),OFFSET($D$5,BL$3,0),0)</f>
        <v>0</v>
      </c>
      <c r="BM79" s="42" t="n">
        <f aca="true">IF(AND($BA79&gt;=OFFSET($E$5,BM$3,0),$BA79&lt;=OFFSET($F$5,BM$3,0)),OFFSET($D$5,BM$3,0),0)</f>
        <v>0</v>
      </c>
      <c r="BN79" s="42" t="n">
        <f aca="true">IF(AND($BA79&gt;=OFFSET($E$5,BN$3,0),$BA79&lt;=OFFSET($F$5,BN$3,0)),OFFSET($D$5,BN$3,0),0)</f>
        <v>0</v>
      </c>
      <c r="BO79" s="42" t="n">
        <f aca="true">IF(AND($BA79&gt;=OFFSET($E$5,BO$3,0),$BA79&lt;=OFFSET($F$5,BO$3,0)),OFFSET($D$5,BO$3,0),0)</f>
        <v>0</v>
      </c>
      <c r="BP79" s="42" t="n">
        <f aca="true">IF(AND($BA79&gt;=OFFSET($E$5,BP$3,0),$BA79&lt;=OFFSET($F$5,BP$3,0)),OFFSET($D$5,BP$3,0),0)</f>
        <v>0</v>
      </c>
      <c r="BQ79" s="42" t="n">
        <f aca="true">IF(AND($BA79&gt;=OFFSET($E$5,BQ$3,0),$BA79&lt;=OFFSET($F$5,BQ$3,0)),OFFSET($D$5,BQ$3,0),0)</f>
        <v>0</v>
      </c>
      <c r="BR79" s="42" t="n">
        <f aca="true">IF(AND($BA79&gt;=OFFSET($E$5,BR$3,0),$BA79&lt;=OFFSET($F$5,BR$3,0)),OFFSET($D$5,BR$3,0),0)</f>
        <v>0</v>
      </c>
      <c r="BS79" s="42" t="n">
        <f aca="true">IF(AND($BA79&gt;=OFFSET($E$5,BS$3,0),$BA79&lt;=OFFSET($F$5,BS$3,0)),OFFSET($D$5,BS$3,0),0)</f>
        <v>0</v>
      </c>
      <c r="BT79" s="42" t="n">
        <f aca="true">IF(AND($BA79&gt;=OFFSET($E$5,BT$3,0),$BA79&lt;=OFFSET($F$5,BT$3,0)),OFFSET($D$5,BT$3,0),0)</f>
        <v>0</v>
      </c>
      <c r="BU79" s="42" t="n">
        <f aca="true">IF(AND($BA79&gt;=OFFSET($E$5,BU$3,0),$BA79&lt;=OFFSET($F$5,BU$3,0)),OFFSET($D$5,BU$3,0),0)</f>
        <v>0</v>
      </c>
      <c r="BV79" s="42" t="n">
        <f aca="true">IF(AND($BA79&gt;=OFFSET($E$5,BV$3,0),$BA79&lt;=OFFSET($F$5,BV$3,0)),OFFSET($D$5,BV$3,0),0)</f>
        <v>0</v>
      </c>
      <c r="BW79" s="42" t="n">
        <f aca="true">IF(AND($BA79&gt;=OFFSET($E$5,BW$3,0),$BA79&lt;=OFFSET($F$5,BW$3,0)),OFFSET($D$5,BW$3,0),0)</f>
        <v>0</v>
      </c>
      <c r="BX79" s="42" t="n">
        <f aca="true">IF(AND($BA79&gt;=OFFSET($E$5,BX$3,0),$BA79&lt;=OFFSET($F$5,BX$3,0)),OFFSET($D$5,BX$3,0),0)</f>
        <v>0</v>
      </c>
      <c r="BY79" s="42" t="n">
        <f aca="true">IF(AND($BA79&gt;=OFFSET($E$5,BY$3,0),$BA79&lt;=OFFSET($F$5,BY$3,0)),OFFSET($D$5,BY$3,0),0)</f>
        <v>0</v>
      </c>
      <c r="BZ79" s="42" t="n">
        <f aca="true">IF(AND($BA79&gt;=OFFSET($E$5,BZ$3,0),$BA79&lt;=OFFSET($F$5,BZ$3,0)),OFFSET($D$5,BZ$3,0),0)</f>
        <v>0</v>
      </c>
      <c r="CA79" s="42" t="n">
        <f aca="true">IF(AND($BA79&gt;=OFFSET($E$5,CA$3,0),$BA79&lt;=OFFSET($F$5,CA$3,0)),OFFSET($D$5,CA$3,0),0)</f>
        <v>0</v>
      </c>
      <c r="CB79" s="42" t="n">
        <f aca="true">IF(AND($BA79&gt;=OFFSET($E$5,CB$3,0),$BA79&lt;=OFFSET($F$5,CB$3,0)),OFFSET($D$5,CB$3,0),0)</f>
        <v>0</v>
      </c>
      <c r="CC79" s="42" t="n">
        <f aca="true">IF(AND($BA79&gt;=OFFSET($E$5,CC$3,0),$BA79&lt;=OFFSET($F$5,CC$3,0)),OFFSET($D$5,CC$3,0),0)</f>
        <v>0</v>
      </c>
      <c r="CD79" s="42" t="n">
        <f aca="true">IF(AND($BA79&gt;=OFFSET($E$5,CD$3,0),$BA79&lt;=OFFSET($F$5,CD$3,0)),OFFSET($D$5,CD$3,0),0)</f>
        <v>0</v>
      </c>
      <c r="CE79" s="42" t="n">
        <f aca="true">IF(AND($BA79&gt;=OFFSET($E$5,CE$3,0),$BA79&lt;=OFFSET($F$5,CE$3,0)),OFFSET($D$5,CE$3,0),0)</f>
        <v>0</v>
      </c>
      <c r="CF79" s="42" t="n">
        <f aca="true">IF(AND($BA79&gt;=OFFSET($E$5,CF$3,0),$BA79&lt;=OFFSET($F$5,CF$3,0)),OFFSET($D$5,CF$3,0),0)</f>
        <v>0</v>
      </c>
      <c r="CG79" s="42" t="n">
        <f aca="true">IF(AND($BA79&gt;=OFFSET($E$5,CG$3,0),$BA79&lt;=OFFSET($F$5,CG$3,0)),OFFSET($D$5,CG$3,0),0)</f>
        <v>0</v>
      </c>
      <c r="CH79" s="42" t="n">
        <f aca="true">IF(AND($BA79&gt;=OFFSET($E$5,CH$3,0),$BA79&lt;=OFFSET($F$5,CH$3,0)),OFFSET($D$5,CH$3,0),0)</f>
        <v>0</v>
      </c>
      <c r="CI79" s="42" t="n">
        <f aca="true">IF(AND($BA79&gt;=OFFSET($E$5,CI$3,0),$BA79&lt;=OFFSET($F$5,CI$3,0)),OFFSET($D$5,CI$3,0),0)</f>
        <v>0</v>
      </c>
      <c r="CK79" s="40" t="n">
        <v>39022</v>
      </c>
      <c r="CL79" s="41" t="n">
        <f aca="false">BB79*P79</f>
        <v>0</v>
      </c>
      <c r="CM79" s="41" t="n">
        <f aca="false">BC79*Q79</f>
        <v>0</v>
      </c>
      <c r="CN79" s="41" t="n">
        <f aca="false">BD79*R79</f>
        <v>0</v>
      </c>
      <c r="CO79" s="41" t="n">
        <f aca="false">BE79*S79</f>
        <v>0</v>
      </c>
      <c r="CP79" s="41" t="n">
        <f aca="false">BF79*T79</f>
        <v>1697400</v>
      </c>
      <c r="CQ79" s="41" t="n">
        <f aca="false">BG79*U79</f>
        <v>791100</v>
      </c>
      <c r="CR79" s="41" t="n">
        <f aca="false">BH79*V79</f>
        <v>810900</v>
      </c>
      <c r="CS79" s="41" t="n">
        <f aca="false">BI79*W79</f>
        <v>0</v>
      </c>
      <c r="CT79" s="41" t="n">
        <f aca="false">BJ79*X79</f>
        <v>0</v>
      </c>
      <c r="CU79" s="41" t="n">
        <f aca="false">BK79*Y79</f>
        <v>0</v>
      </c>
      <c r="CV79" s="41" t="n">
        <f aca="false">BL79*Z79</f>
        <v>0</v>
      </c>
      <c r="CW79" s="41" t="n">
        <f aca="false">BM79*AA79</f>
        <v>0</v>
      </c>
      <c r="CX79" s="41" t="n">
        <f aca="false">BN79*AB79</f>
        <v>0</v>
      </c>
      <c r="CY79" s="41" t="n">
        <f aca="false">BO79*AC79</f>
        <v>0</v>
      </c>
      <c r="CZ79" s="41" t="n">
        <f aca="false">BP79*AD79</f>
        <v>0</v>
      </c>
      <c r="DA79" s="41" t="n">
        <f aca="false">BQ79*AE79</f>
        <v>0</v>
      </c>
      <c r="DB79" s="41" t="n">
        <f aca="false">BR79*AF79</f>
        <v>0</v>
      </c>
      <c r="DC79" s="41" t="n">
        <f aca="false">BS79*AG79</f>
        <v>0</v>
      </c>
      <c r="DD79" s="41" t="n">
        <f aca="false">BT79*AH79</f>
        <v>0</v>
      </c>
      <c r="DE79" s="41" t="n">
        <f aca="false">BU79*AI79</f>
        <v>0</v>
      </c>
      <c r="DF79" s="41" t="n">
        <f aca="false">BV79*AJ79</f>
        <v>0</v>
      </c>
      <c r="DG79" s="41" t="n">
        <f aca="false">BW79*AK79</f>
        <v>0</v>
      </c>
      <c r="DH79" s="41" t="n">
        <f aca="false">BX79*AL79</f>
        <v>0</v>
      </c>
      <c r="DI79" s="41" t="n">
        <f aca="false">BY79*AM79</f>
        <v>0</v>
      </c>
      <c r="DJ79" s="41" t="n">
        <f aca="false">BZ79*AN79</f>
        <v>0</v>
      </c>
      <c r="DK79" s="41" t="n">
        <f aca="false">CA79*AO79</f>
        <v>0</v>
      </c>
      <c r="DL79" s="41" t="n">
        <f aca="false">CB79*AP79</f>
        <v>0</v>
      </c>
      <c r="DM79" s="41" t="n">
        <f aca="false">CC79*AQ79</f>
        <v>0</v>
      </c>
      <c r="DN79" s="41" t="n">
        <f aca="false">CD79*AR79</f>
        <v>0</v>
      </c>
      <c r="DO79" s="41" t="n">
        <f aca="false">CE79*AS79</f>
        <v>0</v>
      </c>
      <c r="DP79" s="41" t="n">
        <f aca="false">CF79*AT79</f>
        <v>0</v>
      </c>
      <c r="DQ79" s="41" t="n">
        <f aca="false">CG79*AU79</f>
        <v>0</v>
      </c>
      <c r="DR79" s="41" t="n">
        <f aca="false">CH79*AV79</f>
        <v>0</v>
      </c>
      <c r="DS79" s="45" t="n">
        <f aca="false">CI79*AW79</f>
        <v>0</v>
      </c>
      <c r="DT79" s="46" t="n">
        <f aca="false">SUM(CL79:DO79)/AX79</f>
        <v>45.825</v>
      </c>
      <c r="DU79" s="47" t="n">
        <f aca="false">(SUM(CL79:CR79)+SUM(DP79:DS79))/AY79</f>
        <v>45.825</v>
      </c>
    </row>
    <row r="80" customFormat="false" ht="12.75" hidden="false" customHeight="false" outlineLevel="0" collapsed="false">
      <c r="A80" s="2"/>
      <c r="C80" s="3"/>
      <c r="F80" s="5"/>
      <c r="G80" s="2"/>
      <c r="I80" s="39" t="n">
        <v>20</v>
      </c>
      <c r="J80" s="39" t="n">
        <v>5</v>
      </c>
      <c r="K80" s="39" t="n">
        <v>5</v>
      </c>
      <c r="L80" s="39" t="n">
        <v>1</v>
      </c>
      <c r="M80" s="39" t="n">
        <v>31</v>
      </c>
      <c r="O80" s="40" t="n">
        <v>39052</v>
      </c>
      <c r="P80" s="41" t="n">
        <f aca="false">IF(AND(O80&gt;=$E$5,O80&lt;=$F$5),$C$5*P$2*$M80,0)</f>
        <v>0</v>
      </c>
      <c r="Q80" s="41" t="n">
        <f aca="true">IF(AND($O80&gt;=OFFSET($E$5,Q$3,0),$O80&lt;=OFFSET($F$5,Q$3,0)),OFFSET($C$5,Q$3,0)*Q$2*$M80,0)</f>
        <v>0</v>
      </c>
      <c r="R80" s="41" t="n">
        <f aca="true">IF(AND($O80&gt;=OFFSET($E$5,R$3,0),$O80&lt;=OFFSET($F$5,R$3,0)),OFFSET($C$5,R$3,0)*R$2*$M80,0)</f>
        <v>0</v>
      </c>
      <c r="S80" s="41" t="n">
        <f aca="true">IF(AND($O80&gt;=OFFSET($E$5,S$3,0),$O80&lt;=OFFSET($F$5,S$3,0)),OFFSET($C$5,S$3,0)*S$2*$M80,0)</f>
        <v>0</v>
      </c>
      <c r="T80" s="41" t="n">
        <f aca="true">IF(AND($O80&gt;=OFFSET($E$5,T$3,0),$O80&lt;=OFFSET($F$5,T$3,0)),OFFSET($C$5,T$3,0)*T$2*$M80,0)</f>
        <v>37200</v>
      </c>
      <c r="U80" s="41" t="n">
        <f aca="true">IF(AND($O80&gt;=OFFSET($E$5,U$3,0),$O80&lt;=OFFSET($F$5,U$3,0)),OFFSET($C$5,U$3,0)*U$2*$M80,0)</f>
        <v>18600</v>
      </c>
      <c r="V80" s="41" t="n">
        <f aca="true">IF(AND($O80&gt;=OFFSET($E$5,V$3,0),$O80&lt;=OFFSET($F$5,V$3,0)),OFFSET($C$5,V$3,0)*V$2*$M80,0)</f>
        <v>18600</v>
      </c>
      <c r="W80" s="42" t="n">
        <f aca="true">IF(AND($O80&gt;=OFFSET($E$5,W$3,0),$O80&lt;=OFFSET($F$5,W$3,0)),OFFSET($C$5,W$3,0)*W$2*($I80+$J80),0)</f>
        <v>0</v>
      </c>
      <c r="X80" s="42" t="n">
        <f aca="true">IF(AND($O80&gt;=OFFSET($E$5,X$3,0),$O80&lt;=OFFSET($F$5,X$3,0)),OFFSET($C$5,X$3,0)*X$2*($I80+$J80),0)</f>
        <v>0</v>
      </c>
      <c r="Y80" s="42" t="n">
        <f aca="true">IF(AND($O80&gt;=OFFSET($E$5,Y$3,0),$O80&lt;=OFFSET($F$5,Y$3,0)),OFFSET($C$5,Y$3,0)*Y$2*($I80+$J80),0)</f>
        <v>0</v>
      </c>
      <c r="Z80" s="42" t="n">
        <f aca="true">IF(AND($O80&gt;=OFFSET($E$5,Z$3,0),$O80&lt;=OFFSET($F$5,Z$3,0)),OFFSET($C$5,Z$3,0)*Z$2*($I80+$J80),0)</f>
        <v>0</v>
      </c>
      <c r="AA80" s="42" t="n">
        <f aca="true">IF(AND($O80&gt;=OFFSET($E$5,AA$3,0),$O80&lt;=OFFSET($F$5,AA$3,0)),OFFSET($C$5,AA$3,0)*AA$2*($I80+$J80),0)</f>
        <v>0</v>
      </c>
      <c r="AB80" s="42" t="n">
        <f aca="true">IF(AND($O80&gt;=OFFSET($E$5,AB$3,0),$O80&lt;=OFFSET($F$5,AB$3,0)),OFFSET($C$5,AB$3,0)*AB$2*($I80+$J80),0)</f>
        <v>0</v>
      </c>
      <c r="AC80" s="42" t="n">
        <f aca="true">IF(AND($O80&gt;=OFFSET($E$5,AC$3,0),$O80&lt;=OFFSET($F$5,AC$3,0)),OFFSET($C$5,AC$3,0)*AC$2*($I80+$J80),0)</f>
        <v>0</v>
      </c>
      <c r="AD80" s="42" t="n">
        <f aca="true">IF(AND($O80&gt;=OFFSET($E$5,AD$3,0),$O80&lt;=OFFSET($F$5,AD$3,0)),OFFSET($C$5,AD$3,0)*AD$2*($I80+$J80),0)</f>
        <v>0</v>
      </c>
      <c r="AE80" s="42" t="n">
        <f aca="true">IF(AND($O80&gt;=OFFSET($E$5,AE$3,0),$O80&lt;=OFFSET($F$5,AE$3,0)),OFFSET($C$5,AE$3,0)*AE$2*($I80+$J80),0)</f>
        <v>0</v>
      </c>
      <c r="AF80" s="42" t="n">
        <f aca="true">IF(AND($O80&gt;=OFFSET($E$5,AF$3,0),$O80&lt;=OFFSET($F$5,AF$3,0)),OFFSET($C$5,AF$3,0)*AF$2*($I80+$J80),0)</f>
        <v>0</v>
      </c>
      <c r="AG80" s="42" t="n">
        <f aca="true">IF(AND($O80&gt;=OFFSET($E$5,AG$3,0),$O80&lt;=OFFSET($F$5,AG$3,0)),OFFSET($C$5,AG$3,0)*AG$2*($I80+$J80),0)</f>
        <v>0</v>
      </c>
      <c r="AH80" s="42" t="n">
        <f aca="true">IF(AND($O80&gt;=OFFSET($E$5,AH$3,0),$O80&lt;=OFFSET($F$5,AH$3,0)),OFFSET($C$5,AH$3,0)*AH$2*($I80+$J80),0)</f>
        <v>0</v>
      </c>
      <c r="AI80" s="42" t="n">
        <f aca="true">IF(AND($O80&gt;=OFFSET($E$5,AI$3,0),$O80&lt;=OFFSET($F$5,AI$3,0)),OFFSET($C$5,AI$3,0)*AI$2*($I80+$J80),0)</f>
        <v>0</v>
      </c>
      <c r="AJ80" s="42" t="n">
        <f aca="true">IF(AND($O80&gt;=OFFSET($E$5,AJ$3,0),$O80&lt;=OFFSET($F$5,AJ$3,0)),OFFSET($C$5,AJ$3,0)*AJ$2*($I80+$J80),0)</f>
        <v>0</v>
      </c>
      <c r="AK80" s="42" t="n">
        <f aca="true">IF(AND($O80&gt;=OFFSET($E$5,AK$3,0),$O80&lt;=OFFSET($F$5,AK$3,0)),OFFSET($C$5,AK$3,0)*AK$2*($I80+$J80),0)</f>
        <v>0</v>
      </c>
      <c r="AL80" s="42" t="n">
        <f aca="true">IF(AND($O80&gt;=OFFSET($E$5,AL$3,0),$O80&lt;=OFFSET($F$5,AL$3,0)),OFFSET($C$5,AL$3,0)*AL$2*($I80+$J80),0)</f>
        <v>0</v>
      </c>
      <c r="AM80" s="42" t="n">
        <f aca="true">IF(AND($O80&gt;=OFFSET($E$5,AM$3,0),$O80&lt;=OFFSET($F$5,AM$3,0)),OFFSET($C$5,AM$3,0)*AM$2*($I80+$J80),0)</f>
        <v>0</v>
      </c>
      <c r="AN80" s="42" t="n">
        <f aca="true">IF(AND($O80&gt;=OFFSET($E$5,AN$3,0),$O80&lt;=OFFSET($F$5,AN$3,0)),OFFSET($C$5,AN$3,0)*AN$2*($I80+$J80),0)</f>
        <v>0</v>
      </c>
      <c r="AO80" s="42" t="n">
        <f aca="true">IF(AND($O80&gt;=OFFSET($E$5,AO$3,0),$O80&lt;=OFFSET($F$5,AO$3,0)),OFFSET($C$5,AO$3,0)*AO$2*($I80+$J80),0)</f>
        <v>0</v>
      </c>
      <c r="AP80" s="42" t="n">
        <f aca="true">IF(AND($O80&gt;=OFFSET($E$5,AP$3,0),$O80&lt;=OFFSET($F$5,AP$3,0)),OFFSET($C$5,AP$3,0)*AP$2*($I80+$J80),0)</f>
        <v>0</v>
      </c>
      <c r="AQ80" s="42" t="n">
        <f aca="true">IF(AND($O80&gt;=OFFSET($E$5,AQ$3,0),$O80&lt;=OFFSET($F$5,AQ$3,0)),OFFSET($C$5,AQ$3,0)*AQ$2*($I80+$J80),0)</f>
        <v>0</v>
      </c>
      <c r="AR80" s="42" t="n">
        <f aca="true">IF(AND($O80&gt;=OFFSET($E$5,AR$3,0),$O80&lt;=OFFSET($F$5,AR$3,0)),OFFSET($C$5,AR$3,0)*AR$2*($I80+$J80),0)</f>
        <v>0</v>
      </c>
      <c r="AS80" s="42" t="n">
        <f aca="true">IF(AND($O80&gt;=OFFSET($E$5,AS$3,0),$O80&lt;=OFFSET($F$5,AS$3,0)),OFFSET($C$5,AS$3,0)*AS$2*($I80+$J80),0)</f>
        <v>0</v>
      </c>
      <c r="AT80" s="42" t="n">
        <f aca="true">IF(AND($O80&gt;=OFFSET($E$5,AT$3,0),$O80&lt;=OFFSET($F$5,AT$3,0)),OFFSET($C$5,AT$3,0)*(AT$2*($I80+$J80)+24*($K80+$L80)),0)</f>
        <v>0</v>
      </c>
      <c r="AU80" s="42" t="n">
        <f aca="true">IF(AND($O80&gt;=OFFSET($E$5,AU$3,0),$O80&lt;=OFFSET($F$5,AU$3,0)),OFFSET($C$5,AU$3,0)*(AU$2*($I80+$J80)+24*($K80+$L80)),0)</f>
        <v>0</v>
      </c>
      <c r="AV80" s="42" t="n">
        <f aca="true">IF(AND($O80&gt;=OFFSET($E$5,AV$3,0),$O80&lt;=OFFSET($F$5,AV$3,0)),OFFSET($C$5,AV$3,0)*(AV$2*($I80+$J80)+24*($K80+$L80)),0)</f>
        <v>0</v>
      </c>
      <c r="AW80" s="43" t="n">
        <f aca="true">IF(AND($O80&gt;=OFFSET($E$5,AW$3,0),$O80&lt;=OFFSET($F$5,AW$3,0)),OFFSET($C$5,AW$3,0)*(AW$2*($I80+$J80)+24*($K80+$L80)),0)</f>
        <v>0</v>
      </c>
      <c r="AX80" s="44" t="n">
        <f aca="false">SUM(P80:AS80)</f>
        <v>74400</v>
      </c>
      <c r="AY80" s="45" t="n">
        <f aca="false">SUM(P80:V80)+SUM(AT80:AW80)</f>
        <v>74400</v>
      </c>
      <c r="BA80" s="40" t="n">
        <v>39052</v>
      </c>
      <c r="BB80" s="42" t="n">
        <f aca="false">IF(AND(BA80&gt;=$E$5,BA80&lt;=$F$5),$D$5,0)</f>
        <v>0</v>
      </c>
      <c r="BC80" s="42" t="n">
        <f aca="true">IF(AND($BA80&gt;=OFFSET($E$5,BC$3,0),$BA80&lt;=OFFSET($F$5,BC$3,0)),OFFSET($D$5,BC$3,0),0)</f>
        <v>0</v>
      </c>
      <c r="BD80" s="42" t="n">
        <f aca="true">IF(AND($BA80&gt;=OFFSET($E$5,BD$3,0),$BA80&lt;=OFFSET($F$5,BD$3,0)),OFFSET($D$5,BD$3,0),0)</f>
        <v>0</v>
      </c>
      <c r="BE80" s="42" t="n">
        <f aca="true">IF(AND($BA80&gt;=OFFSET($E$5,BE$3,0),$BA80&lt;=OFFSET($F$5,BE$3,0)),OFFSET($D$5,BE$3,0),0)</f>
        <v>0</v>
      </c>
      <c r="BF80" s="42" t="n">
        <f aca="true">IF(AND($BA80&gt;=OFFSET($E$5,BF$3,0),$BA80&lt;=OFFSET($F$5,BF$3,0)),OFFSET($D$5,BF$3,0),0)</f>
        <v>47.15</v>
      </c>
      <c r="BG80" s="42" t="n">
        <f aca="true">IF(AND($BA80&gt;=OFFSET($E$5,BG$3,0),$BA80&lt;=OFFSET($F$5,BG$3,0)),OFFSET($D$5,BG$3,0),0)</f>
        <v>43.95</v>
      </c>
      <c r="BH80" s="42" t="n">
        <f aca="true">IF(AND($BA80&gt;=OFFSET($E$5,BH$3,0),$BA80&lt;=OFFSET($F$5,BH$3,0)),OFFSET($D$5,BH$3,0),0)</f>
        <v>45.05</v>
      </c>
      <c r="BI80" s="42" t="n">
        <f aca="true">IF(AND($BA80&gt;=OFFSET($E$5,BI$3,0),$BA80&lt;=OFFSET($F$5,BI$3,0)),OFFSET($D$5,BI$3,0),0)</f>
        <v>0</v>
      </c>
      <c r="BJ80" s="42" t="n">
        <f aca="true">IF(AND($BA80&gt;=OFFSET($E$5,BJ$3,0),$BA80&lt;=OFFSET($F$5,BJ$3,0)),OFFSET($D$5,BJ$3,0),0)</f>
        <v>0</v>
      </c>
      <c r="BK80" s="42" t="n">
        <f aca="true">IF(AND($BA80&gt;=OFFSET($E$5,BK$3,0),$BA80&lt;=OFFSET($F$5,BK$3,0)),OFFSET($D$5,BK$3,0),0)</f>
        <v>0</v>
      </c>
      <c r="BL80" s="42" t="n">
        <f aca="true">IF(AND($BA80&gt;=OFFSET($E$5,BL$3,0),$BA80&lt;=OFFSET($F$5,BL$3,0)),OFFSET($D$5,BL$3,0),0)</f>
        <v>0</v>
      </c>
      <c r="BM80" s="42" t="n">
        <f aca="true">IF(AND($BA80&gt;=OFFSET($E$5,BM$3,0),$BA80&lt;=OFFSET($F$5,BM$3,0)),OFFSET($D$5,BM$3,0),0)</f>
        <v>0</v>
      </c>
      <c r="BN80" s="42" t="n">
        <f aca="true">IF(AND($BA80&gt;=OFFSET($E$5,BN$3,0),$BA80&lt;=OFFSET($F$5,BN$3,0)),OFFSET($D$5,BN$3,0),0)</f>
        <v>0</v>
      </c>
      <c r="BO80" s="42" t="n">
        <f aca="true">IF(AND($BA80&gt;=OFFSET($E$5,BO$3,0),$BA80&lt;=OFFSET($F$5,BO$3,0)),OFFSET($D$5,BO$3,0),0)</f>
        <v>0</v>
      </c>
      <c r="BP80" s="42" t="n">
        <f aca="true">IF(AND($BA80&gt;=OFFSET($E$5,BP$3,0),$BA80&lt;=OFFSET($F$5,BP$3,0)),OFFSET($D$5,BP$3,0),0)</f>
        <v>0</v>
      </c>
      <c r="BQ80" s="42" t="n">
        <f aca="true">IF(AND($BA80&gt;=OFFSET($E$5,BQ$3,0),$BA80&lt;=OFFSET($F$5,BQ$3,0)),OFFSET($D$5,BQ$3,0),0)</f>
        <v>0</v>
      </c>
      <c r="BR80" s="42" t="n">
        <f aca="true">IF(AND($BA80&gt;=OFFSET($E$5,BR$3,0),$BA80&lt;=OFFSET($F$5,BR$3,0)),OFFSET($D$5,BR$3,0),0)</f>
        <v>0</v>
      </c>
      <c r="BS80" s="42" t="n">
        <f aca="true">IF(AND($BA80&gt;=OFFSET($E$5,BS$3,0),$BA80&lt;=OFFSET($F$5,BS$3,0)),OFFSET($D$5,BS$3,0),0)</f>
        <v>0</v>
      </c>
      <c r="BT80" s="42" t="n">
        <f aca="true">IF(AND($BA80&gt;=OFFSET($E$5,BT$3,0),$BA80&lt;=OFFSET($F$5,BT$3,0)),OFFSET($D$5,BT$3,0),0)</f>
        <v>0</v>
      </c>
      <c r="BU80" s="42" t="n">
        <f aca="true">IF(AND($BA80&gt;=OFFSET($E$5,BU$3,0),$BA80&lt;=OFFSET($F$5,BU$3,0)),OFFSET($D$5,BU$3,0),0)</f>
        <v>0</v>
      </c>
      <c r="BV80" s="42" t="n">
        <f aca="true">IF(AND($BA80&gt;=OFFSET($E$5,BV$3,0),$BA80&lt;=OFFSET($F$5,BV$3,0)),OFFSET($D$5,BV$3,0),0)</f>
        <v>0</v>
      </c>
      <c r="BW80" s="42" t="n">
        <f aca="true">IF(AND($BA80&gt;=OFFSET($E$5,BW$3,0),$BA80&lt;=OFFSET($F$5,BW$3,0)),OFFSET($D$5,BW$3,0),0)</f>
        <v>0</v>
      </c>
      <c r="BX80" s="42" t="n">
        <f aca="true">IF(AND($BA80&gt;=OFFSET($E$5,BX$3,0),$BA80&lt;=OFFSET($F$5,BX$3,0)),OFFSET($D$5,BX$3,0),0)</f>
        <v>0</v>
      </c>
      <c r="BY80" s="42" t="n">
        <f aca="true">IF(AND($BA80&gt;=OFFSET($E$5,BY$3,0),$BA80&lt;=OFFSET($F$5,BY$3,0)),OFFSET($D$5,BY$3,0),0)</f>
        <v>0</v>
      </c>
      <c r="BZ80" s="42" t="n">
        <f aca="true">IF(AND($BA80&gt;=OFFSET($E$5,BZ$3,0),$BA80&lt;=OFFSET($F$5,BZ$3,0)),OFFSET($D$5,BZ$3,0),0)</f>
        <v>0</v>
      </c>
      <c r="CA80" s="42" t="n">
        <f aca="true">IF(AND($BA80&gt;=OFFSET($E$5,CA$3,0),$BA80&lt;=OFFSET($F$5,CA$3,0)),OFFSET($D$5,CA$3,0),0)</f>
        <v>0</v>
      </c>
      <c r="CB80" s="42" t="n">
        <f aca="true">IF(AND($BA80&gt;=OFFSET($E$5,CB$3,0),$BA80&lt;=OFFSET($F$5,CB$3,0)),OFFSET($D$5,CB$3,0),0)</f>
        <v>0</v>
      </c>
      <c r="CC80" s="42" t="n">
        <f aca="true">IF(AND($BA80&gt;=OFFSET($E$5,CC$3,0),$BA80&lt;=OFFSET($F$5,CC$3,0)),OFFSET($D$5,CC$3,0),0)</f>
        <v>0</v>
      </c>
      <c r="CD80" s="42" t="n">
        <f aca="true">IF(AND($BA80&gt;=OFFSET($E$5,CD$3,0),$BA80&lt;=OFFSET($F$5,CD$3,0)),OFFSET($D$5,CD$3,0),0)</f>
        <v>0</v>
      </c>
      <c r="CE80" s="42" t="n">
        <f aca="true">IF(AND($BA80&gt;=OFFSET($E$5,CE$3,0),$BA80&lt;=OFFSET($F$5,CE$3,0)),OFFSET($D$5,CE$3,0),0)</f>
        <v>0</v>
      </c>
      <c r="CF80" s="42" t="n">
        <f aca="true">IF(AND($BA80&gt;=OFFSET($E$5,CF$3,0),$BA80&lt;=OFFSET($F$5,CF$3,0)),OFFSET($D$5,CF$3,0),0)</f>
        <v>0</v>
      </c>
      <c r="CG80" s="42" t="n">
        <f aca="true">IF(AND($BA80&gt;=OFFSET($E$5,CG$3,0),$BA80&lt;=OFFSET($F$5,CG$3,0)),OFFSET($D$5,CG$3,0),0)</f>
        <v>0</v>
      </c>
      <c r="CH80" s="42" t="n">
        <f aca="true">IF(AND($BA80&gt;=OFFSET($E$5,CH$3,0),$BA80&lt;=OFFSET($F$5,CH$3,0)),OFFSET($D$5,CH$3,0),0)</f>
        <v>0</v>
      </c>
      <c r="CI80" s="42" t="n">
        <f aca="true">IF(AND($BA80&gt;=OFFSET($E$5,CI$3,0),$BA80&lt;=OFFSET($F$5,CI$3,0)),OFFSET($D$5,CI$3,0),0)</f>
        <v>0</v>
      </c>
      <c r="CK80" s="40" t="n">
        <v>39052</v>
      </c>
      <c r="CL80" s="41" t="n">
        <f aca="false">BB80*P80</f>
        <v>0</v>
      </c>
      <c r="CM80" s="41" t="n">
        <f aca="false">BC80*Q80</f>
        <v>0</v>
      </c>
      <c r="CN80" s="41" t="n">
        <f aca="false">BD80*R80</f>
        <v>0</v>
      </c>
      <c r="CO80" s="41" t="n">
        <f aca="false">BE80*S80</f>
        <v>0</v>
      </c>
      <c r="CP80" s="41" t="n">
        <f aca="false">BF80*T80</f>
        <v>1753980</v>
      </c>
      <c r="CQ80" s="41" t="n">
        <f aca="false">BG80*U80</f>
        <v>817470</v>
      </c>
      <c r="CR80" s="41" t="n">
        <f aca="false">BH80*V80</f>
        <v>837930</v>
      </c>
      <c r="CS80" s="41" t="n">
        <f aca="false">BI80*W80</f>
        <v>0</v>
      </c>
      <c r="CT80" s="41" t="n">
        <f aca="false">BJ80*X80</f>
        <v>0</v>
      </c>
      <c r="CU80" s="41" t="n">
        <f aca="false">BK80*Y80</f>
        <v>0</v>
      </c>
      <c r="CV80" s="41" t="n">
        <f aca="false">BL80*Z80</f>
        <v>0</v>
      </c>
      <c r="CW80" s="41" t="n">
        <f aca="false">BM80*AA80</f>
        <v>0</v>
      </c>
      <c r="CX80" s="41" t="n">
        <f aca="false">BN80*AB80</f>
        <v>0</v>
      </c>
      <c r="CY80" s="41" t="n">
        <f aca="false">BO80*AC80</f>
        <v>0</v>
      </c>
      <c r="CZ80" s="41" t="n">
        <f aca="false">BP80*AD80</f>
        <v>0</v>
      </c>
      <c r="DA80" s="41" t="n">
        <f aca="false">BQ80*AE80</f>
        <v>0</v>
      </c>
      <c r="DB80" s="41" t="n">
        <f aca="false">BR80*AF80</f>
        <v>0</v>
      </c>
      <c r="DC80" s="41" t="n">
        <f aca="false">BS80*AG80</f>
        <v>0</v>
      </c>
      <c r="DD80" s="41" t="n">
        <f aca="false">BT80*AH80</f>
        <v>0</v>
      </c>
      <c r="DE80" s="41" t="n">
        <f aca="false">BU80*AI80</f>
        <v>0</v>
      </c>
      <c r="DF80" s="41" t="n">
        <f aca="false">BV80*AJ80</f>
        <v>0</v>
      </c>
      <c r="DG80" s="41" t="n">
        <f aca="false">BW80*AK80</f>
        <v>0</v>
      </c>
      <c r="DH80" s="41" t="n">
        <f aca="false">BX80*AL80</f>
        <v>0</v>
      </c>
      <c r="DI80" s="41" t="n">
        <f aca="false">BY80*AM80</f>
        <v>0</v>
      </c>
      <c r="DJ80" s="41" t="n">
        <f aca="false">BZ80*AN80</f>
        <v>0</v>
      </c>
      <c r="DK80" s="41" t="n">
        <f aca="false">CA80*AO80</f>
        <v>0</v>
      </c>
      <c r="DL80" s="41" t="n">
        <f aca="false">CB80*AP80</f>
        <v>0</v>
      </c>
      <c r="DM80" s="41" t="n">
        <f aca="false">CC80*AQ80</f>
        <v>0</v>
      </c>
      <c r="DN80" s="41" t="n">
        <f aca="false">CD80*AR80</f>
        <v>0</v>
      </c>
      <c r="DO80" s="41" t="n">
        <f aca="false">CE80*AS80</f>
        <v>0</v>
      </c>
      <c r="DP80" s="41" t="n">
        <f aca="false">CF80*AT80</f>
        <v>0</v>
      </c>
      <c r="DQ80" s="41" t="n">
        <f aca="false">CG80*AU80</f>
        <v>0</v>
      </c>
      <c r="DR80" s="41" t="n">
        <f aca="false">CH80*AV80</f>
        <v>0</v>
      </c>
      <c r="DS80" s="45" t="n">
        <f aca="false">CI80*AW80</f>
        <v>0</v>
      </c>
      <c r="DT80" s="46" t="n">
        <f aca="false">SUM(CL80:DO80)/AX80</f>
        <v>45.825</v>
      </c>
      <c r="DU80" s="47" t="n">
        <f aca="false">(SUM(CL80:CR80)+SUM(DP80:DS80))/AY80</f>
        <v>45.825</v>
      </c>
    </row>
    <row r="81" customFormat="false" ht="12.75" hidden="false" customHeight="false" outlineLevel="0" collapsed="false">
      <c r="A81" s="2"/>
      <c r="C81" s="3"/>
      <c r="F81" s="5"/>
      <c r="G81" s="2"/>
      <c r="I81" s="39" t="n">
        <v>22</v>
      </c>
      <c r="J81" s="39" t="n">
        <v>4</v>
      </c>
      <c r="K81" s="39" t="n">
        <v>4</v>
      </c>
      <c r="L81" s="39" t="n">
        <v>1</v>
      </c>
      <c r="M81" s="39" t="n">
        <v>31</v>
      </c>
      <c r="O81" s="40" t="n">
        <v>39083</v>
      </c>
      <c r="P81" s="41" t="n">
        <f aca="false">IF(AND(O81&gt;=$E$5,O81&lt;=$F$5),$C$5*P$2*$M81,0)</f>
        <v>0</v>
      </c>
      <c r="Q81" s="41" t="n">
        <f aca="true">IF(AND($O81&gt;=OFFSET($E$5,Q$3,0),$O81&lt;=OFFSET($F$5,Q$3,0)),OFFSET($C$5,Q$3,0)*Q$2*$M81,0)</f>
        <v>0</v>
      </c>
      <c r="R81" s="41" t="n">
        <f aca="true">IF(AND($O81&gt;=OFFSET($E$5,R$3,0),$O81&lt;=OFFSET($F$5,R$3,0)),OFFSET($C$5,R$3,0)*R$2*$M81,0)</f>
        <v>0</v>
      </c>
      <c r="S81" s="41" t="n">
        <f aca="true">IF(AND($O81&gt;=OFFSET($E$5,S$3,0),$O81&lt;=OFFSET($F$5,S$3,0)),OFFSET($C$5,S$3,0)*S$2*$M81,0)</f>
        <v>0</v>
      </c>
      <c r="T81" s="41" t="n">
        <f aca="true">IF(AND($O81&gt;=OFFSET($E$5,T$3,0),$O81&lt;=OFFSET($F$5,T$3,0)),OFFSET($C$5,T$3,0)*T$2*$M81,0)</f>
        <v>37200</v>
      </c>
      <c r="U81" s="41" t="n">
        <f aca="true">IF(AND($O81&gt;=OFFSET($E$5,U$3,0),$O81&lt;=OFFSET($F$5,U$3,0)),OFFSET($C$5,U$3,0)*U$2*$M81,0)</f>
        <v>18600</v>
      </c>
      <c r="V81" s="41" t="n">
        <f aca="true">IF(AND($O81&gt;=OFFSET($E$5,V$3,0),$O81&lt;=OFFSET($F$5,V$3,0)),OFFSET($C$5,V$3,0)*V$2*$M81,0)</f>
        <v>18600</v>
      </c>
      <c r="W81" s="42" t="n">
        <f aca="true">IF(AND($O81&gt;=OFFSET($E$5,W$3,0),$O81&lt;=OFFSET($F$5,W$3,0)),OFFSET($C$5,W$3,0)*W$2*($I81+$J81),0)</f>
        <v>0</v>
      </c>
      <c r="X81" s="42" t="n">
        <f aca="true">IF(AND($O81&gt;=OFFSET($E$5,X$3,0),$O81&lt;=OFFSET($F$5,X$3,0)),OFFSET($C$5,X$3,0)*X$2*($I81+$J81),0)</f>
        <v>0</v>
      </c>
      <c r="Y81" s="42" t="n">
        <f aca="true">IF(AND($O81&gt;=OFFSET($E$5,Y$3,0),$O81&lt;=OFFSET($F$5,Y$3,0)),OFFSET($C$5,Y$3,0)*Y$2*($I81+$J81),0)</f>
        <v>0</v>
      </c>
      <c r="Z81" s="42" t="n">
        <f aca="true">IF(AND($O81&gt;=OFFSET($E$5,Z$3,0),$O81&lt;=OFFSET($F$5,Z$3,0)),OFFSET($C$5,Z$3,0)*Z$2*($I81+$J81),0)</f>
        <v>0</v>
      </c>
      <c r="AA81" s="42" t="n">
        <f aca="true">IF(AND($O81&gt;=OFFSET($E$5,AA$3,0),$O81&lt;=OFFSET($F$5,AA$3,0)),OFFSET($C$5,AA$3,0)*AA$2*($I81+$J81),0)</f>
        <v>0</v>
      </c>
      <c r="AB81" s="42" t="n">
        <f aca="true">IF(AND($O81&gt;=OFFSET($E$5,AB$3,0),$O81&lt;=OFFSET($F$5,AB$3,0)),OFFSET($C$5,AB$3,0)*AB$2*($I81+$J81),0)</f>
        <v>0</v>
      </c>
      <c r="AC81" s="42" t="n">
        <f aca="true">IF(AND($O81&gt;=OFFSET($E$5,AC$3,0),$O81&lt;=OFFSET($F$5,AC$3,0)),OFFSET($C$5,AC$3,0)*AC$2*($I81+$J81),0)</f>
        <v>0</v>
      </c>
      <c r="AD81" s="42" t="n">
        <f aca="true">IF(AND($O81&gt;=OFFSET($E$5,AD$3,0),$O81&lt;=OFFSET($F$5,AD$3,0)),OFFSET($C$5,AD$3,0)*AD$2*($I81+$J81),0)</f>
        <v>0</v>
      </c>
      <c r="AE81" s="42" t="n">
        <f aca="true">IF(AND($O81&gt;=OFFSET($E$5,AE$3,0),$O81&lt;=OFFSET($F$5,AE$3,0)),OFFSET($C$5,AE$3,0)*AE$2*($I81+$J81),0)</f>
        <v>0</v>
      </c>
      <c r="AF81" s="42" t="n">
        <f aca="true">IF(AND($O81&gt;=OFFSET($E$5,AF$3,0),$O81&lt;=OFFSET($F$5,AF$3,0)),OFFSET($C$5,AF$3,0)*AF$2*($I81+$J81),0)</f>
        <v>0</v>
      </c>
      <c r="AG81" s="42" t="n">
        <f aca="true">IF(AND($O81&gt;=OFFSET($E$5,AG$3,0),$O81&lt;=OFFSET($F$5,AG$3,0)),OFFSET($C$5,AG$3,0)*AG$2*($I81+$J81),0)</f>
        <v>0</v>
      </c>
      <c r="AH81" s="42" t="n">
        <f aca="true">IF(AND($O81&gt;=OFFSET($E$5,AH$3,0),$O81&lt;=OFFSET($F$5,AH$3,0)),OFFSET($C$5,AH$3,0)*AH$2*($I81+$J81),0)</f>
        <v>0</v>
      </c>
      <c r="AI81" s="42" t="n">
        <f aca="true">IF(AND($O81&gt;=OFFSET($E$5,AI$3,0),$O81&lt;=OFFSET($F$5,AI$3,0)),OFFSET($C$5,AI$3,0)*AI$2*($I81+$J81),0)</f>
        <v>0</v>
      </c>
      <c r="AJ81" s="42" t="n">
        <f aca="true">IF(AND($O81&gt;=OFFSET($E$5,AJ$3,0),$O81&lt;=OFFSET($F$5,AJ$3,0)),OFFSET($C$5,AJ$3,0)*AJ$2*($I81+$J81),0)</f>
        <v>0</v>
      </c>
      <c r="AK81" s="42" t="n">
        <f aca="true">IF(AND($O81&gt;=OFFSET($E$5,AK$3,0),$O81&lt;=OFFSET($F$5,AK$3,0)),OFFSET($C$5,AK$3,0)*AK$2*($I81+$J81),0)</f>
        <v>0</v>
      </c>
      <c r="AL81" s="42" t="n">
        <f aca="true">IF(AND($O81&gt;=OFFSET($E$5,AL$3,0),$O81&lt;=OFFSET($F$5,AL$3,0)),OFFSET($C$5,AL$3,0)*AL$2*($I81+$J81),0)</f>
        <v>0</v>
      </c>
      <c r="AM81" s="42" t="n">
        <f aca="true">IF(AND($O81&gt;=OFFSET($E$5,AM$3,0),$O81&lt;=OFFSET($F$5,AM$3,0)),OFFSET($C$5,AM$3,0)*AM$2*($I81+$J81),0)</f>
        <v>0</v>
      </c>
      <c r="AN81" s="42" t="n">
        <f aca="true">IF(AND($O81&gt;=OFFSET($E$5,AN$3,0),$O81&lt;=OFFSET($F$5,AN$3,0)),OFFSET($C$5,AN$3,0)*AN$2*($I81+$J81),0)</f>
        <v>0</v>
      </c>
      <c r="AO81" s="42" t="n">
        <f aca="true">IF(AND($O81&gt;=OFFSET($E$5,AO$3,0),$O81&lt;=OFFSET($F$5,AO$3,0)),OFFSET($C$5,AO$3,0)*AO$2*($I81+$J81),0)</f>
        <v>0</v>
      </c>
      <c r="AP81" s="42" t="n">
        <f aca="true">IF(AND($O81&gt;=OFFSET($E$5,AP$3,0),$O81&lt;=OFFSET($F$5,AP$3,0)),OFFSET($C$5,AP$3,0)*AP$2*($I81+$J81),0)</f>
        <v>0</v>
      </c>
      <c r="AQ81" s="42" t="n">
        <f aca="true">IF(AND($O81&gt;=OFFSET($E$5,AQ$3,0),$O81&lt;=OFFSET($F$5,AQ$3,0)),OFFSET($C$5,AQ$3,0)*AQ$2*($I81+$J81),0)</f>
        <v>0</v>
      </c>
      <c r="AR81" s="42" t="n">
        <f aca="true">IF(AND($O81&gt;=OFFSET($E$5,AR$3,0),$O81&lt;=OFFSET($F$5,AR$3,0)),OFFSET($C$5,AR$3,0)*AR$2*($I81+$J81),0)</f>
        <v>0</v>
      </c>
      <c r="AS81" s="42" t="n">
        <f aca="true">IF(AND($O81&gt;=OFFSET($E$5,AS$3,0),$O81&lt;=OFFSET($F$5,AS$3,0)),OFFSET($C$5,AS$3,0)*AS$2*($I81+$J81),0)</f>
        <v>0</v>
      </c>
      <c r="AT81" s="42" t="n">
        <f aca="true">IF(AND($O81&gt;=OFFSET($E$5,AT$3,0),$O81&lt;=OFFSET($F$5,AT$3,0)),OFFSET($C$5,AT$3,0)*(AT$2*($I81+$J81)+24*($K81+$L81)),0)</f>
        <v>0</v>
      </c>
      <c r="AU81" s="42" t="n">
        <f aca="true">IF(AND($O81&gt;=OFFSET($E$5,AU$3,0),$O81&lt;=OFFSET($F$5,AU$3,0)),OFFSET($C$5,AU$3,0)*(AU$2*($I81+$J81)+24*($K81+$L81)),0)</f>
        <v>0</v>
      </c>
      <c r="AV81" s="42" t="n">
        <f aca="true">IF(AND($O81&gt;=OFFSET($E$5,AV$3,0),$O81&lt;=OFFSET($F$5,AV$3,0)),OFFSET($C$5,AV$3,0)*(AV$2*($I81+$J81)+24*($K81+$L81)),0)</f>
        <v>0</v>
      </c>
      <c r="AW81" s="43" t="n">
        <f aca="true">IF(AND($O81&gt;=OFFSET($E$5,AW$3,0),$O81&lt;=OFFSET($F$5,AW$3,0)),OFFSET($C$5,AW$3,0)*(AW$2*($I81+$J81)+24*($K81+$L81)),0)</f>
        <v>0</v>
      </c>
      <c r="AX81" s="44" t="n">
        <f aca="false">SUM(P81:AS81)</f>
        <v>74400</v>
      </c>
      <c r="AY81" s="45" t="n">
        <f aca="false">SUM(P81:V81)+SUM(AT81:AW81)</f>
        <v>74400</v>
      </c>
      <c r="BA81" s="40" t="n">
        <v>39083</v>
      </c>
      <c r="BB81" s="42" t="n">
        <f aca="false">IF(AND(BA81&gt;=$E$5,BA81&lt;=$F$5),$D$5,0)</f>
        <v>0</v>
      </c>
      <c r="BC81" s="42" t="n">
        <f aca="true">IF(AND($BA81&gt;=OFFSET($E$5,BC$3,0),$BA81&lt;=OFFSET($F$5,BC$3,0)),OFFSET($D$5,BC$3,0),0)</f>
        <v>0</v>
      </c>
      <c r="BD81" s="42" t="n">
        <f aca="true">IF(AND($BA81&gt;=OFFSET($E$5,BD$3,0),$BA81&lt;=OFFSET($F$5,BD$3,0)),OFFSET($D$5,BD$3,0),0)</f>
        <v>0</v>
      </c>
      <c r="BE81" s="42" t="n">
        <f aca="true">IF(AND($BA81&gt;=OFFSET($E$5,BE$3,0),$BA81&lt;=OFFSET($F$5,BE$3,0)),OFFSET($D$5,BE$3,0),0)</f>
        <v>0</v>
      </c>
      <c r="BF81" s="42" t="n">
        <f aca="true">IF(AND($BA81&gt;=OFFSET($E$5,BF$3,0),$BA81&lt;=OFFSET($F$5,BF$3,0)),OFFSET($D$5,BF$3,0),0)</f>
        <v>47.15</v>
      </c>
      <c r="BG81" s="42" t="n">
        <f aca="true">IF(AND($BA81&gt;=OFFSET($E$5,BG$3,0),$BA81&lt;=OFFSET($F$5,BG$3,0)),OFFSET($D$5,BG$3,0),0)</f>
        <v>43.95</v>
      </c>
      <c r="BH81" s="42" t="n">
        <f aca="true">IF(AND($BA81&gt;=OFFSET($E$5,BH$3,0),$BA81&lt;=OFFSET($F$5,BH$3,0)),OFFSET($D$5,BH$3,0),0)</f>
        <v>45.05</v>
      </c>
      <c r="BI81" s="42" t="n">
        <f aca="true">IF(AND($BA81&gt;=OFFSET($E$5,BI$3,0),$BA81&lt;=OFFSET($F$5,BI$3,0)),OFFSET($D$5,BI$3,0),0)</f>
        <v>0</v>
      </c>
      <c r="BJ81" s="42" t="n">
        <f aca="true">IF(AND($BA81&gt;=OFFSET($E$5,BJ$3,0),$BA81&lt;=OFFSET($F$5,BJ$3,0)),OFFSET($D$5,BJ$3,0),0)</f>
        <v>0</v>
      </c>
      <c r="BK81" s="42" t="n">
        <f aca="true">IF(AND($BA81&gt;=OFFSET($E$5,BK$3,0),$BA81&lt;=OFFSET($F$5,BK$3,0)),OFFSET($D$5,BK$3,0),0)</f>
        <v>0</v>
      </c>
      <c r="BL81" s="42" t="n">
        <f aca="true">IF(AND($BA81&gt;=OFFSET($E$5,BL$3,0),$BA81&lt;=OFFSET($F$5,BL$3,0)),OFFSET($D$5,BL$3,0),0)</f>
        <v>0</v>
      </c>
      <c r="BM81" s="42" t="n">
        <f aca="true">IF(AND($BA81&gt;=OFFSET($E$5,BM$3,0),$BA81&lt;=OFFSET($F$5,BM$3,0)),OFFSET($D$5,BM$3,0),0)</f>
        <v>0</v>
      </c>
      <c r="BN81" s="42" t="n">
        <f aca="true">IF(AND($BA81&gt;=OFFSET($E$5,BN$3,0),$BA81&lt;=OFFSET($F$5,BN$3,0)),OFFSET($D$5,BN$3,0),0)</f>
        <v>0</v>
      </c>
      <c r="BO81" s="42" t="n">
        <f aca="true">IF(AND($BA81&gt;=OFFSET($E$5,BO$3,0),$BA81&lt;=OFFSET($F$5,BO$3,0)),OFFSET($D$5,BO$3,0),0)</f>
        <v>0</v>
      </c>
      <c r="BP81" s="42" t="n">
        <f aca="true">IF(AND($BA81&gt;=OFFSET($E$5,BP$3,0),$BA81&lt;=OFFSET($F$5,BP$3,0)),OFFSET($D$5,BP$3,0),0)</f>
        <v>0</v>
      </c>
      <c r="BQ81" s="42" t="n">
        <f aca="true">IF(AND($BA81&gt;=OFFSET($E$5,BQ$3,0),$BA81&lt;=OFFSET($F$5,BQ$3,0)),OFFSET($D$5,BQ$3,0),0)</f>
        <v>0</v>
      </c>
      <c r="BR81" s="42" t="n">
        <f aca="true">IF(AND($BA81&gt;=OFFSET($E$5,BR$3,0),$BA81&lt;=OFFSET($F$5,BR$3,0)),OFFSET($D$5,BR$3,0),0)</f>
        <v>0</v>
      </c>
      <c r="BS81" s="42" t="n">
        <f aca="true">IF(AND($BA81&gt;=OFFSET($E$5,BS$3,0),$BA81&lt;=OFFSET($F$5,BS$3,0)),OFFSET($D$5,BS$3,0),0)</f>
        <v>0</v>
      </c>
      <c r="BT81" s="42" t="n">
        <f aca="true">IF(AND($BA81&gt;=OFFSET($E$5,BT$3,0),$BA81&lt;=OFFSET($F$5,BT$3,0)),OFFSET($D$5,BT$3,0),0)</f>
        <v>0</v>
      </c>
      <c r="BU81" s="42" t="n">
        <f aca="true">IF(AND($BA81&gt;=OFFSET($E$5,BU$3,0),$BA81&lt;=OFFSET($F$5,BU$3,0)),OFFSET($D$5,BU$3,0),0)</f>
        <v>0</v>
      </c>
      <c r="BV81" s="42" t="n">
        <f aca="true">IF(AND($BA81&gt;=OFFSET($E$5,BV$3,0),$BA81&lt;=OFFSET($F$5,BV$3,0)),OFFSET($D$5,BV$3,0),0)</f>
        <v>0</v>
      </c>
      <c r="BW81" s="42" t="n">
        <f aca="true">IF(AND($BA81&gt;=OFFSET($E$5,BW$3,0),$BA81&lt;=OFFSET($F$5,BW$3,0)),OFFSET($D$5,BW$3,0),0)</f>
        <v>0</v>
      </c>
      <c r="BX81" s="42" t="n">
        <f aca="true">IF(AND($BA81&gt;=OFFSET($E$5,BX$3,0),$BA81&lt;=OFFSET($F$5,BX$3,0)),OFFSET($D$5,BX$3,0),0)</f>
        <v>0</v>
      </c>
      <c r="BY81" s="42" t="n">
        <f aca="true">IF(AND($BA81&gt;=OFFSET($E$5,BY$3,0),$BA81&lt;=OFFSET($F$5,BY$3,0)),OFFSET($D$5,BY$3,0),0)</f>
        <v>0</v>
      </c>
      <c r="BZ81" s="42" t="n">
        <f aca="true">IF(AND($BA81&gt;=OFFSET($E$5,BZ$3,0),$BA81&lt;=OFFSET($F$5,BZ$3,0)),OFFSET($D$5,BZ$3,0),0)</f>
        <v>0</v>
      </c>
      <c r="CA81" s="42" t="n">
        <f aca="true">IF(AND($BA81&gt;=OFFSET($E$5,CA$3,0),$BA81&lt;=OFFSET($F$5,CA$3,0)),OFFSET($D$5,CA$3,0),0)</f>
        <v>0</v>
      </c>
      <c r="CB81" s="42" t="n">
        <f aca="true">IF(AND($BA81&gt;=OFFSET($E$5,CB$3,0),$BA81&lt;=OFFSET($F$5,CB$3,0)),OFFSET($D$5,CB$3,0),0)</f>
        <v>0</v>
      </c>
      <c r="CC81" s="42" t="n">
        <f aca="true">IF(AND($BA81&gt;=OFFSET($E$5,CC$3,0),$BA81&lt;=OFFSET($F$5,CC$3,0)),OFFSET($D$5,CC$3,0),0)</f>
        <v>0</v>
      </c>
      <c r="CD81" s="42" t="n">
        <f aca="true">IF(AND($BA81&gt;=OFFSET($E$5,CD$3,0),$BA81&lt;=OFFSET($F$5,CD$3,0)),OFFSET($D$5,CD$3,0),0)</f>
        <v>0</v>
      </c>
      <c r="CE81" s="42" t="n">
        <f aca="true">IF(AND($BA81&gt;=OFFSET($E$5,CE$3,0),$BA81&lt;=OFFSET($F$5,CE$3,0)),OFFSET($D$5,CE$3,0),0)</f>
        <v>0</v>
      </c>
      <c r="CF81" s="42" t="n">
        <f aca="true">IF(AND($BA81&gt;=OFFSET($E$5,CF$3,0),$BA81&lt;=OFFSET($F$5,CF$3,0)),OFFSET($D$5,CF$3,0),0)</f>
        <v>0</v>
      </c>
      <c r="CG81" s="42" t="n">
        <f aca="true">IF(AND($BA81&gt;=OFFSET($E$5,CG$3,0),$BA81&lt;=OFFSET($F$5,CG$3,0)),OFFSET($D$5,CG$3,0),0)</f>
        <v>0</v>
      </c>
      <c r="CH81" s="42" t="n">
        <f aca="true">IF(AND($BA81&gt;=OFFSET($E$5,CH$3,0),$BA81&lt;=OFFSET($F$5,CH$3,0)),OFFSET($D$5,CH$3,0),0)</f>
        <v>0</v>
      </c>
      <c r="CI81" s="42" t="n">
        <f aca="true">IF(AND($BA81&gt;=OFFSET($E$5,CI$3,0),$BA81&lt;=OFFSET($F$5,CI$3,0)),OFFSET($D$5,CI$3,0),0)</f>
        <v>0</v>
      </c>
      <c r="CK81" s="40" t="n">
        <v>39083</v>
      </c>
      <c r="CL81" s="41" t="n">
        <f aca="false">BB81*P81</f>
        <v>0</v>
      </c>
      <c r="CM81" s="41" t="n">
        <f aca="false">BC81*Q81</f>
        <v>0</v>
      </c>
      <c r="CN81" s="41" t="n">
        <f aca="false">BD81*R81</f>
        <v>0</v>
      </c>
      <c r="CO81" s="41" t="n">
        <f aca="false">BE81*S81</f>
        <v>0</v>
      </c>
      <c r="CP81" s="41" t="n">
        <f aca="false">BF81*T81</f>
        <v>1753980</v>
      </c>
      <c r="CQ81" s="41" t="n">
        <f aca="false">BG81*U81</f>
        <v>817470</v>
      </c>
      <c r="CR81" s="41" t="n">
        <f aca="false">BH81*V81</f>
        <v>837930</v>
      </c>
      <c r="CS81" s="41" t="n">
        <f aca="false">BI81*W81</f>
        <v>0</v>
      </c>
      <c r="CT81" s="41" t="n">
        <f aca="false">BJ81*X81</f>
        <v>0</v>
      </c>
      <c r="CU81" s="41" t="n">
        <f aca="false">BK81*Y81</f>
        <v>0</v>
      </c>
      <c r="CV81" s="41" t="n">
        <f aca="false">BL81*Z81</f>
        <v>0</v>
      </c>
      <c r="CW81" s="41" t="n">
        <f aca="false">BM81*AA81</f>
        <v>0</v>
      </c>
      <c r="CX81" s="41" t="n">
        <f aca="false">BN81*AB81</f>
        <v>0</v>
      </c>
      <c r="CY81" s="41" t="n">
        <f aca="false">BO81*AC81</f>
        <v>0</v>
      </c>
      <c r="CZ81" s="41" t="n">
        <f aca="false">BP81*AD81</f>
        <v>0</v>
      </c>
      <c r="DA81" s="41" t="n">
        <f aca="false">BQ81*AE81</f>
        <v>0</v>
      </c>
      <c r="DB81" s="41" t="n">
        <f aca="false">BR81*AF81</f>
        <v>0</v>
      </c>
      <c r="DC81" s="41" t="n">
        <f aca="false">BS81*AG81</f>
        <v>0</v>
      </c>
      <c r="DD81" s="41" t="n">
        <f aca="false">BT81*AH81</f>
        <v>0</v>
      </c>
      <c r="DE81" s="41" t="n">
        <f aca="false">BU81*AI81</f>
        <v>0</v>
      </c>
      <c r="DF81" s="41" t="n">
        <f aca="false">BV81*AJ81</f>
        <v>0</v>
      </c>
      <c r="DG81" s="41" t="n">
        <f aca="false">BW81*AK81</f>
        <v>0</v>
      </c>
      <c r="DH81" s="41" t="n">
        <f aca="false">BX81*AL81</f>
        <v>0</v>
      </c>
      <c r="DI81" s="41" t="n">
        <f aca="false">BY81*AM81</f>
        <v>0</v>
      </c>
      <c r="DJ81" s="41" t="n">
        <f aca="false">BZ81*AN81</f>
        <v>0</v>
      </c>
      <c r="DK81" s="41" t="n">
        <f aca="false">CA81*AO81</f>
        <v>0</v>
      </c>
      <c r="DL81" s="41" t="n">
        <f aca="false">CB81*AP81</f>
        <v>0</v>
      </c>
      <c r="DM81" s="41" t="n">
        <f aca="false">CC81*AQ81</f>
        <v>0</v>
      </c>
      <c r="DN81" s="41" t="n">
        <f aca="false">CD81*AR81</f>
        <v>0</v>
      </c>
      <c r="DO81" s="41" t="n">
        <f aca="false">CE81*AS81</f>
        <v>0</v>
      </c>
      <c r="DP81" s="41" t="n">
        <f aca="false">CF81*AT81</f>
        <v>0</v>
      </c>
      <c r="DQ81" s="41" t="n">
        <f aca="false">CG81*AU81</f>
        <v>0</v>
      </c>
      <c r="DR81" s="41" t="n">
        <f aca="false">CH81*AV81</f>
        <v>0</v>
      </c>
      <c r="DS81" s="45" t="n">
        <f aca="false">CI81*AW81</f>
        <v>0</v>
      </c>
      <c r="DT81" s="46" t="n">
        <f aca="false">SUM(CL81:DO81)/AX81</f>
        <v>45.825</v>
      </c>
      <c r="DU81" s="47" t="n">
        <f aca="false">(SUM(CL81:CR81)+SUM(DP81:DS81))/AY81</f>
        <v>45.825</v>
      </c>
    </row>
    <row r="82" customFormat="false" ht="12.75" hidden="false" customHeight="false" outlineLevel="0" collapsed="false">
      <c r="A82" s="2"/>
      <c r="C82" s="3"/>
      <c r="F82" s="5"/>
      <c r="G82" s="2"/>
      <c r="I82" s="39" t="n">
        <v>20</v>
      </c>
      <c r="J82" s="39" t="n">
        <v>4</v>
      </c>
      <c r="K82" s="39" t="n">
        <v>4</v>
      </c>
      <c r="L82" s="39" t="n">
        <v>0</v>
      </c>
      <c r="M82" s="39" t="n">
        <v>28</v>
      </c>
      <c r="O82" s="40" t="n">
        <v>39114</v>
      </c>
      <c r="P82" s="41" t="n">
        <f aca="false">IF(AND(O82&gt;=$E$5,O82&lt;=$F$5),$C$5*P$2*$M82,0)</f>
        <v>0</v>
      </c>
      <c r="Q82" s="41" t="n">
        <f aca="true">IF(AND($O82&gt;=OFFSET($E$5,Q$3,0),$O82&lt;=OFFSET($F$5,Q$3,0)),OFFSET($C$5,Q$3,0)*Q$2*$M82,0)</f>
        <v>0</v>
      </c>
      <c r="R82" s="41" t="n">
        <f aca="true">IF(AND($O82&gt;=OFFSET($E$5,R$3,0),$O82&lt;=OFFSET($F$5,R$3,0)),OFFSET($C$5,R$3,0)*R$2*$M82,0)</f>
        <v>0</v>
      </c>
      <c r="S82" s="41" t="n">
        <f aca="true">IF(AND($O82&gt;=OFFSET($E$5,S$3,0),$O82&lt;=OFFSET($F$5,S$3,0)),OFFSET($C$5,S$3,0)*S$2*$M82,0)</f>
        <v>0</v>
      </c>
      <c r="T82" s="41" t="n">
        <f aca="true">IF(AND($O82&gt;=OFFSET($E$5,T$3,0),$O82&lt;=OFFSET($F$5,T$3,0)),OFFSET($C$5,T$3,0)*T$2*$M82,0)</f>
        <v>33600</v>
      </c>
      <c r="U82" s="41" t="n">
        <f aca="true">IF(AND($O82&gt;=OFFSET($E$5,U$3,0),$O82&lt;=OFFSET($F$5,U$3,0)),OFFSET($C$5,U$3,0)*U$2*$M82,0)</f>
        <v>16800</v>
      </c>
      <c r="V82" s="41" t="n">
        <f aca="true">IF(AND($O82&gt;=OFFSET($E$5,V$3,0),$O82&lt;=OFFSET($F$5,V$3,0)),OFFSET($C$5,V$3,0)*V$2*$M82,0)</f>
        <v>16800</v>
      </c>
      <c r="W82" s="42" t="n">
        <f aca="true">IF(AND($O82&gt;=OFFSET($E$5,W$3,0),$O82&lt;=OFFSET($F$5,W$3,0)),OFFSET($C$5,W$3,0)*W$2*($I82+$J82),0)</f>
        <v>0</v>
      </c>
      <c r="X82" s="42" t="n">
        <f aca="true">IF(AND($O82&gt;=OFFSET($E$5,X$3,0),$O82&lt;=OFFSET($F$5,X$3,0)),OFFSET($C$5,X$3,0)*X$2*($I82+$J82),0)</f>
        <v>0</v>
      </c>
      <c r="Y82" s="42" t="n">
        <f aca="true">IF(AND($O82&gt;=OFFSET($E$5,Y$3,0),$O82&lt;=OFFSET($F$5,Y$3,0)),OFFSET($C$5,Y$3,0)*Y$2*($I82+$J82),0)</f>
        <v>0</v>
      </c>
      <c r="Z82" s="42" t="n">
        <f aca="true">IF(AND($O82&gt;=OFFSET($E$5,Z$3,0),$O82&lt;=OFFSET($F$5,Z$3,0)),OFFSET($C$5,Z$3,0)*Z$2*($I82+$J82),0)</f>
        <v>0</v>
      </c>
      <c r="AA82" s="42" t="n">
        <f aca="true">IF(AND($O82&gt;=OFFSET($E$5,AA$3,0),$O82&lt;=OFFSET($F$5,AA$3,0)),OFFSET($C$5,AA$3,0)*AA$2*($I82+$J82),0)</f>
        <v>0</v>
      </c>
      <c r="AB82" s="42" t="n">
        <f aca="true">IF(AND($O82&gt;=OFFSET($E$5,AB$3,0),$O82&lt;=OFFSET($F$5,AB$3,0)),OFFSET($C$5,AB$3,0)*AB$2*($I82+$J82),0)</f>
        <v>0</v>
      </c>
      <c r="AC82" s="42" t="n">
        <f aca="true">IF(AND($O82&gt;=OFFSET($E$5,AC$3,0),$O82&lt;=OFFSET($F$5,AC$3,0)),OFFSET($C$5,AC$3,0)*AC$2*($I82+$J82),0)</f>
        <v>0</v>
      </c>
      <c r="AD82" s="42" t="n">
        <f aca="true">IF(AND($O82&gt;=OFFSET($E$5,AD$3,0),$O82&lt;=OFFSET($F$5,AD$3,0)),OFFSET($C$5,AD$3,0)*AD$2*($I82+$J82),0)</f>
        <v>0</v>
      </c>
      <c r="AE82" s="42" t="n">
        <f aca="true">IF(AND($O82&gt;=OFFSET($E$5,AE$3,0),$O82&lt;=OFFSET($F$5,AE$3,0)),OFFSET($C$5,AE$3,0)*AE$2*($I82+$J82),0)</f>
        <v>0</v>
      </c>
      <c r="AF82" s="42" t="n">
        <f aca="true">IF(AND($O82&gt;=OFFSET($E$5,AF$3,0),$O82&lt;=OFFSET($F$5,AF$3,0)),OFFSET($C$5,AF$3,0)*AF$2*($I82+$J82),0)</f>
        <v>0</v>
      </c>
      <c r="AG82" s="42" t="n">
        <f aca="true">IF(AND($O82&gt;=OFFSET($E$5,AG$3,0),$O82&lt;=OFFSET($F$5,AG$3,0)),OFFSET($C$5,AG$3,0)*AG$2*($I82+$J82),0)</f>
        <v>0</v>
      </c>
      <c r="AH82" s="42" t="n">
        <f aca="true">IF(AND($O82&gt;=OFFSET($E$5,AH$3,0),$O82&lt;=OFFSET($F$5,AH$3,0)),OFFSET($C$5,AH$3,0)*AH$2*($I82+$J82),0)</f>
        <v>0</v>
      </c>
      <c r="AI82" s="42" t="n">
        <f aca="true">IF(AND($O82&gt;=OFFSET($E$5,AI$3,0),$O82&lt;=OFFSET($F$5,AI$3,0)),OFFSET($C$5,AI$3,0)*AI$2*($I82+$J82),0)</f>
        <v>0</v>
      </c>
      <c r="AJ82" s="42" t="n">
        <f aca="true">IF(AND($O82&gt;=OFFSET($E$5,AJ$3,0),$O82&lt;=OFFSET($F$5,AJ$3,0)),OFFSET($C$5,AJ$3,0)*AJ$2*($I82+$J82),0)</f>
        <v>0</v>
      </c>
      <c r="AK82" s="42" t="n">
        <f aca="true">IF(AND($O82&gt;=OFFSET($E$5,AK$3,0),$O82&lt;=OFFSET($F$5,AK$3,0)),OFFSET($C$5,AK$3,0)*AK$2*($I82+$J82),0)</f>
        <v>0</v>
      </c>
      <c r="AL82" s="42" t="n">
        <f aca="true">IF(AND($O82&gt;=OFFSET($E$5,AL$3,0),$O82&lt;=OFFSET($F$5,AL$3,0)),OFFSET($C$5,AL$3,0)*AL$2*($I82+$J82),0)</f>
        <v>0</v>
      </c>
      <c r="AM82" s="42" t="n">
        <f aca="true">IF(AND($O82&gt;=OFFSET($E$5,AM$3,0),$O82&lt;=OFFSET($F$5,AM$3,0)),OFFSET($C$5,AM$3,0)*AM$2*($I82+$J82),0)</f>
        <v>0</v>
      </c>
      <c r="AN82" s="42" t="n">
        <f aca="true">IF(AND($O82&gt;=OFFSET($E$5,AN$3,0),$O82&lt;=OFFSET($F$5,AN$3,0)),OFFSET($C$5,AN$3,0)*AN$2*($I82+$J82),0)</f>
        <v>0</v>
      </c>
      <c r="AO82" s="42" t="n">
        <f aca="true">IF(AND($O82&gt;=OFFSET($E$5,AO$3,0),$O82&lt;=OFFSET($F$5,AO$3,0)),OFFSET($C$5,AO$3,0)*AO$2*($I82+$J82),0)</f>
        <v>0</v>
      </c>
      <c r="AP82" s="42" t="n">
        <f aca="true">IF(AND($O82&gt;=OFFSET($E$5,AP$3,0),$O82&lt;=OFFSET($F$5,AP$3,0)),OFFSET($C$5,AP$3,0)*AP$2*($I82+$J82),0)</f>
        <v>0</v>
      </c>
      <c r="AQ82" s="42" t="n">
        <f aca="true">IF(AND($O82&gt;=OFFSET($E$5,AQ$3,0),$O82&lt;=OFFSET($F$5,AQ$3,0)),OFFSET($C$5,AQ$3,0)*AQ$2*($I82+$J82),0)</f>
        <v>0</v>
      </c>
      <c r="AR82" s="42" t="n">
        <f aca="true">IF(AND($O82&gt;=OFFSET($E$5,AR$3,0),$O82&lt;=OFFSET($F$5,AR$3,0)),OFFSET($C$5,AR$3,0)*AR$2*($I82+$J82),0)</f>
        <v>0</v>
      </c>
      <c r="AS82" s="42" t="n">
        <f aca="true">IF(AND($O82&gt;=OFFSET($E$5,AS$3,0),$O82&lt;=OFFSET($F$5,AS$3,0)),OFFSET($C$5,AS$3,0)*AS$2*($I82+$J82),0)</f>
        <v>0</v>
      </c>
      <c r="AT82" s="42" t="n">
        <f aca="true">IF(AND($O82&gt;=OFFSET($E$5,AT$3,0),$O82&lt;=OFFSET($F$5,AT$3,0)),OFFSET($C$5,AT$3,0)*(AT$2*($I82+$J82)+24*($K82+$L82)),0)</f>
        <v>0</v>
      </c>
      <c r="AU82" s="42" t="n">
        <f aca="true">IF(AND($O82&gt;=OFFSET($E$5,AU$3,0),$O82&lt;=OFFSET($F$5,AU$3,0)),OFFSET($C$5,AU$3,0)*(AU$2*($I82+$J82)+24*($K82+$L82)),0)</f>
        <v>0</v>
      </c>
      <c r="AV82" s="42" t="n">
        <f aca="true">IF(AND($O82&gt;=OFFSET($E$5,AV$3,0),$O82&lt;=OFFSET($F$5,AV$3,0)),OFFSET($C$5,AV$3,0)*(AV$2*($I82+$J82)+24*($K82+$L82)),0)</f>
        <v>0</v>
      </c>
      <c r="AW82" s="43" t="n">
        <f aca="true">IF(AND($O82&gt;=OFFSET($E$5,AW$3,0),$O82&lt;=OFFSET($F$5,AW$3,0)),OFFSET($C$5,AW$3,0)*(AW$2*($I82+$J82)+24*($K82+$L82)),0)</f>
        <v>0</v>
      </c>
      <c r="AX82" s="44" t="n">
        <f aca="false">SUM(P82:AS82)</f>
        <v>67200</v>
      </c>
      <c r="AY82" s="45" t="n">
        <f aca="false">SUM(P82:V82)+SUM(AT82:AW82)</f>
        <v>67200</v>
      </c>
      <c r="BA82" s="40" t="n">
        <v>39114</v>
      </c>
      <c r="BB82" s="42" t="n">
        <f aca="false">IF(AND(BA82&gt;=$E$5,BA82&lt;=$F$5),$D$5,0)</f>
        <v>0</v>
      </c>
      <c r="BC82" s="42" t="n">
        <f aca="true">IF(AND($BA82&gt;=OFFSET($E$5,BC$3,0),$BA82&lt;=OFFSET($F$5,BC$3,0)),OFFSET($D$5,BC$3,0),0)</f>
        <v>0</v>
      </c>
      <c r="BD82" s="42" t="n">
        <f aca="true">IF(AND($BA82&gt;=OFFSET($E$5,BD$3,0),$BA82&lt;=OFFSET($F$5,BD$3,0)),OFFSET($D$5,BD$3,0),0)</f>
        <v>0</v>
      </c>
      <c r="BE82" s="42" t="n">
        <f aca="true">IF(AND($BA82&gt;=OFFSET($E$5,BE$3,0),$BA82&lt;=OFFSET($F$5,BE$3,0)),OFFSET($D$5,BE$3,0),0)</f>
        <v>0</v>
      </c>
      <c r="BF82" s="42" t="n">
        <f aca="true">IF(AND($BA82&gt;=OFFSET($E$5,BF$3,0),$BA82&lt;=OFFSET($F$5,BF$3,0)),OFFSET($D$5,BF$3,0),0)</f>
        <v>47.15</v>
      </c>
      <c r="BG82" s="42" t="n">
        <f aca="true">IF(AND($BA82&gt;=OFFSET($E$5,BG$3,0),$BA82&lt;=OFFSET($F$5,BG$3,0)),OFFSET($D$5,BG$3,0),0)</f>
        <v>43.95</v>
      </c>
      <c r="BH82" s="42" t="n">
        <f aca="true">IF(AND($BA82&gt;=OFFSET($E$5,BH$3,0),$BA82&lt;=OFFSET($F$5,BH$3,0)),OFFSET($D$5,BH$3,0),0)</f>
        <v>45.05</v>
      </c>
      <c r="BI82" s="42" t="n">
        <f aca="true">IF(AND($BA82&gt;=OFFSET($E$5,BI$3,0),$BA82&lt;=OFFSET($F$5,BI$3,0)),OFFSET($D$5,BI$3,0),0)</f>
        <v>0</v>
      </c>
      <c r="BJ82" s="42" t="n">
        <f aca="true">IF(AND($BA82&gt;=OFFSET($E$5,BJ$3,0),$BA82&lt;=OFFSET($F$5,BJ$3,0)),OFFSET($D$5,BJ$3,0),0)</f>
        <v>0</v>
      </c>
      <c r="BK82" s="42" t="n">
        <f aca="true">IF(AND($BA82&gt;=OFFSET($E$5,BK$3,0),$BA82&lt;=OFFSET($F$5,BK$3,0)),OFFSET($D$5,BK$3,0),0)</f>
        <v>0</v>
      </c>
      <c r="BL82" s="42" t="n">
        <f aca="true">IF(AND($BA82&gt;=OFFSET($E$5,BL$3,0),$BA82&lt;=OFFSET($F$5,BL$3,0)),OFFSET($D$5,BL$3,0),0)</f>
        <v>0</v>
      </c>
      <c r="BM82" s="42" t="n">
        <f aca="true">IF(AND($BA82&gt;=OFFSET($E$5,BM$3,0),$BA82&lt;=OFFSET($F$5,BM$3,0)),OFFSET($D$5,BM$3,0),0)</f>
        <v>0</v>
      </c>
      <c r="BN82" s="42" t="n">
        <f aca="true">IF(AND($BA82&gt;=OFFSET($E$5,BN$3,0),$BA82&lt;=OFFSET($F$5,BN$3,0)),OFFSET($D$5,BN$3,0),0)</f>
        <v>0</v>
      </c>
      <c r="BO82" s="42" t="n">
        <f aca="true">IF(AND($BA82&gt;=OFFSET($E$5,BO$3,0),$BA82&lt;=OFFSET($F$5,BO$3,0)),OFFSET($D$5,BO$3,0),0)</f>
        <v>0</v>
      </c>
      <c r="BP82" s="42" t="n">
        <f aca="true">IF(AND($BA82&gt;=OFFSET($E$5,BP$3,0),$BA82&lt;=OFFSET($F$5,BP$3,0)),OFFSET($D$5,BP$3,0),0)</f>
        <v>0</v>
      </c>
      <c r="BQ82" s="42" t="n">
        <f aca="true">IF(AND($BA82&gt;=OFFSET($E$5,BQ$3,0),$BA82&lt;=OFFSET($F$5,BQ$3,0)),OFFSET($D$5,BQ$3,0),0)</f>
        <v>0</v>
      </c>
      <c r="BR82" s="42" t="n">
        <f aca="true">IF(AND($BA82&gt;=OFFSET($E$5,BR$3,0),$BA82&lt;=OFFSET($F$5,BR$3,0)),OFFSET($D$5,BR$3,0),0)</f>
        <v>0</v>
      </c>
      <c r="BS82" s="42" t="n">
        <f aca="true">IF(AND($BA82&gt;=OFFSET($E$5,BS$3,0),$BA82&lt;=OFFSET($F$5,BS$3,0)),OFFSET($D$5,BS$3,0),0)</f>
        <v>0</v>
      </c>
      <c r="BT82" s="42" t="n">
        <f aca="true">IF(AND($BA82&gt;=OFFSET($E$5,BT$3,0),$BA82&lt;=OFFSET($F$5,BT$3,0)),OFFSET($D$5,BT$3,0),0)</f>
        <v>0</v>
      </c>
      <c r="BU82" s="42" t="n">
        <f aca="true">IF(AND($BA82&gt;=OFFSET($E$5,BU$3,0),$BA82&lt;=OFFSET($F$5,BU$3,0)),OFFSET($D$5,BU$3,0),0)</f>
        <v>0</v>
      </c>
      <c r="BV82" s="42" t="n">
        <f aca="true">IF(AND($BA82&gt;=OFFSET($E$5,BV$3,0),$BA82&lt;=OFFSET($F$5,BV$3,0)),OFFSET($D$5,BV$3,0),0)</f>
        <v>0</v>
      </c>
      <c r="BW82" s="42" t="n">
        <f aca="true">IF(AND($BA82&gt;=OFFSET($E$5,BW$3,0),$BA82&lt;=OFFSET($F$5,BW$3,0)),OFFSET($D$5,BW$3,0),0)</f>
        <v>0</v>
      </c>
      <c r="BX82" s="42" t="n">
        <f aca="true">IF(AND($BA82&gt;=OFFSET($E$5,BX$3,0),$BA82&lt;=OFFSET($F$5,BX$3,0)),OFFSET($D$5,BX$3,0),0)</f>
        <v>0</v>
      </c>
      <c r="BY82" s="42" t="n">
        <f aca="true">IF(AND($BA82&gt;=OFFSET($E$5,BY$3,0),$BA82&lt;=OFFSET($F$5,BY$3,0)),OFFSET($D$5,BY$3,0),0)</f>
        <v>0</v>
      </c>
      <c r="BZ82" s="42" t="n">
        <f aca="true">IF(AND($BA82&gt;=OFFSET($E$5,BZ$3,0),$BA82&lt;=OFFSET($F$5,BZ$3,0)),OFFSET($D$5,BZ$3,0),0)</f>
        <v>0</v>
      </c>
      <c r="CA82" s="42" t="n">
        <f aca="true">IF(AND($BA82&gt;=OFFSET($E$5,CA$3,0),$BA82&lt;=OFFSET($F$5,CA$3,0)),OFFSET($D$5,CA$3,0),0)</f>
        <v>0</v>
      </c>
      <c r="CB82" s="42" t="n">
        <f aca="true">IF(AND($BA82&gt;=OFFSET($E$5,CB$3,0),$BA82&lt;=OFFSET($F$5,CB$3,0)),OFFSET($D$5,CB$3,0),0)</f>
        <v>0</v>
      </c>
      <c r="CC82" s="42" t="n">
        <f aca="true">IF(AND($BA82&gt;=OFFSET($E$5,CC$3,0),$BA82&lt;=OFFSET($F$5,CC$3,0)),OFFSET($D$5,CC$3,0),0)</f>
        <v>0</v>
      </c>
      <c r="CD82" s="42" t="n">
        <f aca="true">IF(AND($BA82&gt;=OFFSET($E$5,CD$3,0),$BA82&lt;=OFFSET($F$5,CD$3,0)),OFFSET($D$5,CD$3,0),0)</f>
        <v>0</v>
      </c>
      <c r="CE82" s="42" t="n">
        <f aca="true">IF(AND($BA82&gt;=OFFSET($E$5,CE$3,0),$BA82&lt;=OFFSET($F$5,CE$3,0)),OFFSET($D$5,CE$3,0),0)</f>
        <v>0</v>
      </c>
      <c r="CF82" s="42" t="n">
        <f aca="true">IF(AND($BA82&gt;=OFFSET($E$5,CF$3,0),$BA82&lt;=OFFSET($F$5,CF$3,0)),OFFSET($D$5,CF$3,0),0)</f>
        <v>0</v>
      </c>
      <c r="CG82" s="42" t="n">
        <f aca="true">IF(AND($BA82&gt;=OFFSET($E$5,CG$3,0),$BA82&lt;=OFFSET($F$5,CG$3,0)),OFFSET($D$5,CG$3,0),0)</f>
        <v>0</v>
      </c>
      <c r="CH82" s="42" t="n">
        <f aca="true">IF(AND($BA82&gt;=OFFSET($E$5,CH$3,0),$BA82&lt;=OFFSET($F$5,CH$3,0)),OFFSET($D$5,CH$3,0),0)</f>
        <v>0</v>
      </c>
      <c r="CI82" s="42" t="n">
        <f aca="true">IF(AND($BA82&gt;=OFFSET($E$5,CI$3,0),$BA82&lt;=OFFSET($F$5,CI$3,0)),OFFSET($D$5,CI$3,0),0)</f>
        <v>0</v>
      </c>
      <c r="CK82" s="40" t="n">
        <v>39114</v>
      </c>
      <c r="CL82" s="41" t="n">
        <f aca="false">BB82*P82</f>
        <v>0</v>
      </c>
      <c r="CM82" s="41" t="n">
        <f aca="false">BC82*Q82</f>
        <v>0</v>
      </c>
      <c r="CN82" s="41" t="n">
        <f aca="false">BD82*R82</f>
        <v>0</v>
      </c>
      <c r="CO82" s="41" t="n">
        <f aca="false">BE82*S82</f>
        <v>0</v>
      </c>
      <c r="CP82" s="41" t="n">
        <f aca="false">BF82*T82</f>
        <v>1584240</v>
      </c>
      <c r="CQ82" s="41" t="n">
        <f aca="false">BG82*U82</f>
        <v>738360</v>
      </c>
      <c r="CR82" s="41" t="n">
        <f aca="false">BH82*V82</f>
        <v>756840</v>
      </c>
      <c r="CS82" s="41" t="n">
        <f aca="false">BI82*W82</f>
        <v>0</v>
      </c>
      <c r="CT82" s="41" t="n">
        <f aca="false">BJ82*X82</f>
        <v>0</v>
      </c>
      <c r="CU82" s="41" t="n">
        <f aca="false">BK82*Y82</f>
        <v>0</v>
      </c>
      <c r="CV82" s="41" t="n">
        <f aca="false">BL82*Z82</f>
        <v>0</v>
      </c>
      <c r="CW82" s="41" t="n">
        <f aca="false">BM82*AA82</f>
        <v>0</v>
      </c>
      <c r="CX82" s="41" t="n">
        <f aca="false">BN82*AB82</f>
        <v>0</v>
      </c>
      <c r="CY82" s="41" t="n">
        <f aca="false">BO82*AC82</f>
        <v>0</v>
      </c>
      <c r="CZ82" s="41" t="n">
        <f aca="false">BP82*AD82</f>
        <v>0</v>
      </c>
      <c r="DA82" s="41" t="n">
        <f aca="false">BQ82*AE82</f>
        <v>0</v>
      </c>
      <c r="DB82" s="41" t="n">
        <f aca="false">BR82*AF82</f>
        <v>0</v>
      </c>
      <c r="DC82" s="41" t="n">
        <f aca="false">BS82*AG82</f>
        <v>0</v>
      </c>
      <c r="DD82" s="41" t="n">
        <f aca="false">BT82*AH82</f>
        <v>0</v>
      </c>
      <c r="DE82" s="41" t="n">
        <f aca="false">BU82*AI82</f>
        <v>0</v>
      </c>
      <c r="DF82" s="41" t="n">
        <f aca="false">BV82*AJ82</f>
        <v>0</v>
      </c>
      <c r="DG82" s="41" t="n">
        <f aca="false">BW82*AK82</f>
        <v>0</v>
      </c>
      <c r="DH82" s="41" t="n">
        <f aca="false">BX82*AL82</f>
        <v>0</v>
      </c>
      <c r="DI82" s="41" t="n">
        <f aca="false">BY82*AM82</f>
        <v>0</v>
      </c>
      <c r="DJ82" s="41" t="n">
        <f aca="false">BZ82*AN82</f>
        <v>0</v>
      </c>
      <c r="DK82" s="41" t="n">
        <f aca="false">CA82*AO82</f>
        <v>0</v>
      </c>
      <c r="DL82" s="41" t="n">
        <f aca="false">CB82*AP82</f>
        <v>0</v>
      </c>
      <c r="DM82" s="41" t="n">
        <f aca="false">CC82*AQ82</f>
        <v>0</v>
      </c>
      <c r="DN82" s="41" t="n">
        <f aca="false">CD82*AR82</f>
        <v>0</v>
      </c>
      <c r="DO82" s="41" t="n">
        <f aca="false">CE82*AS82</f>
        <v>0</v>
      </c>
      <c r="DP82" s="41" t="n">
        <f aca="false">CF82*AT82</f>
        <v>0</v>
      </c>
      <c r="DQ82" s="41" t="n">
        <f aca="false">CG82*AU82</f>
        <v>0</v>
      </c>
      <c r="DR82" s="41" t="n">
        <f aca="false">CH82*AV82</f>
        <v>0</v>
      </c>
      <c r="DS82" s="45" t="n">
        <f aca="false">CI82*AW82</f>
        <v>0</v>
      </c>
      <c r="DT82" s="46" t="n">
        <f aca="false">SUM(CL82:DO82)/AX82</f>
        <v>45.825</v>
      </c>
      <c r="DU82" s="47" t="n">
        <f aca="false">(SUM(CL82:CR82)+SUM(DP82:DS82))/AY82</f>
        <v>45.825</v>
      </c>
    </row>
    <row r="83" customFormat="false" ht="12.75" hidden="false" customHeight="false" outlineLevel="0" collapsed="false">
      <c r="A83" s="2"/>
      <c r="C83" s="3"/>
      <c r="F83" s="5"/>
      <c r="G83" s="2"/>
      <c r="I83" s="39" t="n">
        <v>22</v>
      </c>
      <c r="J83" s="39" t="n">
        <v>5</v>
      </c>
      <c r="K83" s="39" t="n">
        <v>4</v>
      </c>
      <c r="L83" s="39" t="n">
        <v>0</v>
      </c>
      <c r="M83" s="39" t="n">
        <v>31</v>
      </c>
      <c r="O83" s="40" t="n">
        <v>39142</v>
      </c>
      <c r="P83" s="41" t="n">
        <f aca="false">IF(AND(O83&gt;=$E$5,O83&lt;=$F$5),$C$5*P$2*$M83,0)</f>
        <v>0</v>
      </c>
      <c r="Q83" s="41" t="n">
        <f aca="true">IF(AND($O83&gt;=OFFSET($E$5,Q$3,0),$O83&lt;=OFFSET($F$5,Q$3,0)),OFFSET($C$5,Q$3,0)*Q$2*$M83,0)</f>
        <v>0</v>
      </c>
      <c r="R83" s="41" t="n">
        <f aca="true">IF(AND($O83&gt;=OFFSET($E$5,R$3,0),$O83&lt;=OFFSET($F$5,R$3,0)),OFFSET($C$5,R$3,0)*R$2*$M83,0)</f>
        <v>0</v>
      </c>
      <c r="S83" s="41" t="n">
        <f aca="true">IF(AND($O83&gt;=OFFSET($E$5,S$3,0),$O83&lt;=OFFSET($F$5,S$3,0)),OFFSET($C$5,S$3,0)*S$2*$M83,0)</f>
        <v>0</v>
      </c>
      <c r="T83" s="41" t="n">
        <f aca="true">IF(AND($O83&gt;=OFFSET($E$5,T$3,0),$O83&lt;=OFFSET($F$5,T$3,0)),OFFSET($C$5,T$3,0)*T$2*$M83,0)</f>
        <v>37200</v>
      </c>
      <c r="U83" s="41" t="n">
        <f aca="true">IF(AND($O83&gt;=OFFSET($E$5,U$3,0),$O83&lt;=OFFSET($F$5,U$3,0)),OFFSET($C$5,U$3,0)*U$2*$M83,0)</f>
        <v>18600</v>
      </c>
      <c r="V83" s="41" t="n">
        <f aca="true">IF(AND($O83&gt;=OFFSET($E$5,V$3,0),$O83&lt;=OFFSET($F$5,V$3,0)),OFFSET($C$5,V$3,0)*V$2*$M83,0)</f>
        <v>18600</v>
      </c>
      <c r="W83" s="42" t="n">
        <f aca="true">IF(AND($O83&gt;=OFFSET($E$5,W$3,0),$O83&lt;=OFFSET($F$5,W$3,0)),OFFSET($C$5,W$3,0)*W$2*($I83+$J83),0)</f>
        <v>0</v>
      </c>
      <c r="X83" s="42" t="n">
        <f aca="true">IF(AND($O83&gt;=OFFSET($E$5,X$3,0),$O83&lt;=OFFSET($F$5,X$3,0)),OFFSET($C$5,X$3,0)*X$2*($I83+$J83),0)</f>
        <v>0</v>
      </c>
      <c r="Y83" s="42" t="n">
        <f aca="true">IF(AND($O83&gt;=OFFSET($E$5,Y$3,0),$O83&lt;=OFFSET($F$5,Y$3,0)),OFFSET($C$5,Y$3,0)*Y$2*($I83+$J83),0)</f>
        <v>0</v>
      </c>
      <c r="Z83" s="42" t="n">
        <f aca="true">IF(AND($O83&gt;=OFFSET($E$5,Z$3,0),$O83&lt;=OFFSET($F$5,Z$3,0)),OFFSET($C$5,Z$3,0)*Z$2*($I83+$J83),0)</f>
        <v>0</v>
      </c>
      <c r="AA83" s="42" t="n">
        <f aca="true">IF(AND($O83&gt;=OFFSET($E$5,AA$3,0),$O83&lt;=OFFSET($F$5,AA$3,0)),OFFSET($C$5,AA$3,0)*AA$2*($I83+$J83),0)</f>
        <v>0</v>
      </c>
      <c r="AB83" s="42" t="n">
        <f aca="true">IF(AND($O83&gt;=OFFSET($E$5,AB$3,0),$O83&lt;=OFFSET($F$5,AB$3,0)),OFFSET($C$5,AB$3,0)*AB$2*($I83+$J83),0)</f>
        <v>0</v>
      </c>
      <c r="AC83" s="42" t="n">
        <f aca="true">IF(AND($O83&gt;=OFFSET($E$5,AC$3,0),$O83&lt;=OFFSET($F$5,AC$3,0)),OFFSET($C$5,AC$3,0)*AC$2*($I83+$J83),0)</f>
        <v>0</v>
      </c>
      <c r="AD83" s="42" t="n">
        <f aca="true">IF(AND($O83&gt;=OFFSET($E$5,AD$3,0),$O83&lt;=OFFSET($F$5,AD$3,0)),OFFSET($C$5,AD$3,0)*AD$2*($I83+$J83),0)</f>
        <v>0</v>
      </c>
      <c r="AE83" s="42" t="n">
        <f aca="true">IF(AND($O83&gt;=OFFSET($E$5,AE$3,0),$O83&lt;=OFFSET($F$5,AE$3,0)),OFFSET($C$5,AE$3,0)*AE$2*($I83+$J83),0)</f>
        <v>0</v>
      </c>
      <c r="AF83" s="42" t="n">
        <f aca="true">IF(AND($O83&gt;=OFFSET($E$5,AF$3,0),$O83&lt;=OFFSET($F$5,AF$3,0)),OFFSET($C$5,AF$3,0)*AF$2*($I83+$J83),0)</f>
        <v>0</v>
      </c>
      <c r="AG83" s="42" t="n">
        <f aca="true">IF(AND($O83&gt;=OFFSET($E$5,AG$3,0),$O83&lt;=OFFSET($F$5,AG$3,0)),OFFSET($C$5,AG$3,0)*AG$2*($I83+$J83),0)</f>
        <v>0</v>
      </c>
      <c r="AH83" s="42" t="n">
        <f aca="true">IF(AND($O83&gt;=OFFSET($E$5,AH$3,0),$O83&lt;=OFFSET($F$5,AH$3,0)),OFFSET($C$5,AH$3,0)*AH$2*($I83+$J83),0)</f>
        <v>0</v>
      </c>
      <c r="AI83" s="42" t="n">
        <f aca="true">IF(AND($O83&gt;=OFFSET($E$5,AI$3,0),$O83&lt;=OFFSET($F$5,AI$3,0)),OFFSET($C$5,AI$3,0)*AI$2*($I83+$J83),0)</f>
        <v>0</v>
      </c>
      <c r="AJ83" s="42" t="n">
        <f aca="true">IF(AND($O83&gt;=OFFSET($E$5,AJ$3,0),$O83&lt;=OFFSET($F$5,AJ$3,0)),OFFSET($C$5,AJ$3,0)*AJ$2*($I83+$J83),0)</f>
        <v>0</v>
      </c>
      <c r="AK83" s="42" t="n">
        <f aca="true">IF(AND($O83&gt;=OFFSET($E$5,AK$3,0),$O83&lt;=OFFSET($F$5,AK$3,0)),OFFSET($C$5,AK$3,0)*AK$2*($I83+$J83),0)</f>
        <v>0</v>
      </c>
      <c r="AL83" s="42" t="n">
        <f aca="true">IF(AND($O83&gt;=OFFSET($E$5,AL$3,0),$O83&lt;=OFFSET($F$5,AL$3,0)),OFFSET($C$5,AL$3,0)*AL$2*($I83+$J83),0)</f>
        <v>0</v>
      </c>
      <c r="AM83" s="42" t="n">
        <f aca="true">IF(AND($O83&gt;=OFFSET($E$5,AM$3,0),$O83&lt;=OFFSET($F$5,AM$3,0)),OFFSET($C$5,AM$3,0)*AM$2*($I83+$J83),0)</f>
        <v>0</v>
      </c>
      <c r="AN83" s="42" t="n">
        <f aca="true">IF(AND($O83&gt;=OFFSET($E$5,AN$3,0),$O83&lt;=OFFSET($F$5,AN$3,0)),OFFSET($C$5,AN$3,0)*AN$2*($I83+$J83),0)</f>
        <v>0</v>
      </c>
      <c r="AO83" s="42" t="n">
        <f aca="true">IF(AND($O83&gt;=OFFSET($E$5,AO$3,0),$O83&lt;=OFFSET($F$5,AO$3,0)),OFFSET($C$5,AO$3,0)*AO$2*($I83+$J83),0)</f>
        <v>0</v>
      </c>
      <c r="AP83" s="42" t="n">
        <f aca="true">IF(AND($O83&gt;=OFFSET($E$5,AP$3,0),$O83&lt;=OFFSET($F$5,AP$3,0)),OFFSET($C$5,AP$3,0)*AP$2*($I83+$J83),0)</f>
        <v>0</v>
      </c>
      <c r="AQ83" s="42" t="n">
        <f aca="true">IF(AND($O83&gt;=OFFSET($E$5,AQ$3,0),$O83&lt;=OFFSET($F$5,AQ$3,0)),OFFSET($C$5,AQ$3,0)*AQ$2*($I83+$J83),0)</f>
        <v>0</v>
      </c>
      <c r="AR83" s="42" t="n">
        <f aca="true">IF(AND($O83&gt;=OFFSET($E$5,AR$3,0),$O83&lt;=OFFSET($F$5,AR$3,0)),OFFSET($C$5,AR$3,0)*AR$2*($I83+$J83),0)</f>
        <v>0</v>
      </c>
      <c r="AS83" s="42" t="n">
        <f aca="true">IF(AND($O83&gt;=OFFSET($E$5,AS$3,0),$O83&lt;=OFFSET($F$5,AS$3,0)),OFFSET($C$5,AS$3,0)*AS$2*($I83+$J83),0)</f>
        <v>0</v>
      </c>
      <c r="AT83" s="42" t="n">
        <f aca="true">IF(AND($O83&gt;=OFFSET($E$5,AT$3,0),$O83&lt;=OFFSET($F$5,AT$3,0)),OFFSET($C$5,AT$3,0)*(AT$2*($I83+$J83)+24*($K83+$L83)),0)</f>
        <v>0</v>
      </c>
      <c r="AU83" s="42" t="n">
        <f aca="true">IF(AND($O83&gt;=OFFSET($E$5,AU$3,0),$O83&lt;=OFFSET($F$5,AU$3,0)),OFFSET($C$5,AU$3,0)*(AU$2*($I83+$J83)+24*($K83+$L83)),0)</f>
        <v>0</v>
      </c>
      <c r="AV83" s="42" t="n">
        <f aca="true">IF(AND($O83&gt;=OFFSET($E$5,AV$3,0),$O83&lt;=OFFSET($F$5,AV$3,0)),OFFSET($C$5,AV$3,0)*(AV$2*($I83+$J83)+24*($K83+$L83)),0)</f>
        <v>0</v>
      </c>
      <c r="AW83" s="43" t="n">
        <f aca="true">IF(AND($O83&gt;=OFFSET($E$5,AW$3,0),$O83&lt;=OFFSET($F$5,AW$3,0)),OFFSET($C$5,AW$3,0)*(AW$2*($I83+$J83)+24*($K83+$L83)),0)</f>
        <v>0</v>
      </c>
      <c r="AX83" s="44" t="n">
        <f aca="false">SUM(P83:AS83)</f>
        <v>74400</v>
      </c>
      <c r="AY83" s="45" t="n">
        <f aca="false">SUM(P83:V83)+SUM(AT83:AW83)</f>
        <v>74400</v>
      </c>
      <c r="BA83" s="40" t="n">
        <v>39142</v>
      </c>
      <c r="BB83" s="42" t="n">
        <f aca="false">IF(AND(BA83&gt;=$E$5,BA83&lt;=$F$5),$D$5,0)</f>
        <v>0</v>
      </c>
      <c r="BC83" s="42" t="n">
        <f aca="true">IF(AND($BA83&gt;=OFFSET($E$5,BC$3,0),$BA83&lt;=OFFSET($F$5,BC$3,0)),OFFSET($D$5,BC$3,0),0)</f>
        <v>0</v>
      </c>
      <c r="BD83" s="42" t="n">
        <f aca="true">IF(AND($BA83&gt;=OFFSET($E$5,BD$3,0),$BA83&lt;=OFFSET($F$5,BD$3,0)),OFFSET($D$5,BD$3,0),0)</f>
        <v>0</v>
      </c>
      <c r="BE83" s="42" t="n">
        <f aca="true">IF(AND($BA83&gt;=OFFSET($E$5,BE$3,0),$BA83&lt;=OFFSET($F$5,BE$3,0)),OFFSET($D$5,BE$3,0),0)</f>
        <v>0</v>
      </c>
      <c r="BF83" s="42" t="n">
        <f aca="true">IF(AND($BA83&gt;=OFFSET($E$5,BF$3,0),$BA83&lt;=OFFSET($F$5,BF$3,0)),OFFSET($D$5,BF$3,0),0)</f>
        <v>47.15</v>
      </c>
      <c r="BG83" s="42" t="n">
        <f aca="true">IF(AND($BA83&gt;=OFFSET($E$5,BG$3,0),$BA83&lt;=OFFSET($F$5,BG$3,0)),OFFSET($D$5,BG$3,0),0)</f>
        <v>43.95</v>
      </c>
      <c r="BH83" s="42" t="n">
        <f aca="true">IF(AND($BA83&gt;=OFFSET($E$5,BH$3,0),$BA83&lt;=OFFSET($F$5,BH$3,0)),OFFSET($D$5,BH$3,0),0)</f>
        <v>45.05</v>
      </c>
      <c r="BI83" s="42" t="n">
        <f aca="true">IF(AND($BA83&gt;=OFFSET($E$5,BI$3,0),$BA83&lt;=OFFSET($F$5,BI$3,0)),OFFSET($D$5,BI$3,0),0)</f>
        <v>0</v>
      </c>
      <c r="BJ83" s="42" t="n">
        <f aca="true">IF(AND($BA83&gt;=OFFSET($E$5,BJ$3,0),$BA83&lt;=OFFSET($F$5,BJ$3,0)),OFFSET($D$5,BJ$3,0),0)</f>
        <v>0</v>
      </c>
      <c r="BK83" s="42" t="n">
        <f aca="true">IF(AND($BA83&gt;=OFFSET($E$5,BK$3,0),$BA83&lt;=OFFSET($F$5,BK$3,0)),OFFSET($D$5,BK$3,0),0)</f>
        <v>0</v>
      </c>
      <c r="BL83" s="42" t="n">
        <f aca="true">IF(AND($BA83&gt;=OFFSET($E$5,BL$3,0),$BA83&lt;=OFFSET($F$5,BL$3,0)),OFFSET($D$5,BL$3,0),0)</f>
        <v>0</v>
      </c>
      <c r="BM83" s="42" t="n">
        <f aca="true">IF(AND($BA83&gt;=OFFSET($E$5,BM$3,0),$BA83&lt;=OFFSET($F$5,BM$3,0)),OFFSET($D$5,BM$3,0),0)</f>
        <v>0</v>
      </c>
      <c r="BN83" s="42" t="n">
        <f aca="true">IF(AND($BA83&gt;=OFFSET($E$5,BN$3,0),$BA83&lt;=OFFSET($F$5,BN$3,0)),OFFSET($D$5,BN$3,0),0)</f>
        <v>0</v>
      </c>
      <c r="BO83" s="42" t="n">
        <f aca="true">IF(AND($BA83&gt;=OFFSET($E$5,BO$3,0),$BA83&lt;=OFFSET($F$5,BO$3,0)),OFFSET($D$5,BO$3,0),0)</f>
        <v>0</v>
      </c>
      <c r="BP83" s="42" t="n">
        <f aca="true">IF(AND($BA83&gt;=OFFSET($E$5,BP$3,0),$BA83&lt;=OFFSET($F$5,BP$3,0)),OFFSET($D$5,BP$3,0),0)</f>
        <v>0</v>
      </c>
      <c r="BQ83" s="42" t="n">
        <f aca="true">IF(AND($BA83&gt;=OFFSET($E$5,BQ$3,0),$BA83&lt;=OFFSET($F$5,BQ$3,0)),OFFSET($D$5,BQ$3,0),0)</f>
        <v>0</v>
      </c>
      <c r="BR83" s="42" t="n">
        <f aca="true">IF(AND($BA83&gt;=OFFSET($E$5,BR$3,0),$BA83&lt;=OFFSET($F$5,BR$3,0)),OFFSET($D$5,BR$3,0),0)</f>
        <v>0</v>
      </c>
      <c r="BS83" s="42" t="n">
        <f aca="true">IF(AND($BA83&gt;=OFFSET($E$5,BS$3,0),$BA83&lt;=OFFSET($F$5,BS$3,0)),OFFSET($D$5,BS$3,0),0)</f>
        <v>0</v>
      </c>
      <c r="BT83" s="42" t="n">
        <f aca="true">IF(AND($BA83&gt;=OFFSET($E$5,BT$3,0),$BA83&lt;=OFFSET($F$5,BT$3,0)),OFFSET($D$5,BT$3,0),0)</f>
        <v>0</v>
      </c>
      <c r="BU83" s="42" t="n">
        <f aca="true">IF(AND($BA83&gt;=OFFSET($E$5,BU$3,0),$BA83&lt;=OFFSET($F$5,BU$3,0)),OFFSET($D$5,BU$3,0),0)</f>
        <v>0</v>
      </c>
      <c r="BV83" s="42" t="n">
        <f aca="true">IF(AND($BA83&gt;=OFFSET($E$5,BV$3,0),$BA83&lt;=OFFSET($F$5,BV$3,0)),OFFSET($D$5,BV$3,0),0)</f>
        <v>0</v>
      </c>
      <c r="BW83" s="42" t="n">
        <f aca="true">IF(AND($BA83&gt;=OFFSET($E$5,BW$3,0),$BA83&lt;=OFFSET($F$5,BW$3,0)),OFFSET($D$5,BW$3,0),0)</f>
        <v>0</v>
      </c>
      <c r="BX83" s="42" t="n">
        <f aca="true">IF(AND($BA83&gt;=OFFSET($E$5,BX$3,0),$BA83&lt;=OFFSET($F$5,BX$3,0)),OFFSET($D$5,BX$3,0),0)</f>
        <v>0</v>
      </c>
      <c r="BY83" s="42" t="n">
        <f aca="true">IF(AND($BA83&gt;=OFFSET($E$5,BY$3,0),$BA83&lt;=OFFSET($F$5,BY$3,0)),OFFSET($D$5,BY$3,0),0)</f>
        <v>0</v>
      </c>
      <c r="BZ83" s="42" t="n">
        <f aca="true">IF(AND($BA83&gt;=OFFSET($E$5,BZ$3,0),$BA83&lt;=OFFSET($F$5,BZ$3,0)),OFFSET($D$5,BZ$3,0),0)</f>
        <v>0</v>
      </c>
      <c r="CA83" s="42" t="n">
        <f aca="true">IF(AND($BA83&gt;=OFFSET($E$5,CA$3,0),$BA83&lt;=OFFSET($F$5,CA$3,0)),OFFSET($D$5,CA$3,0),0)</f>
        <v>0</v>
      </c>
      <c r="CB83" s="42" t="n">
        <f aca="true">IF(AND($BA83&gt;=OFFSET($E$5,CB$3,0),$BA83&lt;=OFFSET($F$5,CB$3,0)),OFFSET($D$5,CB$3,0),0)</f>
        <v>0</v>
      </c>
      <c r="CC83" s="42" t="n">
        <f aca="true">IF(AND($BA83&gt;=OFFSET($E$5,CC$3,0),$BA83&lt;=OFFSET($F$5,CC$3,0)),OFFSET($D$5,CC$3,0),0)</f>
        <v>0</v>
      </c>
      <c r="CD83" s="42" t="n">
        <f aca="true">IF(AND($BA83&gt;=OFFSET($E$5,CD$3,0),$BA83&lt;=OFFSET($F$5,CD$3,0)),OFFSET($D$5,CD$3,0),0)</f>
        <v>0</v>
      </c>
      <c r="CE83" s="42" t="n">
        <f aca="true">IF(AND($BA83&gt;=OFFSET($E$5,CE$3,0),$BA83&lt;=OFFSET($F$5,CE$3,0)),OFFSET($D$5,CE$3,0),0)</f>
        <v>0</v>
      </c>
      <c r="CF83" s="42" t="n">
        <f aca="true">IF(AND($BA83&gt;=OFFSET($E$5,CF$3,0),$BA83&lt;=OFFSET($F$5,CF$3,0)),OFFSET($D$5,CF$3,0),0)</f>
        <v>0</v>
      </c>
      <c r="CG83" s="42" t="n">
        <f aca="true">IF(AND($BA83&gt;=OFFSET($E$5,CG$3,0),$BA83&lt;=OFFSET($F$5,CG$3,0)),OFFSET($D$5,CG$3,0),0)</f>
        <v>0</v>
      </c>
      <c r="CH83" s="42" t="n">
        <f aca="true">IF(AND($BA83&gt;=OFFSET($E$5,CH$3,0),$BA83&lt;=OFFSET($F$5,CH$3,0)),OFFSET($D$5,CH$3,0),0)</f>
        <v>0</v>
      </c>
      <c r="CI83" s="42" t="n">
        <f aca="true">IF(AND($BA83&gt;=OFFSET($E$5,CI$3,0),$BA83&lt;=OFFSET($F$5,CI$3,0)),OFFSET($D$5,CI$3,0),0)</f>
        <v>0</v>
      </c>
      <c r="CK83" s="40" t="n">
        <v>39142</v>
      </c>
      <c r="CL83" s="41" t="n">
        <f aca="false">BB83*P83</f>
        <v>0</v>
      </c>
      <c r="CM83" s="41" t="n">
        <f aca="false">BC83*Q83</f>
        <v>0</v>
      </c>
      <c r="CN83" s="41" t="n">
        <f aca="false">BD83*R83</f>
        <v>0</v>
      </c>
      <c r="CO83" s="41" t="n">
        <f aca="false">BE83*S83</f>
        <v>0</v>
      </c>
      <c r="CP83" s="41" t="n">
        <f aca="false">BF83*T83</f>
        <v>1753980</v>
      </c>
      <c r="CQ83" s="41" t="n">
        <f aca="false">BG83*U83</f>
        <v>817470</v>
      </c>
      <c r="CR83" s="41" t="n">
        <f aca="false">BH83*V83</f>
        <v>837930</v>
      </c>
      <c r="CS83" s="41" t="n">
        <f aca="false">BI83*W83</f>
        <v>0</v>
      </c>
      <c r="CT83" s="41" t="n">
        <f aca="false">BJ83*X83</f>
        <v>0</v>
      </c>
      <c r="CU83" s="41" t="n">
        <f aca="false">BK83*Y83</f>
        <v>0</v>
      </c>
      <c r="CV83" s="41" t="n">
        <f aca="false">BL83*Z83</f>
        <v>0</v>
      </c>
      <c r="CW83" s="41" t="n">
        <f aca="false">BM83*AA83</f>
        <v>0</v>
      </c>
      <c r="CX83" s="41" t="n">
        <f aca="false">BN83*AB83</f>
        <v>0</v>
      </c>
      <c r="CY83" s="41" t="n">
        <f aca="false">BO83*AC83</f>
        <v>0</v>
      </c>
      <c r="CZ83" s="41" t="n">
        <f aca="false">BP83*AD83</f>
        <v>0</v>
      </c>
      <c r="DA83" s="41" t="n">
        <f aca="false">BQ83*AE83</f>
        <v>0</v>
      </c>
      <c r="DB83" s="41" t="n">
        <f aca="false">BR83*AF83</f>
        <v>0</v>
      </c>
      <c r="DC83" s="41" t="n">
        <f aca="false">BS83*AG83</f>
        <v>0</v>
      </c>
      <c r="DD83" s="41" t="n">
        <f aca="false">BT83*AH83</f>
        <v>0</v>
      </c>
      <c r="DE83" s="41" t="n">
        <f aca="false">BU83*AI83</f>
        <v>0</v>
      </c>
      <c r="DF83" s="41" t="n">
        <f aca="false">BV83*AJ83</f>
        <v>0</v>
      </c>
      <c r="DG83" s="41" t="n">
        <f aca="false">BW83*AK83</f>
        <v>0</v>
      </c>
      <c r="DH83" s="41" t="n">
        <f aca="false">BX83*AL83</f>
        <v>0</v>
      </c>
      <c r="DI83" s="41" t="n">
        <f aca="false">BY83*AM83</f>
        <v>0</v>
      </c>
      <c r="DJ83" s="41" t="n">
        <f aca="false">BZ83*AN83</f>
        <v>0</v>
      </c>
      <c r="DK83" s="41" t="n">
        <f aca="false">CA83*AO83</f>
        <v>0</v>
      </c>
      <c r="DL83" s="41" t="n">
        <f aca="false">CB83*AP83</f>
        <v>0</v>
      </c>
      <c r="DM83" s="41" t="n">
        <f aca="false">CC83*AQ83</f>
        <v>0</v>
      </c>
      <c r="DN83" s="41" t="n">
        <f aca="false">CD83*AR83</f>
        <v>0</v>
      </c>
      <c r="DO83" s="41" t="n">
        <f aca="false">CE83*AS83</f>
        <v>0</v>
      </c>
      <c r="DP83" s="41" t="n">
        <f aca="false">CF83*AT83</f>
        <v>0</v>
      </c>
      <c r="DQ83" s="41" t="n">
        <f aca="false">CG83*AU83</f>
        <v>0</v>
      </c>
      <c r="DR83" s="41" t="n">
        <f aca="false">CH83*AV83</f>
        <v>0</v>
      </c>
      <c r="DS83" s="45" t="n">
        <f aca="false">CI83*AW83</f>
        <v>0</v>
      </c>
      <c r="DT83" s="46" t="n">
        <f aca="false">SUM(CL83:DO83)/AX83</f>
        <v>45.825</v>
      </c>
      <c r="DU83" s="47" t="n">
        <f aca="false">(SUM(CL83:CR83)+SUM(DP83:DS83))/AY83</f>
        <v>45.825</v>
      </c>
    </row>
    <row r="84" customFormat="false" ht="12.75" hidden="false" customHeight="false" outlineLevel="0" collapsed="false">
      <c r="A84" s="2"/>
      <c r="C84" s="3"/>
      <c r="F84" s="5"/>
      <c r="G84" s="2"/>
      <c r="I84" s="39" t="n">
        <v>21</v>
      </c>
      <c r="J84" s="39" t="n">
        <v>4</v>
      </c>
      <c r="K84" s="39" t="n">
        <v>5</v>
      </c>
      <c r="L84" s="39" t="n">
        <v>0</v>
      </c>
      <c r="M84" s="39" t="n">
        <v>30</v>
      </c>
      <c r="O84" s="40" t="n">
        <v>39173</v>
      </c>
      <c r="P84" s="41" t="n">
        <f aca="false">IF(AND(O84&gt;=$E$5,O84&lt;=$F$5),$C$5*P$2*$M84,0)</f>
        <v>0</v>
      </c>
      <c r="Q84" s="41" t="n">
        <f aca="true">IF(AND($O84&gt;=OFFSET($E$5,Q$3,0),$O84&lt;=OFFSET($F$5,Q$3,0)),OFFSET($C$5,Q$3,0)*Q$2*$M84,0)</f>
        <v>0</v>
      </c>
      <c r="R84" s="41" t="n">
        <f aca="true">IF(AND($O84&gt;=OFFSET($E$5,R$3,0),$O84&lt;=OFFSET($F$5,R$3,0)),OFFSET($C$5,R$3,0)*R$2*$M84,0)</f>
        <v>0</v>
      </c>
      <c r="S84" s="41" t="n">
        <f aca="true">IF(AND($O84&gt;=OFFSET($E$5,S$3,0),$O84&lt;=OFFSET($F$5,S$3,0)),OFFSET($C$5,S$3,0)*S$2*$M84,0)</f>
        <v>0</v>
      </c>
      <c r="T84" s="41" t="n">
        <f aca="true">IF(AND($O84&gt;=OFFSET($E$5,T$3,0),$O84&lt;=OFFSET($F$5,T$3,0)),OFFSET($C$5,T$3,0)*T$2*$M84,0)</f>
        <v>36000</v>
      </c>
      <c r="U84" s="41" t="n">
        <f aca="true">IF(AND($O84&gt;=OFFSET($E$5,U$3,0),$O84&lt;=OFFSET($F$5,U$3,0)),OFFSET($C$5,U$3,0)*U$2*$M84,0)</f>
        <v>18000</v>
      </c>
      <c r="V84" s="41" t="n">
        <f aca="true">IF(AND($O84&gt;=OFFSET($E$5,V$3,0),$O84&lt;=OFFSET($F$5,V$3,0)),OFFSET($C$5,V$3,0)*V$2*$M84,0)</f>
        <v>18000</v>
      </c>
      <c r="W84" s="42" t="n">
        <f aca="true">IF(AND($O84&gt;=OFFSET($E$5,W$3,0),$O84&lt;=OFFSET($F$5,W$3,0)),OFFSET($C$5,W$3,0)*W$2*($I84+$J84),0)</f>
        <v>0</v>
      </c>
      <c r="X84" s="42" t="n">
        <f aca="true">IF(AND($O84&gt;=OFFSET($E$5,X$3,0),$O84&lt;=OFFSET($F$5,X$3,0)),OFFSET($C$5,X$3,0)*X$2*($I84+$J84),0)</f>
        <v>0</v>
      </c>
      <c r="Y84" s="42" t="n">
        <f aca="true">IF(AND($O84&gt;=OFFSET($E$5,Y$3,0),$O84&lt;=OFFSET($F$5,Y$3,0)),OFFSET($C$5,Y$3,0)*Y$2*($I84+$J84),0)</f>
        <v>0</v>
      </c>
      <c r="Z84" s="42" t="n">
        <f aca="true">IF(AND($O84&gt;=OFFSET($E$5,Z$3,0),$O84&lt;=OFFSET($F$5,Z$3,0)),OFFSET($C$5,Z$3,0)*Z$2*($I84+$J84),0)</f>
        <v>0</v>
      </c>
      <c r="AA84" s="42" t="n">
        <f aca="true">IF(AND($O84&gt;=OFFSET($E$5,AA$3,0),$O84&lt;=OFFSET($F$5,AA$3,0)),OFFSET($C$5,AA$3,0)*AA$2*($I84+$J84),0)</f>
        <v>0</v>
      </c>
      <c r="AB84" s="42" t="n">
        <f aca="true">IF(AND($O84&gt;=OFFSET($E$5,AB$3,0),$O84&lt;=OFFSET($F$5,AB$3,0)),OFFSET($C$5,AB$3,0)*AB$2*($I84+$J84),0)</f>
        <v>0</v>
      </c>
      <c r="AC84" s="42" t="n">
        <f aca="true">IF(AND($O84&gt;=OFFSET($E$5,AC$3,0),$O84&lt;=OFFSET($F$5,AC$3,0)),OFFSET($C$5,AC$3,0)*AC$2*($I84+$J84),0)</f>
        <v>0</v>
      </c>
      <c r="AD84" s="42" t="n">
        <f aca="true">IF(AND($O84&gt;=OFFSET($E$5,AD$3,0),$O84&lt;=OFFSET($F$5,AD$3,0)),OFFSET($C$5,AD$3,0)*AD$2*($I84+$J84),0)</f>
        <v>0</v>
      </c>
      <c r="AE84" s="42" t="n">
        <f aca="true">IF(AND($O84&gt;=OFFSET($E$5,AE$3,0),$O84&lt;=OFFSET($F$5,AE$3,0)),OFFSET($C$5,AE$3,0)*AE$2*($I84+$J84),0)</f>
        <v>0</v>
      </c>
      <c r="AF84" s="42" t="n">
        <f aca="true">IF(AND($O84&gt;=OFFSET($E$5,AF$3,0),$O84&lt;=OFFSET($F$5,AF$3,0)),OFFSET($C$5,AF$3,0)*AF$2*($I84+$J84),0)</f>
        <v>0</v>
      </c>
      <c r="AG84" s="42" t="n">
        <f aca="true">IF(AND($O84&gt;=OFFSET($E$5,AG$3,0),$O84&lt;=OFFSET($F$5,AG$3,0)),OFFSET($C$5,AG$3,0)*AG$2*($I84+$J84),0)</f>
        <v>0</v>
      </c>
      <c r="AH84" s="42" t="n">
        <f aca="true">IF(AND($O84&gt;=OFFSET($E$5,AH$3,0),$O84&lt;=OFFSET($F$5,AH$3,0)),OFFSET($C$5,AH$3,0)*AH$2*($I84+$J84),0)</f>
        <v>0</v>
      </c>
      <c r="AI84" s="42" t="n">
        <f aca="true">IF(AND($O84&gt;=OFFSET($E$5,AI$3,0),$O84&lt;=OFFSET($F$5,AI$3,0)),OFFSET($C$5,AI$3,0)*AI$2*($I84+$J84),0)</f>
        <v>0</v>
      </c>
      <c r="AJ84" s="42" t="n">
        <f aca="true">IF(AND($O84&gt;=OFFSET($E$5,AJ$3,0),$O84&lt;=OFFSET($F$5,AJ$3,0)),OFFSET($C$5,AJ$3,0)*AJ$2*($I84+$J84),0)</f>
        <v>0</v>
      </c>
      <c r="AK84" s="42" t="n">
        <f aca="true">IF(AND($O84&gt;=OFFSET($E$5,AK$3,0),$O84&lt;=OFFSET($F$5,AK$3,0)),OFFSET($C$5,AK$3,0)*AK$2*($I84+$J84),0)</f>
        <v>0</v>
      </c>
      <c r="AL84" s="42" t="n">
        <f aca="true">IF(AND($O84&gt;=OFFSET($E$5,AL$3,0),$O84&lt;=OFFSET($F$5,AL$3,0)),OFFSET($C$5,AL$3,0)*AL$2*($I84+$J84),0)</f>
        <v>0</v>
      </c>
      <c r="AM84" s="42" t="n">
        <f aca="true">IF(AND($O84&gt;=OFFSET($E$5,AM$3,0),$O84&lt;=OFFSET($F$5,AM$3,0)),OFFSET($C$5,AM$3,0)*AM$2*($I84+$J84),0)</f>
        <v>0</v>
      </c>
      <c r="AN84" s="42" t="n">
        <f aca="true">IF(AND($O84&gt;=OFFSET($E$5,AN$3,0),$O84&lt;=OFFSET($F$5,AN$3,0)),OFFSET($C$5,AN$3,0)*AN$2*($I84+$J84),0)</f>
        <v>0</v>
      </c>
      <c r="AO84" s="42" t="n">
        <f aca="true">IF(AND($O84&gt;=OFFSET($E$5,AO$3,0),$O84&lt;=OFFSET($F$5,AO$3,0)),OFFSET($C$5,AO$3,0)*AO$2*($I84+$J84),0)</f>
        <v>0</v>
      </c>
      <c r="AP84" s="42" t="n">
        <f aca="true">IF(AND($O84&gt;=OFFSET($E$5,AP$3,0),$O84&lt;=OFFSET($F$5,AP$3,0)),OFFSET($C$5,AP$3,0)*AP$2*($I84+$J84),0)</f>
        <v>0</v>
      </c>
      <c r="AQ84" s="42" t="n">
        <f aca="true">IF(AND($O84&gt;=OFFSET($E$5,AQ$3,0),$O84&lt;=OFFSET($F$5,AQ$3,0)),OFFSET($C$5,AQ$3,0)*AQ$2*($I84+$J84),0)</f>
        <v>0</v>
      </c>
      <c r="AR84" s="42" t="n">
        <f aca="true">IF(AND($O84&gt;=OFFSET($E$5,AR$3,0),$O84&lt;=OFFSET($F$5,AR$3,0)),OFFSET($C$5,AR$3,0)*AR$2*($I84+$J84),0)</f>
        <v>0</v>
      </c>
      <c r="AS84" s="42" t="n">
        <f aca="true">IF(AND($O84&gt;=OFFSET($E$5,AS$3,0),$O84&lt;=OFFSET($F$5,AS$3,0)),OFFSET($C$5,AS$3,0)*AS$2*($I84+$J84),0)</f>
        <v>0</v>
      </c>
      <c r="AT84" s="42" t="n">
        <f aca="true">IF(AND($O84&gt;=OFFSET($E$5,AT$3,0),$O84&lt;=OFFSET($F$5,AT$3,0)),OFFSET($C$5,AT$3,0)*(AT$2*($I84+$J84)+24*($K84+$L84)),0)</f>
        <v>0</v>
      </c>
      <c r="AU84" s="42" t="n">
        <f aca="true">IF(AND($O84&gt;=OFFSET($E$5,AU$3,0),$O84&lt;=OFFSET($F$5,AU$3,0)),OFFSET($C$5,AU$3,0)*(AU$2*($I84+$J84)+24*($K84+$L84)),0)</f>
        <v>0</v>
      </c>
      <c r="AV84" s="42" t="n">
        <f aca="true">IF(AND($O84&gt;=OFFSET($E$5,AV$3,0),$O84&lt;=OFFSET($F$5,AV$3,0)),OFFSET($C$5,AV$3,0)*(AV$2*($I84+$J84)+24*($K84+$L84)),0)</f>
        <v>0</v>
      </c>
      <c r="AW84" s="43" t="n">
        <f aca="true">IF(AND($O84&gt;=OFFSET($E$5,AW$3,0),$O84&lt;=OFFSET($F$5,AW$3,0)),OFFSET($C$5,AW$3,0)*(AW$2*($I84+$J84)+24*($K84+$L84)),0)</f>
        <v>0</v>
      </c>
      <c r="AX84" s="44" t="n">
        <f aca="false">SUM(P84:AS84)</f>
        <v>72000</v>
      </c>
      <c r="AY84" s="45" t="n">
        <f aca="false">SUM(P84:V84)+SUM(AT84:AW84)</f>
        <v>72000</v>
      </c>
      <c r="BA84" s="40" t="n">
        <v>39173</v>
      </c>
      <c r="BB84" s="42" t="n">
        <f aca="false">IF(AND(BA84&gt;=$E$5,BA84&lt;=$F$5),$D$5,0)</f>
        <v>0</v>
      </c>
      <c r="BC84" s="42" t="n">
        <f aca="true">IF(AND($BA84&gt;=OFFSET($E$5,BC$3,0),$BA84&lt;=OFFSET($F$5,BC$3,0)),OFFSET($D$5,BC$3,0),0)</f>
        <v>0</v>
      </c>
      <c r="BD84" s="42" t="n">
        <f aca="true">IF(AND($BA84&gt;=OFFSET($E$5,BD$3,0),$BA84&lt;=OFFSET($F$5,BD$3,0)),OFFSET($D$5,BD$3,0),0)</f>
        <v>0</v>
      </c>
      <c r="BE84" s="42" t="n">
        <f aca="true">IF(AND($BA84&gt;=OFFSET($E$5,BE$3,0),$BA84&lt;=OFFSET($F$5,BE$3,0)),OFFSET($D$5,BE$3,0),0)</f>
        <v>0</v>
      </c>
      <c r="BF84" s="42" t="n">
        <f aca="true">IF(AND($BA84&gt;=OFFSET($E$5,BF$3,0),$BA84&lt;=OFFSET($F$5,BF$3,0)),OFFSET($D$5,BF$3,0),0)</f>
        <v>47.15</v>
      </c>
      <c r="BG84" s="42" t="n">
        <f aca="true">IF(AND($BA84&gt;=OFFSET($E$5,BG$3,0),$BA84&lt;=OFFSET($F$5,BG$3,0)),OFFSET($D$5,BG$3,0),0)</f>
        <v>43.95</v>
      </c>
      <c r="BH84" s="42" t="n">
        <f aca="true">IF(AND($BA84&gt;=OFFSET($E$5,BH$3,0),$BA84&lt;=OFFSET($F$5,BH$3,0)),OFFSET($D$5,BH$3,0),0)</f>
        <v>45.05</v>
      </c>
      <c r="BI84" s="42" t="n">
        <f aca="true">IF(AND($BA84&gt;=OFFSET($E$5,BI$3,0),$BA84&lt;=OFFSET($F$5,BI$3,0)),OFFSET($D$5,BI$3,0),0)</f>
        <v>0</v>
      </c>
      <c r="BJ84" s="42" t="n">
        <f aca="true">IF(AND($BA84&gt;=OFFSET($E$5,BJ$3,0),$BA84&lt;=OFFSET($F$5,BJ$3,0)),OFFSET($D$5,BJ$3,0),0)</f>
        <v>0</v>
      </c>
      <c r="BK84" s="42" t="n">
        <f aca="true">IF(AND($BA84&gt;=OFFSET($E$5,BK$3,0),$BA84&lt;=OFFSET($F$5,BK$3,0)),OFFSET($D$5,BK$3,0),0)</f>
        <v>0</v>
      </c>
      <c r="BL84" s="42" t="n">
        <f aca="true">IF(AND($BA84&gt;=OFFSET($E$5,BL$3,0),$BA84&lt;=OFFSET($F$5,BL$3,0)),OFFSET($D$5,BL$3,0),0)</f>
        <v>0</v>
      </c>
      <c r="BM84" s="42" t="n">
        <f aca="true">IF(AND($BA84&gt;=OFFSET($E$5,BM$3,0),$BA84&lt;=OFFSET($F$5,BM$3,0)),OFFSET($D$5,BM$3,0),0)</f>
        <v>0</v>
      </c>
      <c r="BN84" s="42" t="n">
        <f aca="true">IF(AND($BA84&gt;=OFFSET($E$5,BN$3,0),$BA84&lt;=OFFSET($F$5,BN$3,0)),OFFSET($D$5,BN$3,0),0)</f>
        <v>0</v>
      </c>
      <c r="BO84" s="42" t="n">
        <f aca="true">IF(AND($BA84&gt;=OFFSET($E$5,BO$3,0),$BA84&lt;=OFFSET($F$5,BO$3,0)),OFFSET($D$5,BO$3,0),0)</f>
        <v>0</v>
      </c>
      <c r="BP84" s="42" t="n">
        <f aca="true">IF(AND($BA84&gt;=OFFSET($E$5,BP$3,0),$BA84&lt;=OFFSET($F$5,BP$3,0)),OFFSET($D$5,BP$3,0),0)</f>
        <v>0</v>
      </c>
      <c r="BQ84" s="42" t="n">
        <f aca="true">IF(AND($BA84&gt;=OFFSET($E$5,BQ$3,0),$BA84&lt;=OFFSET($F$5,BQ$3,0)),OFFSET($D$5,BQ$3,0),0)</f>
        <v>0</v>
      </c>
      <c r="BR84" s="42" t="n">
        <f aca="true">IF(AND($BA84&gt;=OFFSET($E$5,BR$3,0),$BA84&lt;=OFFSET($F$5,BR$3,0)),OFFSET($D$5,BR$3,0),0)</f>
        <v>0</v>
      </c>
      <c r="BS84" s="42" t="n">
        <f aca="true">IF(AND($BA84&gt;=OFFSET($E$5,BS$3,0),$BA84&lt;=OFFSET($F$5,BS$3,0)),OFFSET($D$5,BS$3,0),0)</f>
        <v>0</v>
      </c>
      <c r="BT84" s="42" t="n">
        <f aca="true">IF(AND($BA84&gt;=OFFSET($E$5,BT$3,0),$BA84&lt;=OFFSET($F$5,BT$3,0)),OFFSET($D$5,BT$3,0),0)</f>
        <v>0</v>
      </c>
      <c r="BU84" s="42" t="n">
        <f aca="true">IF(AND($BA84&gt;=OFFSET($E$5,BU$3,0),$BA84&lt;=OFFSET($F$5,BU$3,0)),OFFSET($D$5,BU$3,0),0)</f>
        <v>0</v>
      </c>
      <c r="BV84" s="42" t="n">
        <f aca="true">IF(AND($BA84&gt;=OFFSET($E$5,BV$3,0),$BA84&lt;=OFFSET($F$5,BV$3,0)),OFFSET($D$5,BV$3,0),0)</f>
        <v>0</v>
      </c>
      <c r="BW84" s="42" t="n">
        <f aca="true">IF(AND($BA84&gt;=OFFSET($E$5,BW$3,0),$BA84&lt;=OFFSET($F$5,BW$3,0)),OFFSET($D$5,BW$3,0),0)</f>
        <v>0</v>
      </c>
      <c r="BX84" s="42" t="n">
        <f aca="true">IF(AND($BA84&gt;=OFFSET($E$5,BX$3,0),$BA84&lt;=OFFSET($F$5,BX$3,0)),OFFSET($D$5,BX$3,0),0)</f>
        <v>0</v>
      </c>
      <c r="BY84" s="42" t="n">
        <f aca="true">IF(AND($BA84&gt;=OFFSET($E$5,BY$3,0),$BA84&lt;=OFFSET($F$5,BY$3,0)),OFFSET($D$5,BY$3,0),0)</f>
        <v>0</v>
      </c>
      <c r="BZ84" s="42" t="n">
        <f aca="true">IF(AND($BA84&gt;=OFFSET($E$5,BZ$3,0),$BA84&lt;=OFFSET($F$5,BZ$3,0)),OFFSET($D$5,BZ$3,0),0)</f>
        <v>0</v>
      </c>
      <c r="CA84" s="42" t="n">
        <f aca="true">IF(AND($BA84&gt;=OFFSET($E$5,CA$3,0),$BA84&lt;=OFFSET($F$5,CA$3,0)),OFFSET($D$5,CA$3,0),0)</f>
        <v>0</v>
      </c>
      <c r="CB84" s="42" t="n">
        <f aca="true">IF(AND($BA84&gt;=OFFSET($E$5,CB$3,0),$BA84&lt;=OFFSET($F$5,CB$3,0)),OFFSET($D$5,CB$3,0),0)</f>
        <v>0</v>
      </c>
      <c r="CC84" s="42" t="n">
        <f aca="true">IF(AND($BA84&gt;=OFFSET($E$5,CC$3,0),$BA84&lt;=OFFSET($F$5,CC$3,0)),OFFSET($D$5,CC$3,0),0)</f>
        <v>0</v>
      </c>
      <c r="CD84" s="42" t="n">
        <f aca="true">IF(AND($BA84&gt;=OFFSET($E$5,CD$3,0),$BA84&lt;=OFFSET($F$5,CD$3,0)),OFFSET($D$5,CD$3,0),0)</f>
        <v>0</v>
      </c>
      <c r="CE84" s="42" t="n">
        <f aca="true">IF(AND($BA84&gt;=OFFSET($E$5,CE$3,0),$BA84&lt;=OFFSET($F$5,CE$3,0)),OFFSET($D$5,CE$3,0),0)</f>
        <v>0</v>
      </c>
      <c r="CF84" s="42" t="n">
        <f aca="true">IF(AND($BA84&gt;=OFFSET($E$5,CF$3,0),$BA84&lt;=OFFSET($F$5,CF$3,0)),OFFSET($D$5,CF$3,0),0)</f>
        <v>0</v>
      </c>
      <c r="CG84" s="42" t="n">
        <f aca="true">IF(AND($BA84&gt;=OFFSET($E$5,CG$3,0),$BA84&lt;=OFFSET($F$5,CG$3,0)),OFFSET($D$5,CG$3,0),0)</f>
        <v>0</v>
      </c>
      <c r="CH84" s="42" t="n">
        <f aca="true">IF(AND($BA84&gt;=OFFSET($E$5,CH$3,0),$BA84&lt;=OFFSET($F$5,CH$3,0)),OFFSET($D$5,CH$3,0),0)</f>
        <v>0</v>
      </c>
      <c r="CI84" s="42" t="n">
        <f aca="true">IF(AND($BA84&gt;=OFFSET($E$5,CI$3,0),$BA84&lt;=OFFSET($F$5,CI$3,0)),OFFSET($D$5,CI$3,0),0)</f>
        <v>0</v>
      </c>
      <c r="CK84" s="40" t="n">
        <v>39173</v>
      </c>
      <c r="CL84" s="41" t="n">
        <f aca="false">BB84*P84</f>
        <v>0</v>
      </c>
      <c r="CM84" s="41" t="n">
        <f aca="false">BC84*Q84</f>
        <v>0</v>
      </c>
      <c r="CN84" s="41" t="n">
        <f aca="false">BD84*R84</f>
        <v>0</v>
      </c>
      <c r="CO84" s="41" t="n">
        <f aca="false">BE84*S84</f>
        <v>0</v>
      </c>
      <c r="CP84" s="41" t="n">
        <f aca="false">BF84*T84</f>
        <v>1697400</v>
      </c>
      <c r="CQ84" s="41" t="n">
        <f aca="false">BG84*U84</f>
        <v>791100</v>
      </c>
      <c r="CR84" s="41" t="n">
        <f aca="false">BH84*V84</f>
        <v>810900</v>
      </c>
      <c r="CS84" s="41" t="n">
        <f aca="false">BI84*W84</f>
        <v>0</v>
      </c>
      <c r="CT84" s="41" t="n">
        <f aca="false">BJ84*X84</f>
        <v>0</v>
      </c>
      <c r="CU84" s="41" t="n">
        <f aca="false">BK84*Y84</f>
        <v>0</v>
      </c>
      <c r="CV84" s="41" t="n">
        <f aca="false">BL84*Z84</f>
        <v>0</v>
      </c>
      <c r="CW84" s="41" t="n">
        <f aca="false">BM84*AA84</f>
        <v>0</v>
      </c>
      <c r="CX84" s="41" t="n">
        <f aca="false">BN84*AB84</f>
        <v>0</v>
      </c>
      <c r="CY84" s="41" t="n">
        <f aca="false">BO84*AC84</f>
        <v>0</v>
      </c>
      <c r="CZ84" s="41" t="n">
        <f aca="false">BP84*AD84</f>
        <v>0</v>
      </c>
      <c r="DA84" s="41" t="n">
        <f aca="false">BQ84*AE84</f>
        <v>0</v>
      </c>
      <c r="DB84" s="41" t="n">
        <f aca="false">BR84*AF84</f>
        <v>0</v>
      </c>
      <c r="DC84" s="41" t="n">
        <f aca="false">BS84*AG84</f>
        <v>0</v>
      </c>
      <c r="DD84" s="41" t="n">
        <f aca="false">BT84*AH84</f>
        <v>0</v>
      </c>
      <c r="DE84" s="41" t="n">
        <f aca="false">BU84*AI84</f>
        <v>0</v>
      </c>
      <c r="DF84" s="41" t="n">
        <f aca="false">BV84*AJ84</f>
        <v>0</v>
      </c>
      <c r="DG84" s="41" t="n">
        <f aca="false">BW84*AK84</f>
        <v>0</v>
      </c>
      <c r="DH84" s="41" t="n">
        <f aca="false">BX84*AL84</f>
        <v>0</v>
      </c>
      <c r="DI84" s="41" t="n">
        <f aca="false">BY84*AM84</f>
        <v>0</v>
      </c>
      <c r="DJ84" s="41" t="n">
        <f aca="false">BZ84*AN84</f>
        <v>0</v>
      </c>
      <c r="DK84" s="41" t="n">
        <f aca="false">CA84*AO84</f>
        <v>0</v>
      </c>
      <c r="DL84" s="41" t="n">
        <f aca="false">CB84*AP84</f>
        <v>0</v>
      </c>
      <c r="DM84" s="41" t="n">
        <f aca="false">CC84*AQ84</f>
        <v>0</v>
      </c>
      <c r="DN84" s="41" t="n">
        <f aca="false">CD84*AR84</f>
        <v>0</v>
      </c>
      <c r="DO84" s="41" t="n">
        <f aca="false">CE84*AS84</f>
        <v>0</v>
      </c>
      <c r="DP84" s="41" t="n">
        <f aca="false">CF84*AT84</f>
        <v>0</v>
      </c>
      <c r="DQ84" s="41" t="n">
        <f aca="false">CG84*AU84</f>
        <v>0</v>
      </c>
      <c r="DR84" s="41" t="n">
        <f aca="false">CH84*AV84</f>
        <v>0</v>
      </c>
      <c r="DS84" s="45" t="n">
        <f aca="false">CI84*AW84</f>
        <v>0</v>
      </c>
      <c r="DT84" s="46" t="n">
        <f aca="false">SUM(CL84:DO84)/AX84</f>
        <v>45.825</v>
      </c>
      <c r="DU84" s="47" t="n">
        <f aca="false">(SUM(CL84:CR84)+SUM(DP84:DS84))/AY84</f>
        <v>45.825</v>
      </c>
    </row>
    <row r="85" customFormat="false" ht="12.75" hidden="false" customHeight="false" outlineLevel="0" collapsed="false">
      <c r="A85" s="2"/>
      <c r="C85" s="3"/>
      <c r="F85" s="5"/>
      <c r="G85" s="2"/>
      <c r="I85" s="39" t="n">
        <v>22</v>
      </c>
      <c r="J85" s="39" t="n">
        <v>4</v>
      </c>
      <c r="K85" s="39" t="n">
        <v>4</v>
      </c>
      <c r="L85" s="39" t="n">
        <v>1</v>
      </c>
      <c r="M85" s="39" t="n">
        <v>31</v>
      </c>
      <c r="O85" s="40" t="n">
        <v>39203</v>
      </c>
      <c r="P85" s="41" t="n">
        <f aca="false">IF(AND(O85&gt;=$E$5,O85&lt;=$F$5),$C$5*P$2*$M85,0)</f>
        <v>0</v>
      </c>
      <c r="Q85" s="41" t="n">
        <f aca="true">IF(AND($O85&gt;=OFFSET($E$5,Q$3,0),$O85&lt;=OFFSET($F$5,Q$3,0)),OFFSET($C$5,Q$3,0)*Q$2*$M85,0)</f>
        <v>0</v>
      </c>
      <c r="R85" s="41" t="n">
        <f aca="true">IF(AND($O85&gt;=OFFSET($E$5,R$3,0),$O85&lt;=OFFSET($F$5,R$3,0)),OFFSET($C$5,R$3,0)*R$2*$M85,0)</f>
        <v>0</v>
      </c>
      <c r="S85" s="41" t="n">
        <f aca="true">IF(AND($O85&gt;=OFFSET($E$5,S$3,0),$O85&lt;=OFFSET($F$5,S$3,0)),OFFSET($C$5,S$3,0)*S$2*$M85,0)</f>
        <v>0</v>
      </c>
      <c r="T85" s="41" t="n">
        <f aca="true">IF(AND($O85&gt;=OFFSET($E$5,T$3,0),$O85&lt;=OFFSET($F$5,T$3,0)),OFFSET($C$5,T$3,0)*T$2*$M85,0)</f>
        <v>37200</v>
      </c>
      <c r="U85" s="41" t="n">
        <f aca="true">IF(AND($O85&gt;=OFFSET($E$5,U$3,0),$O85&lt;=OFFSET($F$5,U$3,0)),OFFSET($C$5,U$3,0)*U$2*$M85,0)</f>
        <v>18600</v>
      </c>
      <c r="V85" s="41" t="n">
        <f aca="true">IF(AND($O85&gt;=OFFSET($E$5,V$3,0),$O85&lt;=OFFSET($F$5,V$3,0)),OFFSET($C$5,V$3,0)*V$2*$M85,0)</f>
        <v>18600</v>
      </c>
      <c r="W85" s="42" t="n">
        <f aca="true">IF(AND($O85&gt;=OFFSET($E$5,W$3,0),$O85&lt;=OFFSET($F$5,W$3,0)),OFFSET($C$5,W$3,0)*W$2*($I85+$J85),0)</f>
        <v>0</v>
      </c>
      <c r="X85" s="42" t="n">
        <f aca="true">IF(AND($O85&gt;=OFFSET($E$5,X$3,0),$O85&lt;=OFFSET($F$5,X$3,0)),OFFSET($C$5,X$3,0)*X$2*($I85+$J85),0)</f>
        <v>0</v>
      </c>
      <c r="Y85" s="42" t="n">
        <f aca="true">IF(AND($O85&gt;=OFFSET($E$5,Y$3,0),$O85&lt;=OFFSET($F$5,Y$3,0)),OFFSET($C$5,Y$3,0)*Y$2*($I85+$J85),0)</f>
        <v>0</v>
      </c>
      <c r="Z85" s="42" t="n">
        <f aca="true">IF(AND($O85&gt;=OFFSET($E$5,Z$3,0),$O85&lt;=OFFSET($F$5,Z$3,0)),OFFSET($C$5,Z$3,0)*Z$2*($I85+$J85),0)</f>
        <v>0</v>
      </c>
      <c r="AA85" s="42" t="n">
        <f aca="true">IF(AND($O85&gt;=OFFSET($E$5,AA$3,0),$O85&lt;=OFFSET($F$5,AA$3,0)),OFFSET($C$5,AA$3,0)*AA$2*($I85+$J85),0)</f>
        <v>0</v>
      </c>
      <c r="AB85" s="42" t="n">
        <f aca="true">IF(AND($O85&gt;=OFFSET($E$5,AB$3,0),$O85&lt;=OFFSET($F$5,AB$3,0)),OFFSET($C$5,AB$3,0)*AB$2*($I85+$J85),0)</f>
        <v>0</v>
      </c>
      <c r="AC85" s="42" t="n">
        <f aca="true">IF(AND($O85&gt;=OFFSET($E$5,AC$3,0),$O85&lt;=OFFSET($F$5,AC$3,0)),OFFSET($C$5,AC$3,0)*AC$2*($I85+$J85),0)</f>
        <v>0</v>
      </c>
      <c r="AD85" s="42" t="n">
        <f aca="true">IF(AND($O85&gt;=OFFSET($E$5,AD$3,0),$O85&lt;=OFFSET($F$5,AD$3,0)),OFFSET($C$5,AD$3,0)*AD$2*($I85+$J85),0)</f>
        <v>0</v>
      </c>
      <c r="AE85" s="42" t="n">
        <f aca="true">IF(AND($O85&gt;=OFFSET($E$5,AE$3,0),$O85&lt;=OFFSET($F$5,AE$3,0)),OFFSET($C$5,AE$3,0)*AE$2*($I85+$J85),0)</f>
        <v>0</v>
      </c>
      <c r="AF85" s="42" t="n">
        <f aca="true">IF(AND($O85&gt;=OFFSET($E$5,AF$3,0),$O85&lt;=OFFSET($F$5,AF$3,0)),OFFSET($C$5,AF$3,0)*AF$2*($I85+$J85),0)</f>
        <v>0</v>
      </c>
      <c r="AG85" s="42" t="n">
        <f aca="true">IF(AND($O85&gt;=OFFSET($E$5,AG$3,0),$O85&lt;=OFFSET($F$5,AG$3,0)),OFFSET($C$5,AG$3,0)*AG$2*($I85+$J85),0)</f>
        <v>0</v>
      </c>
      <c r="AH85" s="42" t="n">
        <f aca="true">IF(AND($O85&gt;=OFFSET($E$5,AH$3,0),$O85&lt;=OFFSET($F$5,AH$3,0)),OFFSET($C$5,AH$3,0)*AH$2*($I85+$J85),0)</f>
        <v>0</v>
      </c>
      <c r="AI85" s="42" t="n">
        <f aca="true">IF(AND($O85&gt;=OFFSET($E$5,AI$3,0),$O85&lt;=OFFSET($F$5,AI$3,0)),OFFSET($C$5,AI$3,0)*AI$2*($I85+$J85),0)</f>
        <v>0</v>
      </c>
      <c r="AJ85" s="42" t="n">
        <f aca="true">IF(AND($O85&gt;=OFFSET($E$5,AJ$3,0),$O85&lt;=OFFSET($F$5,AJ$3,0)),OFFSET($C$5,AJ$3,0)*AJ$2*($I85+$J85),0)</f>
        <v>0</v>
      </c>
      <c r="AK85" s="42" t="n">
        <f aca="true">IF(AND($O85&gt;=OFFSET($E$5,AK$3,0),$O85&lt;=OFFSET($F$5,AK$3,0)),OFFSET($C$5,AK$3,0)*AK$2*($I85+$J85),0)</f>
        <v>0</v>
      </c>
      <c r="AL85" s="42" t="n">
        <f aca="true">IF(AND($O85&gt;=OFFSET($E$5,AL$3,0),$O85&lt;=OFFSET($F$5,AL$3,0)),OFFSET($C$5,AL$3,0)*AL$2*($I85+$J85),0)</f>
        <v>0</v>
      </c>
      <c r="AM85" s="42" t="n">
        <f aca="true">IF(AND($O85&gt;=OFFSET($E$5,AM$3,0),$O85&lt;=OFFSET($F$5,AM$3,0)),OFFSET($C$5,AM$3,0)*AM$2*($I85+$J85),0)</f>
        <v>0</v>
      </c>
      <c r="AN85" s="42" t="n">
        <f aca="true">IF(AND($O85&gt;=OFFSET($E$5,AN$3,0),$O85&lt;=OFFSET($F$5,AN$3,0)),OFFSET($C$5,AN$3,0)*AN$2*($I85+$J85),0)</f>
        <v>0</v>
      </c>
      <c r="AO85" s="42" t="n">
        <f aca="true">IF(AND($O85&gt;=OFFSET($E$5,AO$3,0),$O85&lt;=OFFSET($F$5,AO$3,0)),OFFSET($C$5,AO$3,0)*AO$2*($I85+$J85),0)</f>
        <v>0</v>
      </c>
      <c r="AP85" s="42" t="n">
        <f aca="true">IF(AND($O85&gt;=OFFSET($E$5,AP$3,0),$O85&lt;=OFFSET($F$5,AP$3,0)),OFFSET($C$5,AP$3,0)*AP$2*($I85+$J85),0)</f>
        <v>0</v>
      </c>
      <c r="AQ85" s="42" t="n">
        <f aca="true">IF(AND($O85&gt;=OFFSET($E$5,AQ$3,0),$O85&lt;=OFFSET($F$5,AQ$3,0)),OFFSET($C$5,AQ$3,0)*AQ$2*($I85+$J85),0)</f>
        <v>0</v>
      </c>
      <c r="AR85" s="42" t="n">
        <f aca="true">IF(AND($O85&gt;=OFFSET($E$5,AR$3,0),$O85&lt;=OFFSET($F$5,AR$3,0)),OFFSET($C$5,AR$3,0)*AR$2*($I85+$J85),0)</f>
        <v>0</v>
      </c>
      <c r="AS85" s="42" t="n">
        <f aca="true">IF(AND($O85&gt;=OFFSET($E$5,AS$3,0),$O85&lt;=OFFSET($F$5,AS$3,0)),OFFSET($C$5,AS$3,0)*AS$2*($I85+$J85),0)</f>
        <v>0</v>
      </c>
      <c r="AT85" s="42" t="n">
        <f aca="true">IF(AND($O85&gt;=OFFSET($E$5,AT$3,0),$O85&lt;=OFFSET($F$5,AT$3,0)),OFFSET($C$5,AT$3,0)*(AT$2*($I85+$J85)+24*($K85+$L85)),0)</f>
        <v>0</v>
      </c>
      <c r="AU85" s="42" t="n">
        <f aca="true">IF(AND($O85&gt;=OFFSET($E$5,AU$3,0),$O85&lt;=OFFSET($F$5,AU$3,0)),OFFSET($C$5,AU$3,0)*(AU$2*($I85+$J85)+24*($K85+$L85)),0)</f>
        <v>0</v>
      </c>
      <c r="AV85" s="42" t="n">
        <f aca="true">IF(AND($O85&gt;=OFFSET($E$5,AV$3,0),$O85&lt;=OFFSET($F$5,AV$3,0)),OFFSET($C$5,AV$3,0)*(AV$2*($I85+$J85)+24*($K85+$L85)),0)</f>
        <v>0</v>
      </c>
      <c r="AW85" s="43" t="n">
        <f aca="true">IF(AND($O85&gt;=OFFSET($E$5,AW$3,0),$O85&lt;=OFFSET($F$5,AW$3,0)),OFFSET($C$5,AW$3,0)*(AW$2*($I85+$J85)+24*($K85+$L85)),0)</f>
        <v>0</v>
      </c>
      <c r="AX85" s="44" t="n">
        <f aca="false">SUM(P85:AS85)</f>
        <v>74400</v>
      </c>
      <c r="AY85" s="45" t="n">
        <f aca="false">SUM(P85:V85)+SUM(AT85:AW85)</f>
        <v>74400</v>
      </c>
      <c r="BA85" s="40" t="n">
        <v>39203</v>
      </c>
      <c r="BB85" s="42" t="n">
        <f aca="false">IF(AND(BA85&gt;=$E$5,BA85&lt;=$F$5),$D$5,0)</f>
        <v>0</v>
      </c>
      <c r="BC85" s="42" t="n">
        <f aca="true">IF(AND($BA85&gt;=OFFSET($E$5,BC$3,0),$BA85&lt;=OFFSET($F$5,BC$3,0)),OFFSET($D$5,BC$3,0),0)</f>
        <v>0</v>
      </c>
      <c r="BD85" s="42" t="n">
        <f aca="true">IF(AND($BA85&gt;=OFFSET($E$5,BD$3,0),$BA85&lt;=OFFSET($F$5,BD$3,0)),OFFSET($D$5,BD$3,0),0)</f>
        <v>0</v>
      </c>
      <c r="BE85" s="42" t="n">
        <f aca="true">IF(AND($BA85&gt;=OFFSET($E$5,BE$3,0),$BA85&lt;=OFFSET($F$5,BE$3,0)),OFFSET($D$5,BE$3,0),0)</f>
        <v>0</v>
      </c>
      <c r="BF85" s="42" t="n">
        <f aca="true">IF(AND($BA85&gt;=OFFSET($E$5,BF$3,0),$BA85&lt;=OFFSET($F$5,BF$3,0)),OFFSET($D$5,BF$3,0),0)</f>
        <v>47.15</v>
      </c>
      <c r="BG85" s="42" t="n">
        <f aca="true">IF(AND($BA85&gt;=OFFSET($E$5,BG$3,0),$BA85&lt;=OFFSET($F$5,BG$3,0)),OFFSET($D$5,BG$3,0),0)</f>
        <v>43.95</v>
      </c>
      <c r="BH85" s="42" t="n">
        <f aca="true">IF(AND($BA85&gt;=OFFSET($E$5,BH$3,0),$BA85&lt;=OFFSET($F$5,BH$3,0)),OFFSET($D$5,BH$3,0),0)</f>
        <v>45.05</v>
      </c>
      <c r="BI85" s="42" t="n">
        <f aca="true">IF(AND($BA85&gt;=OFFSET($E$5,BI$3,0),$BA85&lt;=OFFSET($F$5,BI$3,0)),OFFSET($D$5,BI$3,0),0)</f>
        <v>0</v>
      </c>
      <c r="BJ85" s="42" t="n">
        <f aca="true">IF(AND($BA85&gt;=OFFSET($E$5,BJ$3,0),$BA85&lt;=OFFSET($F$5,BJ$3,0)),OFFSET($D$5,BJ$3,0),0)</f>
        <v>0</v>
      </c>
      <c r="BK85" s="42" t="n">
        <f aca="true">IF(AND($BA85&gt;=OFFSET($E$5,BK$3,0),$BA85&lt;=OFFSET($F$5,BK$3,0)),OFFSET($D$5,BK$3,0),0)</f>
        <v>0</v>
      </c>
      <c r="BL85" s="42" t="n">
        <f aca="true">IF(AND($BA85&gt;=OFFSET($E$5,BL$3,0),$BA85&lt;=OFFSET($F$5,BL$3,0)),OFFSET($D$5,BL$3,0),0)</f>
        <v>0</v>
      </c>
      <c r="BM85" s="42" t="n">
        <f aca="true">IF(AND($BA85&gt;=OFFSET($E$5,BM$3,0),$BA85&lt;=OFFSET($F$5,BM$3,0)),OFFSET($D$5,BM$3,0),0)</f>
        <v>0</v>
      </c>
      <c r="BN85" s="42" t="n">
        <f aca="true">IF(AND($BA85&gt;=OFFSET($E$5,BN$3,0),$BA85&lt;=OFFSET($F$5,BN$3,0)),OFFSET($D$5,BN$3,0),0)</f>
        <v>0</v>
      </c>
      <c r="BO85" s="42" t="n">
        <f aca="true">IF(AND($BA85&gt;=OFFSET($E$5,BO$3,0),$BA85&lt;=OFFSET($F$5,BO$3,0)),OFFSET($D$5,BO$3,0),0)</f>
        <v>0</v>
      </c>
      <c r="BP85" s="42" t="n">
        <f aca="true">IF(AND($BA85&gt;=OFFSET($E$5,BP$3,0),$BA85&lt;=OFFSET($F$5,BP$3,0)),OFFSET($D$5,BP$3,0),0)</f>
        <v>0</v>
      </c>
      <c r="BQ85" s="42" t="n">
        <f aca="true">IF(AND($BA85&gt;=OFFSET($E$5,BQ$3,0),$BA85&lt;=OFFSET($F$5,BQ$3,0)),OFFSET($D$5,BQ$3,0),0)</f>
        <v>0</v>
      </c>
      <c r="BR85" s="42" t="n">
        <f aca="true">IF(AND($BA85&gt;=OFFSET($E$5,BR$3,0),$BA85&lt;=OFFSET($F$5,BR$3,0)),OFFSET($D$5,BR$3,0),0)</f>
        <v>0</v>
      </c>
      <c r="BS85" s="42" t="n">
        <f aca="true">IF(AND($BA85&gt;=OFFSET($E$5,BS$3,0),$BA85&lt;=OFFSET($F$5,BS$3,0)),OFFSET($D$5,BS$3,0),0)</f>
        <v>0</v>
      </c>
      <c r="BT85" s="42" t="n">
        <f aca="true">IF(AND($BA85&gt;=OFFSET($E$5,BT$3,0),$BA85&lt;=OFFSET($F$5,BT$3,0)),OFFSET($D$5,BT$3,0),0)</f>
        <v>0</v>
      </c>
      <c r="BU85" s="42" t="n">
        <f aca="true">IF(AND($BA85&gt;=OFFSET($E$5,BU$3,0),$BA85&lt;=OFFSET($F$5,BU$3,0)),OFFSET($D$5,BU$3,0),0)</f>
        <v>0</v>
      </c>
      <c r="BV85" s="42" t="n">
        <f aca="true">IF(AND($BA85&gt;=OFFSET($E$5,BV$3,0),$BA85&lt;=OFFSET($F$5,BV$3,0)),OFFSET($D$5,BV$3,0),0)</f>
        <v>0</v>
      </c>
      <c r="BW85" s="42" t="n">
        <f aca="true">IF(AND($BA85&gt;=OFFSET($E$5,BW$3,0),$BA85&lt;=OFFSET($F$5,BW$3,0)),OFFSET($D$5,BW$3,0),0)</f>
        <v>0</v>
      </c>
      <c r="BX85" s="42" t="n">
        <f aca="true">IF(AND($BA85&gt;=OFFSET($E$5,BX$3,0),$BA85&lt;=OFFSET($F$5,BX$3,0)),OFFSET($D$5,BX$3,0),0)</f>
        <v>0</v>
      </c>
      <c r="BY85" s="42" t="n">
        <f aca="true">IF(AND($BA85&gt;=OFFSET($E$5,BY$3,0),$BA85&lt;=OFFSET($F$5,BY$3,0)),OFFSET($D$5,BY$3,0),0)</f>
        <v>0</v>
      </c>
      <c r="BZ85" s="42" t="n">
        <f aca="true">IF(AND($BA85&gt;=OFFSET($E$5,BZ$3,0),$BA85&lt;=OFFSET($F$5,BZ$3,0)),OFFSET($D$5,BZ$3,0),0)</f>
        <v>0</v>
      </c>
      <c r="CA85" s="42" t="n">
        <f aca="true">IF(AND($BA85&gt;=OFFSET($E$5,CA$3,0),$BA85&lt;=OFFSET($F$5,CA$3,0)),OFFSET($D$5,CA$3,0),0)</f>
        <v>0</v>
      </c>
      <c r="CB85" s="42" t="n">
        <f aca="true">IF(AND($BA85&gt;=OFFSET($E$5,CB$3,0),$BA85&lt;=OFFSET($F$5,CB$3,0)),OFFSET($D$5,CB$3,0),0)</f>
        <v>0</v>
      </c>
      <c r="CC85" s="42" t="n">
        <f aca="true">IF(AND($BA85&gt;=OFFSET($E$5,CC$3,0),$BA85&lt;=OFFSET($F$5,CC$3,0)),OFFSET($D$5,CC$3,0),0)</f>
        <v>0</v>
      </c>
      <c r="CD85" s="42" t="n">
        <f aca="true">IF(AND($BA85&gt;=OFFSET($E$5,CD$3,0),$BA85&lt;=OFFSET($F$5,CD$3,0)),OFFSET($D$5,CD$3,0),0)</f>
        <v>0</v>
      </c>
      <c r="CE85" s="42" t="n">
        <f aca="true">IF(AND($BA85&gt;=OFFSET($E$5,CE$3,0),$BA85&lt;=OFFSET($F$5,CE$3,0)),OFFSET($D$5,CE$3,0),0)</f>
        <v>0</v>
      </c>
      <c r="CF85" s="42" t="n">
        <f aca="true">IF(AND($BA85&gt;=OFFSET($E$5,CF$3,0),$BA85&lt;=OFFSET($F$5,CF$3,0)),OFFSET($D$5,CF$3,0),0)</f>
        <v>0</v>
      </c>
      <c r="CG85" s="42" t="n">
        <f aca="true">IF(AND($BA85&gt;=OFFSET($E$5,CG$3,0),$BA85&lt;=OFFSET($F$5,CG$3,0)),OFFSET($D$5,CG$3,0),0)</f>
        <v>0</v>
      </c>
      <c r="CH85" s="42" t="n">
        <f aca="true">IF(AND($BA85&gt;=OFFSET($E$5,CH$3,0),$BA85&lt;=OFFSET($F$5,CH$3,0)),OFFSET($D$5,CH$3,0),0)</f>
        <v>0</v>
      </c>
      <c r="CI85" s="42" t="n">
        <f aca="true">IF(AND($BA85&gt;=OFFSET($E$5,CI$3,0),$BA85&lt;=OFFSET($F$5,CI$3,0)),OFFSET($D$5,CI$3,0),0)</f>
        <v>0</v>
      </c>
      <c r="CK85" s="40" t="n">
        <v>39203</v>
      </c>
      <c r="CL85" s="41" t="n">
        <f aca="false">BB85*P85</f>
        <v>0</v>
      </c>
      <c r="CM85" s="41" t="n">
        <f aca="false">BC85*Q85</f>
        <v>0</v>
      </c>
      <c r="CN85" s="41" t="n">
        <f aca="false">BD85*R85</f>
        <v>0</v>
      </c>
      <c r="CO85" s="41" t="n">
        <f aca="false">BE85*S85</f>
        <v>0</v>
      </c>
      <c r="CP85" s="41" t="n">
        <f aca="false">BF85*T85</f>
        <v>1753980</v>
      </c>
      <c r="CQ85" s="41" t="n">
        <f aca="false">BG85*U85</f>
        <v>817470</v>
      </c>
      <c r="CR85" s="41" t="n">
        <f aca="false">BH85*V85</f>
        <v>837930</v>
      </c>
      <c r="CS85" s="41" t="n">
        <f aca="false">BI85*W85</f>
        <v>0</v>
      </c>
      <c r="CT85" s="41" t="n">
        <f aca="false">BJ85*X85</f>
        <v>0</v>
      </c>
      <c r="CU85" s="41" t="n">
        <f aca="false">BK85*Y85</f>
        <v>0</v>
      </c>
      <c r="CV85" s="41" t="n">
        <f aca="false">BL85*Z85</f>
        <v>0</v>
      </c>
      <c r="CW85" s="41" t="n">
        <f aca="false">BM85*AA85</f>
        <v>0</v>
      </c>
      <c r="CX85" s="41" t="n">
        <f aca="false">BN85*AB85</f>
        <v>0</v>
      </c>
      <c r="CY85" s="41" t="n">
        <f aca="false">BO85*AC85</f>
        <v>0</v>
      </c>
      <c r="CZ85" s="41" t="n">
        <f aca="false">BP85*AD85</f>
        <v>0</v>
      </c>
      <c r="DA85" s="41" t="n">
        <f aca="false">BQ85*AE85</f>
        <v>0</v>
      </c>
      <c r="DB85" s="41" t="n">
        <f aca="false">BR85*AF85</f>
        <v>0</v>
      </c>
      <c r="DC85" s="41" t="n">
        <f aca="false">BS85*AG85</f>
        <v>0</v>
      </c>
      <c r="DD85" s="41" t="n">
        <f aca="false">BT85*AH85</f>
        <v>0</v>
      </c>
      <c r="DE85" s="41" t="n">
        <f aca="false">BU85*AI85</f>
        <v>0</v>
      </c>
      <c r="DF85" s="41" t="n">
        <f aca="false">BV85*AJ85</f>
        <v>0</v>
      </c>
      <c r="DG85" s="41" t="n">
        <f aca="false">BW85*AK85</f>
        <v>0</v>
      </c>
      <c r="DH85" s="41" t="n">
        <f aca="false">BX85*AL85</f>
        <v>0</v>
      </c>
      <c r="DI85" s="41" t="n">
        <f aca="false">BY85*AM85</f>
        <v>0</v>
      </c>
      <c r="DJ85" s="41" t="n">
        <f aca="false">BZ85*AN85</f>
        <v>0</v>
      </c>
      <c r="DK85" s="41" t="n">
        <f aca="false">CA85*AO85</f>
        <v>0</v>
      </c>
      <c r="DL85" s="41" t="n">
        <f aca="false">CB85*AP85</f>
        <v>0</v>
      </c>
      <c r="DM85" s="41" t="n">
        <f aca="false">CC85*AQ85</f>
        <v>0</v>
      </c>
      <c r="DN85" s="41" t="n">
        <f aca="false">CD85*AR85</f>
        <v>0</v>
      </c>
      <c r="DO85" s="41" t="n">
        <f aca="false">CE85*AS85</f>
        <v>0</v>
      </c>
      <c r="DP85" s="41" t="n">
        <f aca="false">CF85*AT85</f>
        <v>0</v>
      </c>
      <c r="DQ85" s="41" t="n">
        <f aca="false">CG85*AU85</f>
        <v>0</v>
      </c>
      <c r="DR85" s="41" t="n">
        <f aca="false">CH85*AV85</f>
        <v>0</v>
      </c>
      <c r="DS85" s="45" t="n">
        <f aca="false">CI85*AW85</f>
        <v>0</v>
      </c>
      <c r="DT85" s="46" t="n">
        <f aca="false">SUM(CL85:DO85)/AX85</f>
        <v>45.825</v>
      </c>
      <c r="DU85" s="47" t="n">
        <f aca="false">(SUM(CL85:CR85)+SUM(DP85:DS85))/AY85</f>
        <v>45.825</v>
      </c>
    </row>
    <row r="86" customFormat="false" ht="12.75" hidden="false" customHeight="false" outlineLevel="0" collapsed="false">
      <c r="A86" s="2"/>
      <c r="C86" s="3"/>
      <c r="F86" s="5"/>
      <c r="G86" s="2"/>
      <c r="I86" s="39" t="n">
        <v>21</v>
      </c>
      <c r="J86" s="39" t="n">
        <v>5</v>
      </c>
      <c r="K86" s="39" t="n">
        <v>4</v>
      </c>
      <c r="L86" s="39" t="n">
        <v>0</v>
      </c>
      <c r="M86" s="39" t="n">
        <v>30</v>
      </c>
      <c r="O86" s="40" t="n">
        <v>39234</v>
      </c>
      <c r="P86" s="41" t="n">
        <f aca="false">IF(AND(O86&gt;=$E$5,O86&lt;=$F$5),$C$5*P$2*$M86,0)</f>
        <v>0</v>
      </c>
      <c r="Q86" s="41" t="n">
        <f aca="true">IF(AND($O86&gt;=OFFSET($E$5,Q$3,0),$O86&lt;=OFFSET($F$5,Q$3,0)),OFFSET($C$5,Q$3,0)*Q$2*$M86,0)</f>
        <v>0</v>
      </c>
      <c r="R86" s="41" t="n">
        <f aca="true">IF(AND($O86&gt;=OFFSET($E$5,R$3,0),$O86&lt;=OFFSET($F$5,R$3,0)),OFFSET($C$5,R$3,0)*R$2*$M86,0)</f>
        <v>0</v>
      </c>
      <c r="S86" s="41" t="n">
        <f aca="true">IF(AND($O86&gt;=OFFSET($E$5,S$3,0),$O86&lt;=OFFSET($F$5,S$3,0)),OFFSET($C$5,S$3,0)*S$2*$M86,0)</f>
        <v>0</v>
      </c>
      <c r="T86" s="41" t="n">
        <f aca="true">IF(AND($O86&gt;=OFFSET($E$5,T$3,0),$O86&lt;=OFFSET($F$5,T$3,0)),OFFSET($C$5,T$3,0)*T$2*$M86,0)</f>
        <v>36000</v>
      </c>
      <c r="U86" s="41" t="n">
        <f aca="true">IF(AND($O86&gt;=OFFSET($E$5,U$3,0),$O86&lt;=OFFSET($F$5,U$3,0)),OFFSET($C$5,U$3,0)*U$2*$M86,0)</f>
        <v>18000</v>
      </c>
      <c r="V86" s="41" t="n">
        <f aca="true">IF(AND($O86&gt;=OFFSET($E$5,V$3,0),$O86&lt;=OFFSET($F$5,V$3,0)),OFFSET($C$5,V$3,0)*V$2*$M86,0)</f>
        <v>18000</v>
      </c>
      <c r="W86" s="42" t="n">
        <f aca="true">IF(AND($O86&gt;=OFFSET($E$5,W$3,0),$O86&lt;=OFFSET($F$5,W$3,0)),OFFSET($C$5,W$3,0)*W$2*($I86+$J86),0)</f>
        <v>0</v>
      </c>
      <c r="X86" s="42" t="n">
        <f aca="true">IF(AND($O86&gt;=OFFSET($E$5,X$3,0),$O86&lt;=OFFSET($F$5,X$3,0)),OFFSET($C$5,X$3,0)*X$2*($I86+$J86),0)</f>
        <v>0</v>
      </c>
      <c r="Y86" s="42" t="n">
        <f aca="true">IF(AND($O86&gt;=OFFSET($E$5,Y$3,0),$O86&lt;=OFFSET($F$5,Y$3,0)),OFFSET($C$5,Y$3,0)*Y$2*($I86+$J86),0)</f>
        <v>0</v>
      </c>
      <c r="Z86" s="42" t="n">
        <f aca="true">IF(AND($O86&gt;=OFFSET($E$5,Z$3,0),$O86&lt;=OFFSET($F$5,Z$3,0)),OFFSET($C$5,Z$3,0)*Z$2*($I86+$J86),0)</f>
        <v>0</v>
      </c>
      <c r="AA86" s="42" t="n">
        <f aca="true">IF(AND($O86&gt;=OFFSET($E$5,AA$3,0),$O86&lt;=OFFSET($F$5,AA$3,0)),OFFSET($C$5,AA$3,0)*AA$2*($I86+$J86),0)</f>
        <v>0</v>
      </c>
      <c r="AB86" s="42" t="n">
        <f aca="true">IF(AND($O86&gt;=OFFSET($E$5,AB$3,0),$O86&lt;=OFFSET($F$5,AB$3,0)),OFFSET($C$5,AB$3,0)*AB$2*($I86+$J86),0)</f>
        <v>0</v>
      </c>
      <c r="AC86" s="42" t="n">
        <f aca="true">IF(AND($O86&gt;=OFFSET($E$5,AC$3,0),$O86&lt;=OFFSET($F$5,AC$3,0)),OFFSET($C$5,AC$3,0)*AC$2*($I86+$J86),0)</f>
        <v>0</v>
      </c>
      <c r="AD86" s="42" t="n">
        <f aca="true">IF(AND($O86&gt;=OFFSET($E$5,AD$3,0),$O86&lt;=OFFSET($F$5,AD$3,0)),OFFSET($C$5,AD$3,0)*AD$2*($I86+$J86),0)</f>
        <v>0</v>
      </c>
      <c r="AE86" s="42" t="n">
        <f aca="true">IF(AND($O86&gt;=OFFSET($E$5,AE$3,0),$O86&lt;=OFFSET($F$5,AE$3,0)),OFFSET($C$5,AE$3,0)*AE$2*($I86+$J86),0)</f>
        <v>0</v>
      </c>
      <c r="AF86" s="42" t="n">
        <f aca="true">IF(AND($O86&gt;=OFFSET($E$5,AF$3,0),$O86&lt;=OFFSET($F$5,AF$3,0)),OFFSET($C$5,AF$3,0)*AF$2*($I86+$J86),0)</f>
        <v>0</v>
      </c>
      <c r="AG86" s="42" t="n">
        <f aca="true">IF(AND($O86&gt;=OFFSET($E$5,AG$3,0),$O86&lt;=OFFSET($F$5,AG$3,0)),OFFSET($C$5,AG$3,0)*AG$2*($I86+$J86),0)</f>
        <v>0</v>
      </c>
      <c r="AH86" s="42" t="n">
        <f aca="true">IF(AND($O86&gt;=OFFSET($E$5,AH$3,0),$O86&lt;=OFFSET($F$5,AH$3,0)),OFFSET($C$5,AH$3,0)*AH$2*($I86+$J86),0)</f>
        <v>0</v>
      </c>
      <c r="AI86" s="42" t="n">
        <f aca="true">IF(AND($O86&gt;=OFFSET($E$5,AI$3,0),$O86&lt;=OFFSET($F$5,AI$3,0)),OFFSET($C$5,AI$3,0)*AI$2*($I86+$J86),0)</f>
        <v>0</v>
      </c>
      <c r="AJ86" s="42" t="n">
        <f aca="true">IF(AND($O86&gt;=OFFSET($E$5,AJ$3,0),$O86&lt;=OFFSET($F$5,AJ$3,0)),OFFSET($C$5,AJ$3,0)*AJ$2*($I86+$J86),0)</f>
        <v>0</v>
      </c>
      <c r="AK86" s="42" t="n">
        <f aca="true">IF(AND($O86&gt;=OFFSET($E$5,AK$3,0),$O86&lt;=OFFSET($F$5,AK$3,0)),OFFSET($C$5,AK$3,0)*AK$2*($I86+$J86),0)</f>
        <v>0</v>
      </c>
      <c r="AL86" s="42" t="n">
        <f aca="true">IF(AND($O86&gt;=OFFSET($E$5,AL$3,0),$O86&lt;=OFFSET($F$5,AL$3,0)),OFFSET($C$5,AL$3,0)*AL$2*($I86+$J86),0)</f>
        <v>0</v>
      </c>
      <c r="AM86" s="42" t="n">
        <f aca="true">IF(AND($O86&gt;=OFFSET($E$5,AM$3,0),$O86&lt;=OFFSET($F$5,AM$3,0)),OFFSET($C$5,AM$3,0)*AM$2*($I86+$J86),0)</f>
        <v>0</v>
      </c>
      <c r="AN86" s="42" t="n">
        <f aca="true">IF(AND($O86&gt;=OFFSET($E$5,AN$3,0),$O86&lt;=OFFSET($F$5,AN$3,0)),OFFSET($C$5,AN$3,0)*AN$2*($I86+$J86),0)</f>
        <v>0</v>
      </c>
      <c r="AO86" s="42" t="n">
        <f aca="true">IF(AND($O86&gt;=OFFSET($E$5,AO$3,0),$O86&lt;=OFFSET($F$5,AO$3,0)),OFFSET($C$5,AO$3,0)*AO$2*($I86+$J86),0)</f>
        <v>0</v>
      </c>
      <c r="AP86" s="42" t="n">
        <f aca="true">IF(AND($O86&gt;=OFFSET($E$5,AP$3,0),$O86&lt;=OFFSET($F$5,AP$3,0)),OFFSET($C$5,AP$3,0)*AP$2*($I86+$J86),0)</f>
        <v>0</v>
      </c>
      <c r="AQ86" s="42" t="n">
        <f aca="true">IF(AND($O86&gt;=OFFSET($E$5,AQ$3,0),$O86&lt;=OFFSET($F$5,AQ$3,0)),OFFSET($C$5,AQ$3,0)*AQ$2*($I86+$J86),0)</f>
        <v>0</v>
      </c>
      <c r="AR86" s="42" t="n">
        <f aca="true">IF(AND($O86&gt;=OFFSET($E$5,AR$3,0),$O86&lt;=OFFSET($F$5,AR$3,0)),OFFSET($C$5,AR$3,0)*AR$2*($I86+$J86),0)</f>
        <v>0</v>
      </c>
      <c r="AS86" s="42" t="n">
        <f aca="true">IF(AND($O86&gt;=OFFSET($E$5,AS$3,0),$O86&lt;=OFFSET($F$5,AS$3,0)),OFFSET($C$5,AS$3,0)*AS$2*($I86+$J86),0)</f>
        <v>0</v>
      </c>
      <c r="AT86" s="42" t="n">
        <f aca="true">IF(AND($O86&gt;=OFFSET($E$5,AT$3,0),$O86&lt;=OFFSET($F$5,AT$3,0)),OFFSET($C$5,AT$3,0)*(AT$2*($I86+$J86)+24*($K86+$L86)),0)</f>
        <v>0</v>
      </c>
      <c r="AU86" s="42" t="n">
        <f aca="true">IF(AND($O86&gt;=OFFSET($E$5,AU$3,0),$O86&lt;=OFFSET($F$5,AU$3,0)),OFFSET($C$5,AU$3,0)*(AU$2*($I86+$J86)+24*($K86+$L86)),0)</f>
        <v>0</v>
      </c>
      <c r="AV86" s="42" t="n">
        <f aca="true">IF(AND($O86&gt;=OFFSET($E$5,AV$3,0),$O86&lt;=OFFSET($F$5,AV$3,0)),OFFSET($C$5,AV$3,0)*(AV$2*($I86+$J86)+24*($K86+$L86)),0)</f>
        <v>0</v>
      </c>
      <c r="AW86" s="43" t="n">
        <f aca="true">IF(AND($O86&gt;=OFFSET($E$5,AW$3,0),$O86&lt;=OFFSET($F$5,AW$3,0)),OFFSET($C$5,AW$3,0)*(AW$2*($I86+$J86)+24*($K86+$L86)),0)</f>
        <v>0</v>
      </c>
      <c r="AX86" s="44" t="n">
        <f aca="false">SUM(P86:AS86)</f>
        <v>72000</v>
      </c>
      <c r="AY86" s="45" t="n">
        <f aca="false">SUM(P86:V86)+SUM(AT86:AW86)</f>
        <v>72000</v>
      </c>
      <c r="BA86" s="40" t="n">
        <v>39234</v>
      </c>
      <c r="BB86" s="42" t="n">
        <f aca="false">IF(AND(BA86&gt;=$E$5,BA86&lt;=$F$5),$D$5,0)</f>
        <v>0</v>
      </c>
      <c r="BC86" s="42" t="n">
        <f aca="true">IF(AND($BA86&gt;=OFFSET($E$5,BC$3,0),$BA86&lt;=OFFSET($F$5,BC$3,0)),OFFSET($D$5,BC$3,0),0)</f>
        <v>0</v>
      </c>
      <c r="BD86" s="42" t="n">
        <f aca="true">IF(AND($BA86&gt;=OFFSET($E$5,BD$3,0),$BA86&lt;=OFFSET($F$5,BD$3,0)),OFFSET($D$5,BD$3,0),0)</f>
        <v>0</v>
      </c>
      <c r="BE86" s="42" t="n">
        <f aca="true">IF(AND($BA86&gt;=OFFSET($E$5,BE$3,0),$BA86&lt;=OFFSET($F$5,BE$3,0)),OFFSET($D$5,BE$3,0),0)</f>
        <v>0</v>
      </c>
      <c r="BF86" s="42" t="n">
        <f aca="true">IF(AND($BA86&gt;=OFFSET($E$5,BF$3,0),$BA86&lt;=OFFSET($F$5,BF$3,0)),OFFSET($D$5,BF$3,0),0)</f>
        <v>47.15</v>
      </c>
      <c r="BG86" s="42" t="n">
        <f aca="true">IF(AND($BA86&gt;=OFFSET($E$5,BG$3,0),$BA86&lt;=OFFSET($F$5,BG$3,0)),OFFSET($D$5,BG$3,0),0)</f>
        <v>43.95</v>
      </c>
      <c r="BH86" s="42" t="n">
        <f aca="true">IF(AND($BA86&gt;=OFFSET($E$5,BH$3,0),$BA86&lt;=OFFSET($F$5,BH$3,0)),OFFSET($D$5,BH$3,0),0)</f>
        <v>45.05</v>
      </c>
      <c r="BI86" s="42" t="n">
        <f aca="true">IF(AND($BA86&gt;=OFFSET($E$5,BI$3,0),$BA86&lt;=OFFSET($F$5,BI$3,0)),OFFSET($D$5,BI$3,0),0)</f>
        <v>0</v>
      </c>
      <c r="BJ86" s="42" t="n">
        <f aca="true">IF(AND($BA86&gt;=OFFSET($E$5,BJ$3,0),$BA86&lt;=OFFSET($F$5,BJ$3,0)),OFFSET($D$5,BJ$3,0),0)</f>
        <v>0</v>
      </c>
      <c r="BK86" s="42" t="n">
        <f aca="true">IF(AND($BA86&gt;=OFFSET($E$5,BK$3,0),$BA86&lt;=OFFSET($F$5,BK$3,0)),OFFSET($D$5,BK$3,0),0)</f>
        <v>0</v>
      </c>
      <c r="BL86" s="42" t="n">
        <f aca="true">IF(AND($BA86&gt;=OFFSET($E$5,BL$3,0),$BA86&lt;=OFFSET($F$5,BL$3,0)),OFFSET($D$5,BL$3,0),0)</f>
        <v>0</v>
      </c>
      <c r="BM86" s="42" t="n">
        <f aca="true">IF(AND($BA86&gt;=OFFSET($E$5,BM$3,0),$BA86&lt;=OFFSET($F$5,BM$3,0)),OFFSET($D$5,BM$3,0),0)</f>
        <v>0</v>
      </c>
      <c r="BN86" s="42" t="n">
        <f aca="true">IF(AND($BA86&gt;=OFFSET($E$5,BN$3,0),$BA86&lt;=OFFSET($F$5,BN$3,0)),OFFSET($D$5,BN$3,0),0)</f>
        <v>0</v>
      </c>
      <c r="BO86" s="42" t="n">
        <f aca="true">IF(AND($BA86&gt;=OFFSET($E$5,BO$3,0),$BA86&lt;=OFFSET($F$5,BO$3,0)),OFFSET($D$5,BO$3,0),0)</f>
        <v>0</v>
      </c>
      <c r="BP86" s="42" t="n">
        <f aca="true">IF(AND($BA86&gt;=OFFSET($E$5,BP$3,0),$BA86&lt;=OFFSET($F$5,BP$3,0)),OFFSET($D$5,BP$3,0),0)</f>
        <v>0</v>
      </c>
      <c r="BQ86" s="42" t="n">
        <f aca="true">IF(AND($BA86&gt;=OFFSET($E$5,BQ$3,0),$BA86&lt;=OFFSET($F$5,BQ$3,0)),OFFSET($D$5,BQ$3,0),0)</f>
        <v>0</v>
      </c>
      <c r="BR86" s="42" t="n">
        <f aca="true">IF(AND($BA86&gt;=OFFSET($E$5,BR$3,0),$BA86&lt;=OFFSET($F$5,BR$3,0)),OFFSET($D$5,BR$3,0),0)</f>
        <v>0</v>
      </c>
      <c r="BS86" s="42" t="n">
        <f aca="true">IF(AND($BA86&gt;=OFFSET($E$5,BS$3,0),$BA86&lt;=OFFSET($F$5,BS$3,0)),OFFSET($D$5,BS$3,0),0)</f>
        <v>0</v>
      </c>
      <c r="BT86" s="42" t="n">
        <f aca="true">IF(AND($BA86&gt;=OFFSET($E$5,BT$3,0),$BA86&lt;=OFFSET($F$5,BT$3,0)),OFFSET($D$5,BT$3,0),0)</f>
        <v>0</v>
      </c>
      <c r="BU86" s="42" t="n">
        <f aca="true">IF(AND($BA86&gt;=OFFSET($E$5,BU$3,0),$BA86&lt;=OFFSET($F$5,BU$3,0)),OFFSET($D$5,BU$3,0),0)</f>
        <v>0</v>
      </c>
      <c r="BV86" s="42" t="n">
        <f aca="true">IF(AND($BA86&gt;=OFFSET($E$5,BV$3,0),$BA86&lt;=OFFSET($F$5,BV$3,0)),OFFSET($D$5,BV$3,0),0)</f>
        <v>0</v>
      </c>
      <c r="BW86" s="42" t="n">
        <f aca="true">IF(AND($BA86&gt;=OFFSET($E$5,BW$3,0),$BA86&lt;=OFFSET($F$5,BW$3,0)),OFFSET($D$5,BW$3,0),0)</f>
        <v>0</v>
      </c>
      <c r="BX86" s="42" t="n">
        <f aca="true">IF(AND($BA86&gt;=OFFSET($E$5,BX$3,0),$BA86&lt;=OFFSET($F$5,BX$3,0)),OFFSET($D$5,BX$3,0),0)</f>
        <v>0</v>
      </c>
      <c r="BY86" s="42" t="n">
        <f aca="true">IF(AND($BA86&gt;=OFFSET($E$5,BY$3,0),$BA86&lt;=OFFSET($F$5,BY$3,0)),OFFSET($D$5,BY$3,0),0)</f>
        <v>0</v>
      </c>
      <c r="BZ86" s="42" t="n">
        <f aca="true">IF(AND($BA86&gt;=OFFSET($E$5,BZ$3,0),$BA86&lt;=OFFSET($F$5,BZ$3,0)),OFFSET($D$5,BZ$3,0),0)</f>
        <v>0</v>
      </c>
      <c r="CA86" s="42" t="n">
        <f aca="true">IF(AND($BA86&gt;=OFFSET($E$5,CA$3,0),$BA86&lt;=OFFSET($F$5,CA$3,0)),OFFSET($D$5,CA$3,0),0)</f>
        <v>0</v>
      </c>
      <c r="CB86" s="42" t="n">
        <f aca="true">IF(AND($BA86&gt;=OFFSET($E$5,CB$3,0),$BA86&lt;=OFFSET($F$5,CB$3,0)),OFFSET($D$5,CB$3,0),0)</f>
        <v>0</v>
      </c>
      <c r="CC86" s="42" t="n">
        <f aca="true">IF(AND($BA86&gt;=OFFSET($E$5,CC$3,0),$BA86&lt;=OFFSET($F$5,CC$3,0)),OFFSET($D$5,CC$3,0),0)</f>
        <v>0</v>
      </c>
      <c r="CD86" s="42" t="n">
        <f aca="true">IF(AND($BA86&gt;=OFFSET($E$5,CD$3,0),$BA86&lt;=OFFSET($F$5,CD$3,0)),OFFSET($D$5,CD$3,0),0)</f>
        <v>0</v>
      </c>
      <c r="CE86" s="42" t="n">
        <f aca="true">IF(AND($BA86&gt;=OFFSET($E$5,CE$3,0),$BA86&lt;=OFFSET($F$5,CE$3,0)),OFFSET($D$5,CE$3,0),0)</f>
        <v>0</v>
      </c>
      <c r="CF86" s="42" t="n">
        <f aca="true">IF(AND($BA86&gt;=OFFSET($E$5,CF$3,0),$BA86&lt;=OFFSET($F$5,CF$3,0)),OFFSET($D$5,CF$3,0),0)</f>
        <v>0</v>
      </c>
      <c r="CG86" s="42" t="n">
        <f aca="true">IF(AND($BA86&gt;=OFFSET($E$5,CG$3,0),$BA86&lt;=OFFSET($F$5,CG$3,0)),OFFSET($D$5,CG$3,0),0)</f>
        <v>0</v>
      </c>
      <c r="CH86" s="42" t="n">
        <f aca="true">IF(AND($BA86&gt;=OFFSET($E$5,CH$3,0),$BA86&lt;=OFFSET($F$5,CH$3,0)),OFFSET($D$5,CH$3,0),0)</f>
        <v>0</v>
      </c>
      <c r="CI86" s="42" t="n">
        <f aca="true">IF(AND($BA86&gt;=OFFSET($E$5,CI$3,0),$BA86&lt;=OFFSET($F$5,CI$3,0)),OFFSET($D$5,CI$3,0),0)</f>
        <v>0</v>
      </c>
      <c r="CK86" s="40" t="n">
        <v>39234</v>
      </c>
      <c r="CL86" s="41" t="n">
        <f aca="false">BB86*P86</f>
        <v>0</v>
      </c>
      <c r="CM86" s="41" t="n">
        <f aca="false">BC86*Q86</f>
        <v>0</v>
      </c>
      <c r="CN86" s="41" t="n">
        <f aca="false">BD86*R86</f>
        <v>0</v>
      </c>
      <c r="CO86" s="41" t="n">
        <f aca="false">BE86*S86</f>
        <v>0</v>
      </c>
      <c r="CP86" s="41" t="n">
        <f aca="false">BF86*T86</f>
        <v>1697400</v>
      </c>
      <c r="CQ86" s="41" t="n">
        <f aca="false">BG86*U86</f>
        <v>791100</v>
      </c>
      <c r="CR86" s="41" t="n">
        <f aca="false">BH86*V86</f>
        <v>810900</v>
      </c>
      <c r="CS86" s="41" t="n">
        <f aca="false">BI86*W86</f>
        <v>0</v>
      </c>
      <c r="CT86" s="41" t="n">
        <f aca="false">BJ86*X86</f>
        <v>0</v>
      </c>
      <c r="CU86" s="41" t="n">
        <f aca="false">BK86*Y86</f>
        <v>0</v>
      </c>
      <c r="CV86" s="41" t="n">
        <f aca="false">BL86*Z86</f>
        <v>0</v>
      </c>
      <c r="CW86" s="41" t="n">
        <f aca="false">BM86*AA86</f>
        <v>0</v>
      </c>
      <c r="CX86" s="41" t="n">
        <f aca="false">BN86*AB86</f>
        <v>0</v>
      </c>
      <c r="CY86" s="41" t="n">
        <f aca="false">BO86*AC86</f>
        <v>0</v>
      </c>
      <c r="CZ86" s="41" t="n">
        <f aca="false">BP86*AD86</f>
        <v>0</v>
      </c>
      <c r="DA86" s="41" t="n">
        <f aca="false">BQ86*AE86</f>
        <v>0</v>
      </c>
      <c r="DB86" s="41" t="n">
        <f aca="false">BR86*AF86</f>
        <v>0</v>
      </c>
      <c r="DC86" s="41" t="n">
        <f aca="false">BS86*AG86</f>
        <v>0</v>
      </c>
      <c r="DD86" s="41" t="n">
        <f aca="false">BT86*AH86</f>
        <v>0</v>
      </c>
      <c r="DE86" s="41" t="n">
        <f aca="false">BU86*AI86</f>
        <v>0</v>
      </c>
      <c r="DF86" s="41" t="n">
        <f aca="false">BV86*AJ86</f>
        <v>0</v>
      </c>
      <c r="DG86" s="41" t="n">
        <f aca="false">BW86*AK86</f>
        <v>0</v>
      </c>
      <c r="DH86" s="41" t="n">
        <f aca="false">BX86*AL86</f>
        <v>0</v>
      </c>
      <c r="DI86" s="41" t="n">
        <f aca="false">BY86*AM86</f>
        <v>0</v>
      </c>
      <c r="DJ86" s="41" t="n">
        <f aca="false">BZ86*AN86</f>
        <v>0</v>
      </c>
      <c r="DK86" s="41" t="n">
        <f aca="false">CA86*AO86</f>
        <v>0</v>
      </c>
      <c r="DL86" s="41" t="n">
        <f aca="false">CB86*AP86</f>
        <v>0</v>
      </c>
      <c r="DM86" s="41" t="n">
        <f aca="false">CC86*AQ86</f>
        <v>0</v>
      </c>
      <c r="DN86" s="41" t="n">
        <f aca="false">CD86*AR86</f>
        <v>0</v>
      </c>
      <c r="DO86" s="41" t="n">
        <f aca="false">CE86*AS86</f>
        <v>0</v>
      </c>
      <c r="DP86" s="41" t="n">
        <f aca="false">CF86*AT86</f>
        <v>0</v>
      </c>
      <c r="DQ86" s="41" t="n">
        <f aca="false">CG86*AU86</f>
        <v>0</v>
      </c>
      <c r="DR86" s="41" t="n">
        <f aca="false">CH86*AV86</f>
        <v>0</v>
      </c>
      <c r="DS86" s="45" t="n">
        <f aca="false">CI86*AW86</f>
        <v>0</v>
      </c>
      <c r="DT86" s="46" t="n">
        <f aca="false">SUM(CL86:DO86)/AX86</f>
        <v>45.825</v>
      </c>
      <c r="DU86" s="47" t="n">
        <f aca="false">(SUM(CL86:CR86)+SUM(DP86:DS86))/AY86</f>
        <v>45.825</v>
      </c>
    </row>
    <row r="87" customFormat="false" ht="12.75" hidden="false" customHeight="false" outlineLevel="0" collapsed="false">
      <c r="A87" s="2"/>
      <c r="C87" s="3"/>
      <c r="F87" s="5"/>
      <c r="G87" s="2"/>
      <c r="I87" s="39" t="n">
        <v>21</v>
      </c>
      <c r="J87" s="39" t="n">
        <v>4</v>
      </c>
      <c r="K87" s="39" t="n">
        <v>5</v>
      </c>
      <c r="L87" s="39" t="n">
        <v>1</v>
      </c>
      <c r="M87" s="39" t="n">
        <v>31</v>
      </c>
      <c r="O87" s="40" t="n">
        <v>39264</v>
      </c>
      <c r="P87" s="41" t="n">
        <f aca="false">IF(AND(O87&gt;=$E$5,O87&lt;=$F$5),$C$5*P$2*$M87,0)</f>
        <v>0</v>
      </c>
      <c r="Q87" s="41" t="n">
        <f aca="true">IF(AND($O87&gt;=OFFSET($E$5,Q$3,0),$O87&lt;=OFFSET($F$5,Q$3,0)),OFFSET($C$5,Q$3,0)*Q$2*$M87,0)</f>
        <v>0</v>
      </c>
      <c r="R87" s="41" t="n">
        <f aca="true">IF(AND($O87&gt;=OFFSET($E$5,R$3,0),$O87&lt;=OFFSET($F$5,R$3,0)),OFFSET($C$5,R$3,0)*R$2*$M87,0)</f>
        <v>0</v>
      </c>
      <c r="S87" s="41" t="n">
        <f aca="true">IF(AND($O87&gt;=OFFSET($E$5,S$3,0),$O87&lt;=OFFSET($F$5,S$3,0)),OFFSET($C$5,S$3,0)*S$2*$M87,0)</f>
        <v>0</v>
      </c>
      <c r="T87" s="41" t="n">
        <f aca="true">IF(AND($O87&gt;=OFFSET($E$5,T$3,0),$O87&lt;=OFFSET($F$5,T$3,0)),OFFSET($C$5,T$3,0)*T$2*$M87,0)</f>
        <v>37200</v>
      </c>
      <c r="U87" s="41" t="n">
        <f aca="true">IF(AND($O87&gt;=OFFSET($E$5,U$3,0),$O87&lt;=OFFSET($F$5,U$3,0)),OFFSET($C$5,U$3,0)*U$2*$M87,0)</f>
        <v>18600</v>
      </c>
      <c r="V87" s="41" t="n">
        <f aca="true">IF(AND($O87&gt;=OFFSET($E$5,V$3,0),$O87&lt;=OFFSET($F$5,V$3,0)),OFFSET($C$5,V$3,0)*V$2*$M87,0)</f>
        <v>18600</v>
      </c>
      <c r="W87" s="42" t="n">
        <f aca="true">IF(AND($O87&gt;=OFFSET($E$5,W$3,0),$O87&lt;=OFFSET($F$5,W$3,0)),OFFSET($C$5,W$3,0)*W$2*($I87+$J87),0)</f>
        <v>0</v>
      </c>
      <c r="X87" s="42" t="n">
        <f aca="true">IF(AND($O87&gt;=OFFSET($E$5,X$3,0),$O87&lt;=OFFSET($F$5,X$3,0)),OFFSET($C$5,X$3,0)*X$2*($I87+$J87),0)</f>
        <v>0</v>
      </c>
      <c r="Y87" s="42" t="n">
        <f aca="true">IF(AND($O87&gt;=OFFSET($E$5,Y$3,0),$O87&lt;=OFFSET($F$5,Y$3,0)),OFFSET($C$5,Y$3,0)*Y$2*($I87+$J87),0)</f>
        <v>0</v>
      </c>
      <c r="Z87" s="42" t="n">
        <f aca="true">IF(AND($O87&gt;=OFFSET($E$5,Z$3,0),$O87&lt;=OFFSET($F$5,Z$3,0)),OFFSET($C$5,Z$3,0)*Z$2*($I87+$J87),0)</f>
        <v>0</v>
      </c>
      <c r="AA87" s="42" t="n">
        <f aca="true">IF(AND($O87&gt;=OFFSET($E$5,AA$3,0),$O87&lt;=OFFSET($F$5,AA$3,0)),OFFSET($C$5,AA$3,0)*AA$2*($I87+$J87),0)</f>
        <v>0</v>
      </c>
      <c r="AB87" s="42" t="n">
        <f aca="true">IF(AND($O87&gt;=OFFSET($E$5,AB$3,0),$O87&lt;=OFFSET($F$5,AB$3,0)),OFFSET($C$5,AB$3,0)*AB$2*($I87+$J87),0)</f>
        <v>0</v>
      </c>
      <c r="AC87" s="42" t="n">
        <f aca="true">IF(AND($O87&gt;=OFFSET($E$5,AC$3,0),$O87&lt;=OFFSET($F$5,AC$3,0)),OFFSET($C$5,AC$3,0)*AC$2*($I87+$J87),0)</f>
        <v>0</v>
      </c>
      <c r="AD87" s="42" t="n">
        <f aca="true">IF(AND($O87&gt;=OFFSET($E$5,AD$3,0),$O87&lt;=OFFSET($F$5,AD$3,0)),OFFSET($C$5,AD$3,0)*AD$2*($I87+$J87),0)</f>
        <v>0</v>
      </c>
      <c r="AE87" s="42" t="n">
        <f aca="true">IF(AND($O87&gt;=OFFSET($E$5,AE$3,0),$O87&lt;=OFFSET($F$5,AE$3,0)),OFFSET($C$5,AE$3,0)*AE$2*($I87+$J87),0)</f>
        <v>0</v>
      </c>
      <c r="AF87" s="42" t="n">
        <f aca="true">IF(AND($O87&gt;=OFFSET($E$5,AF$3,0),$O87&lt;=OFFSET($F$5,AF$3,0)),OFFSET($C$5,AF$3,0)*AF$2*($I87+$J87),0)</f>
        <v>0</v>
      </c>
      <c r="AG87" s="42" t="n">
        <f aca="true">IF(AND($O87&gt;=OFFSET($E$5,AG$3,0),$O87&lt;=OFFSET($F$5,AG$3,0)),OFFSET($C$5,AG$3,0)*AG$2*($I87+$J87),0)</f>
        <v>0</v>
      </c>
      <c r="AH87" s="42" t="n">
        <f aca="true">IF(AND($O87&gt;=OFFSET($E$5,AH$3,0),$O87&lt;=OFFSET($F$5,AH$3,0)),OFFSET($C$5,AH$3,0)*AH$2*($I87+$J87),0)</f>
        <v>0</v>
      </c>
      <c r="AI87" s="42" t="n">
        <f aca="true">IF(AND($O87&gt;=OFFSET($E$5,AI$3,0),$O87&lt;=OFFSET($F$5,AI$3,0)),OFFSET($C$5,AI$3,0)*AI$2*($I87+$J87),0)</f>
        <v>0</v>
      </c>
      <c r="AJ87" s="42" t="n">
        <f aca="true">IF(AND($O87&gt;=OFFSET($E$5,AJ$3,0),$O87&lt;=OFFSET($F$5,AJ$3,0)),OFFSET($C$5,AJ$3,0)*AJ$2*($I87+$J87),0)</f>
        <v>0</v>
      </c>
      <c r="AK87" s="42" t="n">
        <f aca="true">IF(AND($O87&gt;=OFFSET($E$5,AK$3,0),$O87&lt;=OFFSET($F$5,AK$3,0)),OFFSET($C$5,AK$3,0)*AK$2*($I87+$J87),0)</f>
        <v>0</v>
      </c>
      <c r="AL87" s="42" t="n">
        <f aca="true">IF(AND($O87&gt;=OFFSET($E$5,AL$3,0),$O87&lt;=OFFSET($F$5,AL$3,0)),OFFSET($C$5,AL$3,0)*AL$2*($I87+$J87),0)</f>
        <v>0</v>
      </c>
      <c r="AM87" s="42" t="n">
        <f aca="true">IF(AND($O87&gt;=OFFSET($E$5,AM$3,0),$O87&lt;=OFFSET($F$5,AM$3,0)),OFFSET($C$5,AM$3,0)*AM$2*($I87+$J87),0)</f>
        <v>0</v>
      </c>
      <c r="AN87" s="42" t="n">
        <f aca="true">IF(AND($O87&gt;=OFFSET($E$5,AN$3,0),$O87&lt;=OFFSET($F$5,AN$3,0)),OFFSET($C$5,AN$3,0)*AN$2*($I87+$J87),0)</f>
        <v>0</v>
      </c>
      <c r="AO87" s="42" t="n">
        <f aca="true">IF(AND($O87&gt;=OFFSET($E$5,AO$3,0),$O87&lt;=OFFSET($F$5,AO$3,0)),OFFSET($C$5,AO$3,0)*AO$2*($I87+$J87),0)</f>
        <v>0</v>
      </c>
      <c r="AP87" s="42" t="n">
        <f aca="true">IF(AND($O87&gt;=OFFSET($E$5,AP$3,0),$O87&lt;=OFFSET($F$5,AP$3,0)),OFFSET($C$5,AP$3,0)*AP$2*($I87+$J87),0)</f>
        <v>0</v>
      </c>
      <c r="AQ87" s="42" t="n">
        <f aca="true">IF(AND($O87&gt;=OFFSET($E$5,AQ$3,0),$O87&lt;=OFFSET($F$5,AQ$3,0)),OFFSET($C$5,AQ$3,0)*AQ$2*($I87+$J87),0)</f>
        <v>0</v>
      </c>
      <c r="AR87" s="42" t="n">
        <f aca="true">IF(AND($O87&gt;=OFFSET($E$5,AR$3,0),$O87&lt;=OFFSET($F$5,AR$3,0)),OFFSET($C$5,AR$3,0)*AR$2*($I87+$J87),0)</f>
        <v>0</v>
      </c>
      <c r="AS87" s="42" t="n">
        <f aca="true">IF(AND($O87&gt;=OFFSET($E$5,AS$3,0),$O87&lt;=OFFSET($F$5,AS$3,0)),OFFSET($C$5,AS$3,0)*AS$2*($I87+$J87),0)</f>
        <v>0</v>
      </c>
      <c r="AT87" s="42" t="n">
        <f aca="true">IF(AND($O87&gt;=OFFSET($E$5,AT$3,0),$O87&lt;=OFFSET($F$5,AT$3,0)),OFFSET($C$5,AT$3,0)*(AT$2*($I87+$J87)+24*($K87+$L87)),0)</f>
        <v>0</v>
      </c>
      <c r="AU87" s="42" t="n">
        <f aca="true">IF(AND($O87&gt;=OFFSET($E$5,AU$3,0),$O87&lt;=OFFSET($F$5,AU$3,0)),OFFSET($C$5,AU$3,0)*(AU$2*($I87+$J87)+24*($K87+$L87)),0)</f>
        <v>0</v>
      </c>
      <c r="AV87" s="42" t="n">
        <f aca="true">IF(AND($O87&gt;=OFFSET($E$5,AV$3,0),$O87&lt;=OFFSET($F$5,AV$3,0)),OFFSET($C$5,AV$3,0)*(AV$2*($I87+$J87)+24*($K87+$L87)),0)</f>
        <v>0</v>
      </c>
      <c r="AW87" s="43" t="n">
        <f aca="true">IF(AND($O87&gt;=OFFSET($E$5,AW$3,0),$O87&lt;=OFFSET($F$5,AW$3,0)),OFFSET($C$5,AW$3,0)*(AW$2*($I87+$J87)+24*($K87+$L87)),0)</f>
        <v>0</v>
      </c>
      <c r="AX87" s="44" t="n">
        <f aca="false">SUM(P87:AS87)</f>
        <v>74400</v>
      </c>
      <c r="AY87" s="45" t="n">
        <f aca="false">SUM(P87:V87)+SUM(AT87:AW87)</f>
        <v>74400</v>
      </c>
      <c r="BA87" s="40" t="n">
        <v>39264</v>
      </c>
      <c r="BB87" s="42" t="n">
        <f aca="false">IF(AND(BA87&gt;=$E$5,BA87&lt;=$F$5),$D$5,0)</f>
        <v>0</v>
      </c>
      <c r="BC87" s="42" t="n">
        <f aca="true">IF(AND($BA87&gt;=OFFSET($E$5,BC$3,0),$BA87&lt;=OFFSET($F$5,BC$3,0)),OFFSET($D$5,BC$3,0),0)</f>
        <v>0</v>
      </c>
      <c r="BD87" s="42" t="n">
        <f aca="true">IF(AND($BA87&gt;=OFFSET($E$5,BD$3,0),$BA87&lt;=OFFSET($F$5,BD$3,0)),OFFSET($D$5,BD$3,0),0)</f>
        <v>0</v>
      </c>
      <c r="BE87" s="42" t="n">
        <f aca="true">IF(AND($BA87&gt;=OFFSET($E$5,BE$3,0),$BA87&lt;=OFFSET($F$5,BE$3,0)),OFFSET($D$5,BE$3,0),0)</f>
        <v>0</v>
      </c>
      <c r="BF87" s="42" t="n">
        <f aca="true">IF(AND($BA87&gt;=OFFSET($E$5,BF$3,0),$BA87&lt;=OFFSET($F$5,BF$3,0)),OFFSET($D$5,BF$3,0),0)</f>
        <v>47.15</v>
      </c>
      <c r="BG87" s="42" t="n">
        <f aca="true">IF(AND($BA87&gt;=OFFSET($E$5,BG$3,0),$BA87&lt;=OFFSET($F$5,BG$3,0)),OFFSET($D$5,BG$3,0),0)</f>
        <v>43.95</v>
      </c>
      <c r="BH87" s="42" t="n">
        <f aca="true">IF(AND($BA87&gt;=OFFSET($E$5,BH$3,0),$BA87&lt;=OFFSET($F$5,BH$3,0)),OFFSET($D$5,BH$3,0),0)</f>
        <v>45.05</v>
      </c>
      <c r="BI87" s="42" t="n">
        <f aca="true">IF(AND($BA87&gt;=OFFSET($E$5,BI$3,0),$BA87&lt;=OFFSET($F$5,BI$3,0)),OFFSET($D$5,BI$3,0),0)</f>
        <v>0</v>
      </c>
      <c r="BJ87" s="42" t="n">
        <f aca="true">IF(AND($BA87&gt;=OFFSET($E$5,BJ$3,0),$BA87&lt;=OFFSET($F$5,BJ$3,0)),OFFSET($D$5,BJ$3,0),0)</f>
        <v>0</v>
      </c>
      <c r="BK87" s="42" t="n">
        <f aca="true">IF(AND($BA87&gt;=OFFSET($E$5,BK$3,0),$BA87&lt;=OFFSET($F$5,BK$3,0)),OFFSET($D$5,BK$3,0),0)</f>
        <v>0</v>
      </c>
      <c r="BL87" s="42" t="n">
        <f aca="true">IF(AND($BA87&gt;=OFFSET($E$5,BL$3,0),$BA87&lt;=OFFSET($F$5,BL$3,0)),OFFSET($D$5,BL$3,0),0)</f>
        <v>0</v>
      </c>
      <c r="BM87" s="42" t="n">
        <f aca="true">IF(AND($BA87&gt;=OFFSET($E$5,BM$3,0),$BA87&lt;=OFFSET($F$5,BM$3,0)),OFFSET($D$5,BM$3,0),0)</f>
        <v>0</v>
      </c>
      <c r="BN87" s="42" t="n">
        <f aca="true">IF(AND($BA87&gt;=OFFSET($E$5,BN$3,0),$BA87&lt;=OFFSET($F$5,BN$3,0)),OFFSET($D$5,BN$3,0),0)</f>
        <v>0</v>
      </c>
      <c r="BO87" s="42" t="n">
        <f aca="true">IF(AND($BA87&gt;=OFFSET($E$5,BO$3,0),$BA87&lt;=OFFSET($F$5,BO$3,0)),OFFSET($D$5,BO$3,0),0)</f>
        <v>0</v>
      </c>
      <c r="BP87" s="42" t="n">
        <f aca="true">IF(AND($BA87&gt;=OFFSET($E$5,BP$3,0),$BA87&lt;=OFFSET($F$5,BP$3,0)),OFFSET($D$5,BP$3,0),0)</f>
        <v>0</v>
      </c>
      <c r="BQ87" s="42" t="n">
        <f aca="true">IF(AND($BA87&gt;=OFFSET($E$5,BQ$3,0),$BA87&lt;=OFFSET($F$5,BQ$3,0)),OFFSET($D$5,BQ$3,0),0)</f>
        <v>0</v>
      </c>
      <c r="BR87" s="42" t="n">
        <f aca="true">IF(AND($BA87&gt;=OFFSET($E$5,BR$3,0),$BA87&lt;=OFFSET($F$5,BR$3,0)),OFFSET($D$5,BR$3,0),0)</f>
        <v>0</v>
      </c>
      <c r="BS87" s="42" t="n">
        <f aca="true">IF(AND($BA87&gt;=OFFSET($E$5,BS$3,0),$BA87&lt;=OFFSET($F$5,BS$3,0)),OFFSET($D$5,BS$3,0),0)</f>
        <v>0</v>
      </c>
      <c r="BT87" s="42" t="n">
        <f aca="true">IF(AND($BA87&gt;=OFFSET($E$5,BT$3,0),$BA87&lt;=OFFSET($F$5,BT$3,0)),OFFSET($D$5,BT$3,0),0)</f>
        <v>0</v>
      </c>
      <c r="BU87" s="42" t="n">
        <f aca="true">IF(AND($BA87&gt;=OFFSET($E$5,BU$3,0),$BA87&lt;=OFFSET($F$5,BU$3,0)),OFFSET($D$5,BU$3,0),0)</f>
        <v>0</v>
      </c>
      <c r="BV87" s="42" t="n">
        <f aca="true">IF(AND($BA87&gt;=OFFSET($E$5,BV$3,0),$BA87&lt;=OFFSET($F$5,BV$3,0)),OFFSET($D$5,BV$3,0),0)</f>
        <v>0</v>
      </c>
      <c r="BW87" s="42" t="n">
        <f aca="true">IF(AND($BA87&gt;=OFFSET($E$5,BW$3,0),$BA87&lt;=OFFSET($F$5,BW$3,0)),OFFSET($D$5,BW$3,0),0)</f>
        <v>0</v>
      </c>
      <c r="BX87" s="42" t="n">
        <f aca="true">IF(AND($BA87&gt;=OFFSET($E$5,BX$3,0),$BA87&lt;=OFFSET($F$5,BX$3,0)),OFFSET($D$5,BX$3,0),0)</f>
        <v>0</v>
      </c>
      <c r="BY87" s="42" t="n">
        <f aca="true">IF(AND($BA87&gt;=OFFSET($E$5,BY$3,0),$BA87&lt;=OFFSET($F$5,BY$3,0)),OFFSET($D$5,BY$3,0),0)</f>
        <v>0</v>
      </c>
      <c r="BZ87" s="42" t="n">
        <f aca="true">IF(AND($BA87&gt;=OFFSET($E$5,BZ$3,0),$BA87&lt;=OFFSET($F$5,BZ$3,0)),OFFSET($D$5,BZ$3,0),0)</f>
        <v>0</v>
      </c>
      <c r="CA87" s="42" t="n">
        <f aca="true">IF(AND($BA87&gt;=OFFSET($E$5,CA$3,0),$BA87&lt;=OFFSET($F$5,CA$3,0)),OFFSET($D$5,CA$3,0),0)</f>
        <v>0</v>
      </c>
      <c r="CB87" s="42" t="n">
        <f aca="true">IF(AND($BA87&gt;=OFFSET($E$5,CB$3,0),$BA87&lt;=OFFSET($F$5,CB$3,0)),OFFSET($D$5,CB$3,0),0)</f>
        <v>0</v>
      </c>
      <c r="CC87" s="42" t="n">
        <f aca="true">IF(AND($BA87&gt;=OFFSET($E$5,CC$3,0),$BA87&lt;=OFFSET($F$5,CC$3,0)),OFFSET($D$5,CC$3,0),0)</f>
        <v>0</v>
      </c>
      <c r="CD87" s="42" t="n">
        <f aca="true">IF(AND($BA87&gt;=OFFSET($E$5,CD$3,0),$BA87&lt;=OFFSET($F$5,CD$3,0)),OFFSET($D$5,CD$3,0),0)</f>
        <v>0</v>
      </c>
      <c r="CE87" s="42" t="n">
        <f aca="true">IF(AND($BA87&gt;=OFFSET($E$5,CE$3,0),$BA87&lt;=OFFSET($F$5,CE$3,0)),OFFSET($D$5,CE$3,0),0)</f>
        <v>0</v>
      </c>
      <c r="CF87" s="42" t="n">
        <f aca="true">IF(AND($BA87&gt;=OFFSET($E$5,CF$3,0),$BA87&lt;=OFFSET($F$5,CF$3,0)),OFFSET($D$5,CF$3,0),0)</f>
        <v>0</v>
      </c>
      <c r="CG87" s="42" t="n">
        <f aca="true">IF(AND($BA87&gt;=OFFSET($E$5,CG$3,0),$BA87&lt;=OFFSET($F$5,CG$3,0)),OFFSET($D$5,CG$3,0),0)</f>
        <v>0</v>
      </c>
      <c r="CH87" s="42" t="n">
        <f aca="true">IF(AND($BA87&gt;=OFFSET($E$5,CH$3,0),$BA87&lt;=OFFSET($F$5,CH$3,0)),OFFSET($D$5,CH$3,0),0)</f>
        <v>0</v>
      </c>
      <c r="CI87" s="42" t="n">
        <f aca="true">IF(AND($BA87&gt;=OFFSET($E$5,CI$3,0),$BA87&lt;=OFFSET($F$5,CI$3,0)),OFFSET($D$5,CI$3,0),0)</f>
        <v>0</v>
      </c>
      <c r="CK87" s="40" t="n">
        <v>39264</v>
      </c>
      <c r="CL87" s="41" t="n">
        <f aca="false">BB87*P87</f>
        <v>0</v>
      </c>
      <c r="CM87" s="41" t="n">
        <f aca="false">BC87*Q87</f>
        <v>0</v>
      </c>
      <c r="CN87" s="41" t="n">
        <f aca="false">BD87*R87</f>
        <v>0</v>
      </c>
      <c r="CO87" s="41" t="n">
        <f aca="false">BE87*S87</f>
        <v>0</v>
      </c>
      <c r="CP87" s="41" t="n">
        <f aca="false">BF87*T87</f>
        <v>1753980</v>
      </c>
      <c r="CQ87" s="41" t="n">
        <f aca="false">BG87*U87</f>
        <v>817470</v>
      </c>
      <c r="CR87" s="41" t="n">
        <f aca="false">BH87*V87</f>
        <v>837930</v>
      </c>
      <c r="CS87" s="41" t="n">
        <f aca="false">BI87*W87</f>
        <v>0</v>
      </c>
      <c r="CT87" s="41" t="n">
        <f aca="false">BJ87*X87</f>
        <v>0</v>
      </c>
      <c r="CU87" s="41" t="n">
        <f aca="false">BK87*Y87</f>
        <v>0</v>
      </c>
      <c r="CV87" s="41" t="n">
        <f aca="false">BL87*Z87</f>
        <v>0</v>
      </c>
      <c r="CW87" s="41" t="n">
        <f aca="false">BM87*AA87</f>
        <v>0</v>
      </c>
      <c r="CX87" s="41" t="n">
        <f aca="false">BN87*AB87</f>
        <v>0</v>
      </c>
      <c r="CY87" s="41" t="n">
        <f aca="false">BO87*AC87</f>
        <v>0</v>
      </c>
      <c r="CZ87" s="41" t="n">
        <f aca="false">BP87*AD87</f>
        <v>0</v>
      </c>
      <c r="DA87" s="41" t="n">
        <f aca="false">BQ87*AE87</f>
        <v>0</v>
      </c>
      <c r="DB87" s="41" t="n">
        <f aca="false">BR87*AF87</f>
        <v>0</v>
      </c>
      <c r="DC87" s="41" t="n">
        <f aca="false">BS87*AG87</f>
        <v>0</v>
      </c>
      <c r="DD87" s="41" t="n">
        <f aca="false">BT87*AH87</f>
        <v>0</v>
      </c>
      <c r="DE87" s="41" t="n">
        <f aca="false">BU87*AI87</f>
        <v>0</v>
      </c>
      <c r="DF87" s="41" t="n">
        <f aca="false">BV87*AJ87</f>
        <v>0</v>
      </c>
      <c r="DG87" s="41" t="n">
        <f aca="false">BW87*AK87</f>
        <v>0</v>
      </c>
      <c r="DH87" s="41" t="n">
        <f aca="false">BX87*AL87</f>
        <v>0</v>
      </c>
      <c r="DI87" s="41" t="n">
        <f aca="false">BY87*AM87</f>
        <v>0</v>
      </c>
      <c r="DJ87" s="41" t="n">
        <f aca="false">BZ87*AN87</f>
        <v>0</v>
      </c>
      <c r="DK87" s="41" t="n">
        <f aca="false">CA87*AO87</f>
        <v>0</v>
      </c>
      <c r="DL87" s="41" t="n">
        <f aca="false">CB87*AP87</f>
        <v>0</v>
      </c>
      <c r="DM87" s="41" t="n">
        <f aca="false">CC87*AQ87</f>
        <v>0</v>
      </c>
      <c r="DN87" s="41" t="n">
        <f aca="false">CD87*AR87</f>
        <v>0</v>
      </c>
      <c r="DO87" s="41" t="n">
        <f aca="false">CE87*AS87</f>
        <v>0</v>
      </c>
      <c r="DP87" s="41" t="n">
        <f aca="false">CF87*AT87</f>
        <v>0</v>
      </c>
      <c r="DQ87" s="41" t="n">
        <f aca="false">CG87*AU87</f>
        <v>0</v>
      </c>
      <c r="DR87" s="41" t="n">
        <f aca="false">CH87*AV87</f>
        <v>0</v>
      </c>
      <c r="DS87" s="45" t="n">
        <f aca="false">CI87*AW87</f>
        <v>0</v>
      </c>
      <c r="DT87" s="46" t="n">
        <f aca="false">SUM(CL87:DO87)/AX87</f>
        <v>45.825</v>
      </c>
      <c r="DU87" s="47" t="n">
        <f aca="false">(SUM(CL87:CR87)+SUM(DP87:DS87))/AY87</f>
        <v>45.825</v>
      </c>
    </row>
    <row r="88" customFormat="false" ht="12.75" hidden="false" customHeight="false" outlineLevel="0" collapsed="false">
      <c r="A88" s="2"/>
      <c r="C88" s="3"/>
      <c r="F88" s="5"/>
      <c r="G88" s="2"/>
      <c r="I88" s="39" t="n">
        <v>23</v>
      </c>
      <c r="J88" s="39" t="n">
        <v>4</v>
      </c>
      <c r="K88" s="39" t="n">
        <v>4</v>
      </c>
      <c r="L88" s="39" t="n">
        <v>0</v>
      </c>
      <c r="M88" s="39" t="n">
        <v>31</v>
      </c>
      <c r="O88" s="40" t="n">
        <v>39295</v>
      </c>
      <c r="P88" s="41" t="n">
        <f aca="false">IF(AND(O88&gt;=$E$5,O88&lt;=$F$5),$C$5*P$2*$M88,0)</f>
        <v>0</v>
      </c>
      <c r="Q88" s="41" t="n">
        <f aca="true">IF(AND($O88&gt;=OFFSET($E$5,Q$3,0),$O88&lt;=OFFSET($F$5,Q$3,0)),OFFSET($C$5,Q$3,0)*Q$2*$M88,0)</f>
        <v>0</v>
      </c>
      <c r="R88" s="41" t="n">
        <f aca="true">IF(AND($O88&gt;=OFFSET($E$5,R$3,0),$O88&lt;=OFFSET($F$5,R$3,0)),OFFSET($C$5,R$3,0)*R$2*$M88,0)</f>
        <v>0</v>
      </c>
      <c r="S88" s="41" t="n">
        <f aca="true">IF(AND($O88&gt;=OFFSET($E$5,S$3,0),$O88&lt;=OFFSET($F$5,S$3,0)),OFFSET($C$5,S$3,0)*S$2*$M88,0)</f>
        <v>0</v>
      </c>
      <c r="T88" s="41" t="n">
        <f aca="true">IF(AND($O88&gt;=OFFSET($E$5,T$3,0),$O88&lt;=OFFSET($F$5,T$3,0)),OFFSET($C$5,T$3,0)*T$2*$M88,0)</f>
        <v>37200</v>
      </c>
      <c r="U88" s="41" t="n">
        <f aca="true">IF(AND($O88&gt;=OFFSET($E$5,U$3,0),$O88&lt;=OFFSET($F$5,U$3,0)),OFFSET($C$5,U$3,0)*U$2*$M88,0)</f>
        <v>18600</v>
      </c>
      <c r="V88" s="41" t="n">
        <f aca="true">IF(AND($O88&gt;=OFFSET($E$5,V$3,0),$O88&lt;=OFFSET($F$5,V$3,0)),OFFSET($C$5,V$3,0)*V$2*$M88,0)</f>
        <v>18600</v>
      </c>
      <c r="W88" s="42" t="n">
        <f aca="true">IF(AND($O88&gt;=OFFSET($E$5,W$3,0),$O88&lt;=OFFSET($F$5,W$3,0)),OFFSET($C$5,W$3,0)*W$2*($I88+$J88),0)</f>
        <v>0</v>
      </c>
      <c r="X88" s="42" t="n">
        <f aca="true">IF(AND($O88&gt;=OFFSET($E$5,X$3,0),$O88&lt;=OFFSET($F$5,X$3,0)),OFFSET($C$5,X$3,0)*X$2*($I88+$J88),0)</f>
        <v>0</v>
      </c>
      <c r="Y88" s="42" t="n">
        <f aca="true">IF(AND($O88&gt;=OFFSET($E$5,Y$3,0),$O88&lt;=OFFSET($F$5,Y$3,0)),OFFSET($C$5,Y$3,0)*Y$2*($I88+$J88),0)</f>
        <v>0</v>
      </c>
      <c r="Z88" s="42" t="n">
        <f aca="true">IF(AND($O88&gt;=OFFSET($E$5,Z$3,0),$O88&lt;=OFFSET($F$5,Z$3,0)),OFFSET($C$5,Z$3,0)*Z$2*($I88+$J88),0)</f>
        <v>0</v>
      </c>
      <c r="AA88" s="42" t="n">
        <f aca="true">IF(AND($O88&gt;=OFFSET($E$5,AA$3,0),$O88&lt;=OFFSET($F$5,AA$3,0)),OFFSET($C$5,AA$3,0)*AA$2*($I88+$J88),0)</f>
        <v>0</v>
      </c>
      <c r="AB88" s="42" t="n">
        <f aca="true">IF(AND($O88&gt;=OFFSET($E$5,AB$3,0),$O88&lt;=OFFSET($F$5,AB$3,0)),OFFSET($C$5,AB$3,0)*AB$2*($I88+$J88),0)</f>
        <v>0</v>
      </c>
      <c r="AC88" s="42" t="n">
        <f aca="true">IF(AND($O88&gt;=OFFSET($E$5,AC$3,0),$O88&lt;=OFFSET($F$5,AC$3,0)),OFFSET($C$5,AC$3,0)*AC$2*($I88+$J88),0)</f>
        <v>0</v>
      </c>
      <c r="AD88" s="42" t="n">
        <f aca="true">IF(AND($O88&gt;=OFFSET($E$5,AD$3,0),$O88&lt;=OFFSET($F$5,AD$3,0)),OFFSET($C$5,AD$3,0)*AD$2*($I88+$J88),0)</f>
        <v>0</v>
      </c>
      <c r="AE88" s="42" t="n">
        <f aca="true">IF(AND($O88&gt;=OFFSET($E$5,AE$3,0),$O88&lt;=OFFSET($F$5,AE$3,0)),OFFSET($C$5,AE$3,0)*AE$2*($I88+$J88),0)</f>
        <v>0</v>
      </c>
      <c r="AF88" s="42" t="n">
        <f aca="true">IF(AND($O88&gt;=OFFSET($E$5,AF$3,0),$O88&lt;=OFFSET($F$5,AF$3,0)),OFFSET($C$5,AF$3,0)*AF$2*($I88+$J88),0)</f>
        <v>0</v>
      </c>
      <c r="AG88" s="42" t="n">
        <f aca="true">IF(AND($O88&gt;=OFFSET($E$5,AG$3,0),$O88&lt;=OFFSET($F$5,AG$3,0)),OFFSET($C$5,AG$3,0)*AG$2*($I88+$J88),0)</f>
        <v>0</v>
      </c>
      <c r="AH88" s="42" t="n">
        <f aca="true">IF(AND($O88&gt;=OFFSET($E$5,AH$3,0),$O88&lt;=OFFSET($F$5,AH$3,0)),OFFSET($C$5,AH$3,0)*AH$2*($I88+$J88),0)</f>
        <v>0</v>
      </c>
      <c r="AI88" s="42" t="n">
        <f aca="true">IF(AND($O88&gt;=OFFSET($E$5,AI$3,0),$O88&lt;=OFFSET($F$5,AI$3,0)),OFFSET($C$5,AI$3,0)*AI$2*($I88+$J88),0)</f>
        <v>0</v>
      </c>
      <c r="AJ88" s="42" t="n">
        <f aca="true">IF(AND($O88&gt;=OFFSET($E$5,AJ$3,0),$O88&lt;=OFFSET($F$5,AJ$3,0)),OFFSET($C$5,AJ$3,0)*AJ$2*($I88+$J88),0)</f>
        <v>0</v>
      </c>
      <c r="AK88" s="42" t="n">
        <f aca="true">IF(AND($O88&gt;=OFFSET($E$5,AK$3,0),$O88&lt;=OFFSET($F$5,AK$3,0)),OFFSET($C$5,AK$3,0)*AK$2*($I88+$J88),0)</f>
        <v>0</v>
      </c>
      <c r="AL88" s="42" t="n">
        <f aca="true">IF(AND($O88&gt;=OFFSET($E$5,AL$3,0),$O88&lt;=OFFSET($F$5,AL$3,0)),OFFSET($C$5,AL$3,0)*AL$2*($I88+$J88),0)</f>
        <v>0</v>
      </c>
      <c r="AM88" s="42" t="n">
        <f aca="true">IF(AND($O88&gt;=OFFSET($E$5,AM$3,0),$O88&lt;=OFFSET($F$5,AM$3,0)),OFFSET($C$5,AM$3,0)*AM$2*($I88+$J88),0)</f>
        <v>0</v>
      </c>
      <c r="AN88" s="42" t="n">
        <f aca="true">IF(AND($O88&gt;=OFFSET($E$5,AN$3,0),$O88&lt;=OFFSET($F$5,AN$3,0)),OFFSET($C$5,AN$3,0)*AN$2*($I88+$J88),0)</f>
        <v>0</v>
      </c>
      <c r="AO88" s="42" t="n">
        <f aca="true">IF(AND($O88&gt;=OFFSET($E$5,AO$3,0),$O88&lt;=OFFSET($F$5,AO$3,0)),OFFSET($C$5,AO$3,0)*AO$2*($I88+$J88),0)</f>
        <v>0</v>
      </c>
      <c r="AP88" s="42" t="n">
        <f aca="true">IF(AND($O88&gt;=OFFSET($E$5,AP$3,0),$O88&lt;=OFFSET($F$5,AP$3,0)),OFFSET($C$5,AP$3,0)*AP$2*($I88+$J88),0)</f>
        <v>0</v>
      </c>
      <c r="AQ88" s="42" t="n">
        <f aca="true">IF(AND($O88&gt;=OFFSET($E$5,AQ$3,0),$O88&lt;=OFFSET($F$5,AQ$3,0)),OFFSET($C$5,AQ$3,0)*AQ$2*($I88+$J88),0)</f>
        <v>0</v>
      </c>
      <c r="AR88" s="42" t="n">
        <f aca="true">IF(AND($O88&gt;=OFFSET($E$5,AR$3,0),$O88&lt;=OFFSET($F$5,AR$3,0)),OFFSET($C$5,AR$3,0)*AR$2*($I88+$J88),0)</f>
        <v>0</v>
      </c>
      <c r="AS88" s="42" t="n">
        <f aca="true">IF(AND($O88&gt;=OFFSET($E$5,AS$3,0),$O88&lt;=OFFSET($F$5,AS$3,0)),OFFSET($C$5,AS$3,0)*AS$2*($I88+$J88),0)</f>
        <v>0</v>
      </c>
      <c r="AT88" s="42" t="n">
        <f aca="true">IF(AND($O88&gt;=OFFSET($E$5,AT$3,0),$O88&lt;=OFFSET($F$5,AT$3,0)),OFFSET($C$5,AT$3,0)*(AT$2*($I88+$J88)+24*($K88+$L88)),0)</f>
        <v>0</v>
      </c>
      <c r="AU88" s="42" t="n">
        <f aca="true">IF(AND($O88&gt;=OFFSET($E$5,AU$3,0),$O88&lt;=OFFSET($F$5,AU$3,0)),OFFSET($C$5,AU$3,0)*(AU$2*($I88+$J88)+24*($K88+$L88)),0)</f>
        <v>0</v>
      </c>
      <c r="AV88" s="42" t="n">
        <f aca="true">IF(AND($O88&gt;=OFFSET($E$5,AV$3,0),$O88&lt;=OFFSET($F$5,AV$3,0)),OFFSET($C$5,AV$3,0)*(AV$2*($I88+$J88)+24*($K88+$L88)),0)</f>
        <v>0</v>
      </c>
      <c r="AW88" s="43" t="n">
        <f aca="true">IF(AND($O88&gt;=OFFSET($E$5,AW$3,0),$O88&lt;=OFFSET($F$5,AW$3,0)),OFFSET($C$5,AW$3,0)*(AW$2*($I88+$J88)+24*($K88+$L88)),0)</f>
        <v>0</v>
      </c>
      <c r="AX88" s="44" t="n">
        <f aca="false">SUM(P88:AS88)</f>
        <v>74400</v>
      </c>
      <c r="AY88" s="45" t="n">
        <f aca="false">SUM(P88:V88)+SUM(AT88:AW88)</f>
        <v>74400</v>
      </c>
      <c r="BA88" s="40" t="n">
        <v>39295</v>
      </c>
      <c r="BB88" s="42" t="n">
        <f aca="false">IF(AND(BA88&gt;=$E$5,BA88&lt;=$F$5),$D$5,0)</f>
        <v>0</v>
      </c>
      <c r="BC88" s="42" t="n">
        <f aca="true">IF(AND($BA88&gt;=OFFSET($E$5,BC$3,0),$BA88&lt;=OFFSET($F$5,BC$3,0)),OFFSET($D$5,BC$3,0),0)</f>
        <v>0</v>
      </c>
      <c r="BD88" s="42" t="n">
        <f aca="true">IF(AND($BA88&gt;=OFFSET($E$5,BD$3,0),$BA88&lt;=OFFSET($F$5,BD$3,0)),OFFSET($D$5,BD$3,0),0)</f>
        <v>0</v>
      </c>
      <c r="BE88" s="42" t="n">
        <f aca="true">IF(AND($BA88&gt;=OFFSET($E$5,BE$3,0),$BA88&lt;=OFFSET($F$5,BE$3,0)),OFFSET($D$5,BE$3,0),0)</f>
        <v>0</v>
      </c>
      <c r="BF88" s="42" t="n">
        <f aca="true">IF(AND($BA88&gt;=OFFSET($E$5,BF$3,0),$BA88&lt;=OFFSET($F$5,BF$3,0)),OFFSET($D$5,BF$3,0),0)</f>
        <v>47.15</v>
      </c>
      <c r="BG88" s="42" t="n">
        <f aca="true">IF(AND($BA88&gt;=OFFSET($E$5,BG$3,0),$BA88&lt;=OFFSET($F$5,BG$3,0)),OFFSET($D$5,BG$3,0),0)</f>
        <v>43.95</v>
      </c>
      <c r="BH88" s="42" t="n">
        <f aca="true">IF(AND($BA88&gt;=OFFSET($E$5,BH$3,0),$BA88&lt;=OFFSET($F$5,BH$3,0)),OFFSET($D$5,BH$3,0),0)</f>
        <v>45.05</v>
      </c>
      <c r="BI88" s="42" t="n">
        <f aca="true">IF(AND($BA88&gt;=OFFSET($E$5,BI$3,0),$BA88&lt;=OFFSET($F$5,BI$3,0)),OFFSET($D$5,BI$3,0),0)</f>
        <v>0</v>
      </c>
      <c r="BJ88" s="42" t="n">
        <f aca="true">IF(AND($BA88&gt;=OFFSET($E$5,BJ$3,0),$BA88&lt;=OFFSET($F$5,BJ$3,0)),OFFSET($D$5,BJ$3,0),0)</f>
        <v>0</v>
      </c>
      <c r="BK88" s="42" t="n">
        <f aca="true">IF(AND($BA88&gt;=OFFSET($E$5,BK$3,0),$BA88&lt;=OFFSET($F$5,BK$3,0)),OFFSET($D$5,BK$3,0),0)</f>
        <v>0</v>
      </c>
      <c r="BL88" s="42" t="n">
        <f aca="true">IF(AND($BA88&gt;=OFFSET($E$5,BL$3,0),$BA88&lt;=OFFSET($F$5,BL$3,0)),OFFSET($D$5,BL$3,0),0)</f>
        <v>0</v>
      </c>
      <c r="BM88" s="42" t="n">
        <f aca="true">IF(AND($BA88&gt;=OFFSET($E$5,BM$3,0),$BA88&lt;=OFFSET($F$5,BM$3,0)),OFFSET($D$5,BM$3,0),0)</f>
        <v>0</v>
      </c>
      <c r="BN88" s="42" t="n">
        <f aca="true">IF(AND($BA88&gt;=OFFSET($E$5,BN$3,0),$BA88&lt;=OFFSET($F$5,BN$3,0)),OFFSET($D$5,BN$3,0),0)</f>
        <v>0</v>
      </c>
      <c r="BO88" s="42" t="n">
        <f aca="true">IF(AND($BA88&gt;=OFFSET($E$5,BO$3,0),$BA88&lt;=OFFSET($F$5,BO$3,0)),OFFSET($D$5,BO$3,0),0)</f>
        <v>0</v>
      </c>
      <c r="BP88" s="42" t="n">
        <f aca="true">IF(AND($BA88&gt;=OFFSET($E$5,BP$3,0),$BA88&lt;=OFFSET($F$5,BP$3,0)),OFFSET($D$5,BP$3,0),0)</f>
        <v>0</v>
      </c>
      <c r="BQ88" s="42" t="n">
        <f aca="true">IF(AND($BA88&gt;=OFFSET($E$5,BQ$3,0),$BA88&lt;=OFFSET($F$5,BQ$3,0)),OFFSET($D$5,BQ$3,0),0)</f>
        <v>0</v>
      </c>
      <c r="BR88" s="42" t="n">
        <f aca="true">IF(AND($BA88&gt;=OFFSET($E$5,BR$3,0),$BA88&lt;=OFFSET($F$5,BR$3,0)),OFFSET($D$5,BR$3,0),0)</f>
        <v>0</v>
      </c>
      <c r="BS88" s="42" t="n">
        <f aca="true">IF(AND($BA88&gt;=OFFSET($E$5,BS$3,0),$BA88&lt;=OFFSET($F$5,BS$3,0)),OFFSET($D$5,BS$3,0),0)</f>
        <v>0</v>
      </c>
      <c r="BT88" s="42" t="n">
        <f aca="true">IF(AND($BA88&gt;=OFFSET($E$5,BT$3,0),$BA88&lt;=OFFSET($F$5,BT$3,0)),OFFSET($D$5,BT$3,0),0)</f>
        <v>0</v>
      </c>
      <c r="BU88" s="42" t="n">
        <f aca="true">IF(AND($BA88&gt;=OFFSET($E$5,BU$3,0),$BA88&lt;=OFFSET($F$5,BU$3,0)),OFFSET($D$5,BU$3,0),0)</f>
        <v>0</v>
      </c>
      <c r="BV88" s="42" t="n">
        <f aca="true">IF(AND($BA88&gt;=OFFSET($E$5,BV$3,0),$BA88&lt;=OFFSET($F$5,BV$3,0)),OFFSET($D$5,BV$3,0),0)</f>
        <v>0</v>
      </c>
      <c r="BW88" s="42" t="n">
        <f aca="true">IF(AND($BA88&gt;=OFFSET($E$5,BW$3,0),$BA88&lt;=OFFSET($F$5,BW$3,0)),OFFSET($D$5,BW$3,0),0)</f>
        <v>0</v>
      </c>
      <c r="BX88" s="42" t="n">
        <f aca="true">IF(AND($BA88&gt;=OFFSET($E$5,BX$3,0),$BA88&lt;=OFFSET($F$5,BX$3,0)),OFFSET($D$5,BX$3,0),0)</f>
        <v>0</v>
      </c>
      <c r="BY88" s="42" t="n">
        <f aca="true">IF(AND($BA88&gt;=OFFSET($E$5,BY$3,0),$BA88&lt;=OFFSET($F$5,BY$3,0)),OFFSET($D$5,BY$3,0),0)</f>
        <v>0</v>
      </c>
      <c r="BZ88" s="42" t="n">
        <f aca="true">IF(AND($BA88&gt;=OFFSET($E$5,BZ$3,0),$BA88&lt;=OFFSET($F$5,BZ$3,0)),OFFSET($D$5,BZ$3,0),0)</f>
        <v>0</v>
      </c>
      <c r="CA88" s="42" t="n">
        <f aca="true">IF(AND($BA88&gt;=OFFSET($E$5,CA$3,0),$BA88&lt;=OFFSET($F$5,CA$3,0)),OFFSET($D$5,CA$3,0),0)</f>
        <v>0</v>
      </c>
      <c r="CB88" s="42" t="n">
        <f aca="true">IF(AND($BA88&gt;=OFFSET($E$5,CB$3,0),$BA88&lt;=OFFSET($F$5,CB$3,0)),OFFSET($D$5,CB$3,0),0)</f>
        <v>0</v>
      </c>
      <c r="CC88" s="42" t="n">
        <f aca="true">IF(AND($BA88&gt;=OFFSET($E$5,CC$3,0),$BA88&lt;=OFFSET($F$5,CC$3,0)),OFFSET($D$5,CC$3,0),0)</f>
        <v>0</v>
      </c>
      <c r="CD88" s="42" t="n">
        <f aca="true">IF(AND($BA88&gt;=OFFSET($E$5,CD$3,0),$BA88&lt;=OFFSET($F$5,CD$3,0)),OFFSET($D$5,CD$3,0),0)</f>
        <v>0</v>
      </c>
      <c r="CE88" s="42" t="n">
        <f aca="true">IF(AND($BA88&gt;=OFFSET($E$5,CE$3,0),$BA88&lt;=OFFSET($F$5,CE$3,0)),OFFSET($D$5,CE$3,0),0)</f>
        <v>0</v>
      </c>
      <c r="CF88" s="42" t="n">
        <f aca="true">IF(AND($BA88&gt;=OFFSET($E$5,CF$3,0),$BA88&lt;=OFFSET($F$5,CF$3,0)),OFFSET($D$5,CF$3,0),0)</f>
        <v>0</v>
      </c>
      <c r="CG88" s="42" t="n">
        <f aca="true">IF(AND($BA88&gt;=OFFSET($E$5,CG$3,0),$BA88&lt;=OFFSET($F$5,CG$3,0)),OFFSET($D$5,CG$3,0),0)</f>
        <v>0</v>
      </c>
      <c r="CH88" s="42" t="n">
        <f aca="true">IF(AND($BA88&gt;=OFFSET($E$5,CH$3,0),$BA88&lt;=OFFSET($F$5,CH$3,0)),OFFSET($D$5,CH$3,0),0)</f>
        <v>0</v>
      </c>
      <c r="CI88" s="42" t="n">
        <f aca="true">IF(AND($BA88&gt;=OFFSET($E$5,CI$3,0),$BA88&lt;=OFFSET($F$5,CI$3,0)),OFFSET($D$5,CI$3,0),0)</f>
        <v>0</v>
      </c>
      <c r="CK88" s="40" t="n">
        <v>39295</v>
      </c>
      <c r="CL88" s="41" t="n">
        <f aca="false">BB88*P88</f>
        <v>0</v>
      </c>
      <c r="CM88" s="41" t="n">
        <f aca="false">BC88*Q88</f>
        <v>0</v>
      </c>
      <c r="CN88" s="41" t="n">
        <f aca="false">BD88*R88</f>
        <v>0</v>
      </c>
      <c r="CO88" s="41" t="n">
        <f aca="false">BE88*S88</f>
        <v>0</v>
      </c>
      <c r="CP88" s="41" t="n">
        <f aca="false">BF88*T88</f>
        <v>1753980</v>
      </c>
      <c r="CQ88" s="41" t="n">
        <f aca="false">BG88*U88</f>
        <v>817470</v>
      </c>
      <c r="CR88" s="41" t="n">
        <f aca="false">BH88*V88</f>
        <v>837930</v>
      </c>
      <c r="CS88" s="41" t="n">
        <f aca="false">BI88*W88</f>
        <v>0</v>
      </c>
      <c r="CT88" s="41" t="n">
        <f aca="false">BJ88*X88</f>
        <v>0</v>
      </c>
      <c r="CU88" s="41" t="n">
        <f aca="false">BK88*Y88</f>
        <v>0</v>
      </c>
      <c r="CV88" s="41" t="n">
        <f aca="false">BL88*Z88</f>
        <v>0</v>
      </c>
      <c r="CW88" s="41" t="n">
        <f aca="false">BM88*AA88</f>
        <v>0</v>
      </c>
      <c r="CX88" s="41" t="n">
        <f aca="false">BN88*AB88</f>
        <v>0</v>
      </c>
      <c r="CY88" s="41" t="n">
        <f aca="false">BO88*AC88</f>
        <v>0</v>
      </c>
      <c r="CZ88" s="41" t="n">
        <f aca="false">BP88*AD88</f>
        <v>0</v>
      </c>
      <c r="DA88" s="41" t="n">
        <f aca="false">BQ88*AE88</f>
        <v>0</v>
      </c>
      <c r="DB88" s="41" t="n">
        <f aca="false">BR88*AF88</f>
        <v>0</v>
      </c>
      <c r="DC88" s="41" t="n">
        <f aca="false">BS88*AG88</f>
        <v>0</v>
      </c>
      <c r="DD88" s="41" t="n">
        <f aca="false">BT88*AH88</f>
        <v>0</v>
      </c>
      <c r="DE88" s="41" t="n">
        <f aca="false">BU88*AI88</f>
        <v>0</v>
      </c>
      <c r="DF88" s="41" t="n">
        <f aca="false">BV88*AJ88</f>
        <v>0</v>
      </c>
      <c r="DG88" s="41" t="n">
        <f aca="false">BW88*AK88</f>
        <v>0</v>
      </c>
      <c r="DH88" s="41" t="n">
        <f aca="false">BX88*AL88</f>
        <v>0</v>
      </c>
      <c r="DI88" s="41" t="n">
        <f aca="false">BY88*AM88</f>
        <v>0</v>
      </c>
      <c r="DJ88" s="41" t="n">
        <f aca="false">BZ88*AN88</f>
        <v>0</v>
      </c>
      <c r="DK88" s="41" t="n">
        <f aca="false">CA88*AO88</f>
        <v>0</v>
      </c>
      <c r="DL88" s="41" t="n">
        <f aca="false">CB88*AP88</f>
        <v>0</v>
      </c>
      <c r="DM88" s="41" t="n">
        <f aca="false">CC88*AQ88</f>
        <v>0</v>
      </c>
      <c r="DN88" s="41" t="n">
        <f aca="false">CD88*AR88</f>
        <v>0</v>
      </c>
      <c r="DO88" s="41" t="n">
        <f aca="false">CE88*AS88</f>
        <v>0</v>
      </c>
      <c r="DP88" s="41" t="n">
        <f aca="false">CF88*AT88</f>
        <v>0</v>
      </c>
      <c r="DQ88" s="41" t="n">
        <f aca="false">CG88*AU88</f>
        <v>0</v>
      </c>
      <c r="DR88" s="41" t="n">
        <f aca="false">CH88*AV88</f>
        <v>0</v>
      </c>
      <c r="DS88" s="45" t="n">
        <f aca="false">CI88*AW88</f>
        <v>0</v>
      </c>
      <c r="DT88" s="46" t="n">
        <f aca="false">SUM(CL88:DO88)/AX88</f>
        <v>45.825</v>
      </c>
      <c r="DU88" s="47" t="n">
        <f aca="false">(SUM(CL88:CR88)+SUM(DP88:DS88))/AY88</f>
        <v>45.825</v>
      </c>
    </row>
    <row r="89" customFormat="false" ht="12.75" hidden="false" customHeight="false" outlineLevel="0" collapsed="false">
      <c r="A89" s="2"/>
      <c r="C89" s="3"/>
      <c r="F89" s="5"/>
      <c r="G89" s="2"/>
      <c r="I89" s="39" t="n">
        <v>19</v>
      </c>
      <c r="J89" s="39" t="n">
        <v>5</v>
      </c>
      <c r="K89" s="39" t="n">
        <v>5</v>
      </c>
      <c r="L89" s="39" t="n">
        <v>1</v>
      </c>
      <c r="M89" s="39" t="n">
        <v>30</v>
      </c>
      <c r="O89" s="40" t="n">
        <v>39326</v>
      </c>
      <c r="P89" s="41" t="n">
        <f aca="false">IF(AND(O89&gt;=$E$5,O89&lt;=$F$5),$C$5*P$2*$M89,0)</f>
        <v>0</v>
      </c>
      <c r="Q89" s="41" t="n">
        <f aca="true">IF(AND($O89&gt;=OFFSET($E$5,Q$3,0),$O89&lt;=OFFSET($F$5,Q$3,0)),OFFSET($C$5,Q$3,0)*Q$2*$M89,0)</f>
        <v>0</v>
      </c>
      <c r="R89" s="41" t="n">
        <f aca="true">IF(AND($O89&gt;=OFFSET($E$5,R$3,0),$O89&lt;=OFFSET($F$5,R$3,0)),OFFSET($C$5,R$3,0)*R$2*$M89,0)</f>
        <v>0</v>
      </c>
      <c r="S89" s="41" t="n">
        <f aca="true">IF(AND($O89&gt;=OFFSET($E$5,S$3,0),$O89&lt;=OFFSET($F$5,S$3,0)),OFFSET($C$5,S$3,0)*S$2*$M89,0)</f>
        <v>0</v>
      </c>
      <c r="T89" s="41" t="n">
        <f aca="true">IF(AND($O89&gt;=OFFSET($E$5,T$3,0),$O89&lt;=OFFSET($F$5,T$3,0)),OFFSET($C$5,T$3,0)*T$2*$M89,0)</f>
        <v>36000</v>
      </c>
      <c r="U89" s="41" t="n">
        <f aca="true">IF(AND($O89&gt;=OFFSET($E$5,U$3,0),$O89&lt;=OFFSET($F$5,U$3,0)),OFFSET($C$5,U$3,0)*U$2*$M89,0)</f>
        <v>18000</v>
      </c>
      <c r="V89" s="41" t="n">
        <f aca="true">IF(AND($O89&gt;=OFFSET($E$5,V$3,0),$O89&lt;=OFFSET($F$5,V$3,0)),OFFSET($C$5,V$3,0)*V$2*$M89,0)</f>
        <v>18000</v>
      </c>
      <c r="W89" s="42" t="n">
        <f aca="true">IF(AND($O89&gt;=OFFSET($E$5,W$3,0),$O89&lt;=OFFSET($F$5,W$3,0)),OFFSET($C$5,W$3,0)*W$2*($I89+$J89),0)</f>
        <v>0</v>
      </c>
      <c r="X89" s="42" t="n">
        <f aca="true">IF(AND($O89&gt;=OFFSET($E$5,X$3,0),$O89&lt;=OFFSET($F$5,X$3,0)),OFFSET($C$5,X$3,0)*X$2*($I89+$J89),0)</f>
        <v>0</v>
      </c>
      <c r="Y89" s="42" t="n">
        <f aca="true">IF(AND($O89&gt;=OFFSET($E$5,Y$3,0),$O89&lt;=OFFSET($F$5,Y$3,0)),OFFSET($C$5,Y$3,0)*Y$2*($I89+$J89),0)</f>
        <v>0</v>
      </c>
      <c r="Z89" s="42" t="n">
        <f aca="true">IF(AND($O89&gt;=OFFSET($E$5,Z$3,0),$O89&lt;=OFFSET($F$5,Z$3,0)),OFFSET($C$5,Z$3,0)*Z$2*($I89+$J89),0)</f>
        <v>0</v>
      </c>
      <c r="AA89" s="42" t="n">
        <f aca="true">IF(AND($O89&gt;=OFFSET($E$5,AA$3,0),$O89&lt;=OFFSET($F$5,AA$3,0)),OFFSET($C$5,AA$3,0)*AA$2*($I89+$J89),0)</f>
        <v>0</v>
      </c>
      <c r="AB89" s="42" t="n">
        <f aca="true">IF(AND($O89&gt;=OFFSET($E$5,AB$3,0),$O89&lt;=OFFSET($F$5,AB$3,0)),OFFSET($C$5,AB$3,0)*AB$2*($I89+$J89),0)</f>
        <v>0</v>
      </c>
      <c r="AC89" s="42" t="n">
        <f aca="true">IF(AND($O89&gt;=OFFSET($E$5,AC$3,0),$O89&lt;=OFFSET($F$5,AC$3,0)),OFFSET($C$5,AC$3,0)*AC$2*($I89+$J89),0)</f>
        <v>0</v>
      </c>
      <c r="AD89" s="42" t="n">
        <f aca="true">IF(AND($O89&gt;=OFFSET($E$5,AD$3,0),$O89&lt;=OFFSET($F$5,AD$3,0)),OFFSET($C$5,AD$3,0)*AD$2*($I89+$J89),0)</f>
        <v>0</v>
      </c>
      <c r="AE89" s="42" t="n">
        <f aca="true">IF(AND($O89&gt;=OFFSET($E$5,AE$3,0),$O89&lt;=OFFSET($F$5,AE$3,0)),OFFSET($C$5,AE$3,0)*AE$2*($I89+$J89),0)</f>
        <v>0</v>
      </c>
      <c r="AF89" s="42" t="n">
        <f aca="true">IF(AND($O89&gt;=OFFSET($E$5,AF$3,0),$O89&lt;=OFFSET($F$5,AF$3,0)),OFFSET($C$5,AF$3,0)*AF$2*($I89+$J89),0)</f>
        <v>0</v>
      </c>
      <c r="AG89" s="42" t="n">
        <f aca="true">IF(AND($O89&gt;=OFFSET($E$5,AG$3,0),$O89&lt;=OFFSET($F$5,AG$3,0)),OFFSET($C$5,AG$3,0)*AG$2*($I89+$J89),0)</f>
        <v>0</v>
      </c>
      <c r="AH89" s="42" t="n">
        <f aca="true">IF(AND($O89&gt;=OFFSET($E$5,AH$3,0),$O89&lt;=OFFSET($F$5,AH$3,0)),OFFSET($C$5,AH$3,0)*AH$2*($I89+$J89),0)</f>
        <v>0</v>
      </c>
      <c r="AI89" s="42" t="n">
        <f aca="true">IF(AND($O89&gt;=OFFSET($E$5,AI$3,0),$O89&lt;=OFFSET($F$5,AI$3,0)),OFFSET($C$5,AI$3,0)*AI$2*($I89+$J89),0)</f>
        <v>0</v>
      </c>
      <c r="AJ89" s="42" t="n">
        <f aca="true">IF(AND($O89&gt;=OFFSET($E$5,AJ$3,0),$O89&lt;=OFFSET($F$5,AJ$3,0)),OFFSET($C$5,AJ$3,0)*AJ$2*($I89+$J89),0)</f>
        <v>0</v>
      </c>
      <c r="AK89" s="42" t="n">
        <f aca="true">IF(AND($O89&gt;=OFFSET($E$5,AK$3,0),$O89&lt;=OFFSET($F$5,AK$3,0)),OFFSET($C$5,AK$3,0)*AK$2*($I89+$J89),0)</f>
        <v>0</v>
      </c>
      <c r="AL89" s="42" t="n">
        <f aca="true">IF(AND($O89&gt;=OFFSET($E$5,AL$3,0),$O89&lt;=OFFSET($F$5,AL$3,0)),OFFSET($C$5,AL$3,0)*AL$2*($I89+$J89),0)</f>
        <v>0</v>
      </c>
      <c r="AM89" s="42" t="n">
        <f aca="true">IF(AND($O89&gt;=OFFSET($E$5,AM$3,0),$O89&lt;=OFFSET($F$5,AM$3,0)),OFFSET($C$5,AM$3,0)*AM$2*($I89+$J89),0)</f>
        <v>0</v>
      </c>
      <c r="AN89" s="42" t="n">
        <f aca="true">IF(AND($O89&gt;=OFFSET($E$5,AN$3,0),$O89&lt;=OFFSET($F$5,AN$3,0)),OFFSET($C$5,AN$3,0)*AN$2*($I89+$J89),0)</f>
        <v>0</v>
      </c>
      <c r="AO89" s="42" t="n">
        <f aca="true">IF(AND($O89&gt;=OFFSET($E$5,AO$3,0),$O89&lt;=OFFSET($F$5,AO$3,0)),OFFSET($C$5,AO$3,0)*AO$2*($I89+$J89),0)</f>
        <v>0</v>
      </c>
      <c r="AP89" s="42" t="n">
        <f aca="true">IF(AND($O89&gt;=OFFSET($E$5,AP$3,0),$O89&lt;=OFFSET($F$5,AP$3,0)),OFFSET($C$5,AP$3,0)*AP$2*($I89+$J89),0)</f>
        <v>0</v>
      </c>
      <c r="AQ89" s="42" t="n">
        <f aca="true">IF(AND($O89&gt;=OFFSET($E$5,AQ$3,0),$O89&lt;=OFFSET($F$5,AQ$3,0)),OFFSET($C$5,AQ$3,0)*AQ$2*($I89+$J89),0)</f>
        <v>0</v>
      </c>
      <c r="AR89" s="42" t="n">
        <f aca="true">IF(AND($O89&gt;=OFFSET($E$5,AR$3,0),$O89&lt;=OFFSET($F$5,AR$3,0)),OFFSET($C$5,AR$3,0)*AR$2*($I89+$J89),0)</f>
        <v>0</v>
      </c>
      <c r="AS89" s="42" t="n">
        <f aca="true">IF(AND($O89&gt;=OFFSET($E$5,AS$3,0),$O89&lt;=OFFSET($F$5,AS$3,0)),OFFSET($C$5,AS$3,0)*AS$2*($I89+$J89),0)</f>
        <v>0</v>
      </c>
      <c r="AT89" s="42" t="n">
        <f aca="true">IF(AND($O89&gt;=OFFSET($E$5,AT$3,0),$O89&lt;=OFFSET($F$5,AT$3,0)),OFFSET($C$5,AT$3,0)*(AT$2*($I89+$J89)+24*($K89+$L89)),0)</f>
        <v>0</v>
      </c>
      <c r="AU89" s="42" t="n">
        <f aca="true">IF(AND($O89&gt;=OFFSET($E$5,AU$3,0),$O89&lt;=OFFSET($F$5,AU$3,0)),OFFSET($C$5,AU$3,0)*(AU$2*($I89+$J89)+24*($K89+$L89)),0)</f>
        <v>0</v>
      </c>
      <c r="AV89" s="42" t="n">
        <f aca="true">IF(AND($O89&gt;=OFFSET($E$5,AV$3,0),$O89&lt;=OFFSET($F$5,AV$3,0)),OFFSET($C$5,AV$3,0)*(AV$2*($I89+$J89)+24*($K89+$L89)),0)</f>
        <v>0</v>
      </c>
      <c r="AW89" s="43" t="n">
        <f aca="true">IF(AND($O89&gt;=OFFSET($E$5,AW$3,0),$O89&lt;=OFFSET($F$5,AW$3,0)),OFFSET($C$5,AW$3,0)*(AW$2*($I89+$J89)+24*($K89+$L89)),0)</f>
        <v>0</v>
      </c>
      <c r="AX89" s="44" t="n">
        <f aca="false">SUM(P89:AS89)</f>
        <v>72000</v>
      </c>
      <c r="AY89" s="45" t="n">
        <f aca="false">SUM(P89:V89)+SUM(AT89:AW89)</f>
        <v>72000</v>
      </c>
      <c r="BA89" s="40" t="n">
        <v>39326</v>
      </c>
      <c r="BB89" s="42" t="n">
        <f aca="false">IF(AND(BA89&gt;=$E$5,BA89&lt;=$F$5),$D$5,0)</f>
        <v>0</v>
      </c>
      <c r="BC89" s="42" t="n">
        <f aca="true">IF(AND($BA89&gt;=OFFSET($E$5,BC$3,0),$BA89&lt;=OFFSET($F$5,BC$3,0)),OFFSET($D$5,BC$3,0),0)</f>
        <v>0</v>
      </c>
      <c r="BD89" s="42" t="n">
        <f aca="true">IF(AND($BA89&gt;=OFFSET($E$5,BD$3,0),$BA89&lt;=OFFSET($F$5,BD$3,0)),OFFSET($D$5,BD$3,0),0)</f>
        <v>0</v>
      </c>
      <c r="BE89" s="42" t="n">
        <f aca="true">IF(AND($BA89&gt;=OFFSET($E$5,BE$3,0),$BA89&lt;=OFFSET($F$5,BE$3,0)),OFFSET($D$5,BE$3,0),0)</f>
        <v>0</v>
      </c>
      <c r="BF89" s="42" t="n">
        <f aca="true">IF(AND($BA89&gt;=OFFSET($E$5,BF$3,0),$BA89&lt;=OFFSET($F$5,BF$3,0)),OFFSET($D$5,BF$3,0),0)</f>
        <v>47.15</v>
      </c>
      <c r="BG89" s="42" t="n">
        <f aca="true">IF(AND($BA89&gt;=OFFSET($E$5,BG$3,0),$BA89&lt;=OFFSET($F$5,BG$3,0)),OFFSET($D$5,BG$3,0),0)</f>
        <v>43.95</v>
      </c>
      <c r="BH89" s="42" t="n">
        <f aca="true">IF(AND($BA89&gt;=OFFSET($E$5,BH$3,0),$BA89&lt;=OFFSET($F$5,BH$3,0)),OFFSET($D$5,BH$3,0),0)</f>
        <v>45.05</v>
      </c>
      <c r="BI89" s="42" t="n">
        <f aca="true">IF(AND($BA89&gt;=OFFSET($E$5,BI$3,0),$BA89&lt;=OFFSET($F$5,BI$3,0)),OFFSET($D$5,BI$3,0),0)</f>
        <v>0</v>
      </c>
      <c r="BJ89" s="42" t="n">
        <f aca="true">IF(AND($BA89&gt;=OFFSET($E$5,BJ$3,0),$BA89&lt;=OFFSET($F$5,BJ$3,0)),OFFSET($D$5,BJ$3,0),0)</f>
        <v>0</v>
      </c>
      <c r="BK89" s="42" t="n">
        <f aca="true">IF(AND($BA89&gt;=OFFSET($E$5,BK$3,0),$BA89&lt;=OFFSET($F$5,BK$3,0)),OFFSET($D$5,BK$3,0),0)</f>
        <v>0</v>
      </c>
      <c r="BL89" s="42" t="n">
        <f aca="true">IF(AND($BA89&gt;=OFFSET($E$5,BL$3,0),$BA89&lt;=OFFSET($F$5,BL$3,0)),OFFSET($D$5,BL$3,0),0)</f>
        <v>0</v>
      </c>
      <c r="BM89" s="42" t="n">
        <f aca="true">IF(AND($BA89&gt;=OFFSET($E$5,BM$3,0),$BA89&lt;=OFFSET($F$5,BM$3,0)),OFFSET($D$5,BM$3,0),0)</f>
        <v>0</v>
      </c>
      <c r="BN89" s="42" t="n">
        <f aca="true">IF(AND($BA89&gt;=OFFSET($E$5,BN$3,0),$BA89&lt;=OFFSET($F$5,BN$3,0)),OFFSET($D$5,BN$3,0),0)</f>
        <v>0</v>
      </c>
      <c r="BO89" s="42" t="n">
        <f aca="true">IF(AND($BA89&gt;=OFFSET($E$5,BO$3,0),$BA89&lt;=OFFSET($F$5,BO$3,0)),OFFSET($D$5,BO$3,0),0)</f>
        <v>0</v>
      </c>
      <c r="BP89" s="42" t="n">
        <f aca="true">IF(AND($BA89&gt;=OFFSET($E$5,BP$3,0),$BA89&lt;=OFFSET($F$5,BP$3,0)),OFFSET($D$5,BP$3,0),0)</f>
        <v>0</v>
      </c>
      <c r="BQ89" s="42" t="n">
        <f aca="true">IF(AND($BA89&gt;=OFFSET($E$5,BQ$3,0),$BA89&lt;=OFFSET($F$5,BQ$3,0)),OFFSET($D$5,BQ$3,0),0)</f>
        <v>0</v>
      </c>
      <c r="BR89" s="42" t="n">
        <f aca="true">IF(AND($BA89&gt;=OFFSET($E$5,BR$3,0),$BA89&lt;=OFFSET($F$5,BR$3,0)),OFFSET($D$5,BR$3,0),0)</f>
        <v>0</v>
      </c>
      <c r="BS89" s="42" t="n">
        <f aca="true">IF(AND($BA89&gt;=OFFSET($E$5,BS$3,0),$BA89&lt;=OFFSET($F$5,BS$3,0)),OFFSET($D$5,BS$3,0),0)</f>
        <v>0</v>
      </c>
      <c r="BT89" s="42" t="n">
        <f aca="true">IF(AND($BA89&gt;=OFFSET($E$5,BT$3,0),$BA89&lt;=OFFSET($F$5,BT$3,0)),OFFSET($D$5,BT$3,0),0)</f>
        <v>0</v>
      </c>
      <c r="BU89" s="42" t="n">
        <f aca="true">IF(AND($BA89&gt;=OFFSET($E$5,BU$3,0),$BA89&lt;=OFFSET($F$5,BU$3,0)),OFFSET($D$5,BU$3,0),0)</f>
        <v>0</v>
      </c>
      <c r="BV89" s="42" t="n">
        <f aca="true">IF(AND($BA89&gt;=OFFSET($E$5,BV$3,0),$BA89&lt;=OFFSET($F$5,BV$3,0)),OFFSET($D$5,BV$3,0),0)</f>
        <v>0</v>
      </c>
      <c r="BW89" s="42" t="n">
        <f aca="true">IF(AND($BA89&gt;=OFFSET($E$5,BW$3,0),$BA89&lt;=OFFSET($F$5,BW$3,0)),OFFSET($D$5,BW$3,0),0)</f>
        <v>0</v>
      </c>
      <c r="BX89" s="42" t="n">
        <f aca="true">IF(AND($BA89&gt;=OFFSET($E$5,BX$3,0),$BA89&lt;=OFFSET($F$5,BX$3,0)),OFFSET($D$5,BX$3,0),0)</f>
        <v>0</v>
      </c>
      <c r="BY89" s="42" t="n">
        <f aca="true">IF(AND($BA89&gt;=OFFSET($E$5,BY$3,0),$BA89&lt;=OFFSET($F$5,BY$3,0)),OFFSET($D$5,BY$3,0),0)</f>
        <v>0</v>
      </c>
      <c r="BZ89" s="42" t="n">
        <f aca="true">IF(AND($BA89&gt;=OFFSET($E$5,BZ$3,0),$BA89&lt;=OFFSET($F$5,BZ$3,0)),OFFSET($D$5,BZ$3,0),0)</f>
        <v>0</v>
      </c>
      <c r="CA89" s="42" t="n">
        <f aca="true">IF(AND($BA89&gt;=OFFSET($E$5,CA$3,0),$BA89&lt;=OFFSET($F$5,CA$3,0)),OFFSET($D$5,CA$3,0),0)</f>
        <v>0</v>
      </c>
      <c r="CB89" s="42" t="n">
        <f aca="true">IF(AND($BA89&gt;=OFFSET($E$5,CB$3,0),$BA89&lt;=OFFSET($F$5,CB$3,0)),OFFSET($D$5,CB$3,0),0)</f>
        <v>0</v>
      </c>
      <c r="CC89" s="42" t="n">
        <f aca="true">IF(AND($BA89&gt;=OFFSET($E$5,CC$3,0),$BA89&lt;=OFFSET($F$5,CC$3,0)),OFFSET($D$5,CC$3,0),0)</f>
        <v>0</v>
      </c>
      <c r="CD89" s="42" t="n">
        <f aca="true">IF(AND($BA89&gt;=OFFSET($E$5,CD$3,0),$BA89&lt;=OFFSET($F$5,CD$3,0)),OFFSET($D$5,CD$3,0),0)</f>
        <v>0</v>
      </c>
      <c r="CE89" s="42" t="n">
        <f aca="true">IF(AND($BA89&gt;=OFFSET($E$5,CE$3,0),$BA89&lt;=OFFSET($F$5,CE$3,0)),OFFSET($D$5,CE$3,0),0)</f>
        <v>0</v>
      </c>
      <c r="CF89" s="42" t="n">
        <f aca="true">IF(AND($BA89&gt;=OFFSET($E$5,CF$3,0),$BA89&lt;=OFFSET($F$5,CF$3,0)),OFFSET($D$5,CF$3,0),0)</f>
        <v>0</v>
      </c>
      <c r="CG89" s="42" t="n">
        <f aca="true">IF(AND($BA89&gt;=OFFSET($E$5,CG$3,0),$BA89&lt;=OFFSET($F$5,CG$3,0)),OFFSET($D$5,CG$3,0),0)</f>
        <v>0</v>
      </c>
      <c r="CH89" s="42" t="n">
        <f aca="true">IF(AND($BA89&gt;=OFFSET($E$5,CH$3,0),$BA89&lt;=OFFSET($F$5,CH$3,0)),OFFSET($D$5,CH$3,0),0)</f>
        <v>0</v>
      </c>
      <c r="CI89" s="42" t="n">
        <f aca="true">IF(AND($BA89&gt;=OFFSET($E$5,CI$3,0),$BA89&lt;=OFFSET($F$5,CI$3,0)),OFFSET($D$5,CI$3,0),0)</f>
        <v>0</v>
      </c>
      <c r="CK89" s="40" t="n">
        <v>39326</v>
      </c>
      <c r="CL89" s="41" t="n">
        <f aca="false">BB89*P89</f>
        <v>0</v>
      </c>
      <c r="CM89" s="41" t="n">
        <f aca="false">BC89*Q89</f>
        <v>0</v>
      </c>
      <c r="CN89" s="41" t="n">
        <f aca="false">BD89*R89</f>
        <v>0</v>
      </c>
      <c r="CO89" s="41" t="n">
        <f aca="false">BE89*S89</f>
        <v>0</v>
      </c>
      <c r="CP89" s="41" t="n">
        <f aca="false">BF89*T89</f>
        <v>1697400</v>
      </c>
      <c r="CQ89" s="41" t="n">
        <f aca="false">BG89*U89</f>
        <v>791100</v>
      </c>
      <c r="CR89" s="41" t="n">
        <f aca="false">BH89*V89</f>
        <v>810900</v>
      </c>
      <c r="CS89" s="41" t="n">
        <f aca="false">BI89*W89</f>
        <v>0</v>
      </c>
      <c r="CT89" s="41" t="n">
        <f aca="false">BJ89*X89</f>
        <v>0</v>
      </c>
      <c r="CU89" s="41" t="n">
        <f aca="false">BK89*Y89</f>
        <v>0</v>
      </c>
      <c r="CV89" s="41" t="n">
        <f aca="false">BL89*Z89</f>
        <v>0</v>
      </c>
      <c r="CW89" s="41" t="n">
        <f aca="false">BM89*AA89</f>
        <v>0</v>
      </c>
      <c r="CX89" s="41" t="n">
        <f aca="false">BN89*AB89</f>
        <v>0</v>
      </c>
      <c r="CY89" s="41" t="n">
        <f aca="false">BO89*AC89</f>
        <v>0</v>
      </c>
      <c r="CZ89" s="41" t="n">
        <f aca="false">BP89*AD89</f>
        <v>0</v>
      </c>
      <c r="DA89" s="41" t="n">
        <f aca="false">BQ89*AE89</f>
        <v>0</v>
      </c>
      <c r="DB89" s="41" t="n">
        <f aca="false">BR89*AF89</f>
        <v>0</v>
      </c>
      <c r="DC89" s="41" t="n">
        <f aca="false">BS89*AG89</f>
        <v>0</v>
      </c>
      <c r="DD89" s="41" t="n">
        <f aca="false">BT89*AH89</f>
        <v>0</v>
      </c>
      <c r="DE89" s="41" t="n">
        <f aca="false">BU89*AI89</f>
        <v>0</v>
      </c>
      <c r="DF89" s="41" t="n">
        <f aca="false">BV89*AJ89</f>
        <v>0</v>
      </c>
      <c r="DG89" s="41" t="n">
        <f aca="false">BW89*AK89</f>
        <v>0</v>
      </c>
      <c r="DH89" s="41" t="n">
        <f aca="false">BX89*AL89</f>
        <v>0</v>
      </c>
      <c r="DI89" s="41" t="n">
        <f aca="false">BY89*AM89</f>
        <v>0</v>
      </c>
      <c r="DJ89" s="41" t="n">
        <f aca="false">BZ89*AN89</f>
        <v>0</v>
      </c>
      <c r="DK89" s="41" t="n">
        <f aca="false">CA89*AO89</f>
        <v>0</v>
      </c>
      <c r="DL89" s="41" t="n">
        <f aca="false">CB89*AP89</f>
        <v>0</v>
      </c>
      <c r="DM89" s="41" t="n">
        <f aca="false">CC89*AQ89</f>
        <v>0</v>
      </c>
      <c r="DN89" s="41" t="n">
        <f aca="false">CD89*AR89</f>
        <v>0</v>
      </c>
      <c r="DO89" s="41" t="n">
        <f aca="false">CE89*AS89</f>
        <v>0</v>
      </c>
      <c r="DP89" s="41" t="n">
        <f aca="false">CF89*AT89</f>
        <v>0</v>
      </c>
      <c r="DQ89" s="41" t="n">
        <f aca="false">CG89*AU89</f>
        <v>0</v>
      </c>
      <c r="DR89" s="41" t="n">
        <f aca="false">CH89*AV89</f>
        <v>0</v>
      </c>
      <c r="DS89" s="45" t="n">
        <f aca="false">CI89*AW89</f>
        <v>0</v>
      </c>
      <c r="DT89" s="46" t="n">
        <f aca="false">SUM(CL89:DO89)/AX89</f>
        <v>45.825</v>
      </c>
      <c r="DU89" s="47" t="n">
        <f aca="false">(SUM(CL89:CR89)+SUM(DP89:DS89))/AY89</f>
        <v>45.825</v>
      </c>
    </row>
    <row r="90" customFormat="false" ht="12.75" hidden="false" customHeight="false" outlineLevel="0" collapsed="false">
      <c r="A90" s="2"/>
      <c r="C90" s="3"/>
      <c r="F90" s="5"/>
      <c r="G90" s="2"/>
      <c r="I90" s="39" t="n">
        <v>23</v>
      </c>
      <c r="J90" s="39" t="n">
        <v>4</v>
      </c>
      <c r="K90" s="39" t="n">
        <v>4</v>
      </c>
      <c r="L90" s="39" t="n">
        <v>0</v>
      </c>
      <c r="M90" s="39" t="n">
        <v>31</v>
      </c>
      <c r="O90" s="40" t="n">
        <v>39356</v>
      </c>
      <c r="P90" s="41" t="n">
        <f aca="false">IF(AND(O90&gt;=$E$5,O90&lt;=$F$5),$C$5*P$2*$M90,0)</f>
        <v>0</v>
      </c>
      <c r="Q90" s="41" t="n">
        <f aca="true">IF(AND($O90&gt;=OFFSET($E$5,Q$3,0),$O90&lt;=OFFSET($F$5,Q$3,0)),OFFSET($C$5,Q$3,0)*Q$2*$M90,0)</f>
        <v>0</v>
      </c>
      <c r="R90" s="41" t="n">
        <f aca="true">IF(AND($O90&gt;=OFFSET($E$5,R$3,0),$O90&lt;=OFFSET($F$5,R$3,0)),OFFSET($C$5,R$3,0)*R$2*$M90,0)</f>
        <v>0</v>
      </c>
      <c r="S90" s="41" t="n">
        <f aca="true">IF(AND($O90&gt;=OFFSET($E$5,S$3,0),$O90&lt;=OFFSET($F$5,S$3,0)),OFFSET($C$5,S$3,0)*S$2*$M90,0)</f>
        <v>0</v>
      </c>
      <c r="T90" s="41" t="n">
        <f aca="true">IF(AND($O90&gt;=OFFSET($E$5,T$3,0),$O90&lt;=OFFSET($F$5,T$3,0)),OFFSET($C$5,T$3,0)*T$2*$M90,0)</f>
        <v>37200</v>
      </c>
      <c r="U90" s="41" t="n">
        <f aca="true">IF(AND($O90&gt;=OFFSET($E$5,U$3,0),$O90&lt;=OFFSET($F$5,U$3,0)),OFFSET($C$5,U$3,0)*U$2*$M90,0)</f>
        <v>18600</v>
      </c>
      <c r="V90" s="41" t="n">
        <f aca="true">IF(AND($O90&gt;=OFFSET($E$5,V$3,0),$O90&lt;=OFFSET($F$5,V$3,0)),OFFSET($C$5,V$3,0)*V$2*$M90,0)</f>
        <v>18600</v>
      </c>
      <c r="W90" s="42" t="n">
        <f aca="true">IF(AND($O90&gt;=OFFSET($E$5,W$3,0),$O90&lt;=OFFSET($F$5,W$3,0)),OFFSET($C$5,W$3,0)*W$2*($I90+$J90),0)</f>
        <v>0</v>
      </c>
      <c r="X90" s="42" t="n">
        <f aca="true">IF(AND($O90&gt;=OFFSET($E$5,X$3,0),$O90&lt;=OFFSET($F$5,X$3,0)),OFFSET($C$5,X$3,0)*X$2*($I90+$J90),0)</f>
        <v>0</v>
      </c>
      <c r="Y90" s="42" t="n">
        <f aca="true">IF(AND($O90&gt;=OFFSET($E$5,Y$3,0),$O90&lt;=OFFSET($F$5,Y$3,0)),OFFSET($C$5,Y$3,0)*Y$2*($I90+$J90),0)</f>
        <v>0</v>
      </c>
      <c r="Z90" s="42" t="n">
        <f aca="true">IF(AND($O90&gt;=OFFSET($E$5,Z$3,0),$O90&lt;=OFFSET($F$5,Z$3,0)),OFFSET($C$5,Z$3,0)*Z$2*($I90+$J90),0)</f>
        <v>0</v>
      </c>
      <c r="AA90" s="42" t="n">
        <f aca="true">IF(AND($O90&gt;=OFFSET($E$5,AA$3,0),$O90&lt;=OFFSET($F$5,AA$3,0)),OFFSET($C$5,AA$3,0)*AA$2*($I90+$J90),0)</f>
        <v>0</v>
      </c>
      <c r="AB90" s="42" t="n">
        <f aca="true">IF(AND($O90&gt;=OFFSET($E$5,AB$3,0),$O90&lt;=OFFSET($F$5,AB$3,0)),OFFSET($C$5,AB$3,0)*AB$2*($I90+$J90),0)</f>
        <v>0</v>
      </c>
      <c r="AC90" s="42" t="n">
        <f aca="true">IF(AND($O90&gt;=OFFSET($E$5,AC$3,0),$O90&lt;=OFFSET($F$5,AC$3,0)),OFFSET($C$5,AC$3,0)*AC$2*($I90+$J90),0)</f>
        <v>0</v>
      </c>
      <c r="AD90" s="42" t="n">
        <f aca="true">IF(AND($O90&gt;=OFFSET($E$5,AD$3,0),$O90&lt;=OFFSET($F$5,AD$3,0)),OFFSET($C$5,AD$3,0)*AD$2*($I90+$J90),0)</f>
        <v>0</v>
      </c>
      <c r="AE90" s="42" t="n">
        <f aca="true">IF(AND($O90&gt;=OFFSET($E$5,AE$3,0),$O90&lt;=OFFSET($F$5,AE$3,0)),OFFSET($C$5,AE$3,0)*AE$2*($I90+$J90),0)</f>
        <v>0</v>
      </c>
      <c r="AF90" s="42" t="n">
        <f aca="true">IF(AND($O90&gt;=OFFSET($E$5,AF$3,0),$O90&lt;=OFFSET($F$5,AF$3,0)),OFFSET($C$5,AF$3,0)*AF$2*($I90+$J90),0)</f>
        <v>0</v>
      </c>
      <c r="AG90" s="42" t="n">
        <f aca="true">IF(AND($O90&gt;=OFFSET($E$5,AG$3,0),$O90&lt;=OFFSET($F$5,AG$3,0)),OFFSET($C$5,AG$3,0)*AG$2*($I90+$J90),0)</f>
        <v>0</v>
      </c>
      <c r="AH90" s="42" t="n">
        <f aca="true">IF(AND($O90&gt;=OFFSET($E$5,AH$3,0),$O90&lt;=OFFSET($F$5,AH$3,0)),OFFSET($C$5,AH$3,0)*AH$2*($I90+$J90),0)</f>
        <v>0</v>
      </c>
      <c r="AI90" s="42" t="n">
        <f aca="true">IF(AND($O90&gt;=OFFSET($E$5,AI$3,0),$O90&lt;=OFFSET($F$5,AI$3,0)),OFFSET($C$5,AI$3,0)*AI$2*($I90+$J90),0)</f>
        <v>0</v>
      </c>
      <c r="AJ90" s="42" t="n">
        <f aca="true">IF(AND($O90&gt;=OFFSET($E$5,AJ$3,0),$O90&lt;=OFFSET($F$5,AJ$3,0)),OFFSET($C$5,AJ$3,0)*AJ$2*($I90+$J90),0)</f>
        <v>0</v>
      </c>
      <c r="AK90" s="42" t="n">
        <f aca="true">IF(AND($O90&gt;=OFFSET($E$5,AK$3,0),$O90&lt;=OFFSET($F$5,AK$3,0)),OFFSET($C$5,AK$3,0)*AK$2*($I90+$J90),0)</f>
        <v>0</v>
      </c>
      <c r="AL90" s="42" t="n">
        <f aca="true">IF(AND($O90&gt;=OFFSET($E$5,AL$3,0),$O90&lt;=OFFSET($F$5,AL$3,0)),OFFSET($C$5,AL$3,0)*AL$2*($I90+$J90),0)</f>
        <v>0</v>
      </c>
      <c r="AM90" s="42" t="n">
        <f aca="true">IF(AND($O90&gt;=OFFSET($E$5,AM$3,0),$O90&lt;=OFFSET($F$5,AM$3,0)),OFFSET($C$5,AM$3,0)*AM$2*($I90+$J90),0)</f>
        <v>0</v>
      </c>
      <c r="AN90" s="42" t="n">
        <f aca="true">IF(AND($O90&gt;=OFFSET($E$5,AN$3,0),$O90&lt;=OFFSET($F$5,AN$3,0)),OFFSET($C$5,AN$3,0)*AN$2*($I90+$J90),0)</f>
        <v>0</v>
      </c>
      <c r="AO90" s="42" t="n">
        <f aca="true">IF(AND($O90&gt;=OFFSET($E$5,AO$3,0),$O90&lt;=OFFSET($F$5,AO$3,0)),OFFSET($C$5,AO$3,0)*AO$2*($I90+$J90),0)</f>
        <v>0</v>
      </c>
      <c r="AP90" s="42" t="n">
        <f aca="true">IF(AND($O90&gt;=OFFSET($E$5,AP$3,0),$O90&lt;=OFFSET($F$5,AP$3,0)),OFFSET($C$5,AP$3,0)*AP$2*($I90+$J90),0)</f>
        <v>0</v>
      </c>
      <c r="AQ90" s="42" t="n">
        <f aca="true">IF(AND($O90&gt;=OFFSET($E$5,AQ$3,0),$O90&lt;=OFFSET($F$5,AQ$3,0)),OFFSET($C$5,AQ$3,0)*AQ$2*($I90+$J90),0)</f>
        <v>0</v>
      </c>
      <c r="AR90" s="42" t="n">
        <f aca="true">IF(AND($O90&gt;=OFFSET($E$5,AR$3,0),$O90&lt;=OFFSET($F$5,AR$3,0)),OFFSET($C$5,AR$3,0)*AR$2*($I90+$J90),0)</f>
        <v>0</v>
      </c>
      <c r="AS90" s="42" t="n">
        <f aca="true">IF(AND($O90&gt;=OFFSET($E$5,AS$3,0),$O90&lt;=OFFSET($F$5,AS$3,0)),OFFSET($C$5,AS$3,0)*AS$2*($I90+$J90),0)</f>
        <v>0</v>
      </c>
      <c r="AT90" s="42" t="n">
        <f aca="true">IF(AND($O90&gt;=OFFSET($E$5,AT$3,0),$O90&lt;=OFFSET($F$5,AT$3,0)),OFFSET($C$5,AT$3,0)*(AT$2*($I90+$J90)+24*($K90+$L90)),0)</f>
        <v>0</v>
      </c>
      <c r="AU90" s="42" t="n">
        <f aca="true">IF(AND($O90&gt;=OFFSET($E$5,AU$3,0),$O90&lt;=OFFSET($F$5,AU$3,0)),OFFSET($C$5,AU$3,0)*(AU$2*($I90+$J90)+24*($K90+$L90)),0)</f>
        <v>0</v>
      </c>
      <c r="AV90" s="42" t="n">
        <f aca="true">IF(AND($O90&gt;=OFFSET($E$5,AV$3,0),$O90&lt;=OFFSET($F$5,AV$3,0)),OFFSET($C$5,AV$3,0)*(AV$2*($I90+$J90)+24*($K90+$L90)),0)</f>
        <v>0</v>
      </c>
      <c r="AW90" s="43" t="n">
        <f aca="true">IF(AND($O90&gt;=OFFSET($E$5,AW$3,0),$O90&lt;=OFFSET($F$5,AW$3,0)),OFFSET($C$5,AW$3,0)*(AW$2*($I90+$J90)+24*($K90+$L90)),0)</f>
        <v>0</v>
      </c>
      <c r="AX90" s="44" t="n">
        <f aca="false">SUM(P90:AS90)</f>
        <v>74400</v>
      </c>
      <c r="AY90" s="45" t="n">
        <f aca="false">SUM(P90:V90)+SUM(AT90:AW90)</f>
        <v>74400</v>
      </c>
      <c r="BA90" s="40" t="n">
        <v>39356</v>
      </c>
      <c r="BB90" s="42" t="n">
        <f aca="false">IF(AND(BA90&gt;=$E$5,BA90&lt;=$F$5),$D$5,0)</f>
        <v>0</v>
      </c>
      <c r="BC90" s="42" t="n">
        <f aca="true">IF(AND($BA90&gt;=OFFSET($E$5,BC$3,0),$BA90&lt;=OFFSET($F$5,BC$3,0)),OFFSET($D$5,BC$3,0),0)</f>
        <v>0</v>
      </c>
      <c r="BD90" s="42" t="n">
        <f aca="true">IF(AND($BA90&gt;=OFFSET($E$5,BD$3,0),$BA90&lt;=OFFSET($F$5,BD$3,0)),OFFSET($D$5,BD$3,0),0)</f>
        <v>0</v>
      </c>
      <c r="BE90" s="42" t="n">
        <f aca="true">IF(AND($BA90&gt;=OFFSET($E$5,BE$3,0),$BA90&lt;=OFFSET($F$5,BE$3,0)),OFFSET($D$5,BE$3,0),0)</f>
        <v>0</v>
      </c>
      <c r="BF90" s="42" t="n">
        <f aca="true">IF(AND($BA90&gt;=OFFSET($E$5,BF$3,0),$BA90&lt;=OFFSET($F$5,BF$3,0)),OFFSET($D$5,BF$3,0),0)</f>
        <v>47.15</v>
      </c>
      <c r="BG90" s="42" t="n">
        <f aca="true">IF(AND($BA90&gt;=OFFSET($E$5,BG$3,0),$BA90&lt;=OFFSET($F$5,BG$3,0)),OFFSET($D$5,BG$3,0),0)</f>
        <v>43.95</v>
      </c>
      <c r="BH90" s="42" t="n">
        <f aca="true">IF(AND($BA90&gt;=OFFSET($E$5,BH$3,0),$BA90&lt;=OFFSET($F$5,BH$3,0)),OFFSET($D$5,BH$3,0),0)</f>
        <v>45.05</v>
      </c>
      <c r="BI90" s="42" t="n">
        <f aca="true">IF(AND($BA90&gt;=OFFSET($E$5,BI$3,0),$BA90&lt;=OFFSET($F$5,BI$3,0)),OFFSET($D$5,BI$3,0),0)</f>
        <v>0</v>
      </c>
      <c r="BJ90" s="42" t="n">
        <f aca="true">IF(AND($BA90&gt;=OFFSET($E$5,BJ$3,0),$BA90&lt;=OFFSET($F$5,BJ$3,0)),OFFSET($D$5,BJ$3,0),0)</f>
        <v>0</v>
      </c>
      <c r="BK90" s="42" t="n">
        <f aca="true">IF(AND($BA90&gt;=OFFSET($E$5,BK$3,0),$BA90&lt;=OFFSET($F$5,BK$3,0)),OFFSET($D$5,BK$3,0),0)</f>
        <v>0</v>
      </c>
      <c r="BL90" s="42" t="n">
        <f aca="true">IF(AND($BA90&gt;=OFFSET($E$5,BL$3,0),$BA90&lt;=OFFSET($F$5,BL$3,0)),OFFSET($D$5,BL$3,0),0)</f>
        <v>0</v>
      </c>
      <c r="BM90" s="42" t="n">
        <f aca="true">IF(AND($BA90&gt;=OFFSET($E$5,BM$3,0),$BA90&lt;=OFFSET($F$5,BM$3,0)),OFFSET($D$5,BM$3,0),0)</f>
        <v>0</v>
      </c>
      <c r="BN90" s="42" t="n">
        <f aca="true">IF(AND($BA90&gt;=OFFSET($E$5,BN$3,0),$BA90&lt;=OFFSET($F$5,BN$3,0)),OFFSET($D$5,BN$3,0),0)</f>
        <v>0</v>
      </c>
      <c r="BO90" s="42" t="n">
        <f aca="true">IF(AND($BA90&gt;=OFFSET($E$5,BO$3,0),$BA90&lt;=OFFSET($F$5,BO$3,0)),OFFSET($D$5,BO$3,0),0)</f>
        <v>0</v>
      </c>
      <c r="BP90" s="42" t="n">
        <f aca="true">IF(AND($BA90&gt;=OFFSET($E$5,BP$3,0),$BA90&lt;=OFFSET($F$5,BP$3,0)),OFFSET($D$5,BP$3,0),0)</f>
        <v>0</v>
      </c>
      <c r="BQ90" s="42" t="n">
        <f aca="true">IF(AND($BA90&gt;=OFFSET($E$5,BQ$3,0),$BA90&lt;=OFFSET($F$5,BQ$3,0)),OFFSET($D$5,BQ$3,0),0)</f>
        <v>0</v>
      </c>
      <c r="BR90" s="42" t="n">
        <f aca="true">IF(AND($BA90&gt;=OFFSET($E$5,BR$3,0),$BA90&lt;=OFFSET($F$5,BR$3,0)),OFFSET($D$5,BR$3,0),0)</f>
        <v>0</v>
      </c>
      <c r="BS90" s="42" t="n">
        <f aca="true">IF(AND($BA90&gt;=OFFSET($E$5,BS$3,0),$BA90&lt;=OFFSET($F$5,BS$3,0)),OFFSET($D$5,BS$3,0),0)</f>
        <v>0</v>
      </c>
      <c r="BT90" s="42" t="n">
        <f aca="true">IF(AND($BA90&gt;=OFFSET($E$5,BT$3,0),$BA90&lt;=OFFSET($F$5,BT$3,0)),OFFSET($D$5,BT$3,0),0)</f>
        <v>0</v>
      </c>
      <c r="BU90" s="42" t="n">
        <f aca="true">IF(AND($BA90&gt;=OFFSET($E$5,BU$3,0),$BA90&lt;=OFFSET($F$5,BU$3,0)),OFFSET($D$5,BU$3,0),0)</f>
        <v>0</v>
      </c>
      <c r="BV90" s="42" t="n">
        <f aca="true">IF(AND($BA90&gt;=OFFSET($E$5,BV$3,0),$BA90&lt;=OFFSET($F$5,BV$3,0)),OFFSET($D$5,BV$3,0),0)</f>
        <v>0</v>
      </c>
      <c r="BW90" s="42" t="n">
        <f aca="true">IF(AND($BA90&gt;=OFFSET($E$5,BW$3,0),$BA90&lt;=OFFSET($F$5,BW$3,0)),OFFSET($D$5,BW$3,0),0)</f>
        <v>0</v>
      </c>
      <c r="BX90" s="42" t="n">
        <f aca="true">IF(AND($BA90&gt;=OFFSET($E$5,BX$3,0),$BA90&lt;=OFFSET($F$5,BX$3,0)),OFFSET($D$5,BX$3,0),0)</f>
        <v>0</v>
      </c>
      <c r="BY90" s="42" t="n">
        <f aca="true">IF(AND($BA90&gt;=OFFSET($E$5,BY$3,0),$BA90&lt;=OFFSET($F$5,BY$3,0)),OFFSET($D$5,BY$3,0),0)</f>
        <v>0</v>
      </c>
      <c r="BZ90" s="42" t="n">
        <f aca="true">IF(AND($BA90&gt;=OFFSET($E$5,BZ$3,0),$BA90&lt;=OFFSET($F$5,BZ$3,0)),OFFSET($D$5,BZ$3,0),0)</f>
        <v>0</v>
      </c>
      <c r="CA90" s="42" t="n">
        <f aca="true">IF(AND($BA90&gt;=OFFSET($E$5,CA$3,0),$BA90&lt;=OFFSET($F$5,CA$3,0)),OFFSET($D$5,CA$3,0),0)</f>
        <v>0</v>
      </c>
      <c r="CB90" s="42" t="n">
        <f aca="true">IF(AND($BA90&gt;=OFFSET($E$5,CB$3,0),$BA90&lt;=OFFSET($F$5,CB$3,0)),OFFSET($D$5,CB$3,0),0)</f>
        <v>0</v>
      </c>
      <c r="CC90" s="42" t="n">
        <f aca="true">IF(AND($BA90&gt;=OFFSET($E$5,CC$3,0),$BA90&lt;=OFFSET($F$5,CC$3,0)),OFFSET($D$5,CC$3,0),0)</f>
        <v>0</v>
      </c>
      <c r="CD90" s="42" t="n">
        <f aca="true">IF(AND($BA90&gt;=OFFSET($E$5,CD$3,0),$BA90&lt;=OFFSET($F$5,CD$3,0)),OFFSET($D$5,CD$3,0),0)</f>
        <v>0</v>
      </c>
      <c r="CE90" s="42" t="n">
        <f aca="true">IF(AND($BA90&gt;=OFFSET($E$5,CE$3,0),$BA90&lt;=OFFSET($F$5,CE$3,0)),OFFSET($D$5,CE$3,0),0)</f>
        <v>0</v>
      </c>
      <c r="CF90" s="42" t="n">
        <f aca="true">IF(AND($BA90&gt;=OFFSET($E$5,CF$3,0),$BA90&lt;=OFFSET($F$5,CF$3,0)),OFFSET($D$5,CF$3,0),0)</f>
        <v>0</v>
      </c>
      <c r="CG90" s="42" t="n">
        <f aca="true">IF(AND($BA90&gt;=OFFSET($E$5,CG$3,0),$BA90&lt;=OFFSET($F$5,CG$3,0)),OFFSET($D$5,CG$3,0),0)</f>
        <v>0</v>
      </c>
      <c r="CH90" s="42" t="n">
        <f aca="true">IF(AND($BA90&gt;=OFFSET($E$5,CH$3,0),$BA90&lt;=OFFSET($F$5,CH$3,0)),OFFSET($D$5,CH$3,0),0)</f>
        <v>0</v>
      </c>
      <c r="CI90" s="42" t="n">
        <f aca="true">IF(AND($BA90&gt;=OFFSET($E$5,CI$3,0),$BA90&lt;=OFFSET($F$5,CI$3,0)),OFFSET($D$5,CI$3,0),0)</f>
        <v>0</v>
      </c>
      <c r="CK90" s="40" t="n">
        <v>39356</v>
      </c>
      <c r="CL90" s="41" t="n">
        <f aca="false">BB90*P90</f>
        <v>0</v>
      </c>
      <c r="CM90" s="41" t="n">
        <f aca="false">BC90*Q90</f>
        <v>0</v>
      </c>
      <c r="CN90" s="41" t="n">
        <f aca="false">BD90*R90</f>
        <v>0</v>
      </c>
      <c r="CO90" s="41" t="n">
        <f aca="false">BE90*S90</f>
        <v>0</v>
      </c>
      <c r="CP90" s="41" t="n">
        <f aca="false">BF90*T90</f>
        <v>1753980</v>
      </c>
      <c r="CQ90" s="41" t="n">
        <f aca="false">BG90*U90</f>
        <v>817470</v>
      </c>
      <c r="CR90" s="41" t="n">
        <f aca="false">BH90*V90</f>
        <v>837930</v>
      </c>
      <c r="CS90" s="41" t="n">
        <f aca="false">BI90*W90</f>
        <v>0</v>
      </c>
      <c r="CT90" s="41" t="n">
        <f aca="false">BJ90*X90</f>
        <v>0</v>
      </c>
      <c r="CU90" s="41" t="n">
        <f aca="false">BK90*Y90</f>
        <v>0</v>
      </c>
      <c r="CV90" s="41" t="n">
        <f aca="false">BL90*Z90</f>
        <v>0</v>
      </c>
      <c r="CW90" s="41" t="n">
        <f aca="false">BM90*AA90</f>
        <v>0</v>
      </c>
      <c r="CX90" s="41" t="n">
        <f aca="false">BN90*AB90</f>
        <v>0</v>
      </c>
      <c r="CY90" s="41" t="n">
        <f aca="false">BO90*AC90</f>
        <v>0</v>
      </c>
      <c r="CZ90" s="41" t="n">
        <f aca="false">BP90*AD90</f>
        <v>0</v>
      </c>
      <c r="DA90" s="41" t="n">
        <f aca="false">BQ90*AE90</f>
        <v>0</v>
      </c>
      <c r="DB90" s="41" t="n">
        <f aca="false">BR90*AF90</f>
        <v>0</v>
      </c>
      <c r="DC90" s="41" t="n">
        <f aca="false">BS90*AG90</f>
        <v>0</v>
      </c>
      <c r="DD90" s="41" t="n">
        <f aca="false">BT90*AH90</f>
        <v>0</v>
      </c>
      <c r="DE90" s="41" t="n">
        <f aca="false">BU90*AI90</f>
        <v>0</v>
      </c>
      <c r="DF90" s="41" t="n">
        <f aca="false">BV90*AJ90</f>
        <v>0</v>
      </c>
      <c r="DG90" s="41" t="n">
        <f aca="false">BW90*AK90</f>
        <v>0</v>
      </c>
      <c r="DH90" s="41" t="n">
        <f aca="false">BX90*AL90</f>
        <v>0</v>
      </c>
      <c r="DI90" s="41" t="n">
        <f aca="false">BY90*AM90</f>
        <v>0</v>
      </c>
      <c r="DJ90" s="41" t="n">
        <f aca="false">BZ90*AN90</f>
        <v>0</v>
      </c>
      <c r="DK90" s="41" t="n">
        <f aca="false">CA90*AO90</f>
        <v>0</v>
      </c>
      <c r="DL90" s="41" t="n">
        <f aca="false">CB90*AP90</f>
        <v>0</v>
      </c>
      <c r="DM90" s="41" t="n">
        <f aca="false">CC90*AQ90</f>
        <v>0</v>
      </c>
      <c r="DN90" s="41" t="n">
        <f aca="false">CD90*AR90</f>
        <v>0</v>
      </c>
      <c r="DO90" s="41" t="n">
        <f aca="false">CE90*AS90</f>
        <v>0</v>
      </c>
      <c r="DP90" s="41" t="n">
        <f aca="false">CF90*AT90</f>
        <v>0</v>
      </c>
      <c r="DQ90" s="41" t="n">
        <f aca="false">CG90*AU90</f>
        <v>0</v>
      </c>
      <c r="DR90" s="41" t="n">
        <f aca="false">CH90*AV90</f>
        <v>0</v>
      </c>
      <c r="DS90" s="45" t="n">
        <f aca="false">CI90*AW90</f>
        <v>0</v>
      </c>
      <c r="DT90" s="46" t="n">
        <f aca="false">SUM(CL90:DO90)/AX90</f>
        <v>45.825</v>
      </c>
      <c r="DU90" s="47" t="n">
        <f aca="false">(SUM(CL90:CR90)+SUM(DP90:DS90))/AY90</f>
        <v>45.825</v>
      </c>
    </row>
    <row r="91" customFormat="false" ht="12.75" hidden="false" customHeight="false" outlineLevel="0" collapsed="false">
      <c r="A91" s="2"/>
      <c r="C91" s="3"/>
      <c r="F91" s="5"/>
      <c r="G91" s="2"/>
      <c r="I91" s="39" t="n">
        <v>21</v>
      </c>
      <c r="J91" s="39" t="n">
        <v>4</v>
      </c>
      <c r="K91" s="39" t="n">
        <v>4</v>
      </c>
      <c r="L91" s="39" t="n">
        <v>1</v>
      </c>
      <c r="M91" s="39" t="n">
        <v>30</v>
      </c>
      <c r="O91" s="40" t="n">
        <v>39387</v>
      </c>
      <c r="P91" s="41" t="n">
        <f aca="false">IF(AND(O91&gt;=$E$5,O91&lt;=$F$5),$C$5*P$2*$M91,0)</f>
        <v>0</v>
      </c>
      <c r="Q91" s="41" t="n">
        <f aca="true">IF(AND($O91&gt;=OFFSET($E$5,Q$3,0),$O91&lt;=OFFSET($F$5,Q$3,0)),OFFSET($C$5,Q$3,0)*Q$2*$M91,0)</f>
        <v>0</v>
      </c>
      <c r="R91" s="41" t="n">
        <f aca="true">IF(AND($O91&gt;=OFFSET($E$5,R$3,0),$O91&lt;=OFFSET($F$5,R$3,0)),OFFSET($C$5,R$3,0)*R$2*$M91,0)</f>
        <v>0</v>
      </c>
      <c r="S91" s="41" t="n">
        <f aca="true">IF(AND($O91&gt;=OFFSET($E$5,S$3,0),$O91&lt;=OFFSET($F$5,S$3,0)),OFFSET($C$5,S$3,0)*S$2*$M91,0)</f>
        <v>0</v>
      </c>
      <c r="T91" s="41" t="n">
        <f aca="true">IF(AND($O91&gt;=OFFSET($E$5,T$3,0),$O91&lt;=OFFSET($F$5,T$3,0)),OFFSET($C$5,T$3,0)*T$2*$M91,0)</f>
        <v>36000</v>
      </c>
      <c r="U91" s="41" t="n">
        <f aca="true">IF(AND($O91&gt;=OFFSET($E$5,U$3,0),$O91&lt;=OFFSET($F$5,U$3,0)),OFFSET($C$5,U$3,0)*U$2*$M91,0)</f>
        <v>18000</v>
      </c>
      <c r="V91" s="41" t="n">
        <f aca="true">IF(AND($O91&gt;=OFFSET($E$5,V$3,0),$O91&lt;=OFFSET($F$5,V$3,0)),OFFSET($C$5,V$3,0)*V$2*$M91,0)</f>
        <v>18000</v>
      </c>
      <c r="W91" s="42" t="n">
        <f aca="true">IF(AND($O91&gt;=OFFSET($E$5,W$3,0),$O91&lt;=OFFSET($F$5,W$3,0)),OFFSET($C$5,W$3,0)*W$2*($I91+$J91),0)</f>
        <v>0</v>
      </c>
      <c r="X91" s="42" t="n">
        <f aca="true">IF(AND($O91&gt;=OFFSET($E$5,X$3,0),$O91&lt;=OFFSET($F$5,X$3,0)),OFFSET($C$5,X$3,0)*X$2*($I91+$J91),0)</f>
        <v>0</v>
      </c>
      <c r="Y91" s="42" t="n">
        <f aca="true">IF(AND($O91&gt;=OFFSET($E$5,Y$3,0),$O91&lt;=OFFSET($F$5,Y$3,0)),OFFSET($C$5,Y$3,0)*Y$2*($I91+$J91),0)</f>
        <v>0</v>
      </c>
      <c r="Z91" s="42" t="n">
        <f aca="true">IF(AND($O91&gt;=OFFSET($E$5,Z$3,0),$O91&lt;=OFFSET($F$5,Z$3,0)),OFFSET($C$5,Z$3,0)*Z$2*($I91+$J91),0)</f>
        <v>0</v>
      </c>
      <c r="AA91" s="42" t="n">
        <f aca="true">IF(AND($O91&gt;=OFFSET($E$5,AA$3,0),$O91&lt;=OFFSET($F$5,AA$3,0)),OFFSET($C$5,AA$3,0)*AA$2*($I91+$J91),0)</f>
        <v>0</v>
      </c>
      <c r="AB91" s="42" t="n">
        <f aca="true">IF(AND($O91&gt;=OFFSET($E$5,AB$3,0),$O91&lt;=OFFSET($F$5,AB$3,0)),OFFSET($C$5,AB$3,0)*AB$2*($I91+$J91),0)</f>
        <v>0</v>
      </c>
      <c r="AC91" s="42" t="n">
        <f aca="true">IF(AND($O91&gt;=OFFSET($E$5,AC$3,0),$O91&lt;=OFFSET($F$5,AC$3,0)),OFFSET($C$5,AC$3,0)*AC$2*($I91+$J91),0)</f>
        <v>0</v>
      </c>
      <c r="AD91" s="42" t="n">
        <f aca="true">IF(AND($O91&gt;=OFFSET($E$5,AD$3,0),$O91&lt;=OFFSET($F$5,AD$3,0)),OFFSET($C$5,AD$3,0)*AD$2*($I91+$J91),0)</f>
        <v>0</v>
      </c>
      <c r="AE91" s="42" t="n">
        <f aca="true">IF(AND($O91&gt;=OFFSET($E$5,AE$3,0),$O91&lt;=OFFSET($F$5,AE$3,0)),OFFSET($C$5,AE$3,0)*AE$2*($I91+$J91),0)</f>
        <v>0</v>
      </c>
      <c r="AF91" s="42" t="n">
        <f aca="true">IF(AND($O91&gt;=OFFSET($E$5,AF$3,0),$O91&lt;=OFFSET($F$5,AF$3,0)),OFFSET($C$5,AF$3,0)*AF$2*($I91+$J91),0)</f>
        <v>0</v>
      </c>
      <c r="AG91" s="42" t="n">
        <f aca="true">IF(AND($O91&gt;=OFFSET($E$5,AG$3,0),$O91&lt;=OFFSET($F$5,AG$3,0)),OFFSET($C$5,AG$3,0)*AG$2*($I91+$J91),0)</f>
        <v>0</v>
      </c>
      <c r="AH91" s="42" t="n">
        <f aca="true">IF(AND($O91&gt;=OFFSET($E$5,AH$3,0),$O91&lt;=OFFSET($F$5,AH$3,0)),OFFSET($C$5,AH$3,0)*AH$2*($I91+$J91),0)</f>
        <v>0</v>
      </c>
      <c r="AI91" s="42" t="n">
        <f aca="true">IF(AND($O91&gt;=OFFSET($E$5,AI$3,0),$O91&lt;=OFFSET($F$5,AI$3,0)),OFFSET($C$5,AI$3,0)*AI$2*($I91+$J91),0)</f>
        <v>0</v>
      </c>
      <c r="AJ91" s="42" t="n">
        <f aca="true">IF(AND($O91&gt;=OFFSET($E$5,AJ$3,0),$O91&lt;=OFFSET($F$5,AJ$3,0)),OFFSET($C$5,AJ$3,0)*AJ$2*($I91+$J91),0)</f>
        <v>0</v>
      </c>
      <c r="AK91" s="42" t="n">
        <f aca="true">IF(AND($O91&gt;=OFFSET($E$5,AK$3,0),$O91&lt;=OFFSET($F$5,AK$3,0)),OFFSET($C$5,AK$3,0)*AK$2*($I91+$J91),0)</f>
        <v>0</v>
      </c>
      <c r="AL91" s="42" t="n">
        <f aca="true">IF(AND($O91&gt;=OFFSET($E$5,AL$3,0),$O91&lt;=OFFSET($F$5,AL$3,0)),OFFSET($C$5,AL$3,0)*AL$2*($I91+$J91),0)</f>
        <v>0</v>
      </c>
      <c r="AM91" s="42" t="n">
        <f aca="true">IF(AND($O91&gt;=OFFSET($E$5,AM$3,0),$O91&lt;=OFFSET($F$5,AM$3,0)),OFFSET($C$5,AM$3,0)*AM$2*($I91+$J91),0)</f>
        <v>0</v>
      </c>
      <c r="AN91" s="42" t="n">
        <f aca="true">IF(AND($O91&gt;=OFFSET($E$5,AN$3,0),$O91&lt;=OFFSET($F$5,AN$3,0)),OFFSET($C$5,AN$3,0)*AN$2*($I91+$J91),0)</f>
        <v>0</v>
      </c>
      <c r="AO91" s="42" t="n">
        <f aca="true">IF(AND($O91&gt;=OFFSET($E$5,AO$3,0),$O91&lt;=OFFSET($F$5,AO$3,0)),OFFSET($C$5,AO$3,0)*AO$2*($I91+$J91),0)</f>
        <v>0</v>
      </c>
      <c r="AP91" s="42" t="n">
        <f aca="true">IF(AND($O91&gt;=OFFSET($E$5,AP$3,0),$O91&lt;=OFFSET($F$5,AP$3,0)),OFFSET($C$5,AP$3,0)*AP$2*($I91+$J91),0)</f>
        <v>0</v>
      </c>
      <c r="AQ91" s="42" t="n">
        <f aca="true">IF(AND($O91&gt;=OFFSET($E$5,AQ$3,0),$O91&lt;=OFFSET($F$5,AQ$3,0)),OFFSET($C$5,AQ$3,0)*AQ$2*($I91+$J91),0)</f>
        <v>0</v>
      </c>
      <c r="AR91" s="42" t="n">
        <f aca="true">IF(AND($O91&gt;=OFFSET($E$5,AR$3,0),$O91&lt;=OFFSET($F$5,AR$3,0)),OFFSET($C$5,AR$3,0)*AR$2*($I91+$J91),0)</f>
        <v>0</v>
      </c>
      <c r="AS91" s="42" t="n">
        <f aca="true">IF(AND($O91&gt;=OFFSET($E$5,AS$3,0),$O91&lt;=OFFSET($F$5,AS$3,0)),OFFSET($C$5,AS$3,0)*AS$2*($I91+$J91),0)</f>
        <v>0</v>
      </c>
      <c r="AT91" s="42" t="n">
        <f aca="true">IF(AND($O91&gt;=OFFSET($E$5,AT$3,0),$O91&lt;=OFFSET($F$5,AT$3,0)),OFFSET($C$5,AT$3,0)*(AT$2*($I91+$J91)+24*($K91+$L91)),0)</f>
        <v>0</v>
      </c>
      <c r="AU91" s="42" t="n">
        <f aca="true">IF(AND($O91&gt;=OFFSET($E$5,AU$3,0),$O91&lt;=OFFSET($F$5,AU$3,0)),OFFSET($C$5,AU$3,0)*(AU$2*($I91+$J91)+24*($K91+$L91)),0)</f>
        <v>0</v>
      </c>
      <c r="AV91" s="42" t="n">
        <f aca="true">IF(AND($O91&gt;=OFFSET($E$5,AV$3,0),$O91&lt;=OFFSET($F$5,AV$3,0)),OFFSET($C$5,AV$3,0)*(AV$2*($I91+$J91)+24*($K91+$L91)),0)</f>
        <v>0</v>
      </c>
      <c r="AW91" s="43" t="n">
        <f aca="true">IF(AND($O91&gt;=OFFSET($E$5,AW$3,0),$O91&lt;=OFFSET($F$5,AW$3,0)),OFFSET($C$5,AW$3,0)*(AW$2*($I91+$J91)+24*($K91+$L91)),0)</f>
        <v>0</v>
      </c>
      <c r="AX91" s="44" t="n">
        <f aca="false">SUM(P91:AS91)</f>
        <v>72000</v>
      </c>
      <c r="AY91" s="45" t="n">
        <f aca="false">SUM(P91:V91)+SUM(AT91:AW91)</f>
        <v>72000</v>
      </c>
      <c r="BA91" s="40" t="n">
        <v>39387</v>
      </c>
      <c r="BB91" s="42" t="n">
        <f aca="false">IF(AND(BA91&gt;=$E$5,BA91&lt;=$F$5),$D$5,0)</f>
        <v>0</v>
      </c>
      <c r="BC91" s="42" t="n">
        <f aca="true">IF(AND($BA91&gt;=OFFSET($E$5,BC$3,0),$BA91&lt;=OFFSET($F$5,BC$3,0)),OFFSET($D$5,BC$3,0),0)</f>
        <v>0</v>
      </c>
      <c r="BD91" s="42" t="n">
        <f aca="true">IF(AND($BA91&gt;=OFFSET($E$5,BD$3,0),$BA91&lt;=OFFSET($F$5,BD$3,0)),OFFSET($D$5,BD$3,0),0)</f>
        <v>0</v>
      </c>
      <c r="BE91" s="42" t="n">
        <f aca="true">IF(AND($BA91&gt;=OFFSET($E$5,BE$3,0),$BA91&lt;=OFFSET($F$5,BE$3,0)),OFFSET($D$5,BE$3,0),0)</f>
        <v>0</v>
      </c>
      <c r="BF91" s="42" t="n">
        <f aca="true">IF(AND($BA91&gt;=OFFSET($E$5,BF$3,0),$BA91&lt;=OFFSET($F$5,BF$3,0)),OFFSET($D$5,BF$3,0),0)</f>
        <v>47.15</v>
      </c>
      <c r="BG91" s="42" t="n">
        <f aca="true">IF(AND($BA91&gt;=OFFSET($E$5,BG$3,0),$BA91&lt;=OFFSET($F$5,BG$3,0)),OFFSET($D$5,BG$3,0),0)</f>
        <v>43.95</v>
      </c>
      <c r="BH91" s="42" t="n">
        <f aca="true">IF(AND($BA91&gt;=OFFSET($E$5,BH$3,0),$BA91&lt;=OFFSET($F$5,BH$3,0)),OFFSET($D$5,BH$3,0),0)</f>
        <v>45.05</v>
      </c>
      <c r="BI91" s="42" t="n">
        <f aca="true">IF(AND($BA91&gt;=OFFSET($E$5,BI$3,0),$BA91&lt;=OFFSET($F$5,BI$3,0)),OFFSET($D$5,BI$3,0),0)</f>
        <v>0</v>
      </c>
      <c r="BJ91" s="42" t="n">
        <f aca="true">IF(AND($BA91&gt;=OFFSET($E$5,BJ$3,0),$BA91&lt;=OFFSET($F$5,BJ$3,0)),OFFSET($D$5,BJ$3,0),0)</f>
        <v>0</v>
      </c>
      <c r="BK91" s="42" t="n">
        <f aca="true">IF(AND($BA91&gt;=OFFSET($E$5,BK$3,0),$BA91&lt;=OFFSET($F$5,BK$3,0)),OFFSET($D$5,BK$3,0),0)</f>
        <v>0</v>
      </c>
      <c r="BL91" s="42" t="n">
        <f aca="true">IF(AND($BA91&gt;=OFFSET($E$5,BL$3,0),$BA91&lt;=OFFSET($F$5,BL$3,0)),OFFSET($D$5,BL$3,0),0)</f>
        <v>0</v>
      </c>
      <c r="BM91" s="42" t="n">
        <f aca="true">IF(AND($BA91&gt;=OFFSET($E$5,BM$3,0),$BA91&lt;=OFFSET($F$5,BM$3,0)),OFFSET($D$5,BM$3,0),0)</f>
        <v>0</v>
      </c>
      <c r="BN91" s="42" t="n">
        <f aca="true">IF(AND($BA91&gt;=OFFSET($E$5,BN$3,0),$BA91&lt;=OFFSET($F$5,BN$3,0)),OFFSET($D$5,BN$3,0),0)</f>
        <v>0</v>
      </c>
      <c r="BO91" s="42" t="n">
        <f aca="true">IF(AND($BA91&gt;=OFFSET($E$5,BO$3,0),$BA91&lt;=OFFSET($F$5,BO$3,0)),OFFSET($D$5,BO$3,0),0)</f>
        <v>0</v>
      </c>
      <c r="BP91" s="42" t="n">
        <f aca="true">IF(AND($BA91&gt;=OFFSET($E$5,BP$3,0),$BA91&lt;=OFFSET($F$5,BP$3,0)),OFFSET($D$5,BP$3,0),0)</f>
        <v>0</v>
      </c>
      <c r="BQ91" s="42" t="n">
        <f aca="true">IF(AND($BA91&gt;=OFFSET($E$5,BQ$3,0),$BA91&lt;=OFFSET($F$5,BQ$3,0)),OFFSET($D$5,BQ$3,0),0)</f>
        <v>0</v>
      </c>
      <c r="BR91" s="42" t="n">
        <f aca="true">IF(AND($BA91&gt;=OFFSET($E$5,BR$3,0),$BA91&lt;=OFFSET($F$5,BR$3,0)),OFFSET($D$5,BR$3,0),0)</f>
        <v>0</v>
      </c>
      <c r="BS91" s="42" t="n">
        <f aca="true">IF(AND($BA91&gt;=OFFSET($E$5,BS$3,0),$BA91&lt;=OFFSET($F$5,BS$3,0)),OFFSET($D$5,BS$3,0),0)</f>
        <v>0</v>
      </c>
      <c r="BT91" s="42" t="n">
        <f aca="true">IF(AND($BA91&gt;=OFFSET($E$5,BT$3,0),$BA91&lt;=OFFSET($F$5,BT$3,0)),OFFSET($D$5,BT$3,0),0)</f>
        <v>0</v>
      </c>
      <c r="BU91" s="42" t="n">
        <f aca="true">IF(AND($BA91&gt;=OFFSET($E$5,BU$3,0),$BA91&lt;=OFFSET($F$5,BU$3,0)),OFFSET($D$5,BU$3,0),0)</f>
        <v>0</v>
      </c>
      <c r="BV91" s="42" t="n">
        <f aca="true">IF(AND($BA91&gt;=OFFSET($E$5,BV$3,0),$BA91&lt;=OFFSET($F$5,BV$3,0)),OFFSET($D$5,BV$3,0),0)</f>
        <v>0</v>
      </c>
      <c r="BW91" s="42" t="n">
        <f aca="true">IF(AND($BA91&gt;=OFFSET($E$5,BW$3,0),$BA91&lt;=OFFSET($F$5,BW$3,0)),OFFSET($D$5,BW$3,0),0)</f>
        <v>0</v>
      </c>
      <c r="BX91" s="42" t="n">
        <f aca="true">IF(AND($BA91&gt;=OFFSET($E$5,BX$3,0),$BA91&lt;=OFFSET($F$5,BX$3,0)),OFFSET($D$5,BX$3,0),0)</f>
        <v>0</v>
      </c>
      <c r="BY91" s="42" t="n">
        <f aca="true">IF(AND($BA91&gt;=OFFSET($E$5,BY$3,0),$BA91&lt;=OFFSET($F$5,BY$3,0)),OFFSET($D$5,BY$3,0),0)</f>
        <v>0</v>
      </c>
      <c r="BZ91" s="42" t="n">
        <f aca="true">IF(AND($BA91&gt;=OFFSET($E$5,BZ$3,0),$BA91&lt;=OFFSET($F$5,BZ$3,0)),OFFSET($D$5,BZ$3,0),0)</f>
        <v>0</v>
      </c>
      <c r="CA91" s="42" t="n">
        <f aca="true">IF(AND($BA91&gt;=OFFSET($E$5,CA$3,0),$BA91&lt;=OFFSET($F$5,CA$3,0)),OFFSET($D$5,CA$3,0),0)</f>
        <v>0</v>
      </c>
      <c r="CB91" s="42" t="n">
        <f aca="true">IF(AND($BA91&gt;=OFFSET($E$5,CB$3,0),$BA91&lt;=OFFSET($F$5,CB$3,0)),OFFSET($D$5,CB$3,0),0)</f>
        <v>0</v>
      </c>
      <c r="CC91" s="42" t="n">
        <f aca="true">IF(AND($BA91&gt;=OFFSET($E$5,CC$3,0),$BA91&lt;=OFFSET($F$5,CC$3,0)),OFFSET($D$5,CC$3,0),0)</f>
        <v>0</v>
      </c>
      <c r="CD91" s="42" t="n">
        <f aca="true">IF(AND($BA91&gt;=OFFSET($E$5,CD$3,0),$BA91&lt;=OFFSET($F$5,CD$3,0)),OFFSET($D$5,CD$3,0),0)</f>
        <v>0</v>
      </c>
      <c r="CE91" s="42" t="n">
        <f aca="true">IF(AND($BA91&gt;=OFFSET($E$5,CE$3,0),$BA91&lt;=OFFSET($F$5,CE$3,0)),OFFSET($D$5,CE$3,0),0)</f>
        <v>0</v>
      </c>
      <c r="CF91" s="42" t="n">
        <f aca="true">IF(AND($BA91&gt;=OFFSET($E$5,CF$3,0),$BA91&lt;=OFFSET($F$5,CF$3,0)),OFFSET($D$5,CF$3,0),0)</f>
        <v>0</v>
      </c>
      <c r="CG91" s="42" t="n">
        <f aca="true">IF(AND($BA91&gt;=OFFSET($E$5,CG$3,0),$BA91&lt;=OFFSET($F$5,CG$3,0)),OFFSET($D$5,CG$3,0),0)</f>
        <v>0</v>
      </c>
      <c r="CH91" s="42" t="n">
        <f aca="true">IF(AND($BA91&gt;=OFFSET($E$5,CH$3,0),$BA91&lt;=OFFSET($F$5,CH$3,0)),OFFSET($D$5,CH$3,0),0)</f>
        <v>0</v>
      </c>
      <c r="CI91" s="42" t="n">
        <f aca="true">IF(AND($BA91&gt;=OFFSET($E$5,CI$3,0),$BA91&lt;=OFFSET($F$5,CI$3,0)),OFFSET($D$5,CI$3,0),0)</f>
        <v>0</v>
      </c>
      <c r="CK91" s="40" t="n">
        <v>39387</v>
      </c>
      <c r="CL91" s="41" t="n">
        <f aca="false">BB91*P91</f>
        <v>0</v>
      </c>
      <c r="CM91" s="41" t="n">
        <f aca="false">BC91*Q91</f>
        <v>0</v>
      </c>
      <c r="CN91" s="41" t="n">
        <f aca="false">BD91*R91</f>
        <v>0</v>
      </c>
      <c r="CO91" s="41" t="n">
        <f aca="false">BE91*S91</f>
        <v>0</v>
      </c>
      <c r="CP91" s="41" t="n">
        <f aca="false">BF91*T91</f>
        <v>1697400</v>
      </c>
      <c r="CQ91" s="41" t="n">
        <f aca="false">BG91*U91</f>
        <v>791100</v>
      </c>
      <c r="CR91" s="41" t="n">
        <f aca="false">BH91*V91</f>
        <v>810900</v>
      </c>
      <c r="CS91" s="41" t="n">
        <f aca="false">BI91*W91</f>
        <v>0</v>
      </c>
      <c r="CT91" s="41" t="n">
        <f aca="false">BJ91*X91</f>
        <v>0</v>
      </c>
      <c r="CU91" s="41" t="n">
        <f aca="false">BK91*Y91</f>
        <v>0</v>
      </c>
      <c r="CV91" s="41" t="n">
        <f aca="false">BL91*Z91</f>
        <v>0</v>
      </c>
      <c r="CW91" s="41" t="n">
        <f aca="false">BM91*AA91</f>
        <v>0</v>
      </c>
      <c r="CX91" s="41" t="n">
        <f aca="false">BN91*AB91</f>
        <v>0</v>
      </c>
      <c r="CY91" s="41" t="n">
        <f aca="false">BO91*AC91</f>
        <v>0</v>
      </c>
      <c r="CZ91" s="41" t="n">
        <f aca="false">BP91*AD91</f>
        <v>0</v>
      </c>
      <c r="DA91" s="41" t="n">
        <f aca="false">BQ91*AE91</f>
        <v>0</v>
      </c>
      <c r="DB91" s="41" t="n">
        <f aca="false">BR91*AF91</f>
        <v>0</v>
      </c>
      <c r="DC91" s="41" t="n">
        <f aca="false">BS91*AG91</f>
        <v>0</v>
      </c>
      <c r="DD91" s="41" t="n">
        <f aca="false">BT91*AH91</f>
        <v>0</v>
      </c>
      <c r="DE91" s="41" t="n">
        <f aca="false">BU91*AI91</f>
        <v>0</v>
      </c>
      <c r="DF91" s="41" t="n">
        <f aca="false">BV91*AJ91</f>
        <v>0</v>
      </c>
      <c r="DG91" s="41" t="n">
        <f aca="false">BW91*AK91</f>
        <v>0</v>
      </c>
      <c r="DH91" s="41" t="n">
        <f aca="false">BX91*AL91</f>
        <v>0</v>
      </c>
      <c r="DI91" s="41" t="n">
        <f aca="false">BY91*AM91</f>
        <v>0</v>
      </c>
      <c r="DJ91" s="41" t="n">
        <f aca="false">BZ91*AN91</f>
        <v>0</v>
      </c>
      <c r="DK91" s="41" t="n">
        <f aca="false">CA91*AO91</f>
        <v>0</v>
      </c>
      <c r="DL91" s="41" t="n">
        <f aca="false">CB91*AP91</f>
        <v>0</v>
      </c>
      <c r="DM91" s="41" t="n">
        <f aca="false">CC91*AQ91</f>
        <v>0</v>
      </c>
      <c r="DN91" s="41" t="n">
        <f aca="false">CD91*AR91</f>
        <v>0</v>
      </c>
      <c r="DO91" s="41" t="n">
        <f aca="false">CE91*AS91</f>
        <v>0</v>
      </c>
      <c r="DP91" s="41" t="n">
        <f aca="false">CF91*AT91</f>
        <v>0</v>
      </c>
      <c r="DQ91" s="41" t="n">
        <f aca="false">CG91*AU91</f>
        <v>0</v>
      </c>
      <c r="DR91" s="41" t="n">
        <f aca="false">CH91*AV91</f>
        <v>0</v>
      </c>
      <c r="DS91" s="45" t="n">
        <f aca="false">CI91*AW91</f>
        <v>0</v>
      </c>
      <c r="DT91" s="46" t="n">
        <f aca="false">SUM(CL91:DO91)/AX91</f>
        <v>45.825</v>
      </c>
      <c r="DU91" s="47" t="n">
        <f aca="false">(SUM(CL91:CR91)+SUM(DP91:DS91))/AY91</f>
        <v>45.825</v>
      </c>
    </row>
    <row r="92" customFormat="false" ht="12.75" hidden="false" customHeight="false" outlineLevel="0" collapsed="false">
      <c r="A92" s="2"/>
      <c r="C92" s="3"/>
      <c r="F92" s="5"/>
      <c r="G92" s="2"/>
      <c r="I92" s="39" t="n">
        <v>20</v>
      </c>
      <c r="J92" s="39" t="n">
        <v>5</v>
      </c>
      <c r="K92" s="39" t="n">
        <v>5</v>
      </c>
      <c r="L92" s="39" t="n">
        <v>1</v>
      </c>
      <c r="M92" s="39" t="n">
        <v>31</v>
      </c>
      <c r="O92" s="40" t="n">
        <v>39417</v>
      </c>
      <c r="P92" s="41" t="n">
        <f aca="false">IF(AND(O92&gt;=$E$5,O92&lt;=$F$5),$C$5*P$2*$M92,0)</f>
        <v>0</v>
      </c>
      <c r="Q92" s="41" t="n">
        <f aca="true">IF(AND($O92&gt;=OFFSET($E$5,Q$3,0),$O92&lt;=OFFSET($F$5,Q$3,0)),OFFSET($C$5,Q$3,0)*Q$2*$M92,0)</f>
        <v>0</v>
      </c>
      <c r="R92" s="41" t="n">
        <f aca="true">IF(AND($O92&gt;=OFFSET($E$5,R$3,0),$O92&lt;=OFFSET($F$5,R$3,0)),OFFSET($C$5,R$3,0)*R$2*$M92,0)</f>
        <v>0</v>
      </c>
      <c r="S92" s="41" t="n">
        <f aca="true">IF(AND($O92&gt;=OFFSET($E$5,S$3,0),$O92&lt;=OFFSET($F$5,S$3,0)),OFFSET($C$5,S$3,0)*S$2*$M92,0)</f>
        <v>0</v>
      </c>
      <c r="T92" s="41" t="n">
        <f aca="true">IF(AND($O92&gt;=OFFSET($E$5,T$3,0),$O92&lt;=OFFSET($F$5,T$3,0)),OFFSET($C$5,T$3,0)*T$2*$M92,0)</f>
        <v>37200</v>
      </c>
      <c r="U92" s="41" t="n">
        <f aca="true">IF(AND($O92&gt;=OFFSET($E$5,U$3,0),$O92&lt;=OFFSET($F$5,U$3,0)),OFFSET($C$5,U$3,0)*U$2*$M92,0)</f>
        <v>18600</v>
      </c>
      <c r="V92" s="41" t="n">
        <f aca="true">IF(AND($O92&gt;=OFFSET($E$5,V$3,0),$O92&lt;=OFFSET($F$5,V$3,0)),OFFSET($C$5,V$3,0)*V$2*$M92,0)</f>
        <v>18600</v>
      </c>
      <c r="W92" s="42" t="n">
        <f aca="true">IF(AND($O92&gt;=OFFSET($E$5,W$3,0),$O92&lt;=OFFSET($F$5,W$3,0)),OFFSET($C$5,W$3,0)*W$2*($I92+$J92),0)</f>
        <v>0</v>
      </c>
      <c r="X92" s="42" t="n">
        <f aca="true">IF(AND($O92&gt;=OFFSET($E$5,X$3,0),$O92&lt;=OFFSET($F$5,X$3,0)),OFFSET($C$5,X$3,0)*X$2*($I92+$J92),0)</f>
        <v>0</v>
      </c>
      <c r="Y92" s="42" t="n">
        <f aca="true">IF(AND($O92&gt;=OFFSET($E$5,Y$3,0),$O92&lt;=OFFSET($F$5,Y$3,0)),OFFSET($C$5,Y$3,0)*Y$2*($I92+$J92),0)</f>
        <v>0</v>
      </c>
      <c r="Z92" s="42" t="n">
        <f aca="true">IF(AND($O92&gt;=OFFSET($E$5,Z$3,0),$O92&lt;=OFFSET($F$5,Z$3,0)),OFFSET($C$5,Z$3,0)*Z$2*($I92+$J92),0)</f>
        <v>0</v>
      </c>
      <c r="AA92" s="42" t="n">
        <f aca="true">IF(AND($O92&gt;=OFFSET($E$5,AA$3,0),$O92&lt;=OFFSET($F$5,AA$3,0)),OFFSET($C$5,AA$3,0)*AA$2*($I92+$J92),0)</f>
        <v>0</v>
      </c>
      <c r="AB92" s="42" t="n">
        <f aca="true">IF(AND($O92&gt;=OFFSET($E$5,AB$3,0),$O92&lt;=OFFSET($F$5,AB$3,0)),OFFSET($C$5,AB$3,0)*AB$2*($I92+$J92),0)</f>
        <v>0</v>
      </c>
      <c r="AC92" s="42" t="n">
        <f aca="true">IF(AND($O92&gt;=OFFSET($E$5,AC$3,0),$O92&lt;=OFFSET($F$5,AC$3,0)),OFFSET($C$5,AC$3,0)*AC$2*($I92+$J92),0)</f>
        <v>0</v>
      </c>
      <c r="AD92" s="42" t="n">
        <f aca="true">IF(AND($O92&gt;=OFFSET($E$5,AD$3,0),$O92&lt;=OFFSET($F$5,AD$3,0)),OFFSET($C$5,AD$3,0)*AD$2*($I92+$J92),0)</f>
        <v>0</v>
      </c>
      <c r="AE92" s="42" t="n">
        <f aca="true">IF(AND($O92&gt;=OFFSET($E$5,AE$3,0),$O92&lt;=OFFSET($F$5,AE$3,0)),OFFSET($C$5,AE$3,0)*AE$2*($I92+$J92),0)</f>
        <v>0</v>
      </c>
      <c r="AF92" s="42" t="n">
        <f aca="true">IF(AND($O92&gt;=OFFSET($E$5,AF$3,0),$O92&lt;=OFFSET($F$5,AF$3,0)),OFFSET($C$5,AF$3,0)*AF$2*($I92+$J92),0)</f>
        <v>0</v>
      </c>
      <c r="AG92" s="42" t="n">
        <f aca="true">IF(AND($O92&gt;=OFFSET($E$5,AG$3,0),$O92&lt;=OFFSET($F$5,AG$3,0)),OFFSET($C$5,AG$3,0)*AG$2*($I92+$J92),0)</f>
        <v>0</v>
      </c>
      <c r="AH92" s="42" t="n">
        <f aca="true">IF(AND($O92&gt;=OFFSET($E$5,AH$3,0),$O92&lt;=OFFSET($F$5,AH$3,0)),OFFSET($C$5,AH$3,0)*AH$2*($I92+$J92),0)</f>
        <v>0</v>
      </c>
      <c r="AI92" s="42" t="n">
        <f aca="true">IF(AND($O92&gt;=OFFSET($E$5,AI$3,0),$O92&lt;=OFFSET($F$5,AI$3,0)),OFFSET($C$5,AI$3,0)*AI$2*($I92+$J92),0)</f>
        <v>0</v>
      </c>
      <c r="AJ92" s="42" t="n">
        <f aca="true">IF(AND($O92&gt;=OFFSET($E$5,AJ$3,0),$O92&lt;=OFFSET($F$5,AJ$3,0)),OFFSET($C$5,AJ$3,0)*AJ$2*($I92+$J92),0)</f>
        <v>0</v>
      </c>
      <c r="AK92" s="42" t="n">
        <f aca="true">IF(AND($O92&gt;=OFFSET($E$5,AK$3,0),$O92&lt;=OFFSET($F$5,AK$3,0)),OFFSET($C$5,AK$3,0)*AK$2*($I92+$J92),0)</f>
        <v>0</v>
      </c>
      <c r="AL92" s="42" t="n">
        <f aca="true">IF(AND($O92&gt;=OFFSET($E$5,AL$3,0),$O92&lt;=OFFSET($F$5,AL$3,0)),OFFSET($C$5,AL$3,0)*AL$2*($I92+$J92),0)</f>
        <v>0</v>
      </c>
      <c r="AM92" s="42" t="n">
        <f aca="true">IF(AND($O92&gt;=OFFSET($E$5,AM$3,0),$O92&lt;=OFFSET($F$5,AM$3,0)),OFFSET($C$5,AM$3,0)*AM$2*($I92+$J92),0)</f>
        <v>0</v>
      </c>
      <c r="AN92" s="42" t="n">
        <f aca="true">IF(AND($O92&gt;=OFFSET($E$5,AN$3,0),$O92&lt;=OFFSET($F$5,AN$3,0)),OFFSET($C$5,AN$3,0)*AN$2*($I92+$J92),0)</f>
        <v>0</v>
      </c>
      <c r="AO92" s="42" t="n">
        <f aca="true">IF(AND($O92&gt;=OFFSET($E$5,AO$3,0),$O92&lt;=OFFSET($F$5,AO$3,0)),OFFSET($C$5,AO$3,0)*AO$2*($I92+$J92),0)</f>
        <v>0</v>
      </c>
      <c r="AP92" s="42" t="n">
        <f aca="true">IF(AND($O92&gt;=OFFSET($E$5,AP$3,0),$O92&lt;=OFFSET($F$5,AP$3,0)),OFFSET($C$5,AP$3,0)*AP$2*($I92+$J92),0)</f>
        <v>0</v>
      </c>
      <c r="AQ92" s="42" t="n">
        <f aca="true">IF(AND($O92&gt;=OFFSET($E$5,AQ$3,0),$O92&lt;=OFFSET($F$5,AQ$3,0)),OFFSET($C$5,AQ$3,0)*AQ$2*($I92+$J92),0)</f>
        <v>0</v>
      </c>
      <c r="AR92" s="42" t="n">
        <f aca="true">IF(AND($O92&gt;=OFFSET($E$5,AR$3,0),$O92&lt;=OFFSET($F$5,AR$3,0)),OFFSET($C$5,AR$3,0)*AR$2*($I92+$J92),0)</f>
        <v>0</v>
      </c>
      <c r="AS92" s="42" t="n">
        <f aca="true">IF(AND($O92&gt;=OFFSET($E$5,AS$3,0),$O92&lt;=OFFSET($F$5,AS$3,0)),OFFSET($C$5,AS$3,0)*AS$2*($I92+$J92),0)</f>
        <v>0</v>
      </c>
      <c r="AT92" s="42" t="n">
        <f aca="true">IF(AND($O92&gt;=OFFSET($E$5,AT$3,0),$O92&lt;=OFFSET($F$5,AT$3,0)),OFFSET($C$5,AT$3,0)*(AT$2*($I92+$J92)+24*($K92+$L92)),0)</f>
        <v>0</v>
      </c>
      <c r="AU92" s="42" t="n">
        <f aca="true">IF(AND($O92&gt;=OFFSET($E$5,AU$3,0),$O92&lt;=OFFSET($F$5,AU$3,0)),OFFSET($C$5,AU$3,0)*(AU$2*($I92+$J92)+24*($K92+$L92)),0)</f>
        <v>0</v>
      </c>
      <c r="AV92" s="42" t="n">
        <f aca="true">IF(AND($O92&gt;=OFFSET($E$5,AV$3,0),$O92&lt;=OFFSET($F$5,AV$3,0)),OFFSET($C$5,AV$3,0)*(AV$2*($I92+$J92)+24*($K92+$L92)),0)</f>
        <v>0</v>
      </c>
      <c r="AW92" s="43" t="n">
        <f aca="true">IF(AND($O92&gt;=OFFSET($E$5,AW$3,0),$O92&lt;=OFFSET($F$5,AW$3,0)),OFFSET($C$5,AW$3,0)*(AW$2*($I92+$J92)+24*($K92+$L92)),0)</f>
        <v>0</v>
      </c>
      <c r="AX92" s="44" t="n">
        <f aca="false">SUM(P92:AS92)</f>
        <v>74400</v>
      </c>
      <c r="AY92" s="45" t="n">
        <f aca="false">SUM(P92:V92)+SUM(AT92:AW92)</f>
        <v>74400</v>
      </c>
      <c r="BA92" s="40" t="n">
        <v>39417</v>
      </c>
      <c r="BB92" s="42" t="n">
        <f aca="false">IF(AND(BA92&gt;=$E$5,BA92&lt;=$F$5),$D$5,0)</f>
        <v>0</v>
      </c>
      <c r="BC92" s="42" t="n">
        <f aca="true">IF(AND($BA92&gt;=OFFSET($E$5,BC$3,0),$BA92&lt;=OFFSET($F$5,BC$3,0)),OFFSET($D$5,BC$3,0),0)</f>
        <v>0</v>
      </c>
      <c r="BD92" s="42" t="n">
        <f aca="true">IF(AND($BA92&gt;=OFFSET($E$5,BD$3,0),$BA92&lt;=OFFSET($F$5,BD$3,0)),OFFSET($D$5,BD$3,0),0)</f>
        <v>0</v>
      </c>
      <c r="BE92" s="42" t="n">
        <f aca="true">IF(AND($BA92&gt;=OFFSET($E$5,BE$3,0),$BA92&lt;=OFFSET($F$5,BE$3,0)),OFFSET($D$5,BE$3,0),0)</f>
        <v>0</v>
      </c>
      <c r="BF92" s="42" t="n">
        <f aca="true">IF(AND($BA92&gt;=OFFSET($E$5,BF$3,0),$BA92&lt;=OFFSET($F$5,BF$3,0)),OFFSET($D$5,BF$3,0),0)</f>
        <v>47.15</v>
      </c>
      <c r="BG92" s="42" t="n">
        <f aca="true">IF(AND($BA92&gt;=OFFSET($E$5,BG$3,0),$BA92&lt;=OFFSET($F$5,BG$3,0)),OFFSET($D$5,BG$3,0),0)</f>
        <v>43.95</v>
      </c>
      <c r="BH92" s="42" t="n">
        <f aca="true">IF(AND($BA92&gt;=OFFSET($E$5,BH$3,0),$BA92&lt;=OFFSET($F$5,BH$3,0)),OFFSET($D$5,BH$3,0),0)</f>
        <v>45.05</v>
      </c>
      <c r="BI92" s="42" t="n">
        <f aca="true">IF(AND($BA92&gt;=OFFSET($E$5,BI$3,0),$BA92&lt;=OFFSET($F$5,BI$3,0)),OFFSET($D$5,BI$3,0),0)</f>
        <v>0</v>
      </c>
      <c r="BJ92" s="42" t="n">
        <f aca="true">IF(AND($BA92&gt;=OFFSET($E$5,BJ$3,0),$BA92&lt;=OFFSET($F$5,BJ$3,0)),OFFSET($D$5,BJ$3,0),0)</f>
        <v>0</v>
      </c>
      <c r="BK92" s="42" t="n">
        <f aca="true">IF(AND($BA92&gt;=OFFSET($E$5,BK$3,0),$BA92&lt;=OFFSET($F$5,BK$3,0)),OFFSET($D$5,BK$3,0),0)</f>
        <v>0</v>
      </c>
      <c r="BL92" s="42" t="n">
        <f aca="true">IF(AND($BA92&gt;=OFFSET($E$5,BL$3,0),$BA92&lt;=OFFSET($F$5,BL$3,0)),OFFSET($D$5,BL$3,0),0)</f>
        <v>0</v>
      </c>
      <c r="BM92" s="42" t="n">
        <f aca="true">IF(AND($BA92&gt;=OFFSET($E$5,BM$3,0),$BA92&lt;=OFFSET($F$5,BM$3,0)),OFFSET($D$5,BM$3,0),0)</f>
        <v>0</v>
      </c>
      <c r="BN92" s="42" t="n">
        <f aca="true">IF(AND($BA92&gt;=OFFSET($E$5,BN$3,0),$BA92&lt;=OFFSET($F$5,BN$3,0)),OFFSET($D$5,BN$3,0),0)</f>
        <v>0</v>
      </c>
      <c r="BO92" s="42" t="n">
        <f aca="true">IF(AND($BA92&gt;=OFFSET($E$5,BO$3,0),$BA92&lt;=OFFSET($F$5,BO$3,0)),OFFSET($D$5,BO$3,0),0)</f>
        <v>0</v>
      </c>
      <c r="BP92" s="42" t="n">
        <f aca="true">IF(AND($BA92&gt;=OFFSET($E$5,BP$3,0),$BA92&lt;=OFFSET($F$5,BP$3,0)),OFFSET($D$5,BP$3,0),0)</f>
        <v>0</v>
      </c>
      <c r="BQ92" s="42" t="n">
        <f aca="true">IF(AND($BA92&gt;=OFFSET($E$5,BQ$3,0),$BA92&lt;=OFFSET($F$5,BQ$3,0)),OFFSET($D$5,BQ$3,0),0)</f>
        <v>0</v>
      </c>
      <c r="BR92" s="42" t="n">
        <f aca="true">IF(AND($BA92&gt;=OFFSET($E$5,BR$3,0),$BA92&lt;=OFFSET($F$5,BR$3,0)),OFFSET($D$5,BR$3,0),0)</f>
        <v>0</v>
      </c>
      <c r="BS92" s="42" t="n">
        <f aca="true">IF(AND($BA92&gt;=OFFSET($E$5,BS$3,0),$BA92&lt;=OFFSET($F$5,BS$3,0)),OFFSET($D$5,BS$3,0),0)</f>
        <v>0</v>
      </c>
      <c r="BT92" s="42" t="n">
        <f aca="true">IF(AND($BA92&gt;=OFFSET($E$5,BT$3,0),$BA92&lt;=OFFSET($F$5,BT$3,0)),OFFSET($D$5,BT$3,0),0)</f>
        <v>0</v>
      </c>
      <c r="BU92" s="42" t="n">
        <f aca="true">IF(AND($BA92&gt;=OFFSET($E$5,BU$3,0),$BA92&lt;=OFFSET($F$5,BU$3,0)),OFFSET($D$5,BU$3,0),0)</f>
        <v>0</v>
      </c>
      <c r="BV92" s="42" t="n">
        <f aca="true">IF(AND($BA92&gt;=OFFSET($E$5,BV$3,0),$BA92&lt;=OFFSET($F$5,BV$3,0)),OFFSET($D$5,BV$3,0),0)</f>
        <v>0</v>
      </c>
      <c r="BW92" s="42" t="n">
        <f aca="true">IF(AND($BA92&gt;=OFFSET($E$5,BW$3,0),$BA92&lt;=OFFSET($F$5,BW$3,0)),OFFSET($D$5,BW$3,0),0)</f>
        <v>0</v>
      </c>
      <c r="BX92" s="42" t="n">
        <f aca="true">IF(AND($BA92&gt;=OFFSET($E$5,BX$3,0),$BA92&lt;=OFFSET($F$5,BX$3,0)),OFFSET($D$5,BX$3,0),0)</f>
        <v>0</v>
      </c>
      <c r="BY92" s="42" t="n">
        <f aca="true">IF(AND($BA92&gt;=OFFSET($E$5,BY$3,0),$BA92&lt;=OFFSET($F$5,BY$3,0)),OFFSET($D$5,BY$3,0),0)</f>
        <v>0</v>
      </c>
      <c r="BZ92" s="42" t="n">
        <f aca="true">IF(AND($BA92&gt;=OFFSET($E$5,BZ$3,0),$BA92&lt;=OFFSET($F$5,BZ$3,0)),OFFSET($D$5,BZ$3,0),0)</f>
        <v>0</v>
      </c>
      <c r="CA92" s="42" t="n">
        <f aca="true">IF(AND($BA92&gt;=OFFSET($E$5,CA$3,0),$BA92&lt;=OFFSET($F$5,CA$3,0)),OFFSET($D$5,CA$3,0),0)</f>
        <v>0</v>
      </c>
      <c r="CB92" s="42" t="n">
        <f aca="true">IF(AND($BA92&gt;=OFFSET($E$5,CB$3,0),$BA92&lt;=OFFSET($F$5,CB$3,0)),OFFSET($D$5,CB$3,0),0)</f>
        <v>0</v>
      </c>
      <c r="CC92" s="42" t="n">
        <f aca="true">IF(AND($BA92&gt;=OFFSET($E$5,CC$3,0),$BA92&lt;=OFFSET($F$5,CC$3,0)),OFFSET($D$5,CC$3,0),0)</f>
        <v>0</v>
      </c>
      <c r="CD92" s="42" t="n">
        <f aca="true">IF(AND($BA92&gt;=OFFSET($E$5,CD$3,0),$BA92&lt;=OFFSET($F$5,CD$3,0)),OFFSET($D$5,CD$3,0),0)</f>
        <v>0</v>
      </c>
      <c r="CE92" s="42" t="n">
        <f aca="true">IF(AND($BA92&gt;=OFFSET($E$5,CE$3,0),$BA92&lt;=OFFSET($F$5,CE$3,0)),OFFSET($D$5,CE$3,0),0)</f>
        <v>0</v>
      </c>
      <c r="CF92" s="42" t="n">
        <f aca="true">IF(AND($BA92&gt;=OFFSET($E$5,CF$3,0),$BA92&lt;=OFFSET($F$5,CF$3,0)),OFFSET($D$5,CF$3,0),0)</f>
        <v>0</v>
      </c>
      <c r="CG92" s="42" t="n">
        <f aca="true">IF(AND($BA92&gt;=OFFSET($E$5,CG$3,0),$BA92&lt;=OFFSET($F$5,CG$3,0)),OFFSET($D$5,CG$3,0),0)</f>
        <v>0</v>
      </c>
      <c r="CH92" s="42" t="n">
        <f aca="true">IF(AND($BA92&gt;=OFFSET($E$5,CH$3,0),$BA92&lt;=OFFSET($F$5,CH$3,0)),OFFSET($D$5,CH$3,0),0)</f>
        <v>0</v>
      </c>
      <c r="CI92" s="42" t="n">
        <f aca="true">IF(AND($BA92&gt;=OFFSET($E$5,CI$3,0),$BA92&lt;=OFFSET($F$5,CI$3,0)),OFFSET($D$5,CI$3,0),0)</f>
        <v>0</v>
      </c>
      <c r="CK92" s="40" t="n">
        <v>39417</v>
      </c>
      <c r="CL92" s="41" t="n">
        <f aca="false">BB92*P92</f>
        <v>0</v>
      </c>
      <c r="CM92" s="41" t="n">
        <f aca="false">BC92*Q92</f>
        <v>0</v>
      </c>
      <c r="CN92" s="41" t="n">
        <f aca="false">BD92*R92</f>
        <v>0</v>
      </c>
      <c r="CO92" s="41" t="n">
        <f aca="false">BE92*S92</f>
        <v>0</v>
      </c>
      <c r="CP92" s="41" t="n">
        <f aca="false">BF92*T92</f>
        <v>1753980</v>
      </c>
      <c r="CQ92" s="41" t="n">
        <f aca="false">BG92*U92</f>
        <v>817470</v>
      </c>
      <c r="CR92" s="41" t="n">
        <f aca="false">BH92*V92</f>
        <v>837930</v>
      </c>
      <c r="CS92" s="41" t="n">
        <f aca="false">BI92*W92</f>
        <v>0</v>
      </c>
      <c r="CT92" s="41" t="n">
        <f aca="false">BJ92*X92</f>
        <v>0</v>
      </c>
      <c r="CU92" s="41" t="n">
        <f aca="false">BK92*Y92</f>
        <v>0</v>
      </c>
      <c r="CV92" s="41" t="n">
        <f aca="false">BL92*Z92</f>
        <v>0</v>
      </c>
      <c r="CW92" s="41" t="n">
        <f aca="false">BM92*AA92</f>
        <v>0</v>
      </c>
      <c r="CX92" s="41" t="n">
        <f aca="false">BN92*AB92</f>
        <v>0</v>
      </c>
      <c r="CY92" s="41" t="n">
        <f aca="false">BO92*AC92</f>
        <v>0</v>
      </c>
      <c r="CZ92" s="41" t="n">
        <f aca="false">BP92*AD92</f>
        <v>0</v>
      </c>
      <c r="DA92" s="41" t="n">
        <f aca="false">BQ92*AE92</f>
        <v>0</v>
      </c>
      <c r="DB92" s="41" t="n">
        <f aca="false">BR92*AF92</f>
        <v>0</v>
      </c>
      <c r="DC92" s="41" t="n">
        <f aca="false">BS92*AG92</f>
        <v>0</v>
      </c>
      <c r="DD92" s="41" t="n">
        <f aca="false">BT92*AH92</f>
        <v>0</v>
      </c>
      <c r="DE92" s="41" t="n">
        <f aca="false">BU92*AI92</f>
        <v>0</v>
      </c>
      <c r="DF92" s="41" t="n">
        <f aca="false">BV92*AJ92</f>
        <v>0</v>
      </c>
      <c r="DG92" s="41" t="n">
        <f aca="false">BW92*AK92</f>
        <v>0</v>
      </c>
      <c r="DH92" s="41" t="n">
        <f aca="false">BX92*AL92</f>
        <v>0</v>
      </c>
      <c r="DI92" s="41" t="n">
        <f aca="false">BY92*AM92</f>
        <v>0</v>
      </c>
      <c r="DJ92" s="41" t="n">
        <f aca="false">BZ92*AN92</f>
        <v>0</v>
      </c>
      <c r="DK92" s="41" t="n">
        <f aca="false">CA92*AO92</f>
        <v>0</v>
      </c>
      <c r="DL92" s="41" t="n">
        <f aca="false">CB92*AP92</f>
        <v>0</v>
      </c>
      <c r="DM92" s="41" t="n">
        <f aca="false">CC92*AQ92</f>
        <v>0</v>
      </c>
      <c r="DN92" s="41" t="n">
        <f aca="false">CD92*AR92</f>
        <v>0</v>
      </c>
      <c r="DO92" s="41" t="n">
        <f aca="false">CE92*AS92</f>
        <v>0</v>
      </c>
      <c r="DP92" s="41" t="n">
        <f aca="false">CF92*AT92</f>
        <v>0</v>
      </c>
      <c r="DQ92" s="41" t="n">
        <f aca="false">CG92*AU92</f>
        <v>0</v>
      </c>
      <c r="DR92" s="41" t="n">
        <f aca="false">CH92*AV92</f>
        <v>0</v>
      </c>
      <c r="DS92" s="45" t="n">
        <f aca="false">CI92*AW92</f>
        <v>0</v>
      </c>
      <c r="DT92" s="46" t="n">
        <f aca="false">SUM(CL92:DO92)/AX92</f>
        <v>45.825</v>
      </c>
      <c r="DU92" s="47" t="n">
        <f aca="false">(SUM(CL92:CR92)+SUM(DP92:DS92))/AY92</f>
        <v>45.825</v>
      </c>
    </row>
    <row r="93" customFormat="false" ht="12.75" hidden="false" customHeight="false" outlineLevel="0" collapsed="false">
      <c r="A93" s="2"/>
      <c r="C93" s="3"/>
      <c r="F93" s="5"/>
      <c r="G93" s="2"/>
      <c r="I93" s="39" t="n">
        <v>22</v>
      </c>
      <c r="J93" s="39" t="n">
        <v>4</v>
      </c>
      <c r="K93" s="39" t="n">
        <v>4</v>
      </c>
      <c r="L93" s="39" t="n">
        <v>1</v>
      </c>
      <c r="M93" s="39" t="n">
        <v>31</v>
      </c>
      <c r="O93" s="40" t="n">
        <v>39448</v>
      </c>
      <c r="P93" s="41" t="n">
        <f aca="false">IF(AND(O93&gt;=$E$5,O93&lt;=$F$5),$C$5*P$2*$M93,0)</f>
        <v>0</v>
      </c>
      <c r="Q93" s="41" t="n">
        <f aca="true">IF(AND($O93&gt;=OFFSET($E$5,Q$3,0),$O93&lt;=OFFSET($F$5,Q$3,0)),OFFSET($C$5,Q$3,0)*Q$2*$M93,0)</f>
        <v>0</v>
      </c>
      <c r="R93" s="41" t="n">
        <f aca="true">IF(AND($O93&gt;=OFFSET($E$5,R$3,0),$O93&lt;=OFFSET($F$5,R$3,0)),OFFSET($C$5,R$3,0)*R$2*$M93,0)</f>
        <v>0</v>
      </c>
      <c r="S93" s="41" t="n">
        <f aca="true">IF(AND($O93&gt;=OFFSET($E$5,S$3,0),$O93&lt;=OFFSET($F$5,S$3,0)),OFFSET($C$5,S$3,0)*S$2*$M93,0)</f>
        <v>0</v>
      </c>
      <c r="T93" s="41" t="n">
        <f aca="true">IF(AND($O93&gt;=OFFSET($E$5,T$3,0),$O93&lt;=OFFSET($F$5,T$3,0)),OFFSET($C$5,T$3,0)*T$2*$M93,0)</f>
        <v>37200</v>
      </c>
      <c r="U93" s="41" t="n">
        <f aca="true">IF(AND($O93&gt;=OFFSET($E$5,U$3,0),$O93&lt;=OFFSET($F$5,U$3,0)),OFFSET($C$5,U$3,0)*U$2*$M93,0)</f>
        <v>18600</v>
      </c>
      <c r="V93" s="41" t="n">
        <f aca="true">IF(AND($O93&gt;=OFFSET($E$5,V$3,0),$O93&lt;=OFFSET($F$5,V$3,0)),OFFSET($C$5,V$3,0)*V$2*$M93,0)</f>
        <v>18600</v>
      </c>
      <c r="W93" s="42" t="n">
        <f aca="true">IF(AND($O93&gt;=OFFSET($E$5,W$3,0),$O93&lt;=OFFSET($F$5,W$3,0)),OFFSET($C$5,W$3,0)*W$2*($I93+$J93),0)</f>
        <v>0</v>
      </c>
      <c r="X93" s="42" t="n">
        <f aca="true">IF(AND($O93&gt;=OFFSET($E$5,X$3,0),$O93&lt;=OFFSET($F$5,X$3,0)),OFFSET($C$5,X$3,0)*X$2*($I93+$J93),0)</f>
        <v>0</v>
      </c>
      <c r="Y93" s="42" t="n">
        <f aca="true">IF(AND($O93&gt;=OFFSET($E$5,Y$3,0),$O93&lt;=OFFSET($F$5,Y$3,0)),OFFSET($C$5,Y$3,0)*Y$2*($I93+$J93),0)</f>
        <v>0</v>
      </c>
      <c r="Z93" s="42" t="n">
        <f aca="true">IF(AND($O93&gt;=OFFSET($E$5,Z$3,0),$O93&lt;=OFFSET($F$5,Z$3,0)),OFFSET($C$5,Z$3,0)*Z$2*($I93+$J93),0)</f>
        <v>0</v>
      </c>
      <c r="AA93" s="42" t="n">
        <f aca="true">IF(AND($O93&gt;=OFFSET($E$5,AA$3,0),$O93&lt;=OFFSET($F$5,AA$3,0)),OFFSET($C$5,AA$3,0)*AA$2*($I93+$J93),0)</f>
        <v>0</v>
      </c>
      <c r="AB93" s="42" t="n">
        <f aca="true">IF(AND($O93&gt;=OFFSET($E$5,AB$3,0),$O93&lt;=OFFSET($F$5,AB$3,0)),OFFSET($C$5,AB$3,0)*AB$2*($I93+$J93),0)</f>
        <v>0</v>
      </c>
      <c r="AC93" s="42" t="n">
        <f aca="true">IF(AND($O93&gt;=OFFSET($E$5,AC$3,0),$O93&lt;=OFFSET($F$5,AC$3,0)),OFFSET($C$5,AC$3,0)*AC$2*($I93+$J93),0)</f>
        <v>0</v>
      </c>
      <c r="AD93" s="42" t="n">
        <f aca="true">IF(AND($O93&gt;=OFFSET($E$5,AD$3,0),$O93&lt;=OFFSET($F$5,AD$3,0)),OFFSET($C$5,AD$3,0)*AD$2*($I93+$J93),0)</f>
        <v>0</v>
      </c>
      <c r="AE93" s="42" t="n">
        <f aca="true">IF(AND($O93&gt;=OFFSET($E$5,AE$3,0),$O93&lt;=OFFSET($F$5,AE$3,0)),OFFSET($C$5,AE$3,0)*AE$2*($I93+$J93),0)</f>
        <v>0</v>
      </c>
      <c r="AF93" s="42" t="n">
        <f aca="true">IF(AND($O93&gt;=OFFSET($E$5,AF$3,0),$O93&lt;=OFFSET($F$5,AF$3,0)),OFFSET($C$5,AF$3,0)*AF$2*($I93+$J93),0)</f>
        <v>0</v>
      </c>
      <c r="AG93" s="42" t="n">
        <f aca="true">IF(AND($O93&gt;=OFFSET($E$5,AG$3,0),$O93&lt;=OFFSET($F$5,AG$3,0)),OFFSET($C$5,AG$3,0)*AG$2*($I93+$J93),0)</f>
        <v>0</v>
      </c>
      <c r="AH93" s="42" t="n">
        <f aca="true">IF(AND($O93&gt;=OFFSET($E$5,AH$3,0),$O93&lt;=OFFSET($F$5,AH$3,0)),OFFSET($C$5,AH$3,0)*AH$2*($I93+$J93),0)</f>
        <v>0</v>
      </c>
      <c r="AI93" s="42" t="n">
        <f aca="true">IF(AND($O93&gt;=OFFSET($E$5,AI$3,0),$O93&lt;=OFFSET($F$5,AI$3,0)),OFFSET($C$5,AI$3,0)*AI$2*($I93+$J93),0)</f>
        <v>0</v>
      </c>
      <c r="AJ93" s="42" t="n">
        <f aca="true">IF(AND($O93&gt;=OFFSET($E$5,AJ$3,0),$O93&lt;=OFFSET($F$5,AJ$3,0)),OFFSET($C$5,AJ$3,0)*AJ$2*($I93+$J93),0)</f>
        <v>0</v>
      </c>
      <c r="AK93" s="42" t="n">
        <f aca="true">IF(AND($O93&gt;=OFFSET($E$5,AK$3,0),$O93&lt;=OFFSET($F$5,AK$3,0)),OFFSET($C$5,AK$3,0)*AK$2*($I93+$J93),0)</f>
        <v>0</v>
      </c>
      <c r="AL93" s="42" t="n">
        <f aca="true">IF(AND($O93&gt;=OFFSET($E$5,AL$3,0),$O93&lt;=OFFSET($F$5,AL$3,0)),OFFSET($C$5,AL$3,0)*AL$2*($I93+$J93),0)</f>
        <v>0</v>
      </c>
      <c r="AM93" s="42" t="n">
        <f aca="true">IF(AND($O93&gt;=OFFSET($E$5,AM$3,0),$O93&lt;=OFFSET($F$5,AM$3,0)),OFFSET($C$5,AM$3,0)*AM$2*($I93+$J93),0)</f>
        <v>0</v>
      </c>
      <c r="AN93" s="42" t="n">
        <f aca="true">IF(AND($O93&gt;=OFFSET($E$5,AN$3,0),$O93&lt;=OFFSET($F$5,AN$3,0)),OFFSET($C$5,AN$3,0)*AN$2*($I93+$J93),0)</f>
        <v>0</v>
      </c>
      <c r="AO93" s="42" t="n">
        <f aca="true">IF(AND($O93&gt;=OFFSET($E$5,AO$3,0),$O93&lt;=OFFSET($F$5,AO$3,0)),OFFSET($C$5,AO$3,0)*AO$2*($I93+$J93),0)</f>
        <v>0</v>
      </c>
      <c r="AP93" s="42" t="n">
        <f aca="true">IF(AND($O93&gt;=OFFSET($E$5,AP$3,0),$O93&lt;=OFFSET($F$5,AP$3,0)),OFFSET($C$5,AP$3,0)*AP$2*($I93+$J93),0)</f>
        <v>0</v>
      </c>
      <c r="AQ93" s="42" t="n">
        <f aca="true">IF(AND($O93&gt;=OFFSET($E$5,AQ$3,0),$O93&lt;=OFFSET($F$5,AQ$3,0)),OFFSET($C$5,AQ$3,0)*AQ$2*($I93+$J93),0)</f>
        <v>0</v>
      </c>
      <c r="AR93" s="42" t="n">
        <f aca="true">IF(AND($O93&gt;=OFFSET($E$5,AR$3,0),$O93&lt;=OFFSET($F$5,AR$3,0)),OFFSET($C$5,AR$3,0)*AR$2*($I93+$J93),0)</f>
        <v>0</v>
      </c>
      <c r="AS93" s="42" t="n">
        <f aca="true">IF(AND($O93&gt;=OFFSET($E$5,AS$3,0),$O93&lt;=OFFSET($F$5,AS$3,0)),OFFSET($C$5,AS$3,0)*AS$2*($I93+$J93),0)</f>
        <v>0</v>
      </c>
      <c r="AT93" s="42" t="n">
        <f aca="true">IF(AND($O93&gt;=OFFSET($E$5,AT$3,0),$O93&lt;=OFFSET($F$5,AT$3,0)),OFFSET($C$5,AT$3,0)*(AT$2*($I93+$J93)+24*($K93+$L93)),0)</f>
        <v>0</v>
      </c>
      <c r="AU93" s="42" t="n">
        <f aca="true">IF(AND($O93&gt;=OFFSET($E$5,AU$3,0),$O93&lt;=OFFSET($F$5,AU$3,0)),OFFSET($C$5,AU$3,0)*(AU$2*($I93+$J93)+24*($K93+$L93)),0)</f>
        <v>0</v>
      </c>
      <c r="AV93" s="42" t="n">
        <f aca="true">IF(AND($O93&gt;=OFFSET($E$5,AV$3,0),$O93&lt;=OFFSET($F$5,AV$3,0)),OFFSET($C$5,AV$3,0)*(AV$2*($I93+$J93)+24*($K93+$L93)),0)</f>
        <v>0</v>
      </c>
      <c r="AW93" s="43" t="n">
        <f aca="true">IF(AND($O93&gt;=OFFSET($E$5,AW$3,0),$O93&lt;=OFFSET($F$5,AW$3,0)),OFFSET($C$5,AW$3,0)*(AW$2*($I93+$J93)+24*($K93+$L93)),0)</f>
        <v>0</v>
      </c>
      <c r="AX93" s="44" t="n">
        <f aca="false">SUM(P93:AS93)</f>
        <v>74400</v>
      </c>
      <c r="AY93" s="45" t="n">
        <f aca="false">SUM(P93:V93)+SUM(AT93:AW93)</f>
        <v>74400</v>
      </c>
      <c r="BA93" s="40" t="n">
        <v>39448</v>
      </c>
      <c r="BB93" s="42" t="n">
        <f aca="false">IF(AND(BA93&gt;=$E$5,BA93&lt;=$F$5),$D$5,0)</f>
        <v>0</v>
      </c>
      <c r="BC93" s="42" t="n">
        <f aca="true">IF(AND($BA93&gt;=OFFSET($E$5,BC$3,0),$BA93&lt;=OFFSET($F$5,BC$3,0)),OFFSET($D$5,BC$3,0),0)</f>
        <v>0</v>
      </c>
      <c r="BD93" s="42" t="n">
        <f aca="true">IF(AND($BA93&gt;=OFFSET($E$5,BD$3,0),$BA93&lt;=OFFSET($F$5,BD$3,0)),OFFSET($D$5,BD$3,0),0)</f>
        <v>0</v>
      </c>
      <c r="BE93" s="42" t="n">
        <f aca="true">IF(AND($BA93&gt;=OFFSET($E$5,BE$3,0),$BA93&lt;=OFFSET($F$5,BE$3,0)),OFFSET($D$5,BE$3,0),0)</f>
        <v>0</v>
      </c>
      <c r="BF93" s="42" t="n">
        <f aca="true">IF(AND($BA93&gt;=OFFSET($E$5,BF$3,0),$BA93&lt;=OFFSET($F$5,BF$3,0)),OFFSET($D$5,BF$3,0),0)</f>
        <v>47.15</v>
      </c>
      <c r="BG93" s="42" t="n">
        <f aca="true">IF(AND($BA93&gt;=OFFSET($E$5,BG$3,0),$BA93&lt;=OFFSET($F$5,BG$3,0)),OFFSET($D$5,BG$3,0),0)</f>
        <v>43.95</v>
      </c>
      <c r="BH93" s="42" t="n">
        <f aca="true">IF(AND($BA93&gt;=OFFSET($E$5,BH$3,0),$BA93&lt;=OFFSET($F$5,BH$3,0)),OFFSET($D$5,BH$3,0),0)</f>
        <v>45.05</v>
      </c>
      <c r="BI93" s="42" t="n">
        <f aca="true">IF(AND($BA93&gt;=OFFSET($E$5,BI$3,0),$BA93&lt;=OFFSET($F$5,BI$3,0)),OFFSET($D$5,BI$3,0),0)</f>
        <v>0</v>
      </c>
      <c r="BJ93" s="42" t="n">
        <f aca="true">IF(AND($BA93&gt;=OFFSET($E$5,BJ$3,0),$BA93&lt;=OFFSET($F$5,BJ$3,0)),OFFSET($D$5,BJ$3,0),0)</f>
        <v>0</v>
      </c>
      <c r="BK93" s="42" t="n">
        <f aca="true">IF(AND($BA93&gt;=OFFSET($E$5,BK$3,0),$BA93&lt;=OFFSET($F$5,BK$3,0)),OFFSET($D$5,BK$3,0),0)</f>
        <v>0</v>
      </c>
      <c r="BL93" s="42" t="n">
        <f aca="true">IF(AND($BA93&gt;=OFFSET($E$5,BL$3,0),$BA93&lt;=OFFSET($F$5,BL$3,0)),OFFSET($D$5,BL$3,0),0)</f>
        <v>0</v>
      </c>
      <c r="BM93" s="42" t="n">
        <f aca="true">IF(AND($BA93&gt;=OFFSET($E$5,BM$3,0),$BA93&lt;=OFFSET($F$5,BM$3,0)),OFFSET($D$5,BM$3,0),0)</f>
        <v>0</v>
      </c>
      <c r="BN93" s="42" t="n">
        <f aca="true">IF(AND($BA93&gt;=OFFSET($E$5,BN$3,0),$BA93&lt;=OFFSET($F$5,BN$3,0)),OFFSET($D$5,BN$3,0),0)</f>
        <v>0</v>
      </c>
      <c r="BO93" s="42" t="n">
        <f aca="true">IF(AND($BA93&gt;=OFFSET($E$5,BO$3,0),$BA93&lt;=OFFSET($F$5,BO$3,0)),OFFSET($D$5,BO$3,0),0)</f>
        <v>0</v>
      </c>
      <c r="BP93" s="42" t="n">
        <f aca="true">IF(AND($BA93&gt;=OFFSET($E$5,BP$3,0),$BA93&lt;=OFFSET($F$5,BP$3,0)),OFFSET($D$5,BP$3,0),0)</f>
        <v>0</v>
      </c>
      <c r="BQ93" s="42" t="n">
        <f aca="true">IF(AND($BA93&gt;=OFFSET($E$5,BQ$3,0),$BA93&lt;=OFFSET($F$5,BQ$3,0)),OFFSET($D$5,BQ$3,0),0)</f>
        <v>0</v>
      </c>
      <c r="BR93" s="42" t="n">
        <f aca="true">IF(AND($BA93&gt;=OFFSET($E$5,BR$3,0),$BA93&lt;=OFFSET($F$5,BR$3,0)),OFFSET($D$5,BR$3,0),0)</f>
        <v>0</v>
      </c>
      <c r="BS93" s="42" t="n">
        <f aca="true">IF(AND($BA93&gt;=OFFSET($E$5,BS$3,0),$BA93&lt;=OFFSET($F$5,BS$3,0)),OFFSET($D$5,BS$3,0),0)</f>
        <v>0</v>
      </c>
      <c r="BT93" s="42" t="n">
        <f aca="true">IF(AND($BA93&gt;=OFFSET($E$5,BT$3,0),$BA93&lt;=OFFSET($F$5,BT$3,0)),OFFSET($D$5,BT$3,0),0)</f>
        <v>0</v>
      </c>
      <c r="BU93" s="42" t="n">
        <f aca="true">IF(AND($BA93&gt;=OFFSET($E$5,BU$3,0),$BA93&lt;=OFFSET($F$5,BU$3,0)),OFFSET($D$5,BU$3,0),0)</f>
        <v>0</v>
      </c>
      <c r="BV93" s="42" t="n">
        <f aca="true">IF(AND($BA93&gt;=OFFSET($E$5,BV$3,0),$BA93&lt;=OFFSET($F$5,BV$3,0)),OFFSET($D$5,BV$3,0),0)</f>
        <v>0</v>
      </c>
      <c r="BW93" s="42" t="n">
        <f aca="true">IF(AND($BA93&gt;=OFFSET($E$5,BW$3,0),$BA93&lt;=OFFSET($F$5,BW$3,0)),OFFSET($D$5,BW$3,0),0)</f>
        <v>0</v>
      </c>
      <c r="BX93" s="42" t="n">
        <f aca="true">IF(AND($BA93&gt;=OFFSET($E$5,BX$3,0),$BA93&lt;=OFFSET($F$5,BX$3,0)),OFFSET($D$5,BX$3,0),0)</f>
        <v>0</v>
      </c>
      <c r="BY93" s="42" t="n">
        <f aca="true">IF(AND($BA93&gt;=OFFSET($E$5,BY$3,0),$BA93&lt;=OFFSET($F$5,BY$3,0)),OFFSET($D$5,BY$3,0),0)</f>
        <v>0</v>
      </c>
      <c r="BZ93" s="42" t="n">
        <f aca="true">IF(AND($BA93&gt;=OFFSET($E$5,BZ$3,0),$BA93&lt;=OFFSET($F$5,BZ$3,0)),OFFSET($D$5,BZ$3,0),0)</f>
        <v>0</v>
      </c>
      <c r="CA93" s="42" t="n">
        <f aca="true">IF(AND($BA93&gt;=OFFSET($E$5,CA$3,0),$BA93&lt;=OFFSET($F$5,CA$3,0)),OFFSET($D$5,CA$3,0),0)</f>
        <v>0</v>
      </c>
      <c r="CB93" s="42" t="n">
        <f aca="true">IF(AND($BA93&gt;=OFFSET($E$5,CB$3,0),$BA93&lt;=OFFSET($F$5,CB$3,0)),OFFSET($D$5,CB$3,0),0)</f>
        <v>0</v>
      </c>
      <c r="CC93" s="42" t="n">
        <f aca="true">IF(AND($BA93&gt;=OFFSET($E$5,CC$3,0),$BA93&lt;=OFFSET($F$5,CC$3,0)),OFFSET($D$5,CC$3,0),0)</f>
        <v>0</v>
      </c>
      <c r="CD93" s="42" t="n">
        <f aca="true">IF(AND($BA93&gt;=OFFSET($E$5,CD$3,0),$BA93&lt;=OFFSET($F$5,CD$3,0)),OFFSET($D$5,CD$3,0),0)</f>
        <v>0</v>
      </c>
      <c r="CE93" s="42" t="n">
        <f aca="true">IF(AND($BA93&gt;=OFFSET($E$5,CE$3,0),$BA93&lt;=OFFSET($F$5,CE$3,0)),OFFSET($D$5,CE$3,0),0)</f>
        <v>0</v>
      </c>
      <c r="CF93" s="42" t="n">
        <f aca="true">IF(AND($BA93&gt;=OFFSET($E$5,CF$3,0),$BA93&lt;=OFFSET($F$5,CF$3,0)),OFFSET($D$5,CF$3,0),0)</f>
        <v>0</v>
      </c>
      <c r="CG93" s="42" t="n">
        <f aca="true">IF(AND($BA93&gt;=OFFSET($E$5,CG$3,0),$BA93&lt;=OFFSET($F$5,CG$3,0)),OFFSET($D$5,CG$3,0),0)</f>
        <v>0</v>
      </c>
      <c r="CH93" s="42" t="n">
        <f aca="true">IF(AND($BA93&gt;=OFFSET($E$5,CH$3,0),$BA93&lt;=OFFSET($F$5,CH$3,0)),OFFSET($D$5,CH$3,0),0)</f>
        <v>0</v>
      </c>
      <c r="CI93" s="42" t="n">
        <f aca="true">IF(AND($BA93&gt;=OFFSET($E$5,CI$3,0),$BA93&lt;=OFFSET($F$5,CI$3,0)),OFFSET($D$5,CI$3,0),0)</f>
        <v>0</v>
      </c>
      <c r="CK93" s="40" t="n">
        <v>39448</v>
      </c>
      <c r="CL93" s="41" t="n">
        <f aca="false">BB93*P93</f>
        <v>0</v>
      </c>
      <c r="CM93" s="41" t="n">
        <f aca="false">BC93*Q93</f>
        <v>0</v>
      </c>
      <c r="CN93" s="41" t="n">
        <f aca="false">BD93*R93</f>
        <v>0</v>
      </c>
      <c r="CO93" s="41" t="n">
        <f aca="false">BE93*S93</f>
        <v>0</v>
      </c>
      <c r="CP93" s="41" t="n">
        <f aca="false">BF93*T93</f>
        <v>1753980</v>
      </c>
      <c r="CQ93" s="41" t="n">
        <f aca="false">BG93*U93</f>
        <v>817470</v>
      </c>
      <c r="CR93" s="41" t="n">
        <f aca="false">BH93*V93</f>
        <v>837930</v>
      </c>
      <c r="CS93" s="41" t="n">
        <f aca="false">BI93*W93</f>
        <v>0</v>
      </c>
      <c r="CT93" s="41" t="n">
        <f aca="false">BJ93*X93</f>
        <v>0</v>
      </c>
      <c r="CU93" s="41" t="n">
        <f aca="false">BK93*Y93</f>
        <v>0</v>
      </c>
      <c r="CV93" s="41" t="n">
        <f aca="false">BL93*Z93</f>
        <v>0</v>
      </c>
      <c r="CW93" s="41" t="n">
        <f aca="false">BM93*AA93</f>
        <v>0</v>
      </c>
      <c r="CX93" s="41" t="n">
        <f aca="false">BN93*AB93</f>
        <v>0</v>
      </c>
      <c r="CY93" s="41" t="n">
        <f aca="false">BO93*AC93</f>
        <v>0</v>
      </c>
      <c r="CZ93" s="41" t="n">
        <f aca="false">BP93*AD93</f>
        <v>0</v>
      </c>
      <c r="DA93" s="41" t="n">
        <f aca="false">BQ93*AE93</f>
        <v>0</v>
      </c>
      <c r="DB93" s="41" t="n">
        <f aca="false">BR93*AF93</f>
        <v>0</v>
      </c>
      <c r="DC93" s="41" t="n">
        <f aca="false">BS93*AG93</f>
        <v>0</v>
      </c>
      <c r="DD93" s="41" t="n">
        <f aca="false">BT93*AH93</f>
        <v>0</v>
      </c>
      <c r="DE93" s="41" t="n">
        <f aca="false">BU93*AI93</f>
        <v>0</v>
      </c>
      <c r="DF93" s="41" t="n">
        <f aca="false">BV93*AJ93</f>
        <v>0</v>
      </c>
      <c r="DG93" s="41" t="n">
        <f aca="false">BW93*AK93</f>
        <v>0</v>
      </c>
      <c r="DH93" s="41" t="n">
        <f aca="false">BX93*AL93</f>
        <v>0</v>
      </c>
      <c r="DI93" s="41" t="n">
        <f aca="false">BY93*AM93</f>
        <v>0</v>
      </c>
      <c r="DJ93" s="41" t="n">
        <f aca="false">BZ93*AN93</f>
        <v>0</v>
      </c>
      <c r="DK93" s="41" t="n">
        <f aca="false">CA93*AO93</f>
        <v>0</v>
      </c>
      <c r="DL93" s="41" t="n">
        <f aca="false">CB93*AP93</f>
        <v>0</v>
      </c>
      <c r="DM93" s="41" t="n">
        <f aca="false">CC93*AQ93</f>
        <v>0</v>
      </c>
      <c r="DN93" s="41" t="n">
        <f aca="false">CD93*AR93</f>
        <v>0</v>
      </c>
      <c r="DO93" s="41" t="n">
        <f aca="false">CE93*AS93</f>
        <v>0</v>
      </c>
      <c r="DP93" s="41" t="n">
        <f aca="false">CF93*AT93</f>
        <v>0</v>
      </c>
      <c r="DQ93" s="41" t="n">
        <f aca="false">CG93*AU93</f>
        <v>0</v>
      </c>
      <c r="DR93" s="41" t="n">
        <f aca="false">CH93*AV93</f>
        <v>0</v>
      </c>
      <c r="DS93" s="45" t="n">
        <f aca="false">CI93*AW93</f>
        <v>0</v>
      </c>
      <c r="DT93" s="46" t="n">
        <f aca="false">SUM(CL93:DO93)/AX93</f>
        <v>45.825</v>
      </c>
      <c r="DU93" s="47" t="n">
        <f aca="false">(SUM(CL93:CR93)+SUM(DP93:DS93))/AY93</f>
        <v>45.825</v>
      </c>
    </row>
    <row r="94" customFormat="false" ht="12.75" hidden="false" customHeight="false" outlineLevel="0" collapsed="false">
      <c r="A94" s="2"/>
      <c r="C94" s="3"/>
      <c r="F94" s="5"/>
      <c r="G94" s="2"/>
      <c r="I94" s="39" t="n">
        <v>21</v>
      </c>
      <c r="J94" s="39" t="n">
        <v>4</v>
      </c>
      <c r="K94" s="39" t="n">
        <v>4</v>
      </c>
      <c r="L94" s="39" t="n">
        <v>0</v>
      </c>
      <c r="M94" s="39" t="n">
        <v>29</v>
      </c>
      <c r="O94" s="40" t="n">
        <v>39479</v>
      </c>
      <c r="P94" s="41" t="n">
        <f aca="false">IF(AND(O94&gt;=$E$5,O94&lt;=$F$5),$C$5*P$2*$M94,0)</f>
        <v>0</v>
      </c>
      <c r="Q94" s="41" t="n">
        <f aca="true">IF(AND($O94&gt;=OFFSET($E$5,Q$3,0),$O94&lt;=OFFSET($F$5,Q$3,0)),OFFSET($C$5,Q$3,0)*Q$2*$M94,0)</f>
        <v>0</v>
      </c>
      <c r="R94" s="41" t="n">
        <f aca="true">IF(AND($O94&gt;=OFFSET($E$5,R$3,0),$O94&lt;=OFFSET($F$5,R$3,0)),OFFSET($C$5,R$3,0)*R$2*$M94,0)</f>
        <v>0</v>
      </c>
      <c r="S94" s="41" t="n">
        <f aca="true">IF(AND($O94&gt;=OFFSET($E$5,S$3,0),$O94&lt;=OFFSET($F$5,S$3,0)),OFFSET($C$5,S$3,0)*S$2*$M94,0)</f>
        <v>0</v>
      </c>
      <c r="T94" s="41" t="n">
        <f aca="true">IF(AND($O94&gt;=OFFSET($E$5,T$3,0),$O94&lt;=OFFSET($F$5,T$3,0)),OFFSET($C$5,T$3,0)*T$2*$M94,0)</f>
        <v>34800</v>
      </c>
      <c r="U94" s="41" t="n">
        <f aca="true">IF(AND($O94&gt;=OFFSET($E$5,U$3,0),$O94&lt;=OFFSET($F$5,U$3,0)),OFFSET($C$5,U$3,0)*U$2*$M94,0)</f>
        <v>17400</v>
      </c>
      <c r="V94" s="41" t="n">
        <f aca="true">IF(AND($O94&gt;=OFFSET($E$5,V$3,0),$O94&lt;=OFFSET($F$5,V$3,0)),OFFSET($C$5,V$3,0)*V$2*$M94,0)</f>
        <v>17400</v>
      </c>
      <c r="W94" s="42" t="n">
        <f aca="true">IF(AND($O94&gt;=OFFSET($E$5,W$3,0),$O94&lt;=OFFSET($F$5,W$3,0)),OFFSET($C$5,W$3,0)*W$2*($I94+$J94),0)</f>
        <v>0</v>
      </c>
      <c r="X94" s="42" t="n">
        <f aca="true">IF(AND($O94&gt;=OFFSET($E$5,X$3,0),$O94&lt;=OFFSET($F$5,X$3,0)),OFFSET($C$5,X$3,0)*X$2*($I94+$J94),0)</f>
        <v>0</v>
      </c>
      <c r="Y94" s="42" t="n">
        <f aca="true">IF(AND($O94&gt;=OFFSET($E$5,Y$3,0),$O94&lt;=OFFSET($F$5,Y$3,0)),OFFSET($C$5,Y$3,0)*Y$2*($I94+$J94),0)</f>
        <v>0</v>
      </c>
      <c r="Z94" s="42" t="n">
        <f aca="true">IF(AND($O94&gt;=OFFSET($E$5,Z$3,0),$O94&lt;=OFFSET($F$5,Z$3,0)),OFFSET($C$5,Z$3,0)*Z$2*($I94+$J94),0)</f>
        <v>0</v>
      </c>
      <c r="AA94" s="42" t="n">
        <f aca="true">IF(AND($O94&gt;=OFFSET($E$5,AA$3,0),$O94&lt;=OFFSET($F$5,AA$3,0)),OFFSET($C$5,AA$3,0)*AA$2*($I94+$J94),0)</f>
        <v>0</v>
      </c>
      <c r="AB94" s="42" t="n">
        <f aca="true">IF(AND($O94&gt;=OFFSET($E$5,AB$3,0),$O94&lt;=OFFSET($F$5,AB$3,0)),OFFSET($C$5,AB$3,0)*AB$2*($I94+$J94),0)</f>
        <v>0</v>
      </c>
      <c r="AC94" s="42" t="n">
        <f aca="true">IF(AND($O94&gt;=OFFSET($E$5,AC$3,0),$O94&lt;=OFFSET($F$5,AC$3,0)),OFFSET($C$5,AC$3,0)*AC$2*($I94+$J94),0)</f>
        <v>0</v>
      </c>
      <c r="AD94" s="42" t="n">
        <f aca="true">IF(AND($O94&gt;=OFFSET($E$5,AD$3,0),$O94&lt;=OFFSET($F$5,AD$3,0)),OFFSET($C$5,AD$3,0)*AD$2*($I94+$J94),0)</f>
        <v>0</v>
      </c>
      <c r="AE94" s="42" t="n">
        <f aca="true">IF(AND($O94&gt;=OFFSET($E$5,AE$3,0),$O94&lt;=OFFSET($F$5,AE$3,0)),OFFSET($C$5,AE$3,0)*AE$2*($I94+$J94),0)</f>
        <v>0</v>
      </c>
      <c r="AF94" s="42" t="n">
        <f aca="true">IF(AND($O94&gt;=OFFSET($E$5,AF$3,0),$O94&lt;=OFFSET($F$5,AF$3,0)),OFFSET($C$5,AF$3,0)*AF$2*($I94+$J94),0)</f>
        <v>0</v>
      </c>
      <c r="AG94" s="42" t="n">
        <f aca="true">IF(AND($O94&gt;=OFFSET($E$5,AG$3,0),$O94&lt;=OFFSET($F$5,AG$3,0)),OFFSET($C$5,AG$3,0)*AG$2*($I94+$J94),0)</f>
        <v>0</v>
      </c>
      <c r="AH94" s="42" t="n">
        <f aca="true">IF(AND($O94&gt;=OFFSET($E$5,AH$3,0),$O94&lt;=OFFSET($F$5,AH$3,0)),OFFSET($C$5,AH$3,0)*AH$2*($I94+$J94),0)</f>
        <v>0</v>
      </c>
      <c r="AI94" s="42" t="n">
        <f aca="true">IF(AND($O94&gt;=OFFSET($E$5,AI$3,0),$O94&lt;=OFFSET($F$5,AI$3,0)),OFFSET($C$5,AI$3,0)*AI$2*($I94+$J94),0)</f>
        <v>0</v>
      </c>
      <c r="AJ94" s="42" t="n">
        <f aca="true">IF(AND($O94&gt;=OFFSET($E$5,AJ$3,0),$O94&lt;=OFFSET($F$5,AJ$3,0)),OFFSET($C$5,AJ$3,0)*AJ$2*($I94+$J94),0)</f>
        <v>0</v>
      </c>
      <c r="AK94" s="42" t="n">
        <f aca="true">IF(AND($O94&gt;=OFFSET($E$5,AK$3,0),$O94&lt;=OFFSET($F$5,AK$3,0)),OFFSET($C$5,AK$3,0)*AK$2*($I94+$J94),0)</f>
        <v>0</v>
      </c>
      <c r="AL94" s="42" t="n">
        <f aca="true">IF(AND($O94&gt;=OFFSET($E$5,AL$3,0),$O94&lt;=OFFSET($F$5,AL$3,0)),OFFSET($C$5,AL$3,0)*AL$2*($I94+$J94),0)</f>
        <v>0</v>
      </c>
      <c r="AM94" s="42" t="n">
        <f aca="true">IF(AND($O94&gt;=OFFSET($E$5,AM$3,0),$O94&lt;=OFFSET($F$5,AM$3,0)),OFFSET($C$5,AM$3,0)*AM$2*($I94+$J94),0)</f>
        <v>0</v>
      </c>
      <c r="AN94" s="42" t="n">
        <f aca="true">IF(AND($O94&gt;=OFFSET($E$5,AN$3,0),$O94&lt;=OFFSET($F$5,AN$3,0)),OFFSET($C$5,AN$3,0)*AN$2*($I94+$J94),0)</f>
        <v>0</v>
      </c>
      <c r="AO94" s="42" t="n">
        <f aca="true">IF(AND($O94&gt;=OFFSET($E$5,AO$3,0),$O94&lt;=OFFSET($F$5,AO$3,0)),OFFSET($C$5,AO$3,0)*AO$2*($I94+$J94),0)</f>
        <v>0</v>
      </c>
      <c r="AP94" s="42" t="n">
        <f aca="true">IF(AND($O94&gt;=OFFSET($E$5,AP$3,0),$O94&lt;=OFFSET($F$5,AP$3,0)),OFFSET($C$5,AP$3,0)*AP$2*($I94+$J94),0)</f>
        <v>0</v>
      </c>
      <c r="AQ94" s="42" t="n">
        <f aca="true">IF(AND($O94&gt;=OFFSET($E$5,AQ$3,0),$O94&lt;=OFFSET($F$5,AQ$3,0)),OFFSET($C$5,AQ$3,0)*AQ$2*($I94+$J94),0)</f>
        <v>0</v>
      </c>
      <c r="AR94" s="42" t="n">
        <f aca="true">IF(AND($O94&gt;=OFFSET($E$5,AR$3,0),$O94&lt;=OFFSET($F$5,AR$3,0)),OFFSET($C$5,AR$3,0)*AR$2*($I94+$J94),0)</f>
        <v>0</v>
      </c>
      <c r="AS94" s="42" t="n">
        <f aca="true">IF(AND($O94&gt;=OFFSET($E$5,AS$3,0),$O94&lt;=OFFSET($F$5,AS$3,0)),OFFSET($C$5,AS$3,0)*AS$2*($I94+$J94),0)</f>
        <v>0</v>
      </c>
      <c r="AT94" s="42" t="n">
        <f aca="true">IF(AND($O94&gt;=OFFSET($E$5,AT$3,0),$O94&lt;=OFFSET($F$5,AT$3,0)),OFFSET($C$5,AT$3,0)*(AT$2*($I94+$J94)+24*($K94+$L94)),0)</f>
        <v>0</v>
      </c>
      <c r="AU94" s="42" t="n">
        <f aca="true">IF(AND($O94&gt;=OFFSET($E$5,AU$3,0),$O94&lt;=OFFSET($F$5,AU$3,0)),OFFSET($C$5,AU$3,0)*(AU$2*($I94+$J94)+24*($K94+$L94)),0)</f>
        <v>0</v>
      </c>
      <c r="AV94" s="42" t="n">
        <f aca="true">IF(AND($O94&gt;=OFFSET($E$5,AV$3,0),$O94&lt;=OFFSET($F$5,AV$3,0)),OFFSET($C$5,AV$3,0)*(AV$2*($I94+$J94)+24*($K94+$L94)),0)</f>
        <v>0</v>
      </c>
      <c r="AW94" s="43" t="n">
        <f aca="true">IF(AND($O94&gt;=OFFSET($E$5,AW$3,0),$O94&lt;=OFFSET($F$5,AW$3,0)),OFFSET($C$5,AW$3,0)*(AW$2*($I94+$J94)+24*($K94+$L94)),0)</f>
        <v>0</v>
      </c>
      <c r="AX94" s="44" t="n">
        <f aca="false">SUM(P94:AS94)</f>
        <v>69600</v>
      </c>
      <c r="AY94" s="45" t="n">
        <f aca="false">SUM(P94:V94)+SUM(AT94:AW94)</f>
        <v>69600</v>
      </c>
      <c r="BA94" s="40" t="n">
        <v>39479</v>
      </c>
      <c r="BB94" s="42" t="n">
        <f aca="false">IF(AND(BA94&gt;=$E$5,BA94&lt;=$F$5),$D$5,0)</f>
        <v>0</v>
      </c>
      <c r="BC94" s="42" t="n">
        <f aca="true">IF(AND($BA94&gt;=OFFSET($E$5,BC$3,0),$BA94&lt;=OFFSET($F$5,BC$3,0)),OFFSET($D$5,BC$3,0),0)</f>
        <v>0</v>
      </c>
      <c r="BD94" s="42" t="n">
        <f aca="true">IF(AND($BA94&gt;=OFFSET($E$5,BD$3,0),$BA94&lt;=OFFSET($F$5,BD$3,0)),OFFSET($D$5,BD$3,0),0)</f>
        <v>0</v>
      </c>
      <c r="BE94" s="42" t="n">
        <f aca="true">IF(AND($BA94&gt;=OFFSET($E$5,BE$3,0),$BA94&lt;=OFFSET($F$5,BE$3,0)),OFFSET($D$5,BE$3,0),0)</f>
        <v>0</v>
      </c>
      <c r="BF94" s="42" t="n">
        <f aca="true">IF(AND($BA94&gt;=OFFSET($E$5,BF$3,0),$BA94&lt;=OFFSET($F$5,BF$3,0)),OFFSET($D$5,BF$3,0),0)</f>
        <v>47.15</v>
      </c>
      <c r="BG94" s="42" t="n">
        <f aca="true">IF(AND($BA94&gt;=OFFSET($E$5,BG$3,0),$BA94&lt;=OFFSET($F$5,BG$3,0)),OFFSET($D$5,BG$3,0),0)</f>
        <v>43.95</v>
      </c>
      <c r="BH94" s="42" t="n">
        <f aca="true">IF(AND($BA94&gt;=OFFSET($E$5,BH$3,0),$BA94&lt;=OFFSET($F$5,BH$3,0)),OFFSET($D$5,BH$3,0),0)</f>
        <v>45.05</v>
      </c>
      <c r="BI94" s="42" t="n">
        <f aca="true">IF(AND($BA94&gt;=OFFSET($E$5,BI$3,0),$BA94&lt;=OFFSET($F$5,BI$3,0)),OFFSET($D$5,BI$3,0),0)</f>
        <v>0</v>
      </c>
      <c r="BJ94" s="42" t="n">
        <f aca="true">IF(AND($BA94&gt;=OFFSET($E$5,BJ$3,0),$BA94&lt;=OFFSET($F$5,BJ$3,0)),OFFSET($D$5,BJ$3,0),0)</f>
        <v>0</v>
      </c>
      <c r="BK94" s="42" t="n">
        <f aca="true">IF(AND($BA94&gt;=OFFSET($E$5,BK$3,0),$BA94&lt;=OFFSET($F$5,BK$3,0)),OFFSET($D$5,BK$3,0),0)</f>
        <v>0</v>
      </c>
      <c r="BL94" s="42" t="n">
        <f aca="true">IF(AND($BA94&gt;=OFFSET($E$5,BL$3,0),$BA94&lt;=OFFSET($F$5,BL$3,0)),OFFSET($D$5,BL$3,0),0)</f>
        <v>0</v>
      </c>
      <c r="BM94" s="42" t="n">
        <f aca="true">IF(AND($BA94&gt;=OFFSET($E$5,BM$3,0),$BA94&lt;=OFFSET($F$5,BM$3,0)),OFFSET($D$5,BM$3,0),0)</f>
        <v>0</v>
      </c>
      <c r="BN94" s="42" t="n">
        <f aca="true">IF(AND($BA94&gt;=OFFSET($E$5,BN$3,0),$BA94&lt;=OFFSET($F$5,BN$3,0)),OFFSET($D$5,BN$3,0),0)</f>
        <v>0</v>
      </c>
      <c r="BO94" s="42" t="n">
        <f aca="true">IF(AND($BA94&gt;=OFFSET($E$5,BO$3,0),$BA94&lt;=OFFSET($F$5,BO$3,0)),OFFSET($D$5,BO$3,0),0)</f>
        <v>0</v>
      </c>
      <c r="BP94" s="42" t="n">
        <f aca="true">IF(AND($BA94&gt;=OFFSET($E$5,BP$3,0),$BA94&lt;=OFFSET($F$5,BP$3,0)),OFFSET($D$5,BP$3,0),0)</f>
        <v>0</v>
      </c>
      <c r="BQ94" s="42" t="n">
        <f aca="true">IF(AND($BA94&gt;=OFFSET($E$5,BQ$3,0),$BA94&lt;=OFFSET($F$5,BQ$3,0)),OFFSET($D$5,BQ$3,0),0)</f>
        <v>0</v>
      </c>
      <c r="BR94" s="42" t="n">
        <f aca="true">IF(AND($BA94&gt;=OFFSET($E$5,BR$3,0),$BA94&lt;=OFFSET($F$5,BR$3,0)),OFFSET($D$5,BR$3,0),0)</f>
        <v>0</v>
      </c>
      <c r="BS94" s="42" t="n">
        <f aca="true">IF(AND($BA94&gt;=OFFSET($E$5,BS$3,0),$BA94&lt;=OFFSET($F$5,BS$3,0)),OFFSET($D$5,BS$3,0),0)</f>
        <v>0</v>
      </c>
      <c r="BT94" s="42" t="n">
        <f aca="true">IF(AND($BA94&gt;=OFFSET($E$5,BT$3,0),$BA94&lt;=OFFSET($F$5,BT$3,0)),OFFSET($D$5,BT$3,0),0)</f>
        <v>0</v>
      </c>
      <c r="BU94" s="42" t="n">
        <f aca="true">IF(AND($BA94&gt;=OFFSET($E$5,BU$3,0),$BA94&lt;=OFFSET($F$5,BU$3,0)),OFFSET($D$5,BU$3,0),0)</f>
        <v>0</v>
      </c>
      <c r="BV94" s="42" t="n">
        <f aca="true">IF(AND($BA94&gt;=OFFSET($E$5,BV$3,0),$BA94&lt;=OFFSET($F$5,BV$3,0)),OFFSET($D$5,BV$3,0),0)</f>
        <v>0</v>
      </c>
      <c r="BW94" s="42" t="n">
        <f aca="true">IF(AND($BA94&gt;=OFFSET($E$5,BW$3,0),$BA94&lt;=OFFSET($F$5,BW$3,0)),OFFSET($D$5,BW$3,0),0)</f>
        <v>0</v>
      </c>
      <c r="BX94" s="42" t="n">
        <f aca="true">IF(AND($BA94&gt;=OFFSET($E$5,BX$3,0),$BA94&lt;=OFFSET($F$5,BX$3,0)),OFFSET($D$5,BX$3,0),0)</f>
        <v>0</v>
      </c>
      <c r="BY94" s="42" t="n">
        <f aca="true">IF(AND($BA94&gt;=OFFSET($E$5,BY$3,0),$BA94&lt;=OFFSET($F$5,BY$3,0)),OFFSET($D$5,BY$3,0),0)</f>
        <v>0</v>
      </c>
      <c r="BZ94" s="42" t="n">
        <f aca="true">IF(AND($BA94&gt;=OFFSET($E$5,BZ$3,0),$BA94&lt;=OFFSET($F$5,BZ$3,0)),OFFSET($D$5,BZ$3,0),0)</f>
        <v>0</v>
      </c>
      <c r="CA94" s="42" t="n">
        <f aca="true">IF(AND($BA94&gt;=OFFSET($E$5,CA$3,0),$BA94&lt;=OFFSET($F$5,CA$3,0)),OFFSET($D$5,CA$3,0),0)</f>
        <v>0</v>
      </c>
      <c r="CB94" s="42" t="n">
        <f aca="true">IF(AND($BA94&gt;=OFFSET($E$5,CB$3,0),$BA94&lt;=OFFSET($F$5,CB$3,0)),OFFSET($D$5,CB$3,0),0)</f>
        <v>0</v>
      </c>
      <c r="CC94" s="42" t="n">
        <f aca="true">IF(AND($BA94&gt;=OFFSET($E$5,CC$3,0),$BA94&lt;=OFFSET($F$5,CC$3,0)),OFFSET($D$5,CC$3,0),0)</f>
        <v>0</v>
      </c>
      <c r="CD94" s="42" t="n">
        <f aca="true">IF(AND($BA94&gt;=OFFSET($E$5,CD$3,0),$BA94&lt;=OFFSET($F$5,CD$3,0)),OFFSET($D$5,CD$3,0),0)</f>
        <v>0</v>
      </c>
      <c r="CE94" s="42" t="n">
        <f aca="true">IF(AND($BA94&gt;=OFFSET($E$5,CE$3,0),$BA94&lt;=OFFSET($F$5,CE$3,0)),OFFSET($D$5,CE$3,0),0)</f>
        <v>0</v>
      </c>
      <c r="CF94" s="42" t="n">
        <f aca="true">IF(AND($BA94&gt;=OFFSET($E$5,CF$3,0),$BA94&lt;=OFFSET($F$5,CF$3,0)),OFFSET($D$5,CF$3,0),0)</f>
        <v>0</v>
      </c>
      <c r="CG94" s="42" t="n">
        <f aca="true">IF(AND($BA94&gt;=OFFSET($E$5,CG$3,0),$BA94&lt;=OFFSET($F$5,CG$3,0)),OFFSET($D$5,CG$3,0),0)</f>
        <v>0</v>
      </c>
      <c r="CH94" s="42" t="n">
        <f aca="true">IF(AND($BA94&gt;=OFFSET($E$5,CH$3,0),$BA94&lt;=OFFSET($F$5,CH$3,0)),OFFSET($D$5,CH$3,0),0)</f>
        <v>0</v>
      </c>
      <c r="CI94" s="42" t="n">
        <f aca="true">IF(AND($BA94&gt;=OFFSET($E$5,CI$3,0),$BA94&lt;=OFFSET($F$5,CI$3,0)),OFFSET($D$5,CI$3,0),0)</f>
        <v>0</v>
      </c>
      <c r="CK94" s="40" t="n">
        <v>39479</v>
      </c>
      <c r="CL94" s="41" t="n">
        <f aca="false">BB94*P94</f>
        <v>0</v>
      </c>
      <c r="CM94" s="41" t="n">
        <f aca="false">BC94*Q94</f>
        <v>0</v>
      </c>
      <c r="CN94" s="41" t="n">
        <f aca="false">BD94*R94</f>
        <v>0</v>
      </c>
      <c r="CO94" s="41" t="n">
        <f aca="false">BE94*S94</f>
        <v>0</v>
      </c>
      <c r="CP94" s="41" t="n">
        <f aca="false">BF94*T94</f>
        <v>1640820</v>
      </c>
      <c r="CQ94" s="41" t="n">
        <f aca="false">BG94*U94</f>
        <v>764730</v>
      </c>
      <c r="CR94" s="41" t="n">
        <f aca="false">BH94*V94</f>
        <v>783870</v>
      </c>
      <c r="CS94" s="41" t="n">
        <f aca="false">BI94*W94</f>
        <v>0</v>
      </c>
      <c r="CT94" s="41" t="n">
        <f aca="false">BJ94*X94</f>
        <v>0</v>
      </c>
      <c r="CU94" s="41" t="n">
        <f aca="false">BK94*Y94</f>
        <v>0</v>
      </c>
      <c r="CV94" s="41" t="n">
        <f aca="false">BL94*Z94</f>
        <v>0</v>
      </c>
      <c r="CW94" s="41" t="n">
        <f aca="false">BM94*AA94</f>
        <v>0</v>
      </c>
      <c r="CX94" s="41" t="n">
        <f aca="false">BN94*AB94</f>
        <v>0</v>
      </c>
      <c r="CY94" s="41" t="n">
        <f aca="false">BO94*AC94</f>
        <v>0</v>
      </c>
      <c r="CZ94" s="41" t="n">
        <f aca="false">BP94*AD94</f>
        <v>0</v>
      </c>
      <c r="DA94" s="41" t="n">
        <f aca="false">BQ94*AE94</f>
        <v>0</v>
      </c>
      <c r="DB94" s="41" t="n">
        <f aca="false">BR94*AF94</f>
        <v>0</v>
      </c>
      <c r="DC94" s="41" t="n">
        <f aca="false">BS94*AG94</f>
        <v>0</v>
      </c>
      <c r="DD94" s="41" t="n">
        <f aca="false">BT94*AH94</f>
        <v>0</v>
      </c>
      <c r="DE94" s="41" t="n">
        <f aca="false">BU94*AI94</f>
        <v>0</v>
      </c>
      <c r="DF94" s="41" t="n">
        <f aca="false">BV94*AJ94</f>
        <v>0</v>
      </c>
      <c r="DG94" s="41" t="n">
        <f aca="false">BW94*AK94</f>
        <v>0</v>
      </c>
      <c r="DH94" s="41" t="n">
        <f aca="false">BX94*AL94</f>
        <v>0</v>
      </c>
      <c r="DI94" s="41" t="n">
        <f aca="false">BY94*AM94</f>
        <v>0</v>
      </c>
      <c r="DJ94" s="41" t="n">
        <f aca="false">BZ94*AN94</f>
        <v>0</v>
      </c>
      <c r="DK94" s="41" t="n">
        <f aca="false">CA94*AO94</f>
        <v>0</v>
      </c>
      <c r="DL94" s="41" t="n">
        <f aca="false">CB94*AP94</f>
        <v>0</v>
      </c>
      <c r="DM94" s="41" t="n">
        <f aca="false">CC94*AQ94</f>
        <v>0</v>
      </c>
      <c r="DN94" s="41" t="n">
        <f aca="false">CD94*AR94</f>
        <v>0</v>
      </c>
      <c r="DO94" s="41" t="n">
        <f aca="false">CE94*AS94</f>
        <v>0</v>
      </c>
      <c r="DP94" s="41" t="n">
        <f aca="false">CF94*AT94</f>
        <v>0</v>
      </c>
      <c r="DQ94" s="41" t="n">
        <f aca="false">CG94*AU94</f>
        <v>0</v>
      </c>
      <c r="DR94" s="41" t="n">
        <f aca="false">CH94*AV94</f>
        <v>0</v>
      </c>
      <c r="DS94" s="45" t="n">
        <f aca="false">CI94*AW94</f>
        <v>0</v>
      </c>
      <c r="DT94" s="46" t="n">
        <f aca="false">SUM(CL94:DO94)/AX94</f>
        <v>45.825</v>
      </c>
      <c r="DU94" s="47" t="n">
        <f aca="false">(SUM(CL94:CR94)+SUM(DP94:DS94))/AY94</f>
        <v>45.825</v>
      </c>
    </row>
    <row r="95" customFormat="false" ht="12.75" hidden="false" customHeight="false" outlineLevel="0" collapsed="false">
      <c r="A95" s="2"/>
      <c r="C95" s="3"/>
      <c r="F95" s="5"/>
      <c r="G95" s="2"/>
      <c r="I95" s="39" t="n">
        <v>21</v>
      </c>
      <c r="J95" s="39" t="n">
        <v>5</v>
      </c>
      <c r="K95" s="39" t="n">
        <v>5</v>
      </c>
      <c r="L95" s="39" t="n">
        <v>0</v>
      </c>
      <c r="M95" s="39" t="n">
        <v>31</v>
      </c>
      <c r="O95" s="40" t="n">
        <v>39508</v>
      </c>
      <c r="P95" s="41" t="n">
        <f aca="false">IF(AND(O95&gt;=$E$5,O95&lt;=$F$5),$C$5*P$2*$M95,0)</f>
        <v>0</v>
      </c>
      <c r="Q95" s="41" t="n">
        <f aca="true">IF(AND($O95&gt;=OFFSET($E$5,Q$3,0),$O95&lt;=OFFSET($F$5,Q$3,0)),OFFSET($C$5,Q$3,0)*Q$2*$M95,0)</f>
        <v>0</v>
      </c>
      <c r="R95" s="41" t="n">
        <f aca="true">IF(AND($O95&gt;=OFFSET($E$5,R$3,0),$O95&lt;=OFFSET($F$5,R$3,0)),OFFSET($C$5,R$3,0)*R$2*$M95,0)</f>
        <v>0</v>
      </c>
      <c r="S95" s="41" t="n">
        <f aca="true">IF(AND($O95&gt;=OFFSET($E$5,S$3,0),$O95&lt;=OFFSET($F$5,S$3,0)),OFFSET($C$5,S$3,0)*S$2*$M95,0)</f>
        <v>0</v>
      </c>
      <c r="T95" s="41" t="n">
        <f aca="true">IF(AND($O95&gt;=OFFSET($E$5,T$3,0),$O95&lt;=OFFSET($F$5,T$3,0)),OFFSET($C$5,T$3,0)*T$2*$M95,0)</f>
        <v>37200</v>
      </c>
      <c r="U95" s="41" t="n">
        <f aca="true">IF(AND($O95&gt;=OFFSET($E$5,U$3,0),$O95&lt;=OFFSET($F$5,U$3,0)),OFFSET($C$5,U$3,0)*U$2*$M95,0)</f>
        <v>18600</v>
      </c>
      <c r="V95" s="41" t="n">
        <f aca="true">IF(AND($O95&gt;=OFFSET($E$5,V$3,0),$O95&lt;=OFFSET($F$5,V$3,0)),OFFSET($C$5,V$3,0)*V$2*$M95,0)</f>
        <v>18600</v>
      </c>
      <c r="W95" s="42" t="n">
        <f aca="true">IF(AND($O95&gt;=OFFSET($E$5,W$3,0),$O95&lt;=OFFSET($F$5,W$3,0)),OFFSET($C$5,W$3,0)*W$2*($I95+$J95),0)</f>
        <v>0</v>
      </c>
      <c r="X95" s="42" t="n">
        <f aca="true">IF(AND($O95&gt;=OFFSET($E$5,X$3,0),$O95&lt;=OFFSET($F$5,X$3,0)),OFFSET($C$5,X$3,0)*X$2*($I95+$J95),0)</f>
        <v>0</v>
      </c>
      <c r="Y95" s="42" t="n">
        <f aca="true">IF(AND($O95&gt;=OFFSET($E$5,Y$3,0),$O95&lt;=OFFSET($F$5,Y$3,0)),OFFSET($C$5,Y$3,0)*Y$2*($I95+$J95),0)</f>
        <v>0</v>
      </c>
      <c r="Z95" s="42" t="n">
        <f aca="true">IF(AND($O95&gt;=OFFSET($E$5,Z$3,0),$O95&lt;=OFFSET($F$5,Z$3,0)),OFFSET($C$5,Z$3,0)*Z$2*($I95+$J95),0)</f>
        <v>0</v>
      </c>
      <c r="AA95" s="42" t="n">
        <f aca="true">IF(AND($O95&gt;=OFFSET($E$5,AA$3,0),$O95&lt;=OFFSET($F$5,AA$3,0)),OFFSET($C$5,AA$3,0)*AA$2*($I95+$J95),0)</f>
        <v>0</v>
      </c>
      <c r="AB95" s="42" t="n">
        <f aca="true">IF(AND($O95&gt;=OFFSET($E$5,AB$3,0),$O95&lt;=OFFSET($F$5,AB$3,0)),OFFSET($C$5,AB$3,0)*AB$2*($I95+$J95),0)</f>
        <v>0</v>
      </c>
      <c r="AC95" s="42" t="n">
        <f aca="true">IF(AND($O95&gt;=OFFSET($E$5,AC$3,0),$O95&lt;=OFFSET($F$5,AC$3,0)),OFFSET($C$5,AC$3,0)*AC$2*($I95+$J95),0)</f>
        <v>0</v>
      </c>
      <c r="AD95" s="42" t="n">
        <f aca="true">IF(AND($O95&gt;=OFFSET($E$5,AD$3,0),$O95&lt;=OFFSET($F$5,AD$3,0)),OFFSET($C$5,AD$3,0)*AD$2*($I95+$J95),0)</f>
        <v>0</v>
      </c>
      <c r="AE95" s="42" t="n">
        <f aca="true">IF(AND($O95&gt;=OFFSET($E$5,AE$3,0),$O95&lt;=OFFSET($F$5,AE$3,0)),OFFSET($C$5,AE$3,0)*AE$2*($I95+$J95),0)</f>
        <v>0</v>
      </c>
      <c r="AF95" s="42" t="n">
        <f aca="true">IF(AND($O95&gt;=OFFSET($E$5,AF$3,0),$O95&lt;=OFFSET($F$5,AF$3,0)),OFFSET($C$5,AF$3,0)*AF$2*($I95+$J95),0)</f>
        <v>0</v>
      </c>
      <c r="AG95" s="42" t="n">
        <f aca="true">IF(AND($O95&gt;=OFFSET($E$5,AG$3,0),$O95&lt;=OFFSET($F$5,AG$3,0)),OFFSET($C$5,AG$3,0)*AG$2*($I95+$J95),0)</f>
        <v>0</v>
      </c>
      <c r="AH95" s="42" t="n">
        <f aca="true">IF(AND($O95&gt;=OFFSET($E$5,AH$3,0),$O95&lt;=OFFSET($F$5,AH$3,0)),OFFSET($C$5,AH$3,0)*AH$2*($I95+$J95),0)</f>
        <v>0</v>
      </c>
      <c r="AI95" s="42" t="n">
        <f aca="true">IF(AND($O95&gt;=OFFSET($E$5,AI$3,0),$O95&lt;=OFFSET($F$5,AI$3,0)),OFFSET($C$5,AI$3,0)*AI$2*($I95+$J95),0)</f>
        <v>0</v>
      </c>
      <c r="AJ95" s="42" t="n">
        <f aca="true">IF(AND($O95&gt;=OFFSET($E$5,AJ$3,0),$O95&lt;=OFFSET($F$5,AJ$3,0)),OFFSET($C$5,AJ$3,0)*AJ$2*($I95+$J95),0)</f>
        <v>0</v>
      </c>
      <c r="AK95" s="42" t="n">
        <f aca="true">IF(AND($O95&gt;=OFFSET($E$5,AK$3,0),$O95&lt;=OFFSET($F$5,AK$3,0)),OFFSET($C$5,AK$3,0)*AK$2*($I95+$J95),0)</f>
        <v>0</v>
      </c>
      <c r="AL95" s="42" t="n">
        <f aca="true">IF(AND($O95&gt;=OFFSET($E$5,AL$3,0),$O95&lt;=OFFSET($F$5,AL$3,0)),OFFSET($C$5,AL$3,0)*AL$2*($I95+$J95),0)</f>
        <v>0</v>
      </c>
      <c r="AM95" s="42" t="n">
        <f aca="true">IF(AND($O95&gt;=OFFSET($E$5,AM$3,0),$O95&lt;=OFFSET($F$5,AM$3,0)),OFFSET($C$5,AM$3,0)*AM$2*($I95+$J95),0)</f>
        <v>0</v>
      </c>
      <c r="AN95" s="42" t="n">
        <f aca="true">IF(AND($O95&gt;=OFFSET($E$5,AN$3,0),$O95&lt;=OFFSET($F$5,AN$3,0)),OFFSET($C$5,AN$3,0)*AN$2*($I95+$J95),0)</f>
        <v>0</v>
      </c>
      <c r="AO95" s="42" t="n">
        <f aca="true">IF(AND($O95&gt;=OFFSET($E$5,AO$3,0),$O95&lt;=OFFSET($F$5,AO$3,0)),OFFSET($C$5,AO$3,0)*AO$2*($I95+$J95),0)</f>
        <v>0</v>
      </c>
      <c r="AP95" s="42" t="n">
        <f aca="true">IF(AND($O95&gt;=OFFSET($E$5,AP$3,0),$O95&lt;=OFFSET($F$5,AP$3,0)),OFFSET($C$5,AP$3,0)*AP$2*($I95+$J95),0)</f>
        <v>0</v>
      </c>
      <c r="AQ95" s="42" t="n">
        <f aca="true">IF(AND($O95&gt;=OFFSET($E$5,AQ$3,0),$O95&lt;=OFFSET($F$5,AQ$3,0)),OFFSET($C$5,AQ$3,0)*AQ$2*($I95+$J95),0)</f>
        <v>0</v>
      </c>
      <c r="AR95" s="42" t="n">
        <f aca="true">IF(AND($O95&gt;=OFFSET($E$5,AR$3,0),$O95&lt;=OFFSET($F$5,AR$3,0)),OFFSET($C$5,AR$3,0)*AR$2*($I95+$J95),0)</f>
        <v>0</v>
      </c>
      <c r="AS95" s="42" t="n">
        <f aca="true">IF(AND($O95&gt;=OFFSET($E$5,AS$3,0),$O95&lt;=OFFSET($F$5,AS$3,0)),OFFSET($C$5,AS$3,0)*AS$2*($I95+$J95),0)</f>
        <v>0</v>
      </c>
      <c r="AT95" s="42" t="n">
        <f aca="true">IF(AND($O95&gt;=OFFSET($E$5,AT$3,0),$O95&lt;=OFFSET($F$5,AT$3,0)),OFFSET($C$5,AT$3,0)*(AT$2*($I95+$J95)+24*($K95+$L95)),0)</f>
        <v>0</v>
      </c>
      <c r="AU95" s="42" t="n">
        <f aca="true">IF(AND($O95&gt;=OFFSET($E$5,AU$3,0),$O95&lt;=OFFSET($F$5,AU$3,0)),OFFSET($C$5,AU$3,0)*(AU$2*($I95+$J95)+24*($K95+$L95)),0)</f>
        <v>0</v>
      </c>
      <c r="AV95" s="42" t="n">
        <f aca="true">IF(AND($O95&gt;=OFFSET($E$5,AV$3,0),$O95&lt;=OFFSET($F$5,AV$3,0)),OFFSET($C$5,AV$3,0)*(AV$2*($I95+$J95)+24*($K95+$L95)),0)</f>
        <v>0</v>
      </c>
      <c r="AW95" s="43" t="n">
        <f aca="true">IF(AND($O95&gt;=OFFSET($E$5,AW$3,0),$O95&lt;=OFFSET($F$5,AW$3,0)),OFFSET($C$5,AW$3,0)*(AW$2*($I95+$J95)+24*($K95+$L95)),0)</f>
        <v>0</v>
      </c>
      <c r="AX95" s="44" t="n">
        <f aca="false">SUM(P95:AS95)</f>
        <v>74400</v>
      </c>
      <c r="AY95" s="45" t="n">
        <f aca="false">SUM(P95:V95)+SUM(AT95:AW95)</f>
        <v>74400</v>
      </c>
      <c r="BA95" s="40" t="n">
        <v>39508</v>
      </c>
      <c r="BB95" s="42" t="n">
        <f aca="false">IF(AND(BA95&gt;=$E$5,BA95&lt;=$F$5),$D$5,0)</f>
        <v>0</v>
      </c>
      <c r="BC95" s="42" t="n">
        <f aca="true">IF(AND($BA95&gt;=OFFSET($E$5,BC$3,0),$BA95&lt;=OFFSET($F$5,BC$3,0)),OFFSET($D$5,BC$3,0),0)</f>
        <v>0</v>
      </c>
      <c r="BD95" s="42" t="n">
        <f aca="true">IF(AND($BA95&gt;=OFFSET($E$5,BD$3,0),$BA95&lt;=OFFSET($F$5,BD$3,0)),OFFSET($D$5,BD$3,0),0)</f>
        <v>0</v>
      </c>
      <c r="BE95" s="42" t="n">
        <f aca="true">IF(AND($BA95&gt;=OFFSET($E$5,BE$3,0),$BA95&lt;=OFFSET($F$5,BE$3,0)),OFFSET($D$5,BE$3,0),0)</f>
        <v>0</v>
      </c>
      <c r="BF95" s="42" t="n">
        <f aca="true">IF(AND($BA95&gt;=OFFSET($E$5,BF$3,0),$BA95&lt;=OFFSET($F$5,BF$3,0)),OFFSET($D$5,BF$3,0),0)</f>
        <v>47.15</v>
      </c>
      <c r="BG95" s="42" t="n">
        <f aca="true">IF(AND($BA95&gt;=OFFSET($E$5,BG$3,0),$BA95&lt;=OFFSET($F$5,BG$3,0)),OFFSET($D$5,BG$3,0),0)</f>
        <v>43.95</v>
      </c>
      <c r="BH95" s="42" t="n">
        <f aca="true">IF(AND($BA95&gt;=OFFSET($E$5,BH$3,0),$BA95&lt;=OFFSET($F$5,BH$3,0)),OFFSET($D$5,BH$3,0),0)</f>
        <v>45.05</v>
      </c>
      <c r="BI95" s="42" t="n">
        <f aca="true">IF(AND($BA95&gt;=OFFSET($E$5,BI$3,0),$BA95&lt;=OFFSET($F$5,BI$3,0)),OFFSET($D$5,BI$3,0),0)</f>
        <v>0</v>
      </c>
      <c r="BJ95" s="42" t="n">
        <f aca="true">IF(AND($BA95&gt;=OFFSET($E$5,BJ$3,0),$BA95&lt;=OFFSET($F$5,BJ$3,0)),OFFSET($D$5,BJ$3,0),0)</f>
        <v>0</v>
      </c>
      <c r="BK95" s="42" t="n">
        <f aca="true">IF(AND($BA95&gt;=OFFSET($E$5,BK$3,0),$BA95&lt;=OFFSET($F$5,BK$3,0)),OFFSET($D$5,BK$3,0),0)</f>
        <v>0</v>
      </c>
      <c r="BL95" s="42" t="n">
        <f aca="true">IF(AND($BA95&gt;=OFFSET($E$5,BL$3,0),$BA95&lt;=OFFSET($F$5,BL$3,0)),OFFSET($D$5,BL$3,0),0)</f>
        <v>0</v>
      </c>
      <c r="BM95" s="42" t="n">
        <f aca="true">IF(AND($BA95&gt;=OFFSET($E$5,BM$3,0),$BA95&lt;=OFFSET($F$5,BM$3,0)),OFFSET($D$5,BM$3,0),0)</f>
        <v>0</v>
      </c>
      <c r="BN95" s="42" t="n">
        <f aca="true">IF(AND($BA95&gt;=OFFSET($E$5,BN$3,0),$BA95&lt;=OFFSET($F$5,BN$3,0)),OFFSET($D$5,BN$3,0),0)</f>
        <v>0</v>
      </c>
      <c r="BO95" s="42" t="n">
        <f aca="true">IF(AND($BA95&gt;=OFFSET($E$5,BO$3,0),$BA95&lt;=OFFSET($F$5,BO$3,0)),OFFSET($D$5,BO$3,0),0)</f>
        <v>0</v>
      </c>
      <c r="BP95" s="42" t="n">
        <f aca="true">IF(AND($BA95&gt;=OFFSET($E$5,BP$3,0),$BA95&lt;=OFFSET($F$5,BP$3,0)),OFFSET($D$5,BP$3,0),0)</f>
        <v>0</v>
      </c>
      <c r="BQ95" s="42" t="n">
        <f aca="true">IF(AND($BA95&gt;=OFFSET($E$5,BQ$3,0),$BA95&lt;=OFFSET($F$5,BQ$3,0)),OFFSET($D$5,BQ$3,0),0)</f>
        <v>0</v>
      </c>
      <c r="BR95" s="42" t="n">
        <f aca="true">IF(AND($BA95&gt;=OFFSET($E$5,BR$3,0),$BA95&lt;=OFFSET($F$5,BR$3,0)),OFFSET($D$5,BR$3,0),0)</f>
        <v>0</v>
      </c>
      <c r="BS95" s="42" t="n">
        <f aca="true">IF(AND($BA95&gt;=OFFSET($E$5,BS$3,0),$BA95&lt;=OFFSET($F$5,BS$3,0)),OFFSET($D$5,BS$3,0),0)</f>
        <v>0</v>
      </c>
      <c r="BT95" s="42" t="n">
        <f aca="true">IF(AND($BA95&gt;=OFFSET($E$5,BT$3,0),$BA95&lt;=OFFSET($F$5,BT$3,0)),OFFSET($D$5,BT$3,0),0)</f>
        <v>0</v>
      </c>
      <c r="BU95" s="42" t="n">
        <f aca="true">IF(AND($BA95&gt;=OFFSET($E$5,BU$3,0),$BA95&lt;=OFFSET($F$5,BU$3,0)),OFFSET($D$5,BU$3,0),0)</f>
        <v>0</v>
      </c>
      <c r="BV95" s="42" t="n">
        <f aca="true">IF(AND($BA95&gt;=OFFSET($E$5,BV$3,0),$BA95&lt;=OFFSET($F$5,BV$3,0)),OFFSET($D$5,BV$3,0),0)</f>
        <v>0</v>
      </c>
      <c r="BW95" s="42" t="n">
        <f aca="true">IF(AND($BA95&gt;=OFFSET($E$5,BW$3,0),$BA95&lt;=OFFSET($F$5,BW$3,0)),OFFSET($D$5,BW$3,0),0)</f>
        <v>0</v>
      </c>
      <c r="BX95" s="42" t="n">
        <f aca="true">IF(AND($BA95&gt;=OFFSET($E$5,BX$3,0),$BA95&lt;=OFFSET($F$5,BX$3,0)),OFFSET($D$5,BX$3,0),0)</f>
        <v>0</v>
      </c>
      <c r="BY95" s="42" t="n">
        <f aca="true">IF(AND($BA95&gt;=OFFSET($E$5,BY$3,0),$BA95&lt;=OFFSET($F$5,BY$3,0)),OFFSET($D$5,BY$3,0),0)</f>
        <v>0</v>
      </c>
      <c r="BZ95" s="42" t="n">
        <f aca="true">IF(AND($BA95&gt;=OFFSET($E$5,BZ$3,0),$BA95&lt;=OFFSET($F$5,BZ$3,0)),OFFSET($D$5,BZ$3,0),0)</f>
        <v>0</v>
      </c>
      <c r="CA95" s="42" t="n">
        <f aca="true">IF(AND($BA95&gt;=OFFSET($E$5,CA$3,0),$BA95&lt;=OFFSET($F$5,CA$3,0)),OFFSET($D$5,CA$3,0),0)</f>
        <v>0</v>
      </c>
      <c r="CB95" s="42" t="n">
        <f aca="true">IF(AND($BA95&gt;=OFFSET($E$5,CB$3,0),$BA95&lt;=OFFSET($F$5,CB$3,0)),OFFSET($D$5,CB$3,0),0)</f>
        <v>0</v>
      </c>
      <c r="CC95" s="42" t="n">
        <f aca="true">IF(AND($BA95&gt;=OFFSET($E$5,CC$3,0),$BA95&lt;=OFFSET($F$5,CC$3,0)),OFFSET($D$5,CC$3,0),0)</f>
        <v>0</v>
      </c>
      <c r="CD95" s="42" t="n">
        <f aca="true">IF(AND($BA95&gt;=OFFSET($E$5,CD$3,0),$BA95&lt;=OFFSET($F$5,CD$3,0)),OFFSET($D$5,CD$3,0),0)</f>
        <v>0</v>
      </c>
      <c r="CE95" s="42" t="n">
        <f aca="true">IF(AND($BA95&gt;=OFFSET($E$5,CE$3,0),$BA95&lt;=OFFSET($F$5,CE$3,0)),OFFSET($D$5,CE$3,0),0)</f>
        <v>0</v>
      </c>
      <c r="CF95" s="42" t="n">
        <f aca="true">IF(AND($BA95&gt;=OFFSET($E$5,CF$3,0),$BA95&lt;=OFFSET($F$5,CF$3,0)),OFFSET($D$5,CF$3,0),0)</f>
        <v>0</v>
      </c>
      <c r="CG95" s="42" t="n">
        <f aca="true">IF(AND($BA95&gt;=OFFSET($E$5,CG$3,0),$BA95&lt;=OFFSET($F$5,CG$3,0)),OFFSET($D$5,CG$3,0),0)</f>
        <v>0</v>
      </c>
      <c r="CH95" s="42" t="n">
        <f aca="true">IF(AND($BA95&gt;=OFFSET($E$5,CH$3,0),$BA95&lt;=OFFSET($F$5,CH$3,0)),OFFSET($D$5,CH$3,0),0)</f>
        <v>0</v>
      </c>
      <c r="CI95" s="42" t="n">
        <f aca="true">IF(AND($BA95&gt;=OFFSET($E$5,CI$3,0),$BA95&lt;=OFFSET($F$5,CI$3,0)),OFFSET($D$5,CI$3,0),0)</f>
        <v>0</v>
      </c>
      <c r="CK95" s="40" t="n">
        <v>39508</v>
      </c>
      <c r="CL95" s="41" t="n">
        <f aca="false">BB95*P95</f>
        <v>0</v>
      </c>
      <c r="CM95" s="41" t="n">
        <f aca="false">BC95*Q95</f>
        <v>0</v>
      </c>
      <c r="CN95" s="41" t="n">
        <f aca="false">BD95*R95</f>
        <v>0</v>
      </c>
      <c r="CO95" s="41" t="n">
        <f aca="false">BE95*S95</f>
        <v>0</v>
      </c>
      <c r="CP95" s="41" t="n">
        <f aca="false">BF95*T95</f>
        <v>1753980</v>
      </c>
      <c r="CQ95" s="41" t="n">
        <f aca="false">BG95*U95</f>
        <v>817470</v>
      </c>
      <c r="CR95" s="41" t="n">
        <f aca="false">BH95*V95</f>
        <v>837930</v>
      </c>
      <c r="CS95" s="41" t="n">
        <f aca="false">BI95*W95</f>
        <v>0</v>
      </c>
      <c r="CT95" s="41" t="n">
        <f aca="false">BJ95*X95</f>
        <v>0</v>
      </c>
      <c r="CU95" s="41" t="n">
        <f aca="false">BK95*Y95</f>
        <v>0</v>
      </c>
      <c r="CV95" s="41" t="n">
        <f aca="false">BL95*Z95</f>
        <v>0</v>
      </c>
      <c r="CW95" s="41" t="n">
        <f aca="false">BM95*AA95</f>
        <v>0</v>
      </c>
      <c r="CX95" s="41" t="n">
        <f aca="false">BN95*AB95</f>
        <v>0</v>
      </c>
      <c r="CY95" s="41" t="n">
        <f aca="false">BO95*AC95</f>
        <v>0</v>
      </c>
      <c r="CZ95" s="41" t="n">
        <f aca="false">BP95*AD95</f>
        <v>0</v>
      </c>
      <c r="DA95" s="41" t="n">
        <f aca="false">BQ95*AE95</f>
        <v>0</v>
      </c>
      <c r="DB95" s="41" t="n">
        <f aca="false">BR95*AF95</f>
        <v>0</v>
      </c>
      <c r="DC95" s="41" t="n">
        <f aca="false">BS95*AG95</f>
        <v>0</v>
      </c>
      <c r="DD95" s="41" t="n">
        <f aca="false">BT95*AH95</f>
        <v>0</v>
      </c>
      <c r="DE95" s="41" t="n">
        <f aca="false">BU95*AI95</f>
        <v>0</v>
      </c>
      <c r="DF95" s="41" t="n">
        <f aca="false">BV95*AJ95</f>
        <v>0</v>
      </c>
      <c r="DG95" s="41" t="n">
        <f aca="false">BW95*AK95</f>
        <v>0</v>
      </c>
      <c r="DH95" s="41" t="n">
        <f aca="false">BX95*AL95</f>
        <v>0</v>
      </c>
      <c r="DI95" s="41" t="n">
        <f aca="false">BY95*AM95</f>
        <v>0</v>
      </c>
      <c r="DJ95" s="41" t="n">
        <f aca="false">BZ95*AN95</f>
        <v>0</v>
      </c>
      <c r="DK95" s="41" t="n">
        <f aca="false">CA95*AO95</f>
        <v>0</v>
      </c>
      <c r="DL95" s="41" t="n">
        <f aca="false">CB95*AP95</f>
        <v>0</v>
      </c>
      <c r="DM95" s="41" t="n">
        <f aca="false">CC95*AQ95</f>
        <v>0</v>
      </c>
      <c r="DN95" s="41" t="n">
        <f aca="false">CD95*AR95</f>
        <v>0</v>
      </c>
      <c r="DO95" s="41" t="n">
        <f aca="false">CE95*AS95</f>
        <v>0</v>
      </c>
      <c r="DP95" s="41" t="n">
        <f aca="false">CF95*AT95</f>
        <v>0</v>
      </c>
      <c r="DQ95" s="41" t="n">
        <f aca="false">CG95*AU95</f>
        <v>0</v>
      </c>
      <c r="DR95" s="41" t="n">
        <f aca="false">CH95*AV95</f>
        <v>0</v>
      </c>
      <c r="DS95" s="45" t="n">
        <f aca="false">CI95*AW95</f>
        <v>0</v>
      </c>
      <c r="DT95" s="46" t="n">
        <f aca="false">SUM(CL95:DO95)/AX95</f>
        <v>45.825</v>
      </c>
      <c r="DU95" s="47" t="n">
        <f aca="false">(SUM(CL95:CR95)+SUM(DP95:DS95))/AY95</f>
        <v>45.825</v>
      </c>
    </row>
    <row r="96" customFormat="false" ht="12.75" hidden="false" customHeight="false" outlineLevel="0" collapsed="false">
      <c r="A96" s="2"/>
      <c r="C96" s="3"/>
      <c r="F96" s="5"/>
      <c r="G96" s="2"/>
      <c r="I96" s="39" t="n">
        <v>22</v>
      </c>
      <c r="J96" s="39" t="n">
        <v>4</v>
      </c>
      <c r="K96" s="39" t="n">
        <v>4</v>
      </c>
      <c r="L96" s="39" t="n">
        <v>0</v>
      </c>
      <c r="M96" s="39" t="n">
        <v>30</v>
      </c>
      <c r="O96" s="40" t="n">
        <v>39539</v>
      </c>
      <c r="P96" s="41" t="n">
        <f aca="false">IF(AND(O96&gt;=$E$5,O96&lt;=$F$5),$C$5*P$2*$M96,0)</f>
        <v>0</v>
      </c>
      <c r="Q96" s="41" t="n">
        <f aca="true">IF(AND($O96&gt;=OFFSET($E$5,Q$3,0),$O96&lt;=OFFSET($F$5,Q$3,0)),OFFSET($C$5,Q$3,0)*Q$2*$M96,0)</f>
        <v>0</v>
      </c>
      <c r="R96" s="41" t="n">
        <f aca="true">IF(AND($O96&gt;=OFFSET($E$5,R$3,0),$O96&lt;=OFFSET($F$5,R$3,0)),OFFSET($C$5,R$3,0)*R$2*$M96,0)</f>
        <v>0</v>
      </c>
      <c r="S96" s="41" t="n">
        <f aca="true">IF(AND($O96&gt;=OFFSET($E$5,S$3,0),$O96&lt;=OFFSET($F$5,S$3,0)),OFFSET($C$5,S$3,0)*S$2*$M96,0)</f>
        <v>0</v>
      </c>
      <c r="T96" s="41" t="n">
        <f aca="true">IF(AND($O96&gt;=OFFSET($E$5,T$3,0),$O96&lt;=OFFSET($F$5,T$3,0)),OFFSET($C$5,T$3,0)*T$2*$M96,0)</f>
        <v>36000</v>
      </c>
      <c r="U96" s="41" t="n">
        <f aca="true">IF(AND($O96&gt;=OFFSET($E$5,U$3,0),$O96&lt;=OFFSET($F$5,U$3,0)),OFFSET($C$5,U$3,0)*U$2*$M96,0)</f>
        <v>18000</v>
      </c>
      <c r="V96" s="41" t="n">
        <f aca="true">IF(AND($O96&gt;=OFFSET($E$5,V$3,0),$O96&lt;=OFFSET($F$5,V$3,0)),OFFSET($C$5,V$3,0)*V$2*$M96,0)</f>
        <v>18000</v>
      </c>
      <c r="W96" s="42" t="n">
        <f aca="true">IF(AND($O96&gt;=OFFSET($E$5,W$3,0),$O96&lt;=OFFSET($F$5,W$3,0)),OFFSET($C$5,W$3,0)*W$2*($I96+$J96),0)</f>
        <v>0</v>
      </c>
      <c r="X96" s="42" t="n">
        <f aca="true">IF(AND($O96&gt;=OFFSET($E$5,X$3,0),$O96&lt;=OFFSET($F$5,X$3,0)),OFFSET($C$5,X$3,0)*X$2*($I96+$J96),0)</f>
        <v>0</v>
      </c>
      <c r="Y96" s="42" t="n">
        <f aca="true">IF(AND($O96&gt;=OFFSET($E$5,Y$3,0),$O96&lt;=OFFSET($F$5,Y$3,0)),OFFSET($C$5,Y$3,0)*Y$2*($I96+$J96),0)</f>
        <v>0</v>
      </c>
      <c r="Z96" s="42" t="n">
        <f aca="true">IF(AND($O96&gt;=OFFSET($E$5,Z$3,0),$O96&lt;=OFFSET($F$5,Z$3,0)),OFFSET($C$5,Z$3,0)*Z$2*($I96+$J96),0)</f>
        <v>0</v>
      </c>
      <c r="AA96" s="42" t="n">
        <f aca="true">IF(AND($O96&gt;=OFFSET($E$5,AA$3,0),$O96&lt;=OFFSET($F$5,AA$3,0)),OFFSET($C$5,AA$3,0)*AA$2*($I96+$J96),0)</f>
        <v>0</v>
      </c>
      <c r="AB96" s="42" t="n">
        <f aca="true">IF(AND($O96&gt;=OFFSET($E$5,AB$3,0),$O96&lt;=OFFSET($F$5,AB$3,0)),OFFSET($C$5,AB$3,0)*AB$2*($I96+$J96),0)</f>
        <v>0</v>
      </c>
      <c r="AC96" s="42" t="n">
        <f aca="true">IF(AND($O96&gt;=OFFSET($E$5,AC$3,0),$O96&lt;=OFFSET($F$5,AC$3,0)),OFFSET($C$5,AC$3,0)*AC$2*($I96+$J96),0)</f>
        <v>0</v>
      </c>
      <c r="AD96" s="42" t="n">
        <f aca="true">IF(AND($O96&gt;=OFFSET($E$5,AD$3,0),$O96&lt;=OFFSET($F$5,AD$3,0)),OFFSET($C$5,AD$3,0)*AD$2*($I96+$J96),0)</f>
        <v>0</v>
      </c>
      <c r="AE96" s="42" t="n">
        <f aca="true">IF(AND($O96&gt;=OFFSET($E$5,AE$3,0),$O96&lt;=OFFSET($F$5,AE$3,0)),OFFSET($C$5,AE$3,0)*AE$2*($I96+$J96),0)</f>
        <v>0</v>
      </c>
      <c r="AF96" s="42" t="n">
        <f aca="true">IF(AND($O96&gt;=OFFSET($E$5,AF$3,0),$O96&lt;=OFFSET($F$5,AF$3,0)),OFFSET($C$5,AF$3,0)*AF$2*($I96+$J96),0)</f>
        <v>0</v>
      </c>
      <c r="AG96" s="42" t="n">
        <f aca="true">IF(AND($O96&gt;=OFFSET($E$5,AG$3,0),$O96&lt;=OFFSET($F$5,AG$3,0)),OFFSET($C$5,AG$3,0)*AG$2*($I96+$J96),0)</f>
        <v>0</v>
      </c>
      <c r="AH96" s="42" t="n">
        <f aca="true">IF(AND($O96&gt;=OFFSET($E$5,AH$3,0),$O96&lt;=OFFSET($F$5,AH$3,0)),OFFSET($C$5,AH$3,0)*AH$2*($I96+$J96),0)</f>
        <v>0</v>
      </c>
      <c r="AI96" s="42" t="n">
        <f aca="true">IF(AND($O96&gt;=OFFSET($E$5,AI$3,0),$O96&lt;=OFFSET($F$5,AI$3,0)),OFFSET($C$5,AI$3,0)*AI$2*($I96+$J96),0)</f>
        <v>0</v>
      </c>
      <c r="AJ96" s="42" t="n">
        <f aca="true">IF(AND($O96&gt;=OFFSET($E$5,AJ$3,0),$O96&lt;=OFFSET($F$5,AJ$3,0)),OFFSET($C$5,AJ$3,0)*AJ$2*($I96+$J96),0)</f>
        <v>0</v>
      </c>
      <c r="AK96" s="42" t="n">
        <f aca="true">IF(AND($O96&gt;=OFFSET($E$5,AK$3,0),$O96&lt;=OFFSET($F$5,AK$3,0)),OFFSET($C$5,AK$3,0)*AK$2*($I96+$J96),0)</f>
        <v>0</v>
      </c>
      <c r="AL96" s="42" t="n">
        <f aca="true">IF(AND($O96&gt;=OFFSET($E$5,AL$3,0),$O96&lt;=OFFSET($F$5,AL$3,0)),OFFSET($C$5,AL$3,0)*AL$2*($I96+$J96),0)</f>
        <v>0</v>
      </c>
      <c r="AM96" s="42" t="n">
        <f aca="true">IF(AND($O96&gt;=OFFSET($E$5,AM$3,0),$O96&lt;=OFFSET($F$5,AM$3,0)),OFFSET($C$5,AM$3,0)*AM$2*($I96+$J96),0)</f>
        <v>0</v>
      </c>
      <c r="AN96" s="42" t="n">
        <f aca="true">IF(AND($O96&gt;=OFFSET($E$5,AN$3,0),$O96&lt;=OFFSET($F$5,AN$3,0)),OFFSET($C$5,AN$3,0)*AN$2*($I96+$J96),0)</f>
        <v>0</v>
      </c>
      <c r="AO96" s="42" t="n">
        <f aca="true">IF(AND($O96&gt;=OFFSET($E$5,AO$3,0),$O96&lt;=OFFSET($F$5,AO$3,0)),OFFSET($C$5,AO$3,0)*AO$2*($I96+$J96),0)</f>
        <v>0</v>
      </c>
      <c r="AP96" s="42" t="n">
        <f aca="true">IF(AND($O96&gt;=OFFSET($E$5,AP$3,0),$O96&lt;=OFFSET($F$5,AP$3,0)),OFFSET($C$5,AP$3,0)*AP$2*($I96+$J96),0)</f>
        <v>0</v>
      </c>
      <c r="AQ96" s="42" t="n">
        <f aca="true">IF(AND($O96&gt;=OFFSET($E$5,AQ$3,0),$O96&lt;=OFFSET($F$5,AQ$3,0)),OFFSET($C$5,AQ$3,0)*AQ$2*($I96+$J96),0)</f>
        <v>0</v>
      </c>
      <c r="AR96" s="42" t="n">
        <f aca="true">IF(AND($O96&gt;=OFFSET($E$5,AR$3,0),$O96&lt;=OFFSET($F$5,AR$3,0)),OFFSET($C$5,AR$3,0)*AR$2*($I96+$J96),0)</f>
        <v>0</v>
      </c>
      <c r="AS96" s="42" t="n">
        <f aca="true">IF(AND($O96&gt;=OFFSET($E$5,AS$3,0),$O96&lt;=OFFSET($F$5,AS$3,0)),OFFSET($C$5,AS$3,0)*AS$2*($I96+$J96),0)</f>
        <v>0</v>
      </c>
      <c r="AT96" s="42" t="n">
        <f aca="true">IF(AND($O96&gt;=OFFSET($E$5,AT$3,0),$O96&lt;=OFFSET($F$5,AT$3,0)),OFFSET($C$5,AT$3,0)*(AT$2*($I96+$J96)+24*($K96+$L96)),0)</f>
        <v>0</v>
      </c>
      <c r="AU96" s="42" t="n">
        <f aca="true">IF(AND($O96&gt;=OFFSET($E$5,AU$3,0),$O96&lt;=OFFSET($F$5,AU$3,0)),OFFSET($C$5,AU$3,0)*(AU$2*($I96+$J96)+24*($K96+$L96)),0)</f>
        <v>0</v>
      </c>
      <c r="AV96" s="42" t="n">
        <f aca="true">IF(AND($O96&gt;=OFFSET($E$5,AV$3,0),$O96&lt;=OFFSET($F$5,AV$3,0)),OFFSET($C$5,AV$3,0)*(AV$2*($I96+$J96)+24*($K96+$L96)),0)</f>
        <v>0</v>
      </c>
      <c r="AW96" s="43" t="n">
        <f aca="true">IF(AND($O96&gt;=OFFSET($E$5,AW$3,0),$O96&lt;=OFFSET($F$5,AW$3,0)),OFFSET($C$5,AW$3,0)*(AW$2*($I96+$J96)+24*($K96+$L96)),0)</f>
        <v>0</v>
      </c>
      <c r="AX96" s="44" t="n">
        <f aca="false">SUM(P96:AS96)</f>
        <v>72000</v>
      </c>
      <c r="AY96" s="45" t="n">
        <f aca="false">SUM(P96:V96)+SUM(AT96:AW96)</f>
        <v>72000</v>
      </c>
      <c r="BA96" s="40" t="n">
        <v>39539</v>
      </c>
      <c r="BB96" s="42" t="n">
        <f aca="false">IF(AND(BA96&gt;=$E$5,BA96&lt;=$F$5),$D$5,0)</f>
        <v>0</v>
      </c>
      <c r="BC96" s="42" t="n">
        <f aca="true">IF(AND($BA96&gt;=OFFSET($E$5,BC$3,0),$BA96&lt;=OFFSET($F$5,BC$3,0)),OFFSET($D$5,BC$3,0),0)</f>
        <v>0</v>
      </c>
      <c r="BD96" s="42" t="n">
        <f aca="true">IF(AND($BA96&gt;=OFFSET($E$5,BD$3,0),$BA96&lt;=OFFSET($F$5,BD$3,0)),OFFSET($D$5,BD$3,0),0)</f>
        <v>0</v>
      </c>
      <c r="BE96" s="42" t="n">
        <f aca="true">IF(AND($BA96&gt;=OFFSET($E$5,BE$3,0),$BA96&lt;=OFFSET($F$5,BE$3,0)),OFFSET($D$5,BE$3,0),0)</f>
        <v>0</v>
      </c>
      <c r="BF96" s="42" t="n">
        <f aca="true">IF(AND($BA96&gt;=OFFSET($E$5,BF$3,0),$BA96&lt;=OFFSET($F$5,BF$3,0)),OFFSET($D$5,BF$3,0),0)</f>
        <v>47.15</v>
      </c>
      <c r="BG96" s="42" t="n">
        <f aca="true">IF(AND($BA96&gt;=OFFSET($E$5,BG$3,0),$BA96&lt;=OFFSET($F$5,BG$3,0)),OFFSET($D$5,BG$3,0),0)</f>
        <v>43.95</v>
      </c>
      <c r="BH96" s="42" t="n">
        <f aca="true">IF(AND($BA96&gt;=OFFSET($E$5,BH$3,0),$BA96&lt;=OFFSET($F$5,BH$3,0)),OFFSET($D$5,BH$3,0),0)</f>
        <v>45.05</v>
      </c>
      <c r="BI96" s="42" t="n">
        <f aca="true">IF(AND($BA96&gt;=OFFSET($E$5,BI$3,0),$BA96&lt;=OFFSET($F$5,BI$3,0)),OFFSET($D$5,BI$3,0),0)</f>
        <v>0</v>
      </c>
      <c r="BJ96" s="42" t="n">
        <f aca="true">IF(AND($BA96&gt;=OFFSET($E$5,BJ$3,0),$BA96&lt;=OFFSET($F$5,BJ$3,0)),OFFSET($D$5,BJ$3,0),0)</f>
        <v>0</v>
      </c>
      <c r="BK96" s="42" t="n">
        <f aca="true">IF(AND($BA96&gt;=OFFSET($E$5,BK$3,0),$BA96&lt;=OFFSET($F$5,BK$3,0)),OFFSET($D$5,BK$3,0),0)</f>
        <v>0</v>
      </c>
      <c r="BL96" s="42" t="n">
        <f aca="true">IF(AND($BA96&gt;=OFFSET($E$5,BL$3,0),$BA96&lt;=OFFSET($F$5,BL$3,0)),OFFSET($D$5,BL$3,0),0)</f>
        <v>0</v>
      </c>
      <c r="BM96" s="42" t="n">
        <f aca="true">IF(AND($BA96&gt;=OFFSET($E$5,BM$3,0),$BA96&lt;=OFFSET($F$5,BM$3,0)),OFFSET($D$5,BM$3,0),0)</f>
        <v>0</v>
      </c>
      <c r="BN96" s="42" t="n">
        <f aca="true">IF(AND($BA96&gt;=OFFSET($E$5,BN$3,0),$BA96&lt;=OFFSET($F$5,BN$3,0)),OFFSET($D$5,BN$3,0),0)</f>
        <v>0</v>
      </c>
      <c r="BO96" s="42" t="n">
        <f aca="true">IF(AND($BA96&gt;=OFFSET($E$5,BO$3,0),$BA96&lt;=OFFSET($F$5,BO$3,0)),OFFSET($D$5,BO$3,0),0)</f>
        <v>0</v>
      </c>
      <c r="BP96" s="42" t="n">
        <f aca="true">IF(AND($BA96&gt;=OFFSET($E$5,BP$3,0),$BA96&lt;=OFFSET($F$5,BP$3,0)),OFFSET($D$5,BP$3,0),0)</f>
        <v>0</v>
      </c>
      <c r="BQ96" s="42" t="n">
        <f aca="true">IF(AND($BA96&gt;=OFFSET($E$5,BQ$3,0),$BA96&lt;=OFFSET($F$5,BQ$3,0)),OFFSET($D$5,BQ$3,0),0)</f>
        <v>0</v>
      </c>
      <c r="BR96" s="42" t="n">
        <f aca="true">IF(AND($BA96&gt;=OFFSET($E$5,BR$3,0),$BA96&lt;=OFFSET($F$5,BR$3,0)),OFFSET($D$5,BR$3,0),0)</f>
        <v>0</v>
      </c>
      <c r="BS96" s="42" t="n">
        <f aca="true">IF(AND($BA96&gt;=OFFSET($E$5,BS$3,0),$BA96&lt;=OFFSET($F$5,BS$3,0)),OFFSET($D$5,BS$3,0),0)</f>
        <v>0</v>
      </c>
      <c r="BT96" s="42" t="n">
        <f aca="true">IF(AND($BA96&gt;=OFFSET($E$5,BT$3,0),$BA96&lt;=OFFSET($F$5,BT$3,0)),OFFSET($D$5,BT$3,0),0)</f>
        <v>0</v>
      </c>
      <c r="BU96" s="42" t="n">
        <f aca="true">IF(AND($BA96&gt;=OFFSET($E$5,BU$3,0),$BA96&lt;=OFFSET($F$5,BU$3,0)),OFFSET($D$5,BU$3,0),0)</f>
        <v>0</v>
      </c>
      <c r="BV96" s="42" t="n">
        <f aca="true">IF(AND($BA96&gt;=OFFSET($E$5,BV$3,0),$BA96&lt;=OFFSET($F$5,BV$3,0)),OFFSET($D$5,BV$3,0),0)</f>
        <v>0</v>
      </c>
      <c r="BW96" s="42" t="n">
        <f aca="true">IF(AND($BA96&gt;=OFFSET($E$5,BW$3,0),$BA96&lt;=OFFSET($F$5,BW$3,0)),OFFSET($D$5,BW$3,0),0)</f>
        <v>0</v>
      </c>
      <c r="BX96" s="42" t="n">
        <f aca="true">IF(AND($BA96&gt;=OFFSET($E$5,BX$3,0),$BA96&lt;=OFFSET($F$5,BX$3,0)),OFFSET($D$5,BX$3,0),0)</f>
        <v>0</v>
      </c>
      <c r="BY96" s="42" t="n">
        <f aca="true">IF(AND($BA96&gt;=OFFSET($E$5,BY$3,0),$BA96&lt;=OFFSET($F$5,BY$3,0)),OFFSET($D$5,BY$3,0),0)</f>
        <v>0</v>
      </c>
      <c r="BZ96" s="42" t="n">
        <f aca="true">IF(AND($BA96&gt;=OFFSET($E$5,BZ$3,0),$BA96&lt;=OFFSET($F$5,BZ$3,0)),OFFSET($D$5,BZ$3,0),0)</f>
        <v>0</v>
      </c>
      <c r="CA96" s="42" t="n">
        <f aca="true">IF(AND($BA96&gt;=OFFSET($E$5,CA$3,0),$BA96&lt;=OFFSET($F$5,CA$3,0)),OFFSET($D$5,CA$3,0),0)</f>
        <v>0</v>
      </c>
      <c r="CB96" s="42" t="n">
        <f aca="true">IF(AND($BA96&gt;=OFFSET($E$5,CB$3,0),$BA96&lt;=OFFSET($F$5,CB$3,0)),OFFSET($D$5,CB$3,0),0)</f>
        <v>0</v>
      </c>
      <c r="CC96" s="42" t="n">
        <f aca="true">IF(AND($BA96&gt;=OFFSET($E$5,CC$3,0),$BA96&lt;=OFFSET($F$5,CC$3,0)),OFFSET($D$5,CC$3,0),0)</f>
        <v>0</v>
      </c>
      <c r="CD96" s="42" t="n">
        <f aca="true">IF(AND($BA96&gt;=OFFSET($E$5,CD$3,0),$BA96&lt;=OFFSET($F$5,CD$3,0)),OFFSET($D$5,CD$3,0),0)</f>
        <v>0</v>
      </c>
      <c r="CE96" s="42" t="n">
        <f aca="true">IF(AND($BA96&gt;=OFFSET($E$5,CE$3,0),$BA96&lt;=OFFSET($F$5,CE$3,0)),OFFSET($D$5,CE$3,0),0)</f>
        <v>0</v>
      </c>
      <c r="CF96" s="42" t="n">
        <f aca="true">IF(AND($BA96&gt;=OFFSET($E$5,CF$3,0),$BA96&lt;=OFFSET($F$5,CF$3,0)),OFFSET($D$5,CF$3,0),0)</f>
        <v>0</v>
      </c>
      <c r="CG96" s="42" t="n">
        <f aca="true">IF(AND($BA96&gt;=OFFSET($E$5,CG$3,0),$BA96&lt;=OFFSET($F$5,CG$3,0)),OFFSET($D$5,CG$3,0),0)</f>
        <v>0</v>
      </c>
      <c r="CH96" s="42" t="n">
        <f aca="true">IF(AND($BA96&gt;=OFFSET($E$5,CH$3,0),$BA96&lt;=OFFSET($F$5,CH$3,0)),OFFSET($D$5,CH$3,0),0)</f>
        <v>0</v>
      </c>
      <c r="CI96" s="42" t="n">
        <f aca="true">IF(AND($BA96&gt;=OFFSET($E$5,CI$3,0),$BA96&lt;=OFFSET($F$5,CI$3,0)),OFFSET($D$5,CI$3,0),0)</f>
        <v>0</v>
      </c>
      <c r="CK96" s="40" t="n">
        <v>39539</v>
      </c>
      <c r="CL96" s="41" t="n">
        <f aca="false">BB96*P96</f>
        <v>0</v>
      </c>
      <c r="CM96" s="41" t="n">
        <f aca="false">BC96*Q96</f>
        <v>0</v>
      </c>
      <c r="CN96" s="41" t="n">
        <f aca="false">BD96*R96</f>
        <v>0</v>
      </c>
      <c r="CO96" s="41" t="n">
        <f aca="false">BE96*S96</f>
        <v>0</v>
      </c>
      <c r="CP96" s="41" t="n">
        <f aca="false">BF96*T96</f>
        <v>1697400</v>
      </c>
      <c r="CQ96" s="41" t="n">
        <f aca="false">BG96*U96</f>
        <v>791100</v>
      </c>
      <c r="CR96" s="41" t="n">
        <f aca="false">BH96*V96</f>
        <v>810900</v>
      </c>
      <c r="CS96" s="41" t="n">
        <f aca="false">BI96*W96</f>
        <v>0</v>
      </c>
      <c r="CT96" s="41" t="n">
        <f aca="false">BJ96*X96</f>
        <v>0</v>
      </c>
      <c r="CU96" s="41" t="n">
        <f aca="false">BK96*Y96</f>
        <v>0</v>
      </c>
      <c r="CV96" s="41" t="n">
        <f aca="false">BL96*Z96</f>
        <v>0</v>
      </c>
      <c r="CW96" s="41" t="n">
        <f aca="false">BM96*AA96</f>
        <v>0</v>
      </c>
      <c r="CX96" s="41" t="n">
        <f aca="false">BN96*AB96</f>
        <v>0</v>
      </c>
      <c r="CY96" s="41" t="n">
        <f aca="false">BO96*AC96</f>
        <v>0</v>
      </c>
      <c r="CZ96" s="41" t="n">
        <f aca="false">BP96*AD96</f>
        <v>0</v>
      </c>
      <c r="DA96" s="41" t="n">
        <f aca="false">BQ96*AE96</f>
        <v>0</v>
      </c>
      <c r="DB96" s="41" t="n">
        <f aca="false">BR96*AF96</f>
        <v>0</v>
      </c>
      <c r="DC96" s="41" t="n">
        <f aca="false">BS96*AG96</f>
        <v>0</v>
      </c>
      <c r="DD96" s="41" t="n">
        <f aca="false">BT96*AH96</f>
        <v>0</v>
      </c>
      <c r="DE96" s="41" t="n">
        <f aca="false">BU96*AI96</f>
        <v>0</v>
      </c>
      <c r="DF96" s="41" t="n">
        <f aca="false">BV96*AJ96</f>
        <v>0</v>
      </c>
      <c r="DG96" s="41" t="n">
        <f aca="false">BW96*AK96</f>
        <v>0</v>
      </c>
      <c r="DH96" s="41" t="n">
        <f aca="false">BX96*AL96</f>
        <v>0</v>
      </c>
      <c r="DI96" s="41" t="n">
        <f aca="false">BY96*AM96</f>
        <v>0</v>
      </c>
      <c r="DJ96" s="41" t="n">
        <f aca="false">BZ96*AN96</f>
        <v>0</v>
      </c>
      <c r="DK96" s="41" t="n">
        <f aca="false">CA96*AO96</f>
        <v>0</v>
      </c>
      <c r="DL96" s="41" t="n">
        <f aca="false">CB96*AP96</f>
        <v>0</v>
      </c>
      <c r="DM96" s="41" t="n">
        <f aca="false">CC96*AQ96</f>
        <v>0</v>
      </c>
      <c r="DN96" s="41" t="n">
        <f aca="false">CD96*AR96</f>
        <v>0</v>
      </c>
      <c r="DO96" s="41" t="n">
        <f aca="false">CE96*AS96</f>
        <v>0</v>
      </c>
      <c r="DP96" s="41" t="n">
        <f aca="false">CF96*AT96</f>
        <v>0</v>
      </c>
      <c r="DQ96" s="41" t="n">
        <f aca="false">CG96*AU96</f>
        <v>0</v>
      </c>
      <c r="DR96" s="41" t="n">
        <f aca="false">CH96*AV96</f>
        <v>0</v>
      </c>
      <c r="DS96" s="45" t="n">
        <f aca="false">CI96*AW96</f>
        <v>0</v>
      </c>
      <c r="DT96" s="46" t="n">
        <f aca="false">SUM(CL96:DO96)/AX96</f>
        <v>45.825</v>
      </c>
      <c r="DU96" s="47" t="n">
        <f aca="false">(SUM(CL96:CR96)+SUM(DP96:DS96))/AY96</f>
        <v>45.825</v>
      </c>
    </row>
    <row r="97" customFormat="false" ht="12.75" hidden="false" customHeight="false" outlineLevel="0" collapsed="false">
      <c r="A97" s="2"/>
      <c r="C97" s="3"/>
      <c r="F97" s="5"/>
      <c r="G97" s="2"/>
      <c r="I97" s="39" t="n">
        <v>21</v>
      </c>
      <c r="J97" s="39" t="n">
        <v>5</v>
      </c>
      <c r="K97" s="39" t="n">
        <v>4</v>
      </c>
      <c r="L97" s="39" t="n">
        <v>1</v>
      </c>
      <c r="M97" s="39" t="n">
        <v>31</v>
      </c>
      <c r="O97" s="40" t="n">
        <v>39569</v>
      </c>
      <c r="P97" s="41" t="n">
        <f aca="false">IF(AND(O97&gt;=$E$5,O97&lt;=$F$5),$C$5*P$2*$M97,0)</f>
        <v>0</v>
      </c>
      <c r="Q97" s="41" t="n">
        <f aca="true">IF(AND($O97&gt;=OFFSET($E$5,Q$3,0),$O97&lt;=OFFSET($F$5,Q$3,0)),OFFSET($C$5,Q$3,0)*Q$2*$M97,0)</f>
        <v>0</v>
      </c>
      <c r="R97" s="41" t="n">
        <f aca="true">IF(AND($O97&gt;=OFFSET($E$5,R$3,0),$O97&lt;=OFFSET($F$5,R$3,0)),OFFSET($C$5,R$3,0)*R$2*$M97,0)</f>
        <v>0</v>
      </c>
      <c r="S97" s="41" t="n">
        <f aca="true">IF(AND($O97&gt;=OFFSET($E$5,S$3,0),$O97&lt;=OFFSET($F$5,S$3,0)),OFFSET($C$5,S$3,0)*S$2*$M97,0)</f>
        <v>0</v>
      </c>
      <c r="T97" s="41" t="n">
        <f aca="true">IF(AND($O97&gt;=OFFSET($E$5,T$3,0),$O97&lt;=OFFSET($F$5,T$3,0)),OFFSET($C$5,T$3,0)*T$2*$M97,0)</f>
        <v>37200</v>
      </c>
      <c r="U97" s="41" t="n">
        <f aca="true">IF(AND($O97&gt;=OFFSET($E$5,U$3,0),$O97&lt;=OFFSET($F$5,U$3,0)),OFFSET($C$5,U$3,0)*U$2*$M97,0)</f>
        <v>18600</v>
      </c>
      <c r="V97" s="41" t="n">
        <f aca="true">IF(AND($O97&gt;=OFFSET($E$5,V$3,0),$O97&lt;=OFFSET($F$5,V$3,0)),OFFSET($C$5,V$3,0)*V$2*$M97,0)</f>
        <v>18600</v>
      </c>
      <c r="W97" s="42" t="n">
        <f aca="true">IF(AND($O97&gt;=OFFSET($E$5,W$3,0),$O97&lt;=OFFSET($F$5,W$3,0)),OFFSET($C$5,W$3,0)*W$2*($I97+$J97),0)</f>
        <v>0</v>
      </c>
      <c r="X97" s="42" t="n">
        <f aca="true">IF(AND($O97&gt;=OFFSET($E$5,X$3,0),$O97&lt;=OFFSET($F$5,X$3,0)),OFFSET($C$5,X$3,0)*X$2*($I97+$J97),0)</f>
        <v>0</v>
      </c>
      <c r="Y97" s="42" t="n">
        <f aca="true">IF(AND($O97&gt;=OFFSET($E$5,Y$3,0),$O97&lt;=OFFSET($F$5,Y$3,0)),OFFSET($C$5,Y$3,0)*Y$2*($I97+$J97),0)</f>
        <v>0</v>
      </c>
      <c r="Z97" s="42" t="n">
        <f aca="true">IF(AND($O97&gt;=OFFSET($E$5,Z$3,0),$O97&lt;=OFFSET($F$5,Z$3,0)),OFFSET($C$5,Z$3,0)*Z$2*($I97+$J97),0)</f>
        <v>0</v>
      </c>
      <c r="AA97" s="42" t="n">
        <f aca="true">IF(AND($O97&gt;=OFFSET($E$5,AA$3,0),$O97&lt;=OFFSET($F$5,AA$3,0)),OFFSET($C$5,AA$3,0)*AA$2*($I97+$J97),0)</f>
        <v>0</v>
      </c>
      <c r="AB97" s="42" t="n">
        <f aca="true">IF(AND($O97&gt;=OFFSET($E$5,AB$3,0),$O97&lt;=OFFSET($F$5,AB$3,0)),OFFSET($C$5,AB$3,0)*AB$2*($I97+$J97),0)</f>
        <v>0</v>
      </c>
      <c r="AC97" s="42" t="n">
        <f aca="true">IF(AND($O97&gt;=OFFSET($E$5,AC$3,0),$O97&lt;=OFFSET($F$5,AC$3,0)),OFFSET($C$5,AC$3,0)*AC$2*($I97+$J97),0)</f>
        <v>0</v>
      </c>
      <c r="AD97" s="42" t="n">
        <f aca="true">IF(AND($O97&gt;=OFFSET($E$5,AD$3,0),$O97&lt;=OFFSET($F$5,AD$3,0)),OFFSET($C$5,AD$3,0)*AD$2*($I97+$J97),0)</f>
        <v>0</v>
      </c>
      <c r="AE97" s="42" t="n">
        <f aca="true">IF(AND($O97&gt;=OFFSET($E$5,AE$3,0),$O97&lt;=OFFSET($F$5,AE$3,0)),OFFSET($C$5,AE$3,0)*AE$2*($I97+$J97),0)</f>
        <v>0</v>
      </c>
      <c r="AF97" s="42" t="n">
        <f aca="true">IF(AND($O97&gt;=OFFSET($E$5,AF$3,0),$O97&lt;=OFFSET($F$5,AF$3,0)),OFFSET($C$5,AF$3,0)*AF$2*($I97+$J97),0)</f>
        <v>0</v>
      </c>
      <c r="AG97" s="42" t="n">
        <f aca="true">IF(AND($O97&gt;=OFFSET($E$5,AG$3,0),$O97&lt;=OFFSET($F$5,AG$3,0)),OFFSET($C$5,AG$3,0)*AG$2*($I97+$J97),0)</f>
        <v>0</v>
      </c>
      <c r="AH97" s="42" t="n">
        <f aca="true">IF(AND($O97&gt;=OFFSET($E$5,AH$3,0),$O97&lt;=OFFSET($F$5,AH$3,0)),OFFSET($C$5,AH$3,0)*AH$2*($I97+$J97),0)</f>
        <v>0</v>
      </c>
      <c r="AI97" s="42" t="n">
        <f aca="true">IF(AND($O97&gt;=OFFSET($E$5,AI$3,0),$O97&lt;=OFFSET($F$5,AI$3,0)),OFFSET($C$5,AI$3,0)*AI$2*($I97+$J97),0)</f>
        <v>0</v>
      </c>
      <c r="AJ97" s="42" t="n">
        <f aca="true">IF(AND($O97&gt;=OFFSET($E$5,AJ$3,0),$O97&lt;=OFFSET($F$5,AJ$3,0)),OFFSET($C$5,AJ$3,0)*AJ$2*($I97+$J97),0)</f>
        <v>0</v>
      </c>
      <c r="AK97" s="42" t="n">
        <f aca="true">IF(AND($O97&gt;=OFFSET($E$5,AK$3,0),$O97&lt;=OFFSET($F$5,AK$3,0)),OFFSET($C$5,AK$3,0)*AK$2*($I97+$J97),0)</f>
        <v>0</v>
      </c>
      <c r="AL97" s="42" t="n">
        <f aca="true">IF(AND($O97&gt;=OFFSET($E$5,AL$3,0),$O97&lt;=OFFSET($F$5,AL$3,0)),OFFSET($C$5,AL$3,0)*AL$2*($I97+$J97),0)</f>
        <v>0</v>
      </c>
      <c r="AM97" s="42" t="n">
        <f aca="true">IF(AND($O97&gt;=OFFSET($E$5,AM$3,0),$O97&lt;=OFFSET($F$5,AM$3,0)),OFFSET($C$5,AM$3,0)*AM$2*($I97+$J97),0)</f>
        <v>0</v>
      </c>
      <c r="AN97" s="42" t="n">
        <f aca="true">IF(AND($O97&gt;=OFFSET($E$5,AN$3,0),$O97&lt;=OFFSET($F$5,AN$3,0)),OFFSET($C$5,AN$3,0)*AN$2*($I97+$J97),0)</f>
        <v>0</v>
      </c>
      <c r="AO97" s="42" t="n">
        <f aca="true">IF(AND($O97&gt;=OFFSET($E$5,AO$3,0),$O97&lt;=OFFSET($F$5,AO$3,0)),OFFSET($C$5,AO$3,0)*AO$2*($I97+$J97),0)</f>
        <v>0</v>
      </c>
      <c r="AP97" s="42" t="n">
        <f aca="true">IF(AND($O97&gt;=OFFSET($E$5,AP$3,0),$O97&lt;=OFFSET($F$5,AP$3,0)),OFFSET($C$5,AP$3,0)*AP$2*($I97+$J97),0)</f>
        <v>0</v>
      </c>
      <c r="AQ97" s="42" t="n">
        <f aca="true">IF(AND($O97&gt;=OFFSET($E$5,AQ$3,0),$O97&lt;=OFFSET($F$5,AQ$3,0)),OFFSET($C$5,AQ$3,0)*AQ$2*($I97+$J97),0)</f>
        <v>0</v>
      </c>
      <c r="AR97" s="42" t="n">
        <f aca="true">IF(AND($O97&gt;=OFFSET($E$5,AR$3,0),$O97&lt;=OFFSET($F$5,AR$3,0)),OFFSET($C$5,AR$3,0)*AR$2*($I97+$J97),0)</f>
        <v>0</v>
      </c>
      <c r="AS97" s="42" t="n">
        <f aca="true">IF(AND($O97&gt;=OFFSET($E$5,AS$3,0),$O97&lt;=OFFSET($F$5,AS$3,0)),OFFSET($C$5,AS$3,0)*AS$2*($I97+$J97),0)</f>
        <v>0</v>
      </c>
      <c r="AT97" s="42" t="n">
        <f aca="true">IF(AND($O97&gt;=OFFSET($E$5,AT$3,0),$O97&lt;=OFFSET($F$5,AT$3,0)),OFFSET($C$5,AT$3,0)*(AT$2*($I97+$J97)+24*($K97+$L97)),0)</f>
        <v>0</v>
      </c>
      <c r="AU97" s="42" t="n">
        <f aca="true">IF(AND($O97&gt;=OFFSET($E$5,AU$3,0),$O97&lt;=OFFSET($F$5,AU$3,0)),OFFSET($C$5,AU$3,0)*(AU$2*($I97+$J97)+24*($K97+$L97)),0)</f>
        <v>0</v>
      </c>
      <c r="AV97" s="42" t="n">
        <f aca="true">IF(AND($O97&gt;=OFFSET($E$5,AV$3,0),$O97&lt;=OFFSET($F$5,AV$3,0)),OFFSET($C$5,AV$3,0)*(AV$2*($I97+$J97)+24*($K97+$L97)),0)</f>
        <v>0</v>
      </c>
      <c r="AW97" s="43" t="n">
        <f aca="true">IF(AND($O97&gt;=OFFSET($E$5,AW$3,0),$O97&lt;=OFFSET($F$5,AW$3,0)),OFFSET($C$5,AW$3,0)*(AW$2*($I97+$J97)+24*($K97+$L97)),0)</f>
        <v>0</v>
      </c>
      <c r="AX97" s="44" t="n">
        <f aca="false">SUM(P97:AS97)</f>
        <v>74400</v>
      </c>
      <c r="AY97" s="45" t="n">
        <f aca="false">SUM(P97:V97)+SUM(AT97:AW97)</f>
        <v>74400</v>
      </c>
      <c r="BA97" s="40" t="n">
        <v>39569</v>
      </c>
      <c r="BB97" s="42" t="n">
        <f aca="false">IF(AND(BA97&gt;=$E$5,BA97&lt;=$F$5),$D$5,0)</f>
        <v>0</v>
      </c>
      <c r="BC97" s="42" t="n">
        <f aca="true">IF(AND($BA97&gt;=OFFSET($E$5,BC$3,0),$BA97&lt;=OFFSET($F$5,BC$3,0)),OFFSET($D$5,BC$3,0),0)</f>
        <v>0</v>
      </c>
      <c r="BD97" s="42" t="n">
        <f aca="true">IF(AND($BA97&gt;=OFFSET($E$5,BD$3,0),$BA97&lt;=OFFSET($F$5,BD$3,0)),OFFSET($D$5,BD$3,0),0)</f>
        <v>0</v>
      </c>
      <c r="BE97" s="42" t="n">
        <f aca="true">IF(AND($BA97&gt;=OFFSET($E$5,BE$3,0),$BA97&lt;=OFFSET($F$5,BE$3,0)),OFFSET($D$5,BE$3,0),0)</f>
        <v>0</v>
      </c>
      <c r="BF97" s="42" t="n">
        <f aca="true">IF(AND($BA97&gt;=OFFSET($E$5,BF$3,0),$BA97&lt;=OFFSET($F$5,BF$3,0)),OFFSET($D$5,BF$3,0),0)</f>
        <v>47.15</v>
      </c>
      <c r="BG97" s="42" t="n">
        <f aca="true">IF(AND($BA97&gt;=OFFSET($E$5,BG$3,0),$BA97&lt;=OFFSET($F$5,BG$3,0)),OFFSET($D$5,BG$3,0),0)</f>
        <v>43.95</v>
      </c>
      <c r="BH97" s="42" t="n">
        <f aca="true">IF(AND($BA97&gt;=OFFSET($E$5,BH$3,0),$BA97&lt;=OFFSET($F$5,BH$3,0)),OFFSET($D$5,BH$3,0),0)</f>
        <v>45.05</v>
      </c>
      <c r="BI97" s="42" t="n">
        <f aca="true">IF(AND($BA97&gt;=OFFSET($E$5,BI$3,0),$BA97&lt;=OFFSET($F$5,BI$3,0)),OFFSET($D$5,BI$3,0),0)</f>
        <v>0</v>
      </c>
      <c r="BJ97" s="42" t="n">
        <f aca="true">IF(AND($BA97&gt;=OFFSET($E$5,BJ$3,0),$BA97&lt;=OFFSET($F$5,BJ$3,0)),OFFSET($D$5,BJ$3,0),0)</f>
        <v>0</v>
      </c>
      <c r="BK97" s="42" t="n">
        <f aca="true">IF(AND($BA97&gt;=OFFSET($E$5,BK$3,0),$BA97&lt;=OFFSET($F$5,BK$3,0)),OFFSET($D$5,BK$3,0),0)</f>
        <v>0</v>
      </c>
      <c r="BL97" s="42" t="n">
        <f aca="true">IF(AND($BA97&gt;=OFFSET($E$5,BL$3,0),$BA97&lt;=OFFSET($F$5,BL$3,0)),OFFSET($D$5,BL$3,0),0)</f>
        <v>0</v>
      </c>
      <c r="BM97" s="42" t="n">
        <f aca="true">IF(AND($BA97&gt;=OFFSET($E$5,BM$3,0),$BA97&lt;=OFFSET($F$5,BM$3,0)),OFFSET($D$5,BM$3,0),0)</f>
        <v>0</v>
      </c>
      <c r="BN97" s="42" t="n">
        <f aca="true">IF(AND($BA97&gt;=OFFSET($E$5,BN$3,0),$BA97&lt;=OFFSET($F$5,BN$3,0)),OFFSET($D$5,BN$3,0),0)</f>
        <v>0</v>
      </c>
      <c r="BO97" s="42" t="n">
        <f aca="true">IF(AND($BA97&gt;=OFFSET($E$5,BO$3,0),$BA97&lt;=OFFSET($F$5,BO$3,0)),OFFSET($D$5,BO$3,0),0)</f>
        <v>0</v>
      </c>
      <c r="BP97" s="42" t="n">
        <f aca="true">IF(AND($BA97&gt;=OFFSET($E$5,BP$3,0),$BA97&lt;=OFFSET($F$5,BP$3,0)),OFFSET($D$5,BP$3,0),0)</f>
        <v>0</v>
      </c>
      <c r="BQ97" s="42" t="n">
        <f aca="true">IF(AND($BA97&gt;=OFFSET($E$5,BQ$3,0),$BA97&lt;=OFFSET($F$5,BQ$3,0)),OFFSET($D$5,BQ$3,0),0)</f>
        <v>0</v>
      </c>
      <c r="BR97" s="42" t="n">
        <f aca="true">IF(AND($BA97&gt;=OFFSET($E$5,BR$3,0),$BA97&lt;=OFFSET($F$5,BR$3,0)),OFFSET($D$5,BR$3,0),0)</f>
        <v>0</v>
      </c>
      <c r="BS97" s="42" t="n">
        <f aca="true">IF(AND($BA97&gt;=OFFSET($E$5,BS$3,0),$BA97&lt;=OFFSET($F$5,BS$3,0)),OFFSET($D$5,BS$3,0),0)</f>
        <v>0</v>
      </c>
      <c r="BT97" s="42" t="n">
        <f aca="true">IF(AND($BA97&gt;=OFFSET($E$5,BT$3,0),$BA97&lt;=OFFSET($F$5,BT$3,0)),OFFSET($D$5,BT$3,0),0)</f>
        <v>0</v>
      </c>
      <c r="BU97" s="42" t="n">
        <f aca="true">IF(AND($BA97&gt;=OFFSET($E$5,BU$3,0),$BA97&lt;=OFFSET($F$5,BU$3,0)),OFFSET($D$5,BU$3,0),0)</f>
        <v>0</v>
      </c>
      <c r="BV97" s="42" t="n">
        <f aca="true">IF(AND($BA97&gt;=OFFSET($E$5,BV$3,0),$BA97&lt;=OFFSET($F$5,BV$3,0)),OFFSET($D$5,BV$3,0),0)</f>
        <v>0</v>
      </c>
      <c r="BW97" s="42" t="n">
        <f aca="true">IF(AND($BA97&gt;=OFFSET($E$5,BW$3,0),$BA97&lt;=OFFSET($F$5,BW$3,0)),OFFSET($D$5,BW$3,0),0)</f>
        <v>0</v>
      </c>
      <c r="BX97" s="42" t="n">
        <f aca="true">IF(AND($BA97&gt;=OFFSET($E$5,BX$3,0),$BA97&lt;=OFFSET($F$5,BX$3,0)),OFFSET($D$5,BX$3,0),0)</f>
        <v>0</v>
      </c>
      <c r="BY97" s="42" t="n">
        <f aca="true">IF(AND($BA97&gt;=OFFSET($E$5,BY$3,0),$BA97&lt;=OFFSET($F$5,BY$3,0)),OFFSET($D$5,BY$3,0),0)</f>
        <v>0</v>
      </c>
      <c r="BZ97" s="42" t="n">
        <f aca="true">IF(AND($BA97&gt;=OFFSET($E$5,BZ$3,0),$BA97&lt;=OFFSET($F$5,BZ$3,0)),OFFSET($D$5,BZ$3,0),0)</f>
        <v>0</v>
      </c>
      <c r="CA97" s="42" t="n">
        <f aca="true">IF(AND($BA97&gt;=OFFSET($E$5,CA$3,0),$BA97&lt;=OFFSET($F$5,CA$3,0)),OFFSET($D$5,CA$3,0),0)</f>
        <v>0</v>
      </c>
      <c r="CB97" s="42" t="n">
        <f aca="true">IF(AND($BA97&gt;=OFFSET($E$5,CB$3,0),$BA97&lt;=OFFSET($F$5,CB$3,0)),OFFSET($D$5,CB$3,0),0)</f>
        <v>0</v>
      </c>
      <c r="CC97" s="42" t="n">
        <f aca="true">IF(AND($BA97&gt;=OFFSET($E$5,CC$3,0),$BA97&lt;=OFFSET($F$5,CC$3,0)),OFFSET($D$5,CC$3,0),0)</f>
        <v>0</v>
      </c>
      <c r="CD97" s="42" t="n">
        <f aca="true">IF(AND($BA97&gt;=OFFSET($E$5,CD$3,0),$BA97&lt;=OFFSET($F$5,CD$3,0)),OFFSET($D$5,CD$3,0),0)</f>
        <v>0</v>
      </c>
      <c r="CE97" s="42" t="n">
        <f aca="true">IF(AND($BA97&gt;=OFFSET($E$5,CE$3,0),$BA97&lt;=OFFSET($F$5,CE$3,0)),OFFSET($D$5,CE$3,0),0)</f>
        <v>0</v>
      </c>
      <c r="CF97" s="42" t="n">
        <f aca="true">IF(AND($BA97&gt;=OFFSET($E$5,CF$3,0),$BA97&lt;=OFFSET($F$5,CF$3,0)),OFFSET($D$5,CF$3,0),0)</f>
        <v>0</v>
      </c>
      <c r="CG97" s="42" t="n">
        <f aca="true">IF(AND($BA97&gt;=OFFSET($E$5,CG$3,0),$BA97&lt;=OFFSET($F$5,CG$3,0)),OFFSET($D$5,CG$3,0),0)</f>
        <v>0</v>
      </c>
      <c r="CH97" s="42" t="n">
        <f aca="true">IF(AND($BA97&gt;=OFFSET($E$5,CH$3,0),$BA97&lt;=OFFSET($F$5,CH$3,0)),OFFSET($D$5,CH$3,0),0)</f>
        <v>0</v>
      </c>
      <c r="CI97" s="42" t="n">
        <f aca="true">IF(AND($BA97&gt;=OFFSET($E$5,CI$3,0),$BA97&lt;=OFFSET($F$5,CI$3,0)),OFFSET($D$5,CI$3,0),0)</f>
        <v>0</v>
      </c>
      <c r="CK97" s="40" t="n">
        <v>39569</v>
      </c>
      <c r="CL97" s="41" t="n">
        <f aca="false">BB97*P97</f>
        <v>0</v>
      </c>
      <c r="CM97" s="41" t="n">
        <f aca="false">BC97*Q97</f>
        <v>0</v>
      </c>
      <c r="CN97" s="41" t="n">
        <f aca="false">BD97*R97</f>
        <v>0</v>
      </c>
      <c r="CO97" s="41" t="n">
        <f aca="false">BE97*S97</f>
        <v>0</v>
      </c>
      <c r="CP97" s="41" t="n">
        <f aca="false">BF97*T97</f>
        <v>1753980</v>
      </c>
      <c r="CQ97" s="41" t="n">
        <f aca="false">BG97*U97</f>
        <v>817470</v>
      </c>
      <c r="CR97" s="41" t="n">
        <f aca="false">BH97*V97</f>
        <v>837930</v>
      </c>
      <c r="CS97" s="41" t="n">
        <f aca="false">BI97*W97</f>
        <v>0</v>
      </c>
      <c r="CT97" s="41" t="n">
        <f aca="false">BJ97*X97</f>
        <v>0</v>
      </c>
      <c r="CU97" s="41" t="n">
        <f aca="false">BK97*Y97</f>
        <v>0</v>
      </c>
      <c r="CV97" s="41" t="n">
        <f aca="false">BL97*Z97</f>
        <v>0</v>
      </c>
      <c r="CW97" s="41" t="n">
        <f aca="false">BM97*AA97</f>
        <v>0</v>
      </c>
      <c r="CX97" s="41" t="n">
        <f aca="false">BN97*AB97</f>
        <v>0</v>
      </c>
      <c r="CY97" s="41" t="n">
        <f aca="false">BO97*AC97</f>
        <v>0</v>
      </c>
      <c r="CZ97" s="41" t="n">
        <f aca="false">BP97*AD97</f>
        <v>0</v>
      </c>
      <c r="DA97" s="41" t="n">
        <f aca="false">BQ97*AE97</f>
        <v>0</v>
      </c>
      <c r="DB97" s="41" t="n">
        <f aca="false">BR97*AF97</f>
        <v>0</v>
      </c>
      <c r="DC97" s="41" t="n">
        <f aca="false">BS97*AG97</f>
        <v>0</v>
      </c>
      <c r="DD97" s="41" t="n">
        <f aca="false">BT97*AH97</f>
        <v>0</v>
      </c>
      <c r="DE97" s="41" t="n">
        <f aca="false">BU97*AI97</f>
        <v>0</v>
      </c>
      <c r="DF97" s="41" t="n">
        <f aca="false">BV97*AJ97</f>
        <v>0</v>
      </c>
      <c r="DG97" s="41" t="n">
        <f aca="false">BW97*AK97</f>
        <v>0</v>
      </c>
      <c r="DH97" s="41" t="n">
        <f aca="false">BX97*AL97</f>
        <v>0</v>
      </c>
      <c r="DI97" s="41" t="n">
        <f aca="false">BY97*AM97</f>
        <v>0</v>
      </c>
      <c r="DJ97" s="41" t="n">
        <f aca="false">BZ97*AN97</f>
        <v>0</v>
      </c>
      <c r="DK97" s="41" t="n">
        <f aca="false">CA97*AO97</f>
        <v>0</v>
      </c>
      <c r="DL97" s="41" t="n">
        <f aca="false">CB97*AP97</f>
        <v>0</v>
      </c>
      <c r="DM97" s="41" t="n">
        <f aca="false">CC97*AQ97</f>
        <v>0</v>
      </c>
      <c r="DN97" s="41" t="n">
        <f aca="false">CD97*AR97</f>
        <v>0</v>
      </c>
      <c r="DO97" s="41" t="n">
        <f aca="false">CE97*AS97</f>
        <v>0</v>
      </c>
      <c r="DP97" s="41" t="n">
        <f aca="false">CF97*AT97</f>
        <v>0</v>
      </c>
      <c r="DQ97" s="41" t="n">
        <f aca="false">CG97*AU97</f>
        <v>0</v>
      </c>
      <c r="DR97" s="41" t="n">
        <f aca="false">CH97*AV97</f>
        <v>0</v>
      </c>
      <c r="DS97" s="45" t="n">
        <f aca="false">CI97*AW97</f>
        <v>0</v>
      </c>
      <c r="DT97" s="46" t="n">
        <f aca="false">SUM(CL97:DO97)/AX97</f>
        <v>45.825</v>
      </c>
      <c r="DU97" s="47" t="n">
        <f aca="false">(SUM(CL97:CR97)+SUM(DP97:DS97))/AY97</f>
        <v>45.825</v>
      </c>
    </row>
    <row r="98" customFormat="false" ht="12.75" hidden="false" customHeight="false" outlineLevel="0" collapsed="false">
      <c r="A98" s="2"/>
      <c r="C98" s="3"/>
      <c r="F98" s="5"/>
      <c r="G98" s="2"/>
      <c r="I98" s="39" t="n">
        <v>21</v>
      </c>
      <c r="J98" s="39" t="n">
        <v>4</v>
      </c>
      <c r="K98" s="39" t="n">
        <v>5</v>
      </c>
      <c r="L98" s="39" t="n">
        <v>0</v>
      </c>
      <c r="M98" s="39" t="n">
        <v>30</v>
      </c>
      <c r="O98" s="40" t="n">
        <v>39600</v>
      </c>
      <c r="P98" s="41" t="n">
        <f aca="false">IF(AND(O98&gt;=$E$5,O98&lt;=$F$5),$C$5*P$2*$M98,0)</f>
        <v>0</v>
      </c>
      <c r="Q98" s="41" t="n">
        <f aca="true">IF(AND($O98&gt;=OFFSET($E$5,Q$3,0),$O98&lt;=OFFSET($F$5,Q$3,0)),OFFSET($C$5,Q$3,0)*Q$2*$M98,0)</f>
        <v>0</v>
      </c>
      <c r="R98" s="41" t="n">
        <f aca="true">IF(AND($O98&gt;=OFFSET($E$5,R$3,0),$O98&lt;=OFFSET($F$5,R$3,0)),OFFSET($C$5,R$3,0)*R$2*$M98,0)</f>
        <v>0</v>
      </c>
      <c r="S98" s="41" t="n">
        <f aca="true">IF(AND($O98&gt;=OFFSET($E$5,S$3,0),$O98&lt;=OFFSET($F$5,S$3,0)),OFFSET($C$5,S$3,0)*S$2*$M98,0)</f>
        <v>0</v>
      </c>
      <c r="T98" s="41" t="n">
        <f aca="true">IF(AND($O98&gt;=OFFSET($E$5,T$3,0),$O98&lt;=OFFSET($F$5,T$3,0)),OFFSET($C$5,T$3,0)*T$2*$M98,0)</f>
        <v>36000</v>
      </c>
      <c r="U98" s="41" t="n">
        <f aca="true">IF(AND($O98&gt;=OFFSET($E$5,U$3,0),$O98&lt;=OFFSET($F$5,U$3,0)),OFFSET($C$5,U$3,0)*U$2*$M98,0)</f>
        <v>18000</v>
      </c>
      <c r="V98" s="41" t="n">
        <f aca="true">IF(AND($O98&gt;=OFFSET($E$5,V$3,0),$O98&lt;=OFFSET($F$5,V$3,0)),OFFSET($C$5,V$3,0)*V$2*$M98,0)</f>
        <v>18000</v>
      </c>
      <c r="W98" s="42" t="n">
        <f aca="true">IF(AND($O98&gt;=OFFSET($E$5,W$3,0),$O98&lt;=OFFSET($F$5,W$3,0)),OFFSET($C$5,W$3,0)*W$2*($I98+$J98),0)</f>
        <v>0</v>
      </c>
      <c r="X98" s="42" t="n">
        <f aca="true">IF(AND($O98&gt;=OFFSET($E$5,X$3,0),$O98&lt;=OFFSET($F$5,X$3,0)),OFFSET($C$5,X$3,0)*X$2*($I98+$J98),0)</f>
        <v>0</v>
      </c>
      <c r="Y98" s="42" t="n">
        <f aca="true">IF(AND($O98&gt;=OFFSET($E$5,Y$3,0),$O98&lt;=OFFSET($F$5,Y$3,0)),OFFSET($C$5,Y$3,0)*Y$2*($I98+$J98),0)</f>
        <v>0</v>
      </c>
      <c r="Z98" s="42" t="n">
        <f aca="true">IF(AND($O98&gt;=OFFSET($E$5,Z$3,0),$O98&lt;=OFFSET($F$5,Z$3,0)),OFFSET($C$5,Z$3,0)*Z$2*($I98+$J98),0)</f>
        <v>0</v>
      </c>
      <c r="AA98" s="42" t="n">
        <f aca="true">IF(AND($O98&gt;=OFFSET($E$5,AA$3,0),$O98&lt;=OFFSET($F$5,AA$3,0)),OFFSET($C$5,AA$3,0)*AA$2*($I98+$J98),0)</f>
        <v>0</v>
      </c>
      <c r="AB98" s="42" t="n">
        <f aca="true">IF(AND($O98&gt;=OFFSET($E$5,AB$3,0),$O98&lt;=OFFSET($F$5,AB$3,0)),OFFSET($C$5,AB$3,0)*AB$2*($I98+$J98),0)</f>
        <v>0</v>
      </c>
      <c r="AC98" s="42" t="n">
        <f aca="true">IF(AND($O98&gt;=OFFSET($E$5,AC$3,0),$O98&lt;=OFFSET($F$5,AC$3,0)),OFFSET($C$5,AC$3,0)*AC$2*($I98+$J98),0)</f>
        <v>0</v>
      </c>
      <c r="AD98" s="42" t="n">
        <f aca="true">IF(AND($O98&gt;=OFFSET($E$5,AD$3,0),$O98&lt;=OFFSET($F$5,AD$3,0)),OFFSET($C$5,AD$3,0)*AD$2*($I98+$J98),0)</f>
        <v>0</v>
      </c>
      <c r="AE98" s="42" t="n">
        <f aca="true">IF(AND($O98&gt;=OFFSET($E$5,AE$3,0),$O98&lt;=OFFSET($F$5,AE$3,0)),OFFSET($C$5,AE$3,0)*AE$2*($I98+$J98),0)</f>
        <v>0</v>
      </c>
      <c r="AF98" s="42" t="n">
        <f aca="true">IF(AND($O98&gt;=OFFSET($E$5,AF$3,0),$O98&lt;=OFFSET($F$5,AF$3,0)),OFFSET($C$5,AF$3,0)*AF$2*($I98+$J98),0)</f>
        <v>0</v>
      </c>
      <c r="AG98" s="42" t="n">
        <f aca="true">IF(AND($O98&gt;=OFFSET($E$5,AG$3,0),$O98&lt;=OFFSET($F$5,AG$3,0)),OFFSET($C$5,AG$3,0)*AG$2*($I98+$J98),0)</f>
        <v>0</v>
      </c>
      <c r="AH98" s="42" t="n">
        <f aca="true">IF(AND($O98&gt;=OFFSET($E$5,AH$3,0),$O98&lt;=OFFSET($F$5,AH$3,0)),OFFSET($C$5,AH$3,0)*AH$2*($I98+$J98),0)</f>
        <v>0</v>
      </c>
      <c r="AI98" s="42" t="n">
        <f aca="true">IF(AND($O98&gt;=OFFSET($E$5,AI$3,0),$O98&lt;=OFFSET($F$5,AI$3,0)),OFFSET($C$5,AI$3,0)*AI$2*($I98+$J98),0)</f>
        <v>0</v>
      </c>
      <c r="AJ98" s="42" t="n">
        <f aca="true">IF(AND($O98&gt;=OFFSET($E$5,AJ$3,0),$O98&lt;=OFFSET($F$5,AJ$3,0)),OFFSET($C$5,AJ$3,0)*AJ$2*($I98+$J98),0)</f>
        <v>0</v>
      </c>
      <c r="AK98" s="42" t="n">
        <f aca="true">IF(AND($O98&gt;=OFFSET($E$5,AK$3,0),$O98&lt;=OFFSET($F$5,AK$3,0)),OFFSET($C$5,AK$3,0)*AK$2*($I98+$J98),0)</f>
        <v>0</v>
      </c>
      <c r="AL98" s="42" t="n">
        <f aca="true">IF(AND($O98&gt;=OFFSET($E$5,AL$3,0),$O98&lt;=OFFSET($F$5,AL$3,0)),OFFSET($C$5,AL$3,0)*AL$2*($I98+$J98),0)</f>
        <v>0</v>
      </c>
      <c r="AM98" s="42" t="n">
        <f aca="true">IF(AND($O98&gt;=OFFSET($E$5,AM$3,0),$O98&lt;=OFFSET($F$5,AM$3,0)),OFFSET($C$5,AM$3,0)*AM$2*($I98+$J98),0)</f>
        <v>0</v>
      </c>
      <c r="AN98" s="42" t="n">
        <f aca="true">IF(AND($O98&gt;=OFFSET($E$5,AN$3,0),$O98&lt;=OFFSET($F$5,AN$3,0)),OFFSET($C$5,AN$3,0)*AN$2*($I98+$J98),0)</f>
        <v>0</v>
      </c>
      <c r="AO98" s="42" t="n">
        <f aca="true">IF(AND($O98&gt;=OFFSET($E$5,AO$3,0),$O98&lt;=OFFSET($F$5,AO$3,0)),OFFSET($C$5,AO$3,0)*AO$2*($I98+$J98),0)</f>
        <v>0</v>
      </c>
      <c r="AP98" s="42" t="n">
        <f aca="true">IF(AND($O98&gt;=OFFSET($E$5,AP$3,0),$O98&lt;=OFFSET($F$5,AP$3,0)),OFFSET($C$5,AP$3,0)*AP$2*($I98+$J98),0)</f>
        <v>0</v>
      </c>
      <c r="AQ98" s="42" t="n">
        <f aca="true">IF(AND($O98&gt;=OFFSET($E$5,AQ$3,0),$O98&lt;=OFFSET($F$5,AQ$3,0)),OFFSET($C$5,AQ$3,0)*AQ$2*($I98+$J98),0)</f>
        <v>0</v>
      </c>
      <c r="AR98" s="42" t="n">
        <f aca="true">IF(AND($O98&gt;=OFFSET($E$5,AR$3,0),$O98&lt;=OFFSET($F$5,AR$3,0)),OFFSET($C$5,AR$3,0)*AR$2*($I98+$J98),0)</f>
        <v>0</v>
      </c>
      <c r="AS98" s="42" t="n">
        <f aca="true">IF(AND($O98&gt;=OFFSET($E$5,AS$3,0),$O98&lt;=OFFSET($F$5,AS$3,0)),OFFSET($C$5,AS$3,0)*AS$2*($I98+$J98),0)</f>
        <v>0</v>
      </c>
      <c r="AT98" s="42" t="n">
        <f aca="true">IF(AND($O98&gt;=OFFSET($E$5,AT$3,0),$O98&lt;=OFFSET($F$5,AT$3,0)),OFFSET($C$5,AT$3,0)*(AT$2*($I98+$J98)+24*($K98+$L98)),0)</f>
        <v>0</v>
      </c>
      <c r="AU98" s="42" t="n">
        <f aca="true">IF(AND($O98&gt;=OFFSET($E$5,AU$3,0),$O98&lt;=OFFSET($F$5,AU$3,0)),OFFSET($C$5,AU$3,0)*(AU$2*($I98+$J98)+24*($K98+$L98)),0)</f>
        <v>0</v>
      </c>
      <c r="AV98" s="42" t="n">
        <f aca="true">IF(AND($O98&gt;=OFFSET($E$5,AV$3,0),$O98&lt;=OFFSET($F$5,AV$3,0)),OFFSET($C$5,AV$3,0)*(AV$2*($I98+$J98)+24*($K98+$L98)),0)</f>
        <v>0</v>
      </c>
      <c r="AW98" s="43" t="n">
        <f aca="true">IF(AND($O98&gt;=OFFSET($E$5,AW$3,0),$O98&lt;=OFFSET($F$5,AW$3,0)),OFFSET($C$5,AW$3,0)*(AW$2*($I98+$J98)+24*($K98+$L98)),0)</f>
        <v>0</v>
      </c>
      <c r="AX98" s="44" t="n">
        <f aca="false">SUM(P98:AS98)</f>
        <v>72000</v>
      </c>
      <c r="AY98" s="45" t="n">
        <f aca="false">SUM(P98:V98)+SUM(AT98:AW98)</f>
        <v>72000</v>
      </c>
      <c r="BA98" s="40" t="n">
        <v>39600</v>
      </c>
      <c r="BB98" s="42" t="n">
        <f aca="false">IF(AND(BA98&gt;=$E$5,BA98&lt;=$F$5),$D$5,0)</f>
        <v>0</v>
      </c>
      <c r="BC98" s="42" t="n">
        <f aca="true">IF(AND($BA98&gt;=OFFSET($E$5,BC$3,0),$BA98&lt;=OFFSET($F$5,BC$3,0)),OFFSET($D$5,BC$3,0),0)</f>
        <v>0</v>
      </c>
      <c r="BD98" s="42" t="n">
        <f aca="true">IF(AND($BA98&gt;=OFFSET($E$5,BD$3,0),$BA98&lt;=OFFSET($F$5,BD$3,0)),OFFSET($D$5,BD$3,0),0)</f>
        <v>0</v>
      </c>
      <c r="BE98" s="42" t="n">
        <f aca="true">IF(AND($BA98&gt;=OFFSET($E$5,BE$3,0),$BA98&lt;=OFFSET($F$5,BE$3,0)),OFFSET($D$5,BE$3,0),0)</f>
        <v>0</v>
      </c>
      <c r="BF98" s="42" t="n">
        <f aca="true">IF(AND($BA98&gt;=OFFSET($E$5,BF$3,0),$BA98&lt;=OFFSET($F$5,BF$3,0)),OFFSET($D$5,BF$3,0),0)</f>
        <v>47.15</v>
      </c>
      <c r="BG98" s="42" t="n">
        <f aca="true">IF(AND($BA98&gt;=OFFSET($E$5,BG$3,0),$BA98&lt;=OFFSET($F$5,BG$3,0)),OFFSET($D$5,BG$3,0),0)</f>
        <v>43.95</v>
      </c>
      <c r="BH98" s="42" t="n">
        <f aca="true">IF(AND($BA98&gt;=OFFSET($E$5,BH$3,0),$BA98&lt;=OFFSET($F$5,BH$3,0)),OFFSET($D$5,BH$3,0),0)</f>
        <v>45.05</v>
      </c>
      <c r="BI98" s="42" t="n">
        <f aca="true">IF(AND($BA98&gt;=OFFSET($E$5,BI$3,0),$BA98&lt;=OFFSET($F$5,BI$3,0)),OFFSET($D$5,BI$3,0),0)</f>
        <v>0</v>
      </c>
      <c r="BJ98" s="42" t="n">
        <f aca="true">IF(AND($BA98&gt;=OFFSET($E$5,BJ$3,0),$BA98&lt;=OFFSET($F$5,BJ$3,0)),OFFSET($D$5,BJ$3,0),0)</f>
        <v>0</v>
      </c>
      <c r="BK98" s="42" t="n">
        <f aca="true">IF(AND($BA98&gt;=OFFSET($E$5,BK$3,0),$BA98&lt;=OFFSET($F$5,BK$3,0)),OFFSET($D$5,BK$3,0),0)</f>
        <v>0</v>
      </c>
      <c r="BL98" s="42" t="n">
        <f aca="true">IF(AND($BA98&gt;=OFFSET($E$5,BL$3,0),$BA98&lt;=OFFSET($F$5,BL$3,0)),OFFSET($D$5,BL$3,0),0)</f>
        <v>0</v>
      </c>
      <c r="BM98" s="42" t="n">
        <f aca="true">IF(AND($BA98&gt;=OFFSET($E$5,BM$3,0),$BA98&lt;=OFFSET($F$5,BM$3,0)),OFFSET($D$5,BM$3,0),0)</f>
        <v>0</v>
      </c>
      <c r="BN98" s="42" t="n">
        <f aca="true">IF(AND($BA98&gt;=OFFSET($E$5,BN$3,0),$BA98&lt;=OFFSET($F$5,BN$3,0)),OFFSET($D$5,BN$3,0),0)</f>
        <v>0</v>
      </c>
      <c r="BO98" s="42" t="n">
        <f aca="true">IF(AND($BA98&gt;=OFFSET($E$5,BO$3,0),$BA98&lt;=OFFSET($F$5,BO$3,0)),OFFSET($D$5,BO$3,0),0)</f>
        <v>0</v>
      </c>
      <c r="BP98" s="42" t="n">
        <f aca="true">IF(AND($BA98&gt;=OFFSET($E$5,BP$3,0),$BA98&lt;=OFFSET($F$5,BP$3,0)),OFFSET($D$5,BP$3,0),0)</f>
        <v>0</v>
      </c>
      <c r="BQ98" s="42" t="n">
        <f aca="true">IF(AND($BA98&gt;=OFFSET($E$5,BQ$3,0),$BA98&lt;=OFFSET($F$5,BQ$3,0)),OFFSET($D$5,BQ$3,0),0)</f>
        <v>0</v>
      </c>
      <c r="BR98" s="42" t="n">
        <f aca="true">IF(AND($BA98&gt;=OFFSET($E$5,BR$3,0),$BA98&lt;=OFFSET($F$5,BR$3,0)),OFFSET($D$5,BR$3,0),0)</f>
        <v>0</v>
      </c>
      <c r="BS98" s="42" t="n">
        <f aca="true">IF(AND($BA98&gt;=OFFSET($E$5,BS$3,0),$BA98&lt;=OFFSET($F$5,BS$3,0)),OFFSET($D$5,BS$3,0),0)</f>
        <v>0</v>
      </c>
      <c r="BT98" s="42" t="n">
        <f aca="true">IF(AND($BA98&gt;=OFFSET($E$5,BT$3,0),$BA98&lt;=OFFSET($F$5,BT$3,0)),OFFSET($D$5,BT$3,0),0)</f>
        <v>0</v>
      </c>
      <c r="BU98" s="42" t="n">
        <f aca="true">IF(AND($BA98&gt;=OFFSET($E$5,BU$3,0),$BA98&lt;=OFFSET($F$5,BU$3,0)),OFFSET($D$5,BU$3,0),0)</f>
        <v>0</v>
      </c>
      <c r="BV98" s="42" t="n">
        <f aca="true">IF(AND($BA98&gt;=OFFSET($E$5,BV$3,0),$BA98&lt;=OFFSET($F$5,BV$3,0)),OFFSET($D$5,BV$3,0),0)</f>
        <v>0</v>
      </c>
      <c r="BW98" s="42" t="n">
        <f aca="true">IF(AND($BA98&gt;=OFFSET($E$5,BW$3,0),$BA98&lt;=OFFSET($F$5,BW$3,0)),OFFSET($D$5,BW$3,0),0)</f>
        <v>0</v>
      </c>
      <c r="BX98" s="42" t="n">
        <f aca="true">IF(AND($BA98&gt;=OFFSET($E$5,BX$3,0),$BA98&lt;=OFFSET($F$5,BX$3,0)),OFFSET($D$5,BX$3,0),0)</f>
        <v>0</v>
      </c>
      <c r="BY98" s="42" t="n">
        <f aca="true">IF(AND($BA98&gt;=OFFSET($E$5,BY$3,0),$BA98&lt;=OFFSET($F$5,BY$3,0)),OFFSET($D$5,BY$3,0),0)</f>
        <v>0</v>
      </c>
      <c r="BZ98" s="42" t="n">
        <f aca="true">IF(AND($BA98&gt;=OFFSET($E$5,BZ$3,0),$BA98&lt;=OFFSET($F$5,BZ$3,0)),OFFSET($D$5,BZ$3,0),0)</f>
        <v>0</v>
      </c>
      <c r="CA98" s="42" t="n">
        <f aca="true">IF(AND($BA98&gt;=OFFSET($E$5,CA$3,0),$BA98&lt;=OFFSET($F$5,CA$3,0)),OFFSET($D$5,CA$3,0),0)</f>
        <v>0</v>
      </c>
      <c r="CB98" s="42" t="n">
        <f aca="true">IF(AND($BA98&gt;=OFFSET($E$5,CB$3,0),$BA98&lt;=OFFSET($F$5,CB$3,0)),OFFSET($D$5,CB$3,0),0)</f>
        <v>0</v>
      </c>
      <c r="CC98" s="42" t="n">
        <f aca="true">IF(AND($BA98&gt;=OFFSET($E$5,CC$3,0),$BA98&lt;=OFFSET($F$5,CC$3,0)),OFFSET($D$5,CC$3,0),0)</f>
        <v>0</v>
      </c>
      <c r="CD98" s="42" t="n">
        <f aca="true">IF(AND($BA98&gt;=OFFSET($E$5,CD$3,0),$BA98&lt;=OFFSET($F$5,CD$3,0)),OFFSET($D$5,CD$3,0),0)</f>
        <v>0</v>
      </c>
      <c r="CE98" s="42" t="n">
        <f aca="true">IF(AND($BA98&gt;=OFFSET($E$5,CE$3,0),$BA98&lt;=OFFSET($F$5,CE$3,0)),OFFSET($D$5,CE$3,0),0)</f>
        <v>0</v>
      </c>
      <c r="CF98" s="42" t="n">
        <f aca="true">IF(AND($BA98&gt;=OFFSET($E$5,CF$3,0),$BA98&lt;=OFFSET($F$5,CF$3,0)),OFFSET($D$5,CF$3,0),0)</f>
        <v>0</v>
      </c>
      <c r="CG98" s="42" t="n">
        <f aca="true">IF(AND($BA98&gt;=OFFSET($E$5,CG$3,0),$BA98&lt;=OFFSET($F$5,CG$3,0)),OFFSET($D$5,CG$3,0),0)</f>
        <v>0</v>
      </c>
      <c r="CH98" s="42" t="n">
        <f aca="true">IF(AND($BA98&gt;=OFFSET($E$5,CH$3,0),$BA98&lt;=OFFSET($F$5,CH$3,0)),OFFSET($D$5,CH$3,0),0)</f>
        <v>0</v>
      </c>
      <c r="CI98" s="42" t="n">
        <f aca="true">IF(AND($BA98&gt;=OFFSET($E$5,CI$3,0),$BA98&lt;=OFFSET($F$5,CI$3,0)),OFFSET($D$5,CI$3,0),0)</f>
        <v>0</v>
      </c>
      <c r="CK98" s="40" t="n">
        <v>39600</v>
      </c>
      <c r="CL98" s="41" t="n">
        <f aca="false">BB98*P98</f>
        <v>0</v>
      </c>
      <c r="CM98" s="41" t="n">
        <f aca="false">BC98*Q98</f>
        <v>0</v>
      </c>
      <c r="CN98" s="41" t="n">
        <f aca="false">BD98*R98</f>
        <v>0</v>
      </c>
      <c r="CO98" s="41" t="n">
        <f aca="false">BE98*S98</f>
        <v>0</v>
      </c>
      <c r="CP98" s="41" t="n">
        <f aca="false">BF98*T98</f>
        <v>1697400</v>
      </c>
      <c r="CQ98" s="41" t="n">
        <f aca="false">BG98*U98</f>
        <v>791100</v>
      </c>
      <c r="CR98" s="41" t="n">
        <f aca="false">BH98*V98</f>
        <v>810900</v>
      </c>
      <c r="CS98" s="41" t="n">
        <f aca="false">BI98*W98</f>
        <v>0</v>
      </c>
      <c r="CT98" s="41" t="n">
        <f aca="false">BJ98*X98</f>
        <v>0</v>
      </c>
      <c r="CU98" s="41" t="n">
        <f aca="false">BK98*Y98</f>
        <v>0</v>
      </c>
      <c r="CV98" s="41" t="n">
        <f aca="false">BL98*Z98</f>
        <v>0</v>
      </c>
      <c r="CW98" s="41" t="n">
        <f aca="false">BM98*AA98</f>
        <v>0</v>
      </c>
      <c r="CX98" s="41" t="n">
        <f aca="false">BN98*AB98</f>
        <v>0</v>
      </c>
      <c r="CY98" s="41" t="n">
        <f aca="false">BO98*AC98</f>
        <v>0</v>
      </c>
      <c r="CZ98" s="41" t="n">
        <f aca="false">BP98*AD98</f>
        <v>0</v>
      </c>
      <c r="DA98" s="41" t="n">
        <f aca="false">BQ98*AE98</f>
        <v>0</v>
      </c>
      <c r="DB98" s="41" t="n">
        <f aca="false">BR98*AF98</f>
        <v>0</v>
      </c>
      <c r="DC98" s="41" t="n">
        <f aca="false">BS98*AG98</f>
        <v>0</v>
      </c>
      <c r="DD98" s="41" t="n">
        <f aca="false">BT98*AH98</f>
        <v>0</v>
      </c>
      <c r="DE98" s="41" t="n">
        <f aca="false">BU98*AI98</f>
        <v>0</v>
      </c>
      <c r="DF98" s="41" t="n">
        <f aca="false">BV98*AJ98</f>
        <v>0</v>
      </c>
      <c r="DG98" s="41" t="n">
        <f aca="false">BW98*AK98</f>
        <v>0</v>
      </c>
      <c r="DH98" s="41" t="n">
        <f aca="false">BX98*AL98</f>
        <v>0</v>
      </c>
      <c r="DI98" s="41" t="n">
        <f aca="false">BY98*AM98</f>
        <v>0</v>
      </c>
      <c r="DJ98" s="41" t="n">
        <f aca="false">BZ98*AN98</f>
        <v>0</v>
      </c>
      <c r="DK98" s="41" t="n">
        <f aca="false">CA98*AO98</f>
        <v>0</v>
      </c>
      <c r="DL98" s="41" t="n">
        <f aca="false">CB98*AP98</f>
        <v>0</v>
      </c>
      <c r="DM98" s="41" t="n">
        <f aca="false">CC98*AQ98</f>
        <v>0</v>
      </c>
      <c r="DN98" s="41" t="n">
        <f aca="false">CD98*AR98</f>
        <v>0</v>
      </c>
      <c r="DO98" s="41" t="n">
        <f aca="false">CE98*AS98</f>
        <v>0</v>
      </c>
      <c r="DP98" s="41" t="n">
        <f aca="false">CF98*AT98</f>
        <v>0</v>
      </c>
      <c r="DQ98" s="41" t="n">
        <f aca="false">CG98*AU98</f>
        <v>0</v>
      </c>
      <c r="DR98" s="41" t="n">
        <f aca="false">CH98*AV98</f>
        <v>0</v>
      </c>
      <c r="DS98" s="45" t="n">
        <f aca="false">CI98*AW98</f>
        <v>0</v>
      </c>
      <c r="DT98" s="46" t="n">
        <f aca="false">SUM(CL98:DO98)/AX98</f>
        <v>45.825</v>
      </c>
      <c r="DU98" s="47" t="n">
        <f aca="false">(SUM(CL98:CR98)+SUM(DP98:DS98))/AY98</f>
        <v>45.825</v>
      </c>
    </row>
    <row r="99" customFormat="false" ht="12.75" hidden="false" customHeight="false" outlineLevel="0" collapsed="false">
      <c r="A99" s="2"/>
      <c r="C99" s="3"/>
      <c r="F99" s="5"/>
      <c r="G99" s="2"/>
      <c r="I99" s="39" t="n">
        <v>22</v>
      </c>
      <c r="J99" s="39" t="n">
        <v>4</v>
      </c>
      <c r="K99" s="39" t="n">
        <v>4</v>
      </c>
      <c r="L99" s="39" t="n">
        <v>1</v>
      </c>
      <c r="M99" s="39" t="n">
        <v>31</v>
      </c>
      <c r="O99" s="40" t="n">
        <v>39630</v>
      </c>
      <c r="P99" s="41" t="n">
        <f aca="false">IF(AND(O99&gt;=$E$5,O99&lt;=$F$5),$C$5*P$2*$M99,0)</f>
        <v>0</v>
      </c>
      <c r="Q99" s="41" t="n">
        <f aca="true">IF(AND($O99&gt;=OFFSET($E$5,Q$3,0),$O99&lt;=OFFSET($F$5,Q$3,0)),OFFSET($C$5,Q$3,0)*Q$2*$M99,0)</f>
        <v>0</v>
      </c>
      <c r="R99" s="41" t="n">
        <f aca="true">IF(AND($O99&gt;=OFFSET($E$5,R$3,0),$O99&lt;=OFFSET($F$5,R$3,0)),OFFSET($C$5,R$3,0)*R$2*$M99,0)</f>
        <v>0</v>
      </c>
      <c r="S99" s="41" t="n">
        <f aca="true">IF(AND($O99&gt;=OFFSET($E$5,S$3,0),$O99&lt;=OFFSET($F$5,S$3,0)),OFFSET($C$5,S$3,0)*S$2*$M99,0)</f>
        <v>0</v>
      </c>
      <c r="T99" s="41" t="n">
        <f aca="true">IF(AND($O99&gt;=OFFSET($E$5,T$3,0),$O99&lt;=OFFSET($F$5,T$3,0)),OFFSET($C$5,T$3,0)*T$2*$M99,0)</f>
        <v>37200</v>
      </c>
      <c r="U99" s="41" t="n">
        <f aca="true">IF(AND($O99&gt;=OFFSET($E$5,U$3,0),$O99&lt;=OFFSET($F$5,U$3,0)),OFFSET($C$5,U$3,0)*U$2*$M99,0)</f>
        <v>18600</v>
      </c>
      <c r="V99" s="41" t="n">
        <f aca="true">IF(AND($O99&gt;=OFFSET($E$5,V$3,0),$O99&lt;=OFFSET($F$5,V$3,0)),OFFSET($C$5,V$3,0)*V$2*$M99,0)</f>
        <v>18600</v>
      </c>
      <c r="W99" s="42" t="n">
        <f aca="true">IF(AND($O99&gt;=OFFSET($E$5,W$3,0),$O99&lt;=OFFSET($F$5,W$3,0)),OFFSET($C$5,W$3,0)*W$2*($I99+$J99),0)</f>
        <v>0</v>
      </c>
      <c r="X99" s="42" t="n">
        <f aca="true">IF(AND($O99&gt;=OFFSET($E$5,X$3,0),$O99&lt;=OFFSET($F$5,X$3,0)),OFFSET($C$5,X$3,0)*X$2*($I99+$J99),0)</f>
        <v>0</v>
      </c>
      <c r="Y99" s="42" t="n">
        <f aca="true">IF(AND($O99&gt;=OFFSET($E$5,Y$3,0),$O99&lt;=OFFSET($F$5,Y$3,0)),OFFSET($C$5,Y$3,0)*Y$2*($I99+$J99),0)</f>
        <v>0</v>
      </c>
      <c r="Z99" s="42" t="n">
        <f aca="true">IF(AND($O99&gt;=OFFSET($E$5,Z$3,0),$O99&lt;=OFFSET($F$5,Z$3,0)),OFFSET($C$5,Z$3,0)*Z$2*($I99+$J99),0)</f>
        <v>0</v>
      </c>
      <c r="AA99" s="42" t="n">
        <f aca="true">IF(AND($O99&gt;=OFFSET($E$5,AA$3,0),$O99&lt;=OFFSET($F$5,AA$3,0)),OFFSET($C$5,AA$3,0)*AA$2*($I99+$J99),0)</f>
        <v>0</v>
      </c>
      <c r="AB99" s="42" t="n">
        <f aca="true">IF(AND($O99&gt;=OFFSET($E$5,AB$3,0),$O99&lt;=OFFSET($F$5,AB$3,0)),OFFSET($C$5,AB$3,0)*AB$2*($I99+$J99),0)</f>
        <v>0</v>
      </c>
      <c r="AC99" s="42" t="n">
        <f aca="true">IF(AND($O99&gt;=OFFSET($E$5,AC$3,0),$O99&lt;=OFFSET($F$5,AC$3,0)),OFFSET($C$5,AC$3,0)*AC$2*($I99+$J99),0)</f>
        <v>0</v>
      </c>
      <c r="AD99" s="42" t="n">
        <f aca="true">IF(AND($O99&gt;=OFFSET($E$5,AD$3,0),$O99&lt;=OFFSET($F$5,AD$3,0)),OFFSET($C$5,AD$3,0)*AD$2*($I99+$J99),0)</f>
        <v>0</v>
      </c>
      <c r="AE99" s="42" t="n">
        <f aca="true">IF(AND($O99&gt;=OFFSET($E$5,AE$3,0),$O99&lt;=OFFSET($F$5,AE$3,0)),OFFSET($C$5,AE$3,0)*AE$2*($I99+$J99),0)</f>
        <v>0</v>
      </c>
      <c r="AF99" s="42" t="n">
        <f aca="true">IF(AND($O99&gt;=OFFSET($E$5,AF$3,0),$O99&lt;=OFFSET($F$5,AF$3,0)),OFFSET($C$5,AF$3,0)*AF$2*($I99+$J99),0)</f>
        <v>0</v>
      </c>
      <c r="AG99" s="42" t="n">
        <f aca="true">IF(AND($O99&gt;=OFFSET($E$5,AG$3,0),$O99&lt;=OFFSET($F$5,AG$3,0)),OFFSET($C$5,AG$3,0)*AG$2*($I99+$J99),0)</f>
        <v>0</v>
      </c>
      <c r="AH99" s="42" t="n">
        <f aca="true">IF(AND($O99&gt;=OFFSET($E$5,AH$3,0),$O99&lt;=OFFSET($F$5,AH$3,0)),OFFSET($C$5,AH$3,0)*AH$2*($I99+$J99),0)</f>
        <v>0</v>
      </c>
      <c r="AI99" s="42" t="n">
        <f aca="true">IF(AND($O99&gt;=OFFSET($E$5,AI$3,0),$O99&lt;=OFFSET($F$5,AI$3,0)),OFFSET($C$5,AI$3,0)*AI$2*($I99+$J99),0)</f>
        <v>0</v>
      </c>
      <c r="AJ99" s="42" t="n">
        <f aca="true">IF(AND($O99&gt;=OFFSET($E$5,AJ$3,0),$O99&lt;=OFFSET($F$5,AJ$3,0)),OFFSET($C$5,AJ$3,0)*AJ$2*($I99+$J99),0)</f>
        <v>0</v>
      </c>
      <c r="AK99" s="42" t="n">
        <f aca="true">IF(AND($O99&gt;=OFFSET($E$5,AK$3,0),$O99&lt;=OFFSET($F$5,AK$3,0)),OFFSET($C$5,AK$3,0)*AK$2*($I99+$J99),0)</f>
        <v>0</v>
      </c>
      <c r="AL99" s="42" t="n">
        <f aca="true">IF(AND($O99&gt;=OFFSET($E$5,AL$3,0),$O99&lt;=OFFSET($F$5,AL$3,0)),OFFSET($C$5,AL$3,0)*AL$2*($I99+$J99),0)</f>
        <v>0</v>
      </c>
      <c r="AM99" s="42" t="n">
        <f aca="true">IF(AND($O99&gt;=OFFSET($E$5,AM$3,0),$O99&lt;=OFFSET($F$5,AM$3,0)),OFFSET($C$5,AM$3,0)*AM$2*($I99+$J99),0)</f>
        <v>0</v>
      </c>
      <c r="AN99" s="42" t="n">
        <f aca="true">IF(AND($O99&gt;=OFFSET($E$5,AN$3,0),$O99&lt;=OFFSET($F$5,AN$3,0)),OFFSET($C$5,AN$3,0)*AN$2*($I99+$J99),0)</f>
        <v>0</v>
      </c>
      <c r="AO99" s="42" t="n">
        <f aca="true">IF(AND($O99&gt;=OFFSET($E$5,AO$3,0),$O99&lt;=OFFSET($F$5,AO$3,0)),OFFSET($C$5,AO$3,0)*AO$2*($I99+$J99),0)</f>
        <v>0</v>
      </c>
      <c r="AP99" s="42" t="n">
        <f aca="true">IF(AND($O99&gt;=OFFSET($E$5,AP$3,0),$O99&lt;=OFFSET($F$5,AP$3,0)),OFFSET($C$5,AP$3,0)*AP$2*($I99+$J99),0)</f>
        <v>0</v>
      </c>
      <c r="AQ99" s="42" t="n">
        <f aca="true">IF(AND($O99&gt;=OFFSET($E$5,AQ$3,0),$O99&lt;=OFFSET($F$5,AQ$3,0)),OFFSET($C$5,AQ$3,0)*AQ$2*($I99+$J99),0)</f>
        <v>0</v>
      </c>
      <c r="AR99" s="42" t="n">
        <f aca="true">IF(AND($O99&gt;=OFFSET($E$5,AR$3,0),$O99&lt;=OFFSET($F$5,AR$3,0)),OFFSET($C$5,AR$3,0)*AR$2*($I99+$J99),0)</f>
        <v>0</v>
      </c>
      <c r="AS99" s="42" t="n">
        <f aca="true">IF(AND($O99&gt;=OFFSET($E$5,AS$3,0),$O99&lt;=OFFSET($F$5,AS$3,0)),OFFSET($C$5,AS$3,0)*AS$2*($I99+$J99),0)</f>
        <v>0</v>
      </c>
      <c r="AT99" s="42" t="n">
        <f aca="true">IF(AND($O99&gt;=OFFSET($E$5,AT$3,0),$O99&lt;=OFFSET($F$5,AT$3,0)),OFFSET($C$5,AT$3,0)*(AT$2*($I99+$J99)+24*($K99+$L99)),0)</f>
        <v>0</v>
      </c>
      <c r="AU99" s="42" t="n">
        <f aca="true">IF(AND($O99&gt;=OFFSET($E$5,AU$3,0),$O99&lt;=OFFSET($F$5,AU$3,0)),OFFSET($C$5,AU$3,0)*(AU$2*($I99+$J99)+24*($K99+$L99)),0)</f>
        <v>0</v>
      </c>
      <c r="AV99" s="42" t="n">
        <f aca="true">IF(AND($O99&gt;=OFFSET($E$5,AV$3,0),$O99&lt;=OFFSET($F$5,AV$3,0)),OFFSET($C$5,AV$3,0)*(AV$2*($I99+$J99)+24*($K99+$L99)),0)</f>
        <v>0</v>
      </c>
      <c r="AW99" s="43" t="n">
        <f aca="true">IF(AND($O99&gt;=OFFSET($E$5,AW$3,0),$O99&lt;=OFFSET($F$5,AW$3,0)),OFFSET($C$5,AW$3,0)*(AW$2*($I99+$J99)+24*($K99+$L99)),0)</f>
        <v>0</v>
      </c>
      <c r="AX99" s="44" t="n">
        <f aca="false">SUM(P99:AS99)</f>
        <v>74400</v>
      </c>
      <c r="AY99" s="45" t="n">
        <f aca="false">SUM(P99:V99)+SUM(AT99:AW99)</f>
        <v>74400</v>
      </c>
      <c r="BA99" s="40" t="n">
        <v>39630</v>
      </c>
      <c r="BB99" s="42" t="n">
        <f aca="false">IF(AND(BA99&gt;=$E$5,BA99&lt;=$F$5),$D$5,0)</f>
        <v>0</v>
      </c>
      <c r="BC99" s="42" t="n">
        <f aca="true">IF(AND($BA99&gt;=OFFSET($E$5,BC$3,0),$BA99&lt;=OFFSET($F$5,BC$3,0)),OFFSET($D$5,BC$3,0),0)</f>
        <v>0</v>
      </c>
      <c r="BD99" s="42" t="n">
        <f aca="true">IF(AND($BA99&gt;=OFFSET($E$5,BD$3,0),$BA99&lt;=OFFSET($F$5,BD$3,0)),OFFSET($D$5,BD$3,0),0)</f>
        <v>0</v>
      </c>
      <c r="BE99" s="42" t="n">
        <f aca="true">IF(AND($BA99&gt;=OFFSET($E$5,BE$3,0),$BA99&lt;=OFFSET($F$5,BE$3,0)),OFFSET($D$5,BE$3,0),0)</f>
        <v>0</v>
      </c>
      <c r="BF99" s="42" t="n">
        <f aca="true">IF(AND($BA99&gt;=OFFSET($E$5,BF$3,0),$BA99&lt;=OFFSET($F$5,BF$3,0)),OFFSET($D$5,BF$3,0),0)</f>
        <v>47.15</v>
      </c>
      <c r="BG99" s="42" t="n">
        <f aca="true">IF(AND($BA99&gt;=OFFSET($E$5,BG$3,0),$BA99&lt;=OFFSET($F$5,BG$3,0)),OFFSET($D$5,BG$3,0),0)</f>
        <v>43.95</v>
      </c>
      <c r="BH99" s="42" t="n">
        <f aca="true">IF(AND($BA99&gt;=OFFSET($E$5,BH$3,0),$BA99&lt;=OFFSET($F$5,BH$3,0)),OFFSET($D$5,BH$3,0),0)</f>
        <v>45.05</v>
      </c>
      <c r="BI99" s="42" t="n">
        <f aca="true">IF(AND($BA99&gt;=OFFSET($E$5,BI$3,0),$BA99&lt;=OFFSET($F$5,BI$3,0)),OFFSET($D$5,BI$3,0),0)</f>
        <v>0</v>
      </c>
      <c r="BJ99" s="42" t="n">
        <f aca="true">IF(AND($BA99&gt;=OFFSET($E$5,BJ$3,0),$BA99&lt;=OFFSET($F$5,BJ$3,0)),OFFSET($D$5,BJ$3,0),0)</f>
        <v>0</v>
      </c>
      <c r="BK99" s="42" t="n">
        <f aca="true">IF(AND($BA99&gt;=OFFSET($E$5,BK$3,0),$BA99&lt;=OFFSET($F$5,BK$3,0)),OFFSET($D$5,BK$3,0),0)</f>
        <v>0</v>
      </c>
      <c r="BL99" s="42" t="n">
        <f aca="true">IF(AND($BA99&gt;=OFFSET($E$5,BL$3,0),$BA99&lt;=OFFSET($F$5,BL$3,0)),OFFSET($D$5,BL$3,0),0)</f>
        <v>0</v>
      </c>
      <c r="BM99" s="42" t="n">
        <f aca="true">IF(AND($BA99&gt;=OFFSET($E$5,BM$3,0),$BA99&lt;=OFFSET($F$5,BM$3,0)),OFFSET($D$5,BM$3,0),0)</f>
        <v>0</v>
      </c>
      <c r="BN99" s="42" t="n">
        <f aca="true">IF(AND($BA99&gt;=OFFSET($E$5,BN$3,0),$BA99&lt;=OFFSET($F$5,BN$3,0)),OFFSET($D$5,BN$3,0),0)</f>
        <v>0</v>
      </c>
      <c r="BO99" s="42" t="n">
        <f aca="true">IF(AND($BA99&gt;=OFFSET($E$5,BO$3,0),$BA99&lt;=OFFSET($F$5,BO$3,0)),OFFSET($D$5,BO$3,0),0)</f>
        <v>0</v>
      </c>
      <c r="BP99" s="42" t="n">
        <f aca="true">IF(AND($BA99&gt;=OFFSET($E$5,BP$3,0),$BA99&lt;=OFFSET($F$5,BP$3,0)),OFFSET($D$5,BP$3,0),0)</f>
        <v>0</v>
      </c>
      <c r="BQ99" s="42" t="n">
        <f aca="true">IF(AND($BA99&gt;=OFFSET($E$5,BQ$3,0),$BA99&lt;=OFFSET($F$5,BQ$3,0)),OFFSET($D$5,BQ$3,0),0)</f>
        <v>0</v>
      </c>
      <c r="BR99" s="42" t="n">
        <f aca="true">IF(AND($BA99&gt;=OFFSET($E$5,BR$3,0),$BA99&lt;=OFFSET($F$5,BR$3,0)),OFFSET($D$5,BR$3,0),0)</f>
        <v>0</v>
      </c>
      <c r="BS99" s="42" t="n">
        <f aca="true">IF(AND($BA99&gt;=OFFSET($E$5,BS$3,0),$BA99&lt;=OFFSET($F$5,BS$3,0)),OFFSET($D$5,BS$3,0),0)</f>
        <v>0</v>
      </c>
      <c r="BT99" s="42" t="n">
        <f aca="true">IF(AND($BA99&gt;=OFFSET($E$5,BT$3,0),$BA99&lt;=OFFSET($F$5,BT$3,0)),OFFSET($D$5,BT$3,0),0)</f>
        <v>0</v>
      </c>
      <c r="BU99" s="42" t="n">
        <f aca="true">IF(AND($BA99&gt;=OFFSET($E$5,BU$3,0),$BA99&lt;=OFFSET($F$5,BU$3,0)),OFFSET($D$5,BU$3,0),0)</f>
        <v>0</v>
      </c>
      <c r="BV99" s="42" t="n">
        <f aca="true">IF(AND($BA99&gt;=OFFSET($E$5,BV$3,0),$BA99&lt;=OFFSET($F$5,BV$3,0)),OFFSET($D$5,BV$3,0),0)</f>
        <v>0</v>
      </c>
      <c r="BW99" s="42" t="n">
        <f aca="true">IF(AND($BA99&gt;=OFFSET($E$5,BW$3,0),$BA99&lt;=OFFSET($F$5,BW$3,0)),OFFSET($D$5,BW$3,0),0)</f>
        <v>0</v>
      </c>
      <c r="BX99" s="42" t="n">
        <f aca="true">IF(AND($BA99&gt;=OFFSET($E$5,BX$3,0),$BA99&lt;=OFFSET($F$5,BX$3,0)),OFFSET($D$5,BX$3,0),0)</f>
        <v>0</v>
      </c>
      <c r="BY99" s="42" t="n">
        <f aca="true">IF(AND($BA99&gt;=OFFSET($E$5,BY$3,0),$BA99&lt;=OFFSET($F$5,BY$3,0)),OFFSET($D$5,BY$3,0),0)</f>
        <v>0</v>
      </c>
      <c r="BZ99" s="42" t="n">
        <f aca="true">IF(AND($BA99&gt;=OFFSET($E$5,BZ$3,0),$BA99&lt;=OFFSET($F$5,BZ$3,0)),OFFSET($D$5,BZ$3,0),0)</f>
        <v>0</v>
      </c>
      <c r="CA99" s="42" t="n">
        <f aca="true">IF(AND($BA99&gt;=OFFSET($E$5,CA$3,0),$BA99&lt;=OFFSET($F$5,CA$3,0)),OFFSET($D$5,CA$3,0),0)</f>
        <v>0</v>
      </c>
      <c r="CB99" s="42" t="n">
        <f aca="true">IF(AND($BA99&gt;=OFFSET($E$5,CB$3,0),$BA99&lt;=OFFSET($F$5,CB$3,0)),OFFSET($D$5,CB$3,0),0)</f>
        <v>0</v>
      </c>
      <c r="CC99" s="42" t="n">
        <f aca="true">IF(AND($BA99&gt;=OFFSET($E$5,CC$3,0),$BA99&lt;=OFFSET($F$5,CC$3,0)),OFFSET($D$5,CC$3,0),0)</f>
        <v>0</v>
      </c>
      <c r="CD99" s="42" t="n">
        <f aca="true">IF(AND($BA99&gt;=OFFSET($E$5,CD$3,0),$BA99&lt;=OFFSET($F$5,CD$3,0)),OFFSET($D$5,CD$3,0),0)</f>
        <v>0</v>
      </c>
      <c r="CE99" s="42" t="n">
        <f aca="true">IF(AND($BA99&gt;=OFFSET($E$5,CE$3,0),$BA99&lt;=OFFSET($F$5,CE$3,0)),OFFSET($D$5,CE$3,0),0)</f>
        <v>0</v>
      </c>
      <c r="CF99" s="42" t="n">
        <f aca="true">IF(AND($BA99&gt;=OFFSET($E$5,CF$3,0),$BA99&lt;=OFFSET($F$5,CF$3,0)),OFFSET($D$5,CF$3,0),0)</f>
        <v>0</v>
      </c>
      <c r="CG99" s="42" t="n">
        <f aca="true">IF(AND($BA99&gt;=OFFSET($E$5,CG$3,0),$BA99&lt;=OFFSET($F$5,CG$3,0)),OFFSET($D$5,CG$3,0),0)</f>
        <v>0</v>
      </c>
      <c r="CH99" s="42" t="n">
        <f aca="true">IF(AND($BA99&gt;=OFFSET($E$5,CH$3,0),$BA99&lt;=OFFSET($F$5,CH$3,0)),OFFSET($D$5,CH$3,0),0)</f>
        <v>0</v>
      </c>
      <c r="CI99" s="42" t="n">
        <f aca="true">IF(AND($BA99&gt;=OFFSET($E$5,CI$3,0),$BA99&lt;=OFFSET($F$5,CI$3,0)),OFFSET($D$5,CI$3,0),0)</f>
        <v>0</v>
      </c>
      <c r="CK99" s="40" t="n">
        <v>39630</v>
      </c>
      <c r="CL99" s="41" t="n">
        <f aca="false">BB99*P99</f>
        <v>0</v>
      </c>
      <c r="CM99" s="41" t="n">
        <f aca="false">BC99*Q99</f>
        <v>0</v>
      </c>
      <c r="CN99" s="41" t="n">
        <f aca="false">BD99*R99</f>
        <v>0</v>
      </c>
      <c r="CO99" s="41" t="n">
        <f aca="false">BE99*S99</f>
        <v>0</v>
      </c>
      <c r="CP99" s="41" t="n">
        <f aca="false">BF99*T99</f>
        <v>1753980</v>
      </c>
      <c r="CQ99" s="41" t="n">
        <f aca="false">BG99*U99</f>
        <v>817470</v>
      </c>
      <c r="CR99" s="41" t="n">
        <f aca="false">BH99*V99</f>
        <v>837930</v>
      </c>
      <c r="CS99" s="41" t="n">
        <f aca="false">BI99*W99</f>
        <v>0</v>
      </c>
      <c r="CT99" s="41" t="n">
        <f aca="false">BJ99*X99</f>
        <v>0</v>
      </c>
      <c r="CU99" s="41" t="n">
        <f aca="false">BK99*Y99</f>
        <v>0</v>
      </c>
      <c r="CV99" s="41" t="n">
        <f aca="false">BL99*Z99</f>
        <v>0</v>
      </c>
      <c r="CW99" s="41" t="n">
        <f aca="false">BM99*AA99</f>
        <v>0</v>
      </c>
      <c r="CX99" s="41" t="n">
        <f aca="false">BN99*AB99</f>
        <v>0</v>
      </c>
      <c r="CY99" s="41" t="n">
        <f aca="false">BO99*AC99</f>
        <v>0</v>
      </c>
      <c r="CZ99" s="41" t="n">
        <f aca="false">BP99*AD99</f>
        <v>0</v>
      </c>
      <c r="DA99" s="41" t="n">
        <f aca="false">BQ99*AE99</f>
        <v>0</v>
      </c>
      <c r="DB99" s="41" t="n">
        <f aca="false">BR99*AF99</f>
        <v>0</v>
      </c>
      <c r="DC99" s="41" t="n">
        <f aca="false">BS99*AG99</f>
        <v>0</v>
      </c>
      <c r="DD99" s="41" t="n">
        <f aca="false">BT99*AH99</f>
        <v>0</v>
      </c>
      <c r="DE99" s="41" t="n">
        <f aca="false">BU99*AI99</f>
        <v>0</v>
      </c>
      <c r="DF99" s="41" t="n">
        <f aca="false">BV99*AJ99</f>
        <v>0</v>
      </c>
      <c r="DG99" s="41" t="n">
        <f aca="false">BW99*AK99</f>
        <v>0</v>
      </c>
      <c r="DH99" s="41" t="n">
        <f aca="false">BX99*AL99</f>
        <v>0</v>
      </c>
      <c r="DI99" s="41" t="n">
        <f aca="false">BY99*AM99</f>
        <v>0</v>
      </c>
      <c r="DJ99" s="41" t="n">
        <f aca="false">BZ99*AN99</f>
        <v>0</v>
      </c>
      <c r="DK99" s="41" t="n">
        <f aca="false">CA99*AO99</f>
        <v>0</v>
      </c>
      <c r="DL99" s="41" t="n">
        <f aca="false">CB99*AP99</f>
        <v>0</v>
      </c>
      <c r="DM99" s="41" t="n">
        <f aca="false">CC99*AQ99</f>
        <v>0</v>
      </c>
      <c r="DN99" s="41" t="n">
        <f aca="false">CD99*AR99</f>
        <v>0</v>
      </c>
      <c r="DO99" s="41" t="n">
        <f aca="false">CE99*AS99</f>
        <v>0</v>
      </c>
      <c r="DP99" s="41" t="n">
        <f aca="false">CF99*AT99</f>
        <v>0</v>
      </c>
      <c r="DQ99" s="41" t="n">
        <f aca="false">CG99*AU99</f>
        <v>0</v>
      </c>
      <c r="DR99" s="41" t="n">
        <f aca="false">CH99*AV99</f>
        <v>0</v>
      </c>
      <c r="DS99" s="45" t="n">
        <f aca="false">CI99*AW99</f>
        <v>0</v>
      </c>
      <c r="DT99" s="46" t="n">
        <f aca="false">SUM(CL99:DO99)/AX99</f>
        <v>45.825</v>
      </c>
      <c r="DU99" s="47" t="n">
        <f aca="false">(SUM(CL99:CR99)+SUM(DP99:DS99))/AY99</f>
        <v>45.825</v>
      </c>
    </row>
    <row r="100" customFormat="false" ht="12.75" hidden="false" customHeight="false" outlineLevel="0" collapsed="false">
      <c r="A100" s="2"/>
      <c r="C100" s="3"/>
      <c r="F100" s="5"/>
      <c r="G100" s="2"/>
      <c r="I100" s="39" t="n">
        <v>21</v>
      </c>
      <c r="J100" s="39" t="n">
        <v>5</v>
      </c>
      <c r="K100" s="39" t="n">
        <v>5</v>
      </c>
      <c r="L100" s="39" t="n">
        <v>0</v>
      </c>
      <c r="M100" s="39" t="n">
        <v>31</v>
      </c>
      <c r="O100" s="40" t="n">
        <v>39661</v>
      </c>
      <c r="P100" s="41" t="n">
        <f aca="false">IF(AND(O100&gt;=$E$5,O100&lt;=$F$5),$C$5*P$2*$M100,0)</f>
        <v>0</v>
      </c>
      <c r="Q100" s="41" t="n">
        <f aca="true">IF(AND($O100&gt;=OFFSET($E$5,Q$3,0),$O100&lt;=OFFSET($F$5,Q$3,0)),OFFSET($C$5,Q$3,0)*Q$2*$M100,0)</f>
        <v>0</v>
      </c>
      <c r="R100" s="41" t="n">
        <f aca="true">IF(AND($O100&gt;=OFFSET($E$5,R$3,0),$O100&lt;=OFFSET($F$5,R$3,0)),OFFSET($C$5,R$3,0)*R$2*$M100,0)</f>
        <v>0</v>
      </c>
      <c r="S100" s="41" t="n">
        <f aca="true">IF(AND($O100&gt;=OFFSET($E$5,S$3,0),$O100&lt;=OFFSET($F$5,S$3,0)),OFFSET($C$5,S$3,0)*S$2*$M100,0)</f>
        <v>0</v>
      </c>
      <c r="T100" s="41" t="n">
        <f aca="true">IF(AND($O100&gt;=OFFSET($E$5,T$3,0),$O100&lt;=OFFSET($F$5,T$3,0)),OFFSET($C$5,T$3,0)*T$2*$M100,0)</f>
        <v>37200</v>
      </c>
      <c r="U100" s="41" t="n">
        <f aca="true">IF(AND($O100&gt;=OFFSET($E$5,U$3,0),$O100&lt;=OFFSET($F$5,U$3,0)),OFFSET($C$5,U$3,0)*U$2*$M100,0)</f>
        <v>18600</v>
      </c>
      <c r="V100" s="41" t="n">
        <f aca="true">IF(AND($O100&gt;=OFFSET($E$5,V$3,0),$O100&lt;=OFFSET($F$5,V$3,0)),OFFSET($C$5,V$3,0)*V$2*$M100,0)</f>
        <v>18600</v>
      </c>
      <c r="W100" s="42" t="n">
        <f aca="true">IF(AND($O100&gt;=OFFSET($E$5,W$3,0),$O100&lt;=OFFSET($F$5,W$3,0)),OFFSET($C$5,W$3,0)*W$2*($I100+$J100),0)</f>
        <v>0</v>
      </c>
      <c r="X100" s="42" t="n">
        <f aca="true">IF(AND($O100&gt;=OFFSET($E$5,X$3,0),$O100&lt;=OFFSET($F$5,X$3,0)),OFFSET($C$5,X$3,0)*X$2*($I100+$J100),0)</f>
        <v>0</v>
      </c>
      <c r="Y100" s="42" t="n">
        <f aca="true">IF(AND($O100&gt;=OFFSET($E$5,Y$3,0),$O100&lt;=OFFSET($F$5,Y$3,0)),OFFSET($C$5,Y$3,0)*Y$2*($I100+$J100),0)</f>
        <v>0</v>
      </c>
      <c r="Z100" s="42" t="n">
        <f aca="true">IF(AND($O100&gt;=OFFSET($E$5,Z$3,0),$O100&lt;=OFFSET($F$5,Z$3,0)),OFFSET($C$5,Z$3,0)*Z$2*($I100+$J100),0)</f>
        <v>0</v>
      </c>
      <c r="AA100" s="42" t="n">
        <f aca="true">IF(AND($O100&gt;=OFFSET($E$5,AA$3,0),$O100&lt;=OFFSET($F$5,AA$3,0)),OFFSET($C$5,AA$3,0)*AA$2*($I100+$J100),0)</f>
        <v>0</v>
      </c>
      <c r="AB100" s="42" t="n">
        <f aca="true">IF(AND($O100&gt;=OFFSET($E$5,AB$3,0),$O100&lt;=OFFSET($F$5,AB$3,0)),OFFSET($C$5,AB$3,0)*AB$2*($I100+$J100),0)</f>
        <v>0</v>
      </c>
      <c r="AC100" s="42" t="n">
        <f aca="true">IF(AND($O100&gt;=OFFSET($E$5,AC$3,0),$O100&lt;=OFFSET($F$5,AC$3,0)),OFFSET($C$5,AC$3,0)*AC$2*($I100+$J100),0)</f>
        <v>0</v>
      </c>
      <c r="AD100" s="42" t="n">
        <f aca="true">IF(AND($O100&gt;=OFFSET($E$5,AD$3,0),$O100&lt;=OFFSET($F$5,AD$3,0)),OFFSET($C$5,AD$3,0)*AD$2*($I100+$J100),0)</f>
        <v>0</v>
      </c>
      <c r="AE100" s="42" t="n">
        <f aca="true">IF(AND($O100&gt;=OFFSET($E$5,AE$3,0),$O100&lt;=OFFSET($F$5,AE$3,0)),OFFSET($C$5,AE$3,0)*AE$2*($I100+$J100),0)</f>
        <v>0</v>
      </c>
      <c r="AF100" s="42" t="n">
        <f aca="true">IF(AND($O100&gt;=OFFSET($E$5,AF$3,0),$O100&lt;=OFFSET($F$5,AF$3,0)),OFFSET($C$5,AF$3,0)*AF$2*($I100+$J100),0)</f>
        <v>0</v>
      </c>
      <c r="AG100" s="42" t="n">
        <f aca="true">IF(AND($O100&gt;=OFFSET($E$5,AG$3,0),$O100&lt;=OFFSET($F$5,AG$3,0)),OFFSET($C$5,AG$3,0)*AG$2*($I100+$J100),0)</f>
        <v>0</v>
      </c>
      <c r="AH100" s="42" t="n">
        <f aca="true">IF(AND($O100&gt;=OFFSET($E$5,AH$3,0),$O100&lt;=OFFSET($F$5,AH$3,0)),OFFSET($C$5,AH$3,0)*AH$2*($I100+$J100),0)</f>
        <v>0</v>
      </c>
      <c r="AI100" s="42" t="n">
        <f aca="true">IF(AND($O100&gt;=OFFSET($E$5,AI$3,0),$O100&lt;=OFFSET($F$5,AI$3,0)),OFFSET($C$5,AI$3,0)*AI$2*($I100+$J100),0)</f>
        <v>0</v>
      </c>
      <c r="AJ100" s="42" t="n">
        <f aca="true">IF(AND($O100&gt;=OFFSET($E$5,AJ$3,0),$O100&lt;=OFFSET($F$5,AJ$3,0)),OFFSET($C$5,AJ$3,0)*AJ$2*($I100+$J100),0)</f>
        <v>0</v>
      </c>
      <c r="AK100" s="42" t="n">
        <f aca="true">IF(AND($O100&gt;=OFFSET($E$5,AK$3,0),$O100&lt;=OFFSET($F$5,AK$3,0)),OFFSET($C$5,AK$3,0)*AK$2*($I100+$J100),0)</f>
        <v>0</v>
      </c>
      <c r="AL100" s="42" t="n">
        <f aca="true">IF(AND($O100&gt;=OFFSET($E$5,AL$3,0),$O100&lt;=OFFSET($F$5,AL$3,0)),OFFSET($C$5,AL$3,0)*AL$2*($I100+$J100),0)</f>
        <v>0</v>
      </c>
      <c r="AM100" s="42" t="n">
        <f aca="true">IF(AND($O100&gt;=OFFSET($E$5,AM$3,0),$O100&lt;=OFFSET($F$5,AM$3,0)),OFFSET($C$5,AM$3,0)*AM$2*($I100+$J100),0)</f>
        <v>0</v>
      </c>
      <c r="AN100" s="42" t="n">
        <f aca="true">IF(AND($O100&gt;=OFFSET($E$5,AN$3,0),$O100&lt;=OFFSET($F$5,AN$3,0)),OFFSET($C$5,AN$3,0)*AN$2*($I100+$J100),0)</f>
        <v>0</v>
      </c>
      <c r="AO100" s="42" t="n">
        <f aca="true">IF(AND($O100&gt;=OFFSET($E$5,AO$3,0),$O100&lt;=OFFSET($F$5,AO$3,0)),OFFSET($C$5,AO$3,0)*AO$2*($I100+$J100),0)</f>
        <v>0</v>
      </c>
      <c r="AP100" s="42" t="n">
        <f aca="true">IF(AND($O100&gt;=OFFSET($E$5,AP$3,0),$O100&lt;=OFFSET($F$5,AP$3,0)),OFFSET($C$5,AP$3,0)*AP$2*($I100+$J100),0)</f>
        <v>0</v>
      </c>
      <c r="AQ100" s="42" t="n">
        <f aca="true">IF(AND($O100&gt;=OFFSET($E$5,AQ$3,0),$O100&lt;=OFFSET($F$5,AQ$3,0)),OFFSET($C$5,AQ$3,0)*AQ$2*($I100+$J100),0)</f>
        <v>0</v>
      </c>
      <c r="AR100" s="42" t="n">
        <f aca="true">IF(AND($O100&gt;=OFFSET($E$5,AR$3,0),$O100&lt;=OFFSET($F$5,AR$3,0)),OFFSET($C$5,AR$3,0)*AR$2*($I100+$J100),0)</f>
        <v>0</v>
      </c>
      <c r="AS100" s="42" t="n">
        <f aca="true">IF(AND($O100&gt;=OFFSET($E$5,AS$3,0),$O100&lt;=OFFSET($F$5,AS$3,0)),OFFSET($C$5,AS$3,0)*AS$2*($I100+$J100),0)</f>
        <v>0</v>
      </c>
      <c r="AT100" s="42" t="n">
        <f aca="true">IF(AND($O100&gt;=OFFSET($E$5,AT$3,0),$O100&lt;=OFFSET($F$5,AT$3,0)),OFFSET($C$5,AT$3,0)*(AT$2*($I100+$J100)+24*($K100+$L100)),0)</f>
        <v>0</v>
      </c>
      <c r="AU100" s="42" t="n">
        <f aca="true">IF(AND($O100&gt;=OFFSET($E$5,AU$3,0),$O100&lt;=OFFSET($F$5,AU$3,0)),OFFSET($C$5,AU$3,0)*(AU$2*($I100+$J100)+24*($K100+$L100)),0)</f>
        <v>0</v>
      </c>
      <c r="AV100" s="42" t="n">
        <f aca="true">IF(AND($O100&gt;=OFFSET($E$5,AV$3,0),$O100&lt;=OFFSET($F$5,AV$3,0)),OFFSET($C$5,AV$3,0)*(AV$2*($I100+$J100)+24*($K100+$L100)),0)</f>
        <v>0</v>
      </c>
      <c r="AW100" s="43" t="n">
        <f aca="true">IF(AND($O100&gt;=OFFSET($E$5,AW$3,0),$O100&lt;=OFFSET($F$5,AW$3,0)),OFFSET($C$5,AW$3,0)*(AW$2*($I100+$J100)+24*($K100+$L100)),0)</f>
        <v>0</v>
      </c>
      <c r="AX100" s="44" t="n">
        <f aca="false">SUM(P100:AS100)</f>
        <v>74400</v>
      </c>
      <c r="AY100" s="45" t="n">
        <f aca="false">SUM(P100:V100)+SUM(AT100:AW100)</f>
        <v>74400</v>
      </c>
      <c r="BA100" s="40" t="n">
        <v>39661</v>
      </c>
      <c r="BB100" s="42" t="n">
        <f aca="false">IF(AND(BA100&gt;=$E$5,BA100&lt;=$F$5),$D$5,0)</f>
        <v>0</v>
      </c>
      <c r="BC100" s="42" t="n">
        <f aca="true">IF(AND($BA100&gt;=OFFSET($E$5,BC$3,0),$BA100&lt;=OFFSET($F$5,BC$3,0)),OFFSET($D$5,BC$3,0),0)</f>
        <v>0</v>
      </c>
      <c r="BD100" s="42" t="n">
        <f aca="true">IF(AND($BA100&gt;=OFFSET($E$5,BD$3,0),$BA100&lt;=OFFSET($F$5,BD$3,0)),OFFSET($D$5,BD$3,0),0)</f>
        <v>0</v>
      </c>
      <c r="BE100" s="42" t="n">
        <f aca="true">IF(AND($BA100&gt;=OFFSET($E$5,BE$3,0),$BA100&lt;=OFFSET($F$5,BE$3,0)),OFFSET($D$5,BE$3,0),0)</f>
        <v>0</v>
      </c>
      <c r="BF100" s="42" t="n">
        <f aca="true">IF(AND($BA100&gt;=OFFSET($E$5,BF$3,0),$BA100&lt;=OFFSET($F$5,BF$3,0)),OFFSET($D$5,BF$3,0),0)</f>
        <v>47.15</v>
      </c>
      <c r="BG100" s="42" t="n">
        <f aca="true">IF(AND($BA100&gt;=OFFSET($E$5,BG$3,0),$BA100&lt;=OFFSET($F$5,BG$3,0)),OFFSET($D$5,BG$3,0),0)</f>
        <v>43.95</v>
      </c>
      <c r="BH100" s="42" t="n">
        <f aca="true">IF(AND($BA100&gt;=OFFSET($E$5,BH$3,0),$BA100&lt;=OFFSET($F$5,BH$3,0)),OFFSET($D$5,BH$3,0),0)</f>
        <v>45.05</v>
      </c>
      <c r="BI100" s="42" t="n">
        <f aca="true">IF(AND($BA100&gt;=OFFSET($E$5,BI$3,0),$BA100&lt;=OFFSET($F$5,BI$3,0)),OFFSET($D$5,BI$3,0),0)</f>
        <v>0</v>
      </c>
      <c r="BJ100" s="42" t="n">
        <f aca="true">IF(AND($BA100&gt;=OFFSET($E$5,BJ$3,0),$BA100&lt;=OFFSET($F$5,BJ$3,0)),OFFSET($D$5,BJ$3,0),0)</f>
        <v>0</v>
      </c>
      <c r="BK100" s="42" t="n">
        <f aca="true">IF(AND($BA100&gt;=OFFSET($E$5,BK$3,0),$BA100&lt;=OFFSET($F$5,BK$3,0)),OFFSET($D$5,BK$3,0),0)</f>
        <v>0</v>
      </c>
      <c r="BL100" s="42" t="n">
        <f aca="true">IF(AND($BA100&gt;=OFFSET($E$5,BL$3,0),$BA100&lt;=OFFSET($F$5,BL$3,0)),OFFSET($D$5,BL$3,0),0)</f>
        <v>0</v>
      </c>
      <c r="BM100" s="42" t="n">
        <f aca="true">IF(AND($BA100&gt;=OFFSET($E$5,BM$3,0),$BA100&lt;=OFFSET($F$5,BM$3,0)),OFFSET($D$5,BM$3,0),0)</f>
        <v>0</v>
      </c>
      <c r="BN100" s="42" t="n">
        <f aca="true">IF(AND($BA100&gt;=OFFSET($E$5,BN$3,0),$BA100&lt;=OFFSET($F$5,BN$3,0)),OFFSET($D$5,BN$3,0),0)</f>
        <v>0</v>
      </c>
      <c r="BO100" s="42" t="n">
        <f aca="true">IF(AND($BA100&gt;=OFFSET($E$5,BO$3,0),$BA100&lt;=OFFSET($F$5,BO$3,0)),OFFSET($D$5,BO$3,0),0)</f>
        <v>0</v>
      </c>
      <c r="BP100" s="42" t="n">
        <f aca="true">IF(AND($BA100&gt;=OFFSET($E$5,BP$3,0),$BA100&lt;=OFFSET($F$5,BP$3,0)),OFFSET($D$5,BP$3,0),0)</f>
        <v>0</v>
      </c>
      <c r="BQ100" s="42" t="n">
        <f aca="true">IF(AND($BA100&gt;=OFFSET($E$5,BQ$3,0),$BA100&lt;=OFFSET($F$5,BQ$3,0)),OFFSET($D$5,BQ$3,0),0)</f>
        <v>0</v>
      </c>
      <c r="BR100" s="42" t="n">
        <f aca="true">IF(AND($BA100&gt;=OFFSET($E$5,BR$3,0),$BA100&lt;=OFFSET($F$5,BR$3,0)),OFFSET($D$5,BR$3,0),0)</f>
        <v>0</v>
      </c>
      <c r="BS100" s="42" t="n">
        <f aca="true">IF(AND($BA100&gt;=OFFSET($E$5,BS$3,0),$BA100&lt;=OFFSET($F$5,BS$3,0)),OFFSET($D$5,BS$3,0),0)</f>
        <v>0</v>
      </c>
      <c r="BT100" s="42" t="n">
        <f aca="true">IF(AND($BA100&gt;=OFFSET($E$5,BT$3,0),$BA100&lt;=OFFSET($F$5,BT$3,0)),OFFSET($D$5,BT$3,0),0)</f>
        <v>0</v>
      </c>
      <c r="BU100" s="42" t="n">
        <f aca="true">IF(AND($BA100&gt;=OFFSET($E$5,BU$3,0),$BA100&lt;=OFFSET($F$5,BU$3,0)),OFFSET($D$5,BU$3,0),0)</f>
        <v>0</v>
      </c>
      <c r="BV100" s="42" t="n">
        <f aca="true">IF(AND($BA100&gt;=OFFSET($E$5,BV$3,0),$BA100&lt;=OFFSET($F$5,BV$3,0)),OFFSET($D$5,BV$3,0),0)</f>
        <v>0</v>
      </c>
      <c r="BW100" s="42" t="n">
        <f aca="true">IF(AND($BA100&gt;=OFFSET($E$5,BW$3,0),$BA100&lt;=OFFSET($F$5,BW$3,0)),OFFSET($D$5,BW$3,0),0)</f>
        <v>0</v>
      </c>
      <c r="BX100" s="42" t="n">
        <f aca="true">IF(AND($BA100&gt;=OFFSET($E$5,BX$3,0),$BA100&lt;=OFFSET($F$5,BX$3,0)),OFFSET($D$5,BX$3,0),0)</f>
        <v>0</v>
      </c>
      <c r="BY100" s="42" t="n">
        <f aca="true">IF(AND($BA100&gt;=OFFSET($E$5,BY$3,0),$BA100&lt;=OFFSET($F$5,BY$3,0)),OFFSET($D$5,BY$3,0),0)</f>
        <v>0</v>
      </c>
      <c r="BZ100" s="42" t="n">
        <f aca="true">IF(AND($BA100&gt;=OFFSET($E$5,BZ$3,0),$BA100&lt;=OFFSET($F$5,BZ$3,0)),OFFSET($D$5,BZ$3,0),0)</f>
        <v>0</v>
      </c>
      <c r="CA100" s="42" t="n">
        <f aca="true">IF(AND($BA100&gt;=OFFSET($E$5,CA$3,0),$BA100&lt;=OFFSET($F$5,CA$3,0)),OFFSET($D$5,CA$3,0),0)</f>
        <v>0</v>
      </c>
      <c r="CB100" s="42" t="n">
        <f aca="true">IF(AND($BA100&gt;=OFFSET($E$5,CB$3,0),$BA100&lt;=OFFSET($F$5,CB$3,0)),OFFSET($D$5,CB$3,0),0)</f>
        <v>0</v>
      </c>
      <c r="CC100" s="42" t="n">
        <f aca="true">IF(AND($BA100&gt;=OFFSET($E$5,CC$3,0),$BA100&lt;=OFFSET($F$5,CC$3,0)),OFFSET($D$5,CC$3,0),0)</f>
        <v>0</v>
      </c>
      <c r="CD100" s="42" t="n">
        <f aca="true">IF(AND($BA100&gt;=OFFSET($E$5,CD$3,0),$BA100&lt;=OFFSET($F$5,CD$3,0)),OFFSET($D$5,CD$3,0),0)</f>
        <v>0</v>
      </c>
      <c r="CE100" s="42" t="n">
        <f aca="true">IF(AND($BA100&gt;=OFFSET($E$5,CE$3,0),$BA100&lt;=OFFSET($F$5,CE$3,0)),OFFSET($D$5,CE$3,0),0)</f>
        <v>0</v>
      </c>
      <c r="CF100" s="42" t="n">
        <f aca="true">IF(AND($BA100&gt;=OFFSET($E$5,CF$3,0),$BA100&lt;=OFFSET($F$5,CF$3,0)),OFFSET($D$5,CF$3,0),0)</f>
        <v>0</v>
      </c>
      <c r="CG100" s="42" t="n">
        <f aca="true">IF(AND($BA100&gt;=OFFSET($E$5,CG$3,0),$BA100&lt;=OFFSET($F$5,CG$3,0)),OFFSET($D$5,CG$3,0),0)</f>
        <v>0</v>
      </c>
      <c r="CH100" s="42" t="n">
        <f aca="true">IF(AND($BA100&gt;=OFFSET($E$5,CH$3,0),$BA100&lt;=OFFSET($F$5,CH$3,0)),OFFSET($D$5,CH$3,0),0)</f>
        <v>0</v>
      </c>
      <c r="CI100" s="42" t="n">
        <f aca="true">IF(AND($BA100&gt;=OFFSET($E$5,CI$3,0),$BA100&lt;=OFFSET($F$5,CI$3,0)),OFFSET($D$5,CI$3,0),0)</f>
        <v>0</v>
      </c>
      <c r="CK100" s="40" t="n">
        <v>39661</v>
      </c>
      <c r="CL100" s="41" t="n">
        <f aca="false">BB100*P100</f>
        <v>0</v>
      </c>
      <c r="CM100" s="41" t="n">
        <f aca="false">BC100*Q100</f>
        <v>0</v>
      </c>
      <c r="CN100" s="41" t="n">
        <f aca="false">BD100*R100</f>
        <v>0</v>
      </c>
      <c r="CO100" s="41" t="n">
        <f aca="false">BE100*S100</f>
        <v>0</v>
      </c>
      <c r="CP100" s="41" t="n">
        <f aca="false">BF100*T100</f>
        <v>1753980</v>
      </c>
      <c r="CQ100" s="41" t="n">
        <f aca="false">BG100*U100</f>
        <v>817470</v>
      </c>
      <c r="CR100" s="41" t="n">
        <f aca="false">BH100*V100</f>
        <v>837930</v>
      </c>
      <c r="CS100" s="41" t="n">
        <f aca="false">BI100*W100</f>
        <v>0</v>
      </c>
      <c r="CT100" s="41" t="n">
        <f aca="false">BJ100*X100</f>
        <v>0</v>
      </c>
      <c r="CU100" s="41" t="n">
        <f aca="false">BK100*Y100</f>
        <v>0</v>
      </c>
      <c r="CV100" s="41" t="n">
        <f aca="false">BL100*Z100</f>
        <v>0</v>
      </c>
      <c r="CW100" s="41" t="n">
        <f aca="false">BM100*AA100</f>
        <v>0</v>
      </c>
      <c r="CX100" s="41" t="n">
        <f aca="false">BN100*AB100</f>
        <v>0</v>
      </c>
      <c r="CY100" s="41" t="n">
        <f aca="false">BO100*AC100</f>
        <v>0</v>
      </c>
      <c r="CZ100" s="41" t="n">
        <f aca="false">BP100*AD100</f>
        <v>0</v>
      </c>
      <c r="DA100" s="41" t="n">
        <f aca="false">BQ100*AE100</f>
        <v>0</v>
      </c>
      <c r="DB100" s="41" t="n">
        <f aca="false">BR100*AF100</f>
        <v>0</v>
      </c>
      <c r="DC100" s="41" t="n">
        <f aca="false">BS100*AG100</f>
        <v>0</v>
      </c>
      <c r="DD100" s="41" t="n">
        <f aca="false">BT100*AH100</f>
        <v>0</v>
      </c>
      <c r="DE100" s="41" t="n">
        <f aca="false">BU100*AI100</f>
        <v>0</v>
      </c>
      <c r="DF100" s="41" t="n">
        <f aca="false">BV100*AJ100</f>
        <v>0</v>
      </c>
      <c r="DG100" s="41" t="n">
        <f aca="false">BW100*AK100</f>
        <v>0</v>
      </c>
      <c r="DH100" s="41" t="n">
        <f aca="false">BX100*AL100</f>
        <v>0</v>
      </c>
      <c r="DI100" s="41" t="n">
        <f aca="false">BY100*AM100</f>
        <v>0</v>
      </c>
      <c r="DJ100" s="41" t="n">
        <f aca="false">BZ100*AN100</f>
        <v>0</v>
      </c>
      <c r="DK100" s="41" t="n">
        <f aca="false">CA100*AO100</f>
        <v>0</v>
      </c>
      <c r="DL100" s="41" t="n">
        <f aca="false">CB100*AP100</f>
        <v>0</v>
      </c>
      <c r="DM100" s="41" t="n">
        <f aca="false">CC100*AQ100</f>
        <v>0</v>
      </c>
      <c r="DN100" s="41" t="n">
        <f aca="false">CD100*AR100</f>
        <v>0</v>
      </c>
      <c r="DO100" s="41" t="n">
        <f aca="false">CE100*AS100</f>
        <v>0</v>
      </c>
      <c r="DP100" s="41" t="n">
        <f aca="false">CF100*AT100</f>
        <v>0</v>
      </c>
      <c r="DQ100" s="41" t="n">
        <f aca="false">CG100*AU100</f>
        <v>0</v>
      </c>
      <c r="DR100" s="41" t="n">
        <f aca="false">CH100*AV100</f>
        <v>0</v>
      </c>
      <c r="DS100" s="45" t="n">
        <f aca="false">CI100*AW100</f>
        <v>0</v>
      </c>
      <c r="DT100" s="46" t="n">
        <f aca="false">SUM(CL100:DO100)/AX100</f>
        <v>45.825</v>
      </c>
      <c r="DU100" s="47" t="n">
        <f aca="false">(SUM(CL100:CR100)+SUM(DP100:DS100))/AY100</f>
        <v>45.825</v>
      </c>
    </row>
    <row r="101" customFormat="false" ht="12.75" hidden="false" customHeight="false" outlineLevel="0" collapsed="false">
      <c r="A101" s="2"/>
      <c r="C101" s="3"/>
      <c r="F101" s="5"/>
      <c r="G101" s="2"/>
      <c r="I101" s="39" t="n">
        <v>21</v>
      </c>
      <c r="J101" s="39" t="n">
        <v>4</v>
      </c>
      <c r="K101" s="39" t="n">
        <v>4</v>
      </c>
      <c r="L101" s="39" t="n">
        <v>1</v>
      </c>
      <c r="M101" s="39" t="n">
        <v>30</v>
      </c>
      <c r="O101" s="40" t="n">
        <v>39692</v>
      </c>
      <c r="P101" s="41" t="n">
        <f aca="false">IF(AND(O101&gt;=$E$5,O101&lt;=$F$5),$C$5*P$2*$M101,0)</f>
        <v>0</v>
      </c>
      <c r="Q101" s="41" t="n">
        <f aca="true">IF(AND($O101&gt;=OFFSET($E$5,Q$3,0),$O101&lt;=OFFSET($F$5,Q$3,0)),OFFSET($C$5,Q$3,0)*Q$2*$M101,0)</f>
        <v>0</v>
      </c>
      <c r="R101" s="41" t="n">
        <f aca="true">IF(AND($O101&gt;=OFFSET($E$5,R$3,0),$O101&lt;=OFFSET($F$5,R$3,0)),OFFSET($C$5,R$3,0)*R$2*$M101,0)</f>
        <v>0</v>
      </c>
      <c r="S101" s="41" t="n">
        <f aca="true">IF(AND($O101&gt;=OFFSET($E$5,S$3,0),$O101&lt;=OFFSET($F$5,S$3,0)),OFFSET($C$5,S$3,0)*S$2*$M101,0)</f>
        <v>0</v>
      </c>
      <c r="T101" s="41" t="n">
        <f aca="true">IF(AND($O101&gt;=OFFSET($E$5,T$3,0),$O101&lt;=OFFSET($F$5,T$3,0)),OFFSET($C$5,T$3,0)*T$2*$M101,0)</f>
        <v>36000</v>
      </c>
      <c r="U101" s="41" t="n">
        <f aca="true">IF(AND($O101&gt;=OFFSET($E$5,U$3,0),$O101&lt;=OFFSET($F$5,U$3,0)),OFFSET($C$5,U$3,0)*U$2*$M101,0)</f>
        <v>18000</v>
      </c>
      <c r="V101" s="41" t="n">
        <f aca="true">IF(AND($O101&gt;=OFFSET($E$5,V$3,0),$O101&lt;=OFFSET($F$5,V$3,0)),OFFSET($C$5,V$3,0)*V$2*$M101,0)</f>
        <v>18000</v>
      </c>
      <c r="W101" s="42" t="n">
        <f aca="true">IF(AND($O101&gt;=OFFSET($E$5,W$3,0),$O101&lt;=OFFSET($F$5,W$3,0)),OFFSET($C$5,W$3,0)*W$2*($I101+$J101),0)</f>
        <v>0</v>
      </c>
      <c r="X101" s="42" t="n">
        <f aca="true">IF(AND($O101&gt;=OFFSET($E$5,X$3,0),$O101&lt;=OFFSET($F$5,X$3,0)),OFFSET($C$5,X$3,0)*X$2*($I101+$J101),0)</f>
        <v>0</v>
      </c>
      <c r="Y101" s="42" t="n">
        <f aca="true">IF(AND($O101&gt;=OFFSET($E$5,Y$3,0),$O101&lt;=OFFSET($F$5,Y$3,0)),OFFSET($C$5,Y$3,0)*Y$2*($I101+$J101),0)</f>
        <v>0</v>
      </c>
      <c r="Z101" s="42" t="n">
        <f aca="true">IF(AND($O101&gt;=OFFSET($E$5,Z$3,0),$O101&lt;=OFFSET($F$5,Z$3,0)),OFFSET($C$5,Z$3,0)*Z$2*($I101+$J101),0)</f>
        <v>0</v>
      </c>
      <c r="AA101" s="42" t="n">
        <f aca="true">IF(AND($O101&gt;=OFFSET($E$5,AA$3,0),$O101&lt;=OFFSET($F$5,AA$3,0)),OFFSET($C$5,AA$3,0)*AA$2*($I101+$J101),0)</f>
        <v>0</v>
      </c>
      <c r="AB101" s="42" t="n">
        <f aca="true">IF(AND($O101&gt;=OFFSET($E$5,AB$3,0),$O101&lt;=OFFSET($F$5,AB$3,0)),OFFSET($C$5,AB$3,0)*AB$2*($I101+$J101),0)</f>
        <v>0</v>
      </c>
      <c r="AC101" s="42" t="n">
        <f aca="true">IF(AND($O101&gt;=OFFSET($E$5,AC$3,0),$O101&lt;=OFFSET($F$5,AC$3,0)),OFFSET($C$5,AC$3,0)*AC$2*($I101+$J101),0)</f>
        <v>0</v>
      </c>
      <c r="AD101" s="42" t="n">
        <f aca="true">IF(AND($O101&gt;=OFFSET($E$5,AD$3,0),$O101&lt;=OFFSET($F$5,AD$3,0)),OFFSET($C$5,AD$3,0)*AD$2*($I101+$J101),0)</f>
        <v>0</v>
      </c>
      <c r="AE101" s="42" t="n">
        <f aca="true">IF(AND($O101&gt;=OFFSET($E$5,AE$3,0),$O101&lt;=OFFSET($F$5,AE$3,0)),OFFSET($C$5,AE$3,0)*AE$2*($I101+$J101),0)</f>
        <v>0</v>
      </c>
      <c r="AF101" s="42" t="n">
        <f aca="true">IF(AND($O101&gt;=OFFSET($E$5,AF$3,0),$O101&lt;=OFFSET($F$5,AF$3,0)),OFFSET($C$5,AF$3,0)*AF$2*($I101+$J101),0)</f>
        <v>0</v>
      </c>
      <c r="AG101" s="42" t="n">
        <f aca="true">IF(AND($O101&gt;=OFFSET($E$5,AG$3,0),$O101&lt;=OFFSET($F$5,AG$3,0)),OFFSET($C$5,AG$3,0)*AG$2*($I101+$J101),0)</f>
        <v>0</v>
      </c>
      <c r="AH101" s="42" t="n">
        <f aca="true">IF(AND($O101&gt;=OFFSET($E$5,AH$3,0),$O101&lt;=OFFSET($F$5,AH$3,0)),OFFSET($C$5,AH$3,0)*AH$2*($I101+$J101),0)</f>
        <v>0</v>
      </c>
      <c r="AI101" s="42" t="n">
        <f aca="true">IF(AND($O101&gt;=OFFSET($E$5,AI$3,0),$O101&lt;=OFFSET($F$5,AI$3,0)),OFFSET($C$5,AI$3,0)*AI$2*($I101+$J101),0)</f>
        <v>0</v>
      </c>
      <c r="AJ101" s="42" t="n">
        <f aca="true">IF(AND($O101&gt;=OFFSET($E$5,AJ$3,0),$O101&lt;=OFFSET($F$5,AJ$3,0)),OFFSET($C$5,AJ$3,0)*AJ$2*($I101+$J101),0)</f>
        <v>0</v>
      </c>
      <c r="AK101" s="42" t="n">
        <f aca="true">IF(AND($O101&gt;=OFFSET($E$5,AK$3,0),$O101&lt;=OFFSET($F$5,AK$3,0)),OFFSET($C$5,AK$3,0)*AK$2*($I101+$J101),0)</f>
        <v>0</v>
      </c>
      <c r="AL101" s="42" t="n">
        <f aca="true">IF(AND($O101&gt;=OFFSET($E$5,AL$3,0),$O101&lt;=OFFSET($F$5,AL$3,0)),OFFSET($C$5,AL$3,0)*AL$2*($I101+$J101),0)</f>
        <v>0</v>
      </c>
      <c r="AM101" s="42" t="n">
        <f aca="true">IF(AND($O101&gt;=OFFSET($E$5,AM$3,0),$O101&lt;=OFFSET($F$5,AM$3,0)),OFFSET($C$5,AM$3,0)*AM$2*($I101+$J101),0)</f>
        <v>0</v>
      </c>
      <c r="AN101" s="42" t="n">
        <f aca="true">IF(AND($O101&gt;=OFFSET($E$5,AN$3,0),$O101&lt;=OFFSET($F$5,AN$3,0)),OFFSET($C$5,AN$3,0)*AN$2*($I101+$J101),0)</f>
        <v>0</v>
      </c>
      <c r="AO101" s="42" t="n">
        <f aca="true">IF(AND($O101&gt;=OFFSET($E$5,AO$3,0),$O101&lt;=OFFSET($F$5,AO$3,0)),OFFSET($C$5,AO$3,0)*AO$2*($I101+$J101),0)</f>
        <v>0</v>
      </c>
      <c r="AP101" s="42" t="n">
        <f aca="true">IF(AND($O101&gt;=OFFSET($E$5,AP$3,0),$O101&lt;=OFFSET($F$5,AP$3,0)),OFFSET($C$5,AP$3,0)*AP$2*($I101+$J101),0)</f>
        <v>0</v>
      </c>
      <c r="AQ101" s="42" t="n">
        <f aca="true">IF(AND($O101&gt;=OFFSET($E$5,AQ$3,0),$O101&lt;=OFFSET($F$5,AQ$3,0)),OFFSET($C$5,AQ$3,0)*AQ$2*($I101+$J101),0)</f>
        <v>0</v>
      </c>
      <c r="AR101" s="42" t="n">
        <f aca="true">IF(AND($O101&gt;=OFFSET($E$5,AR$3,0),$O101&lt;=OFFSET($F$5,AR$3,0)),OFFSET($C$5,AR$3,0)*AR$2*($I101+$J101),0)</f>
        <v>0</v>
      </c>
      <c r="AS101" s="42" t="n">
        <f aca="true">IF(AND($O101&gt;=OFFSET($E$5,AS$3,0),$O101&lt;=OFFSET($F$5,AS$3,0)),OFFSET($C$5,AS$3,0)*AS$2*($I101+$J101),0)</f>
        <v>0</v>
      </c>
      <c r="AT101" s="42" t="n">
        <f aca="true">IF(AND($O101&gt;=OFFSET($E$5,AT$3,0),$O101&lt;=OFFSET($F$5,AT$3,0)),OFFSET($C$5,AT$3,0)*(AT$2*($I101+$J101)+24*($K101+$L101)),0)</f>
        <v>0</v>
      </c>
      <c r="AU101" s="42" t="n">
        <f aca="true">IF(AND($O101&gt;=OFFSET($E$5,AU$3,0),$O101&lt;=OFFSET($F$5,AU$3,0)),OFFSET($C$5,AU$3,0)*(AU$2*($I101+$J101)+24*($K101+$L101)),0)</f>
        <v>0</v>
      </c>
      <c r="AV101" s="42" t="n">
        <f aca="true">IF(AND($O101&gt;=OFFSET($E$5,AV$3,0),$O101&lt;=OFFSET($F$5,AV$3,0)),OFFSET($C$5,AV$3,0)*(AV$2*($I101+$J101)+24*($K101+$L101)),0)</f>
        <v>0</v>
      </c>
      <c r="AW101" s="43" t="n">
        <f aca="true">IF(AND($O101&gt;=OFFSET($E$5,AW$3,0),$O101&lt;=OFFSET($F$5,AW$3,0)),OFFSET($C$5,AW$3,0)*(AW$2*($I101+$J101)+24*($K101+$L101)),0)</f>
        <v>0</v>
      </c>
      <c r="AX101" s="44" t="n">
        <f aca="false">SUM(P101:AS101)</f>
        <v>72000</v>
      </c>
      <c r="AY101" s="45" t="n">
        <f aca="false">SUM(P101:V101)+SUM(AT101:AW101)</f>
        <v>72000</v>
      </c>
      <c r="BA101" s="40" t="n">
        <v>39692</v>
      </c>
      <c r="BB101" s="42" t="n">
        <f aca="false">IF(AND(BA101&gt;=$E$5,BA101&lt;=$F$5),$D$5,0)</f>
        <v>0</v>
      </c>
      <c r="BC101" s="42" t="n">
        <f aca="true">IF(AND($BA101&gt;=OFFSET($E$5,BC$3,0),$BA101&lt;=OFFSET($F$5,BC$3,0)),OFFSET($D$5,BC$3,0),0)</f>
        <v>0</v>
      </c>
      <c r="BD101" s="42" t="n">
        <f aca="true">IF(AND($BA101&gt;=OFFSET($E$5,BD$3,0),$BA101&lt;=OFFSET($F$5,BD$3,0)),OFFSET($D$5,BD$3,0),0)</f>
        <v>0</v>
      </c>
      <c r="BE101" s="42" t="n">
        <f aca="true">IF(AND($BA101&gt;=OFFSET($E$5,BE$3,0),$BA101&lt;=OFFSET($F$5,BE$3,0)),OFFSET($D$5,BE$3,0),0)</f>
        <v>0</v>
      </c>
      <c r="BF101" s="42" t="n">
        <f aca="true">IF(AND($BA101&gt;=OFFSET($E$5,BF$3,0),$BA101&lt;=OFFSET($F$5,BF$3,0)),OFFSET($D$5,BF$3,0),0)</f>
        <v>47.15</v>
      </c>
      <c r="BG101" s="42" t="n">
        <f aca="true">IF(AND($BA101&gt;=OFFSET($E$5,BG$3,0),$BA101&lt;=OFFSET($F$5,BG$3,0)),OFFSET($D$5,BG$3,0),0)</f>
        <v>43.95</v>
      </c>
      <c r="BH101" s="42" t="n">
        <f aca="true">IF(AND($BA101&gt;=OFFSET($E$5,BH$3,0),$BA101&lt;=OFFSET($F$5,BH$3,0)),OFFSET($D$5,BH$3,0),0)</f>
        <v>45.05</v>
      </c>
      <c r="BI101" s="42" t="n">
        <f aca="true">IF(AND($BA101&gt;=OFFSET($E$5,BI$3,0),$BA101&lt;=OFFSET($F$5,BI$3,0)),OFFSET($D$5,BI$3,0),0)</f>
        <v>0</v>
      </c>
      <c r="BJ101" s="42" t="n">
        <f aca="true">IF(AND($BA101&gt;=OFFSET($E$5,BJ$3,0),$BA101&lt;=OFFSET($F$5,BJ$3,0)),OFFSET($D$5,BJ$3,0),0)</f>
        <v>0</v>
      </c>
      <c r="BK101" s="42" t="n">
        <f aca="true">IF(AND($BA101&gt;=OFFSET($E$5,BK$3,0),$BA101&lt;=OFFSET($F$5,BK$3,0)),OFFSET($D$5,BK$3,0),0)</f>
        <v>0</v>
      </c>
      <c r="BL101" s="42" t="n">
        <f aca="true">IF(AND($BA101&gt;=OFFSET($E$5,BL$3,0),$BA101&lt;=OFFSET($F$5,BL$3,0)),OFFSET($D$5,BL$3,0),0)</f>
        <v>0</v>
      </c>
      <c r="BM101" s="42" t="n">
        <f aca="true">IF(AND($BA101&gt;=OFFSET($E$5,BM$3,0),$BA101&lt;=OFFSET($F$5,BM$3,0)),OFFSET($D$5,BM$3,0),0)</f>
        <v>0</v>
      </c>
      <c r="BN101" s="42" t="n">
        <f aca="true">IF(AND($BA101&gt;=OFFSET($E$5,BN$3,0),$BA101&lt;=OFFSET($F$5,BN$3,0)),OFFSET($D$5,BN$3,0),0)</f>
        <v>0</v>
      </c>
      <c r="BO101" s="42" t="n">
        <f aca="true">IF(AND($BA101&gt;=OFFSET($E$5,BO$3,0),$BA101&lt;=OFFSET($F$5,BO$3,0)),OFFSET($D$5,BO$3,0),0)</f>
        <v>0</v>
      </c>
      <c r="BP101" s="42" t="n">
        <f aca="true">IF(AND($BA101&gt;=OFFSET($E$5,BP$3,0),$BA101&lt;=OFFSET($F$5,BP$3,0)),OFFSET($D$5,BP$3,0),0)</f>
        <v>0</v>
      </c>
      <c r="BQ101" s="42" t="n">
        <f aca="true">IF(AND($BA101&gt;=OFFSET($E$5,BQ$3,0),$BA101&lt;=OFFSET($F$5,BQ$3,0)),OFFSET($D$5,BQ$3,0),0)</f>
        <v>0</v>
      </c>
      <c r="BR101" s="42" t="n">
        <f aca="true">IF(AND($BA101&gt;=OFFSET($E$5,BR$3,0),$BA101&lt;=OFFSET($F$5,BR$3,0)),OFFSET($D$5,BR$3,0),0)</f>
        <v>0</v>
      </c>
      <c r="BS101" s="42" t="n">
        <f aca="true">IF(AND($BA101&gt;=OFFSET($E$5,BS$3,0),$BA101&lt;=OFFSET($F$5,BS$3,0)),OFFSET($D$5,BS$3,0),0)</f>
        <v>0</v>
      </c>
      <c r="BT101" s="42" t="n">
        <f aca="true">IF(AND($BA101&gt;=OFFSET($E$5,BT$3,0),$BA101&lt;=OFFSET($F$5,BT$3,0)),OFFSET($D$5,BT$3,0),0)</f>
        <v>0</v>
      </c>
      <c r="BU101" s="42" t="n">
        <f aca="true">IF(AND($BA101&gt;=OFFSET($E$5,BU$3,0),$BA101&lt;=OFFSET($F$5,BU$3,0)),OFFSET($D$5,BU$3,0),0)</f>
        <v>0</v>
      </c>
      <c r="BV101" s="42" t="n">
        <f aca="true">IF(AND($BA101&gt;=OFFSET($E$5,BV$3,0),$BA101&lt;=OFFSET($F$5,BV$3,0)),OFFSET($D$5,BV$3,0),0)</f>
        <v>0</v>
      </c>
      <c r="BW101" s="42" t="n">
        <f aca="true">IF(AND($BA101&gt;=OFFSET($E$5,BW$3,0),$BA101&lt;=OFFSET($F$5,BW$3,0)),OFFSET($D$5,BW$3,0),0)</f>
        <v>0</v>
      </c>
      <c r="BX101" s="42" t="n">
        <f aca="true">IF(AND($BA101&gt;=OFFSET($E$5,BX$3,0),$BA101&lt;=OFFSET($F$5,BX$3,0)),OFFSET($D$5,BX$3,0),0)</f>
        <v>0</v>
      </c>
      <c r="BY101" s="42" t="n">
        <f aca="true">IF(AND($BA101&gt;=OFFSET($E$5,BY$3,0),$BA101&lt;=OFFSET($F$5,BY$3,0)),OFFSET($D$5,BY$3,0),0)</f>
        <v>0</v>
      </c>
      <c r="BZ101" s="42" t="n">
        <f aca="true">IF(AND($BA101&gt;=OFFSET($E$5,BZ$3,0),$BA101&lt;=OFFSET($F$5,BZ$3,0)),OFFSET($D$5,BZ$3,0),0)</f>
        <v>0</v>
      </c>
      <c r="CA101" s="42" t="n">
        <f aca="true">IF(AND($BA101&gt;=OFFSET($E$5,CA$3,0),$BA101&lt;=OFFSET($F$5,CA$3,0)),OFFSET($D$5,CA$3,0),0)</f>
        <v>0</v>
      </c>
      <c r="CB101" s="42" t="n">
        <f aca="true">IF(AND($BA101&gt;=OFFSET($E$5,CB$3,0),$BA101&lt;=OFFSET($F$5,CB$3,0)),OFFSET($D$5,CB$3,0),0)</f>
        <v>0</v>
      </c>
      <c r="CC101" s="42" t="n">
        <f aca="true">IF(AND($BA101&gt;=OFFSET($E$5,CC$3,0),$BA101&lt;=OFFSET($F$5,CC$3,0)),OFFSET($D$5,CC$3,0),0)</f>
        <v>0</v>
      </c>
      <c r="CD101" s="42" t="n">
        <f aca="true">IF(AND($BA101&gt;=OFFSET($E$5,CD$3,0),$BA101&lt;=OFFSET($F$5,CD$3,0)),OFFSET($D$5,CD$3,0),0)</f>
        <v>0</v>
      </c>
      <c r="CE101" s="42" t="n">
        <f aca="true">IF(AND($BA101&gt;=OFFSET($E$5,CE$3,0),$BA101&lt;=OFFSET($F$5,CE$3,0)),OFFSET($D$5,CE$3,0),0)</f>
        <v>0</v>
      </c>
      <c r="CF101" s="42" t="n">
        <f aca="true">IF(AND($BA101&gt;=OFFSET($E$5,CF$3,0),$BA101&lt;=OFFSET($F$5,CF$3,0)),OFFSET($D$5,CF$3,0),0)</f>
        <v>0</v>
      </c>
      <c r="CG101" s="42" t="n">
        <f aca="true">IF(AND($BA101&gt;=OFFSET($E$5,CG$3,0),$BA101&lt;=OFFSET($F$5,CG$3,0)),OFFSET($D$5,CG$3,0),0)</f>
        <v>0</v>
      </c>
      <c r="CH101" s="42" t="n">
        <f aca="true">IF(AND($BA101&gt;=OFFSET($E$5,CH$3,0),$BA101&lt;=OFFSET($F$5,CH$3,0)),OFFSET($D$5,CH$3,0),0)</f>
        <v>0</v>
      </c>
      <c r="CI101" s="42" t="n">
        <f aca="true">IF(AND($BA101&gt;=OFFSET($E$5,CI$3,0),$BA101&lt;=OFFSET($F$5,CI$3,0)),OFFSET($D$5,CI$3,0),0)</f>
        <v>0</v>
      </c>
      <c r="CK101" s="40" t="n">
        <v>39692</v>
      </c>
      <c r="CL101" s="41" t="n">
        <f aca="false">BB101*P101</f>
        <v>0</v>
      </c>
      <c r="CM101" s="41" t="n">
        <f aca="false">BC101*Q101</f>
        <v>0</v>
      </c>
      <c r="CN101" s="41" t="n">
        <f aca="false">BD101*R101</f>
        <v>0</v>
      </c>
      <c r="CO101" s="41" t="n">
        <f aca="false">BE101*S101</f>
        <v>0</v>
      </c>
      <c r="CP101" s="41" t="n">
        <f aca="false">BF101*T101</f>
        <v>1697400</v>
      </c>
      <c r="CQ101" s="41" t="n">
        <f aca="false">BG101*U101</f>
        <v>791100</v>
      </c>
      <c r="CR101" s="41" t="n">
        <f aca="false">BH101*V101</f>
        <v>810900</v>
      </c>
      <c r="CS101" s="41" t="n">
        <f aca="false">BI101*W101</f>
        <v>0</v>
      </c>
      <c r="CT101" s="41" t="n">
        <f aca="false">BJ101*X101</f>
        <v>0</v>
      </c>
      <c r="CU101" s="41" t="n">
        <f aca="false">BK101*Y101</f>
        <v>0</v>
      </c>
      <c r="CV101" s="41" t="n">
        <f aca="false">BL101*Z101</f>
        <v>0</v>
      </c>
      <c r="CW101" s="41" t="n">
        <f aca="false">BM101*AA101</f>
        <v>0</v>
      </c>
      <c r="CX101" s="41" t="n">
        <f aca="false">BN101*AB101</f>
        <v>0</v>
      </c>
      <c r="CY101" s="41" t="n">
        <f aca="false">BO101*AC101</f>
        <v>0</v>
      </c>
      <c r="CZ101" s="41" t="n">
        <f aca="false">BP101*AD101</f>
        <v>0</v>
      </c>
      <c r="DA101" s="41" t="n">
        <f aca="false">BQ101*AE101</f>
        <v>0</v>
      </c>
      <c r="DB101" s="41" t="n">
        <f aca="false">BR101*AF101</f>
        <v>0</v>
      </c>
      <c r="DC101" s="41" t="n">
        <f aca="false">BS101*AG101</f>
        <v>0</v>
      </c>
      <c r="DD101" s="41" t="n">
        <f aca="false">BT101*AH101</f>
        <v>0</v>
      </c>
      <c r="DE101" s="41" t="n">
        <f aca="false">BU101*AI101</f>
        <v>0</v>
      </c>
      <c r="DF101" s="41" t="n">
        <f aca="false">BV101*AJ101</f>
        <v>0</v>
      </c>
      <c r="DG101" s="41" t="n">
        <f aca="false">BW101*AK101</f>
        <v>0</v>
      </c>
      <c r="DH101" s="41" t="n">
        <f aca="false">BX101*AL101</f>
        <v>0</v>
      </c>
      <c r="DI101" s="41" t="n">
        <f aca="false">BY101*AM101</f>
        <v>0</v>
      </c>
      <c r="DJ101" s="41" t="n">
        <f aca="false">BZ101*AN101</f>
        <v>0</v>
      </c>
      <c r="DK101" s="41" t="n">
        <f aca="false">CA101*AO101</f>
        <v>0</v>
      </c>
      <c r="DL101" s="41" t="n">
        <f aca="false">CB101*AP101</f>
        <v>0</v>
      </c>
      <c r="DM101" s="41" t="n">
        <f aca="false">CC101*AQ101</f>
        <v>0</v>
      </c>
      <c r="DN101" s="41" t="n">
        <f aca="false">CD101*AR101</f>
        <v>0</v>
      </c>
      <c r="DO101" s="41" t="n">
        <f aca="false">CE101*AS101</f>
        <v>0</v>
      </c>
      <c r="DP101" s="41" t="n">
        <f aca="false">CF101*AT101</f>
        <v>0</v>
      </c>
      <c r="DQ101" s="41" t="n">
        <f aca="false">CG101*AU101</f>
        <v>0</v>
      </c>
      <c r="DR101" s="41" t="n">
        <f aca="false">CH101*AV101</f>
        <v>0</v>
      </c>
      <c r="DS101" s="45" t="n">
        <f aca="false">CI101*AW101</f>
        <v>0</v>
      </c>
      <c r="DT101" s="46" t="n">
        <f aca="false">SUM(CL101:DO101)/AX101</f>
        <v>45.825</v>
      </c>
      <c r="DU101" s="47" t="n">
        <f aca="false">(SUM(CL101:CR101)+SUM(DP101:DS101))/AY101</f>
        <v>45.825</v>
      </c>
    </row>
    <row r="102" customFormat="false" ht="12.75" hidden="false" customHeight="false" outlineLevel="0" collapsed="false">
      <c r="A102" s="2"/>
      <c r="C102" s="3"/>
      <c r="F102" s="5"/>
      <c r="G102" s="2"/>
      <c r="I102" s="39" t="n">
        <v>23</v>
      </c>
      <c r="J102" s="39" t="n">
        <v>4</v>
      </c>
      <c r="K102" s="39" t="n">
        <v>4</v>
      </c>
      <c r="L102" s="39" t="n">
        <v>0</v>
      </c>
      <c r="M102" s="39" t="n">
        <v>31</v>
      </c>
      <c r="O102" s="40" t="n">
        <v>39722</v>
      </c>
      <c r="P102" s="41" t="n">
        <f aca="false">IF(AND(O102&gt;=$E$5,O102&lt;=$F$5),$C$5*P$2*$M102,0)</f>
        <v>0</v>
      </c>
      <c r="Q102" s="41" t="n">
        <f aca="true">IF(AND($O102&gt;=OFFSET($E$5,Q$3,0),$O102&lt;=OFFSET($F$5,Q$3,0)),OFFSET($C$5,Q$3,0)*Q$2*$M102,0)</f>
        <v>0</v>
      </c>
      <c r="R102" s="41" t="n">
        <f aca="true">IF(AND($O102&gt;=OFFSET($E$5,R$3,0),$O102&lt;=OFFSET($F$5,R$3,0)),OFFSET($C$5,R$3,0)*R$2*$M102,0)</f>
        <v>0</v>
      </c>
      <c r="S102" s="41" t="n">
        <f aca="true">IF(AND($O102&gt;=OFFSET($E$5,S$3,0),$O102&lt;=OFFSET($F$5,S$3,0)),OFFSET($C$5,S$3,0)*S$2*$M102,0)</f>
        <v>0</v>
      </c>
      <c r="T102" s="41" t="n">
        <f aca="true">IF(AND($O102&gt;=OFFSET($E$5,T$3,0),$O102&lt;=OFFSET($F$5,T$3,0)),OFFSET($C$5,T$3,0)*T$2*$M102,0)</f>
        <v>37200</v>
      </c>
      <c r="U102" s="41" t="n">
        <f aca="true">IF(AND($O102&gt;=OFFSET($E$5,U$3,0),$O102&lt;=OFFSET($F$5,U$3,0)),OFFSET($C$5,U$3,0)*U$2*$M102,0)</f>
        <v>18600</v>
      </c>
      <c r="V102" s="41" t="n">
        <f aca="true">IF(AND($O102&gt;=OFFSET($E$5,V$3,0),$O102&lt;=OFFSET($F$5,V$3,0)),OFFSET($C$5,V$3,0)*V$2*$M102,0)</f>
        <v>18600</v>
      </c>
      <c r="W102" s="42" t="n">
        <f aca="true">IF(AND($O102&gt;=OFFSET($E$5,W$3,0),$O102&lt;=OFFSET($F$5,W$3,0)),OFFSET($C$5,W$3,0)*W$2*($I102+$J102),0)</f>
        <v>0</v>
      </c>
      <c r="X102" s="42" t="n">
        <f aca="true">IF(AND($O102&gt;=OFFSET($E$5,X$3,0),$O102&lt;=OFFSET($F$5,X$3,0)),OFFSET($C$5,X$3,0)*X$2*($I102+$J102),0)</f>
        <v>0</v>
      </c>
      <c r="Y102" s="42" t="n">
        <f aca="true">IF(AND($O102&gt;=OFFSET($E$5,Y$3,0),$O102&lt;=OFFSET($F$5,Y$3,0)),OFFSET($C$5,Y$3,0)*Y$2*($I102+$J102),0)</f>
        <v>0</v>
      </c>
      <c r="Z102" s="42" t="n">
        <f aca="true">IF(AND($O102&gt;=OFFSET($E$5,Z$3,0),$O102&lt;=OFFSET($F$5,Z$3,0)),OFFSET($C$5,Z$3,0)*Z$2*($I102+$J102),0)</f>
        <v>0</v>
      </c>
      <c r="AA102" s="42" t="n">
        <f aca="true">IF(AND($O102&gt;=OFFSET($E$5,AA$3,0),$O102&lt;=OFFSET($F$5,AA$3,0)),OFFSET($C$5,AA$3,0)*AA$2*($I102+$J102),0)</f>
        <v>0</v>
      </c>
      <c r="AB102" s="42" t="n">
        <f aca="true">IF(AND($O102&gt;=OFFSET($E$5,AB$3,0),$O102&lt;=OFFSET($F$5,AB$3,0)),OFFSET($C$5,AB$3,0)*AB$2*($I102+$J102),0)</f>
        <v>0</v>
      </c>
      <c r="AC102" s="42" t="n">
        <f aca="true">IF(AND($O102&gt;=OFFSET($E$5,AC$3,0),$O102&lt;=OFFSET($F$5,AC$3,0)),OFFSET($C$5,AC$3,0)*AC$2*($I102+$J102),0)</f>
        <v>0</v>
      </c>
      <c r="AD102" s="42" t="n">
        <f aca="true">IF(AND($O102&gt;=OFFSET($E$5,AD$3,0),$O102&lt;=OFFSET($F$5,AD$3,0)),OFFSET($C$5,AD$3,0)*AD$2*($I102+$J102),0)</f>
        <v>0</v>
      </c>
      <c r="AE102" s="42" t="n">
        <f aca="true">IF(AND($O102&gt;=OFFSET($E$5,AE$3,0),$O102&lt;=OFFSET($F$5,AE$3,0)),OFFSET($C$5,AE$3,0)*AE$2*($I102+$J102),0)</f>
        <v>0</v>
      </c>
      <c r="AF102" s="42" t="n">
        <f aca="true">IF(AND($O102&gt;=OFFSET($E$5,AF$3,0),$O102&lt;=OFFSET($F$5,AF$3,0)),OFFSET($C$5,AF$3,0)*AF$2*($I102+$J102),0)</f>
        <v>0</v>
      </c>
      <c r="AG102" s="42" t="n">
        <f aca="true">IF(AND($O102&gt;=OFFSET($E$5,AG$3,0),$O102&lt;=OFFSET($F$5,AG$3,0)),OFFSET($C$5,AG$3,0)*AG$2*($I102+$J102),0)</f>
        <v>0</v>
      </c>
      <c r="AH102" s="42" t="n">
        <f aca="true">IF(AND($O102&gt;=OFFSET($E$5,AH$3,0),$O102&lt;=OFFSET($F$5,AH$3,0)),OFFSET($C$5,AH$3,0)*AH$2*($I102+$J102),0)</f>
        <v>0</v>
      </c>
      <c r="AI102" s="42" t="n">
        <f aca="true">IF(AND($O102&gt;=OFFSET($E$5,AI$3,0),$O102&lt;=OFFSET($F$5,AI$3,0)),OFFSET($C$5,AI$3,0)*AI$2*($I102+$J102),0)</f>
        <v>0</v>
      </c>
      <c r="AJ102" s="42" t="n">
        <f aca="true">IF(AND($O102&gt;=OFFSET($E$5,AJ$3,0),$O102&lt;=OFFSET($F$5,AJ$3,0)),OFFSET($C$5,AJ$3,0)*AJ$2*($I102+$J102),0)</f>
        <v>0</v>
      </c>
      <c r="AK102" s="42" t="n">
        <f aca="true">IF(AND($O102&gt;=OFFSET($E$5,AK$3,0),$O102&lt;=OFFSET($F$5,AK$3,0)),OFFSET($C$5,AK$3,0)*AK$2*($I102+$J102),0)</f>
        <v>0</v>
      </c>
      <c r="AL102" s="42" t="n">
        <f aca="true">IF(AND($O102&gt;=OFFSET($E$5,AL$3,0),$O102&lt;=OFFSET($F$5,AL$3,0)),OFFSET($C$5,AL$3,0)*AL$2*($I102+$J102),0)</f>
        <v>0</v>
      </c>
      <c r="AM102" s="42" t="n">
        <f aca="true">IF(AND($O102&gt;=OFFSET($E$5,AM$3,0),$O102&lt;=OFFSET($F$5,AM$3,0)),OFFSET($C$5,AM$3,0)*AM$2*($I102+$J102),0)</f>
        <v>0</v>
      </c>
      <c r="AN102" s="42" t="n">
        <f aca="true">IF(AND($O102&gt;=OFFSET($E$5,AN$3,0),$O102&lt;=OFFSET($F$5,AN$3,0)),OFFSET($C$5,AN$3,0)*AN$2*($I102+$J102),0)</f>
        <v>0</v>
      </c>
      <c r="AO102" s="42" t="n">
        <f aca="true">IF(AND($O102&gt;=OFFSET($E$5,AO$3,0),$O102&lt;=OFFSET($F$5,AO$3,0)),OFFSET($C$5,AO$3,0)*AO$2*($I102+$J102),0)</f>
        <v>0</v>
      </c>
      <c r="AP102" s="42" t="n">
        <f aca="true">IF(AND($O102&gt;=OFFSET($E$5,AP$3,0),$O102&lt;=OFFSET($F$5,AP$3,0)),OFFSET($C$5,AP$3,0)*AP$2*($I102+$J102),0)</f>
        <v>0</v>
      </c>
      <c r="AQ102" s="42" t="n">
        <f aca="true">IF(AND($O102&gt;=OFFSET($E$5,AQ$3,0),$O102&lt;=OFFSET($F$5,AQ$3,0)),OFFSET($C$5,AQ$3,0)*AQ$2*($I102+$J102),0)</f>
        <v>0</v>
      </c>
      <c r="AR102" s="42" t="n">
        <f aca="true">IF(AND($O102&gt;=OFFSET($E$5,AR$3,0),$O102&lt;=OFFSET($F$5,AR$3,0)),OFFSET($C$5,AR$3,0)*AR$2*($I102+$J102),0)</f>
        <v>0</v>
      </c>
      <c r="AS102" s="42" t="n">
        <f aca="true">IF(AND($O102&gt;=OFFSET($E$5,AS$3,0),$O102&lt;=OFFSET($F$5,AS$3,0)),OFFSET($C$5,AS$3,0)*AS$2*($I102+$J102),0)</f>
        <v>0</v>
      </c>
      <c r="AT102" s="42" t="n">
        <f aca="true">IF(AND($O102&gt;=OFFSET($E$5,AT$3,0),$O102&lt;=OFFSET($F$5,AT$3,0)),OFFSET($C$5,AT$3,0)*(AT$2*($I102+$J102)+24*($K102+$L102)),0)</f>
        <v>0</v>
      </c>
      <c r="AU102" s="42" t="n">
        <f aca="true">IF(AND($O102&gt;=OFFSET($E$5,AU$3,0),$O102&lt;=OFFSET($F$5,AU$3,0)),OFFSET($C$5,AU$3,0)*(AU$2*($I102+$J102)+24*($K102+$L102)),0)</f>
        <v>0</v>
      </c>
      <c r="AV102" s="42" t="n">
        <f aca="true">IF(AND($O102&gt;=OFFSET($E$5,AV$3,0),$O102&lt;=OFFSET($F$5,AV$3,0)),OFFSET($C$5,AV$3,0)*(AV$2*($I102+$J102)+24*($K102+$L102)),0)</f>
        <v>0</v>
      </c>
      <c r="AW102" s="43" t="n">
        <f aca="true">IF(AND($O102&gt;=OFFSET($E$5,AW$3,0),$O102&lt;=OFFSET($F$5,AW$3,0)),OFFSET($C$5,AW$3,0)*(AW$2*($I102+$J102)+24*($K102+$L102)),0)</f>
        <v>0</v>
      </c>
      <c r="AX102" s="44" t="n">
        <f aca="false">SUM(P102:AS102)</f>
        <v>74400</v>
      </c>
      <c r="AY102" s="45" t="n">
        <f aca="false">SUM(P102:V102)+SUM(AT102:AW102)</f>
        <v>74400</v>
      </c>
      <c r="BA102" s="40" t="n">
        <v>39722</v>
      </c>
      <c r="BB102" s="42" t="n">
        <f aca="false">IF(AND(BA102&gt;=$E$5,BA102&lt;=$F$5),$D$5,0)</f>
        <v>0</v>
      </c>
      <c r="BC102" s="42" t="n">
        <f aca="true">IF(AND($BA102&gt;=OFFSET($E$5,BC$3,0),$BA102&lt;=OFFSET($F$5,BC$3,0)),OFFSET($D$5,BC$3,0),0)</f>
        <v>0</v>
      </c>
      <c r="BD102" s="42" t="n">
        <f aca="true">IF(AND($BA102&gt;=OFFSET($E$5,BD$3,0),$BA102&lt;=OFFSET($F$5,BD$3,0)),OFFSET($D$5,BD$3,0),0)</f>
        <v>0</v>
      </c>
      <c r="BE102" s="42" t="n">
        <f aca="true">IF(AND($BA102&gt;=OFFSET($E$5,BE$3,0),$BA102&lt;=OFFSET($F$5,BE$3,0)),OFFSET($D$5,BE$3,0),0)</f>
        <v>0</v>
      </c>
      <c r="BF102" s="42" t="n">
        <f aca="true">IF(AND($BA102&gt;=OFFSET($E$5,BF$3,0),$BA102&lt;=OFFSET($F$5,BF$3,0)),OFFSET($D$5,BF$3,0),0)</f>
        <v>47.15</v>
      </c>
      <c r="BG102" s="42" t="n">
        <f aca="true">IF(AND($BA102&gt;=OFFSET($E$5,BG$3,0),$BA102&lt;=OFFSET($F$5,BG$3,0)),OFFSET($D$5,BG$3,0),0)</f>
        <v>43.95</v>
      </c>
      <c r="BH102" s="42" t="n">
        <f aca="true">IF(AND($BA102&gt;=OFFSET($E$5,BH$3,0),$BA102&lt;=OFFSET($F$5,BH$3,0)),OFFSET($D$5,BH$3,0),0)</f>
        <v>45.05</v>
      </c>
      <c r="BI102" s="42" t="n">
        <f aca="true">IF(AND($BA102&gt;=OFFSET($E$5,BI$3,0),$BA102&lt;=OFFSET($F$5,BI$3,0)),OFFSET($D$5,BI$3,0),0)</f>
        <v>0</v>
      </c>
      <c r="BJ102" s="42" t="n">
        <f aca="true">IF(AND($BA102&gt;=OFFSET($E$5,BJ$3,0),$BA102&lt;=OFFSET($F$5,BJ$3,0)),OFFSET($D$5,BJ$3,0),0)</f>
        <v>0</v>
      </c>
      <c r="BK102" s="42" t="n">
        <f aca="true">IF(AND($BA102&gt;=OFFSET($E$5,BK$3,0),$BA102&lt;=OFFSET($F$5,BK$3,0)),OFFSET($D$5,BK$3,0),0)</f>
        <v>0</v>
      </c>
      <c r="BL102" s="42" t="n">
        <f aca="true">IF(AND($BA102&gt;=OFFSET($E$5,BL$3,0),$BA102&lt;=OFFSET($F$5,BL$3,0)),OFFSET($D$5,BL$3,0),0)</f>
        <v>0</v>
      </c>
      <c r="BM102" s="42" t="n">
        <f aca="true">IF(AND($BA102&gt;=OFFSET($E$5,BM$3,0),$BA102&lt;=OFFSET($F$5,BM$3,0)),OFFSET($D$5,BM$3,0),0)</f>
        <v>0</v>
      </c>
      <c r="BN102" s="42" t="n">
        <f aca="true">IF(AND($BA102&gt;=OFFSET($E$5,BN$3,0),$BA102&lt;=OFFSET($F$5,BN$3,0)),OFFSET($D$5,BN$3,0),0)</f>
        <v>0</v>
      </c>
      <c r="BO102" s="42" t="n">
        <f aca="true">IF(AND($BA102&gt;=OFFSET($E$5,BO$3,0),$BA102&lt;=OFFSET($F$5,BO$3,0)),OFFSET($D$5,BO$3,0),0)</f>
        <v>0</v>
      </c>
      <c r="BP102" s="42" t="n">
        <f aca="true">IF(AND($BA102&gt;=OFFSET($E$5,BP$3,0),$BA102&lt;=OFFSET($F$5,BP$3,0)),OFFSET($D$5,BP$3,0),0)</f>
        <v>0</v>
      </c>
      <c r="BQ102" s="42" t="n">
        <f aca="true">IF(AND($BA102&gt;=OFFSET($E$5,BQ$3,0),$BA102&lt;=OFFSET($F$5,BQ$3,0)),OFFSET($D$5,BQ$3,0),0)</f>
        <v>0</v>
      </c>
      <c r="BR102" s="42" t="n">
        <f aca="true">IF(AND($BA102&gt;=OFFSET($E$5,BR$3,0),$BA102&lt;=OFFSET($F$5,BR$3,0)),OFFSET($D$5,BR$3,0),0)</f>
        <v>0</v>
      </c>
      <c r="BS102" s="42" t="n">
        <f aca="true">IF(AND($BA102&gt;=OFFSET($E$5,BS$3,0),$BA102&lt;=OFFSET($F$5,BS$3,0)),OFFSET($D$5,BS$3,0),0)</f>
        <v>0</v>
      </c>
      <c r="BT102" s="42" t="n">
        <f aca="true">IF(AND($BA102&gt;=OFFSET($E$5,BT$3,0),$BA102&lt;=OFFSET($F$5,BT$3,0)),OFFSET($D$5,BT$3,0),0)</f>
        <v>0</v>
      </c>
      <c r="BU102" s="42" t="n">
        <f aca="true">IF(AND($BA102&gt;=OFFSET($E$5,BU$3,0),$BA102&lt;=OFFSET($F$5,BU$3,0)),OFFSET($D$5,BU$3,0),0)</f>
        <v>0</v>
      </c>
      <c r="BV102" s="42" t="n">
        <f aca="true">IF(AND($BA102&gt;=OFFSET($E$5,BV$3,0),$BA102&lt;=OFFSET($F$5,BV$3,0)),OFFSET($D$5,BV$3,0),0)</f>
        <v>0</v>
      </c>
      <c r="BW102" s="42" t="n">
        <f aca="true">IF(AND($BA102&gt;=OFFSET($E$5,BW$3,0),$BA102&lt;=OFFSET($F$5,BW$3,0)),OFFSET($D$5,BW$3,0),0)</f>
        <v>0</v>
      </c>
      <c r="BX102" s="42" t="n">
        <f aca="true">IF(AND($BA102&gt;=OFFSET($E$5,BX$3,0),$BA102&lt;=OFFSET($F$5,BX$3,0)),OFFSET($D$5,BX$3,0),0)</f>
        <v>0</v>
      </c>
      <c r="BY102" s="42" t="n">
        <f aca="true">IF(AND($BA102&gt;=OFFSET($E$5,BY$3,0),$BA102&lt;=OFFSET($F$5,BY$3,0)),OFFSET($D$5,BY$3,0),0)</f>
        <v>0</v>
      </c>
      <c r="BZ102" s="42" t="n">
        <f aca="true">IF(AND($BA102&gt;=OFFSET($E$5,BZ$3,0),$BA102&lt;=OFFSET($F$5,BZ$3,0)),OFFSET($D$5,BZ$3,0),0)</f>
        <v>0</v>
      </c>
      <c r="CA102" s="42" t="n">
        <f aca="true">IF(AND($BA102&gt;=OFFSET($E$5,CA$3,0),$BA102&lt;=OFFSET($F$5,CA$3,0)),OFFSET($D$5,CA$3,0),0)</f>
        <v>0</v>
      </c>
      <c r="CB102" s="42" t="n">
        <f aca="true">IF(AND($BA102&gt;=OFFSET($E$5,CB$3,0),$BA102&lt;=OFFSET($F$5,CB$3,0)),OFFSET($D$5,CB$3,0),0)</f>
        <v>0</v>
      </c>
      <c r="CC102" s="42" t="n">
        <f aca="true">IF(AND($BA102&gt;=OFFSET($E$5,CC$3,0),$BA102&lt;=OFFSET($F$5,CC$3,0)),OFFSET($D$5,CC$3,0),0)</f>
        <v>0</v>
      </c>
      <c r="CD102" s="42" t="n">
        <f aca="true">IF(AND($BA102&gt;=OFFSET($E$5,CD$3,0),$BA102&lt;=OFFSET($F$5,CD$3,0)),OFFSET($D$5,CD$3,0),0)</f>
        <v>0</v>
      </c>
      <c r="CE102" s="42" t="n">
        <f aca="true">IF(AND($BA102&gt;=OFFSET($E$5,CE$3,0),$BA102&lt;=OFFSET($F$5,CE$3,0)),OFFSET($D$5,CE$3,0),0)</f>
        <v>0</v>
      </c>
      <c r="CF102" s="42" t="n">
        <f aca="true">IF(AND($BA102&gt;=OFFSET($E$5,CF$3,0),$BA102&lt;=OFFSET($F$5,CF$3,0)),OFFSET($D$5,CF$3,0),0)</f>
        <v>0</v>
      </c>
      <c r="CG102" s="42" t="n">
        <f aca="true">IF(AND($BA102&gt;=OFFSET($E$5,CG$3,0),$BA102&lt;=OFFSET($F$5,CG$3,0)),OFFSET($D$5,CG$3,0),0)</f>
        <v>0</v>
      </c>
      <c r="CH102" s="42" t="n">
        <f aca="true">IF(AND($BA102&gt;=OFFSET($E$5,CH$3,0),$BA102&lt;=OFFSET($F$5,CH$3,0)),OFFSET($D$5,CH$3,0),0)</f>
        <v>0</v>
      </c>
      <c r="CI102" s="42" t="n">
        <f aca="true">IF(AND($BA102&gt;=OFFSET($E$5,CI$3,0),$BA102&lt;=OFFSET($F$5,CI$3,0)),OFFSET($D$5,CI$3,0),0)</f>
        <v>0</v>
      </c>
      <c r="CK102" s="40" t="n">
        <v>39722</v>
      </c>
      <c r="CL102" s="41" t="n">
        <f aca="false">BB102*P102</f>
        <v>0</v>
      </c>
      <c r="CM102" s="41" t="n">
        <f aca="false">BC102*Q102</f>
        <v>0</v>
      </c>
      <c r="CN102" s="41" t="n">
        <f aca="false">BD102*R102</f>
        <v>0</v>
      </c>
      <c r="CO102" s="41" t="n">
        <f aca="false">BE102*S102</f>
        <v>0</v>
      </c>
      <c r="CP102" s="41" t="n">
        <f aca="false">BF102*T102</f>
        <v>1753980</v>
      </c>
      <c r="CQ102" s="41" t="n">
        <f aca="false">BG102*U102</f>
        <v>817470</v>
      </c>
      <c r="CR102" s="41" t="n">
        <f aca="false">BH102*V102</f>
        <v>837930</v>
      </c>
      <c r="CS102" s="41" t="n">
        <f aca="false">BI102*W102</f>
        <v>0</v>
      </c>
      <c r="CT102" s="41" t="n">
        <f aca="false">BJ102*X102</f>
        <v>0</v>
      </c>
      <c r="CU102" s="41" t="n">
        <f aca="false">BK102*Y102</f>
        <v>0</v>
      </c>
      <c r="CV102" s="41" t="n">
        <f aca="false">BL102*Z102</f>
        <v>0</v>
      </c>
      <c r="CW102" s="41" t="n">
        <f aca="false">BM102*AA102</f>
        <v>0</v>
      </c>
      <c r="CX102" s="41" t="n">
        <f aca="false">BN102*AB102</f>
        <v>0</v>
      </c>
      <c r="CY102" s="41" t="n">
        <f aca="false">BO102*AC102</f>
        <v>0</v>
      </c>
      <c r="CZ102" s="41" t="n">
        <f aca="false">BP102*AD102</f>
        <v>0</v>
      </c>
      <c r="DA102" s="41" t="n">
        <f aca="false">BQ102*AE102</f>
        <v>0</v>
      </c>
      <c r="DB102" s="41" t="n">
        <f aca="false">BR102*AF102</f>
        <v>0</v>
      </c>
      <c r="DC102" s="41" t="n">
        <f aca="false">BS102*AG102</f>
        <v>0</v>
      </c>
      <c r="DD102" s="41" t="n">
        <f aca="false">BT102*AH102</f>
        <v>0</v>
      </c>
      <c r="DE102" s="41" t="n">
        <f aca="false">BU102*AI102</f>
        <v>0</v>
      </c>
      <c r="DF102" s="41" t="n">
        <f aca="false">BV102*AJ102</f>
        <v>0</v>
      </c>
      <c r="DG102" s="41" t="n">
        <f aca="false">BW102*AK102</f>
        <v>0</v>
      </c>
      <c r="DH102" s="41" t="n">
        <f aca="false">BX102*AL102</f>
        <v>0</v>
      </c>
      <c r="DI102" s="41" t="n">
        <f aca="false">BY102*AM102</f>
        <v>0</v>
      </c>
      <c r="DJ102" s="41" t="n">
        <f aca="false">BZ102*AN102</f>
        <v>0</v>
      </c>
      <c r="DK102" s="41" t="n">
        <f aca="false">CA102*AO102</f>
        <v>0</v>
      </c>
      <c r="DL102" s="41" t="n">
        <f aca="false">CB102*AP102</f>
        <v>0</v>
      </c>
      <c r="DM102" s="41" t="n">
        <f aca="false">CC102*AQ102</f>
        <v>0</v>
      </c>
      <c r="DN102" s="41" t="n">
        <f aca="false">CD102*AR102</f>
        <v>0</v>
      </c>
      <c r="DO102" s="41" t="n">
        <f aca="false">CE102*AS102</f>
        <v>0</v>
      </c>
      <c r="DP102" s="41" t="n">
        <f aca="false">CF102*AT102</f>
        <v>0</v>
      </c>
      <c r="DQ102" s="41" t="n">
        <f aca="false">CG102*AU102</f>
        <v>0</v>
      </c>
      <c r="DR102" s="41" t="n">
        <f aca="false">CH102*AV102</f>
        <v>0</v>
      </c>
      <c r="DS102" s="45" t="n">
        <f aca="false">CI102*AW102</f>
        <v>0</v>
      </c>
      <c r="DT102" s="46" t="n">
        <f aca="false">SUM(CL102:DO102)/AX102</f>
        <v>45.825</v>
      </c>
      <c r="DU102" s="47" t="n">
        <f aca="false">(SUM(CL102:CR102)+SUM(DP102:DS102))/AY102</f>
        <v>45.825</v>
      </c>
    </row>
    <row r="103" customFormat="false" ht="12.75" hidden="false" customHeight="false" outlineLevel="0" collapsed="false">
      <c r="A103" s="2"/>
      <c r="C103" s="3"/>
      <c r="F103" s="5"/>
      <c r="G103" s="2"/>
      <c r="I103" s="39" t="n">
        <v>19</v>
      </c>
      <c r="J103" s="39" t="n">
        <v>5</v>
      </c>
      <c r="K103" s="39" t="n">
        <v>5</v>
      </c>
      <c r="L103" s="39" t="n">
        <v>1</v>
      </c>
      <c r="M103" s="39" t="n">
        <v>30</v>
      </c>
      <c r="O103" s="40" t="n">
        <v>39753</v>
      </c>
      <c r="P103" s="41" t="n">
        <f aca="false">IF(AND(O103&gt;=$E$5,O103&lt;=$F$5),$C$5*P$2*$M103,0)</f>
        <v>0</v>
      </c>
      <c r="Q103" s="41" t="n">
        <f aca="true">IF(AND($O103&gt;=OFFSET($E$5,Q$3,0),$O103&lt;=OFFSET($F$5,Q$3,0)),OFFSET($C$5,Q$3,0)*Q$2*$M103,0)</f>
        <v>0</v>
      </c>
      <c r="R103" s="41" t="n">
        <f aca="true">IF(AND($O103&gt;=OFFSET($E$5,R$3,0),$O103&lt;=OFFSET($F$5,R$3,0)),OFFSET($C$5,R$3,0)*R$2*$M103,0)</f>
        <v>0</v>
      </c>
      <c r="S103" s="41" t="n">
        <f aca="true">IF(AND($O103&gt;=OFFSET($E$5,S$3,0),$O103&lt;=OFFSET($F$5,S$3,0)),OFFSET($C$5,S$3,0)*S$2*$M103,0)</f>
        <v>0</v>
      </c>
      <c r="T103" s="41" t="n">
        <f aca="true">IF(AND($O103&gt;=OFFSET($E$5,T$3,0),$O103&lt;=OFFSET($F$5,T$3,0)),OFFSET($C$5,T$3,0)*T$2*$M103,0)</f>
        <v>36000</v>
      </c>
      <c r="U103" s="41" t="n">
        <f aca="true">IF(AND($O103&gt;=OFFSET($E$5,U$3,0),$O103&lt;=OFFSET($F$5,U$3,0)),OFFSET($C$5,U$3,0)*U$2*$M103,0)</f>
        <v>18000</v>
      </c>
      <c r="V103" s="41" t="n">
        <f aca="true">IF(AND($O103&gt;=OFFSET($E$5,V$3,0),$O103&lt;=OFFSET($F$5,V$3,0)),OFFSET($C$5,V$3,0)*V$2*$M103,0)</f>
        <v>18000</v>
      </c>
      <c r="W103" s="42" t="n">
        <f aca="true">IF(AND($O103&gt;=OFFSET($E$5,W$3,0),$O103&lt;=OFFSET($F$5,W$3,0)),OFFSET($C$5,W$3,0)*W$2*($I103+$J103),0)</f>
        <v>0</v>
      </c>
      <c r="X103" s="42" t="n">
        <f aca="true">IF(AND($O103&gt;=OFFSET($E$5,X$3,0),$O103&lt;=OFFSET($F$5,X$3,0)),OFFSET($C$5,X$3,0)*X$2*($I103+$J103),0)</f>
        <v>0</v>
      </c>
      <c r="Y103" s="42" t="n">
        <f aca="true">IF(AND($O103&gt;=OFFSET($E$5,Y$3,0),$O103&lt;=OFFSET($F$5,Y$3,0)),OFFSET($C$5,Y$3,0)*Y$2*($I103+$J103),0)</f>
        <v>0</v>
      </c>
      <c r="Z103" s="42" t="n">
        <f aca="true">IF(AND($O103&gt;=OFFSET($E$5,Z$3,0),$O103&lt;=OFFSET($F$5,Z$3,0)),OFFSET($C$5,Z$3,0)*Z$2*($I103+$J103),0)</f>
        <v>0</v>
      </c>
      <c r="AA103" s="42" t="n">
        <f aca="true">IF(AND($O103&gt;=OFFSET($E$5,AA$3,0),$O103&lt;=OFFSET($F$5,AA$3,0)),OFFSET($C$5,AA$3,0)*AA$2*($I103+$J103),0)</f>
        <v>0</v>
      </c>
      <c r="AB103" s="42" t="n">
        <f aca="true">IF(AND($O103&gt;=OFFSET($E$5,AB$3,0),$O103&lt;=OFFSET($F$5,AB$3,0)),OFFSET($C$5,AB$3,0)*AB$2*($I103+$J103),0)</f>
        <v>0</v>
      </c>
      <c r="AC103" s="42" t="n">
        <f aca="true">IF(AND($O103&gt;=OFFSET($E$5,AC$3,0),$O103&lt;=OFFSET($F$5,AC$3,0)),OFFSET($C$5,AC$3,0)*AC$2*($I103+$J103),0)</f>
        <v>0</v>
      </c>
      <c r="AD103" s="42" t="n">
        <f aca="true">IF(AND($O103&gt;=OFFSET($E$5,AD$3,0),$O103&lt;=OFFSET($F$5,AD$3,0)),OFFSET($C$5,AD$3,0)*AD$2*($I103+$J103),0)</f>
        <v>0</v>
      </c>
      <c r="AE103" s="42" t="n">
        <f aca="true">IF(AND($O103&gt;=OFFSET($E$5,AE$3,0),$O103&lt;=OFFSET($F$5,AE$3,0)),OFFSET($C$5,AE$3,0)*AE$2*($I103+$J103),0)</f>
        <v>0</v>
      </c>
      <c r="AF103" s="42" t="n">
        <f aca="true">IF(AND($O103&gt;=OFFSET($E$5,AF$3,0),$O103&lt;=OFFSET($F$5,AF$3,0)),OFFSET($C$5,AF$3,0)*AF$2*($I103+$J103),0)</f>
        <v>0</v>
      </c>
      <c r="AG103" s="42" t="n">
        <f aca="true">IF(AND($O103&gt;=OFFSET($E$5,AG$3,0),$O103&lt;=OFFSET($F$5,AG$3,0)),OFFSET($C$5,AG$3,0)*AG$2*($I103+$J103),0)</f>
        <v>0</v>
      </c>
      <c r="AH103" s="42" t="n">
        <f aca="true">IF(AND($O103&gt;=OFFSET($E$5,AH$3,0),$O103&lt;=OFFSET($F$5,AH$3,0)),OFFSET($C$5,AH$3,0)*AH$2*($I103+$J103),0)</f>
        <v>0</v>
      </c>
      <c r="AI103" s="42" t="n">
        <f aca="true">IF(AND($O103&gt;=OFFSET($E$5,AI$3,0),$O103&lt;=OFFSET($F$5,AI$3,0)),OFFSET($C$5,AI$3,0)*AI$2*($I103+$J103),0)</f>
        <v>0</v>
      </c>
      <c r="AJ103" s="42" t="n">
        <f aca="true">IF(AND($O103&gt;=OFFSET($E$5,AJ$3,0),$O103&lt;=OFFSET($F$5,AJ$3,0)),OFFSET($C$5,AJ$3,0)*AJ$2*($I103+$J103),0)</f>
        <v>0</v>
      </c>
      <c r="AK103" s="42" t="n">
        <f aca="true">IF(AND($O103&gt;=OFFSET($E$5,AK$3,0),$O103&lt;=OFFSET($F$5,AK$3,0)),OFFSET($C$5,AK$3,0)*AK$2*($I103+$J103),0)</f>
        <v>0</v>
      </c>
      <c r="AL103" s="42" t="n">
        <f aca="true">IF(AND($O103&gt;=OFFSET($E$5,AL$3,0),$O103&lt;=OFFSET($F$5,AL$3,0)),OFFSET($C$5,AL$3,0)*AL$2*($I103+$J103),0)</f>
        <v>0</v>
      </c>
      <c r="AM103" s="42" t="n">
        <f aca="true">IF(AND($O103&gt;=OFFSET($E$5,AM$3,0),$O103&lt;=OFFSET($F$5,AM$3,0)),OFFSET($C$5,AM$3,0)*AM$2*($I103+$J103),0)</f>
        <v>0</v>
      </c>
      <c r="AN103" s="42" t="n">
        <f aca="true">IF(AND($O103&gt;=OFFSET($E$5,AN$3,0),$O103&lt;=OFFSET($F$5,AN$3,0)),OFFSET($C$5,AN$3,0)*AN$2*($I103+$J103),0)</f>
        <v>0</v>
      </c>
      <c r="AO103" s="42" t="n">
        <f aca="true">IF(AND($O103&gt;=OFFSET($E$5,AO$3,0),$O103&lt;=OFFSET($F$5,AO$3,0)),OFFSET($C$5,AO$3,0)*AO$2*($I103+$J103),0)</f>
        <v>0</v>
      </c>
      <c r="AP103" s="42" t="n">
        <f aca="true">IF(AND($O103&gt;=OFFSET($E$5,AP$3,0),$O103&lt;=OFFSET($F$5,AP$3,0)),OFFSET($C$5,AP$3,0)*AP$2*($I103+$J103),0)</f>
        <v>0</v>
      </c>
      <c r="AQ103" s="42" t="n">
        <f aca="true">IF(AND($O103&gt;=OFFSET($E$5,AQ$3,0),$O103&lt;=OFFSET($F$5,AQ$3,0)),OFFSET($C$5,AQ$3,0)*AQ$2*($I103+$J103),0)</f>
        <v>0</v>
      </c>
      <c r="AR103" s="42" t="n">
        <f aca="true">IF(AND($O103&gt;=OFFSET($E$5,AR$3,0),$O103&lt;=OFFSET($F$5,AR$3,0)),OFFSET($C$5,AR$3,0)*AR$2*($I103+$J103),0)</f>
        <v>0</v>
      </c>
      <c r="AS103" s="42" t="n">
        <f aca="true">IF(AND($O103&gt;=OFFSET($E$5,AS$3,0),$O103&lt;=OFFSET($F$5,AS$3,0)),OFFSET($C$5,AS$3,0)*AS$2*($I103+$J103),0)</f>
        <v>0</v>
      </c>
      <c r="AT103" s="42" t="n">
        <f aca="true">IF(AND($O103&gt;=OFFSET($E$5,AT$3,0),$O103&lt;=OFFSET($F$5,AT$3,0)),OFFSET($C$5,AT$3,0)*(AT$2*($I103+$J103)+24*($K103+$L103)),0)</f>
        <v>0</v>
      </c>
      <c r="AU103" s="42" t="n">
        <f aca="true">IF(AND($O103&gt;=OFFSET($E$5,AU$3,0),$O103&lt;=OFFSET($F$5,AU$3,0)),OFFSET($C$5,AU$3,0)*(AU$2*($I103+$J103)+24*($K103+$L103)),0)</f>
        <v>0</v>
      </c>
      <c r="AV103" s="42" t="n">
        <f aca="true">IF(AND($O103&gt;=OFFSET($E$5,AV$3,0),$O103&lt;=OFFSET($F$5,AV$3,0)),OFFSET($C$5,AV$3,0)*(AV$2*($I103+$J103)+24*($K103+$L103)),0)</f>
        <v>0</v>
      </c>
      <c r="AW103" s="43" t="n">
        <f aca="true">IF(AND($O103&gt;=OFFSET($E$5,AW$3,0),$O103&lt;=OFFSET($F$5,AW$3,0)),OFFSET($C$5,AW$3,0)*(AW$2*($I103+$J103)+24*($K103+$L103)),0)</f>
        <v>0</v>
      </c>
      <c r="AX103" s="44" t="n">
        <f aca="false">SUM(P103:AS103)</f>
        <v>72000</v>
      </c>
      <c r="AY103" s="45" t="n">
        <f aca="false">SUM(P103:V103)+SUM(AT103:AW103)</f>
        <v>72000</v>
      </c>
      <c r="BA103" s="40" t="n">
        <v>39753</v>
      </c>
      <c r="BB103" s="42" t="n">
        <f aca="false">IF(AND(BA103&gt;=$E$5,BA103&lt;=$F$5),$D$5,0)</f>
        <v>0</v>
      </c>
      <c r="BC103" s="42" t="n">
        <f aca="true">IF(AND($BA103&gt;=OFFSET($E$5,BC$3,0),$BA103&lt;=OFFSET($F$5,BC$3,0)),OFFSET($D$5,BC$3,0),0)</f>
        <v>0</v>
      </c>
      <c r="BD103" s="42" t="n">
        <f aca="true">IF(AND($BA103&gt;=OFFSET($E$5,BD$3,0),$BA103&lt;=OFFSET($F$5,BD$3,0)),OFFSET($D$5,BD$3,0),0)</f>
        <v>0</v>
      </c>
      <c r="BE103" s="42" t="n">
        <f aca="true">IF(AND($BA103&gt;=OFFSET($E$5,BE$3,0),$BA103&lt;=OFFSET($F$5,BE$3,0)),OFFSET($D$5,BE$3,0),0)</f>
        <v>0</v>
      </c>
      <c r="BF103" s="42" t="n">
        <f aca="true">IF(AND($BA103&gt;=OFFSET($E$5,BF$3,0),$BA103&lt;=OFFSET($F$5,BF$3,0)),OFFSET($D$5,BF$3,0),0)</f>
        <v>47.15</v>
      </c>
      <c r="BG103" s="42" t="n">
        <f aca="true">IF(AND($BA103&gt;=OFFSET($E$5,BG$3,0),$BA103&lt;=OFFSET($F$5,BG$3,0)),OFFSET($D$5,BG$3,0),0)</f>
        <v>43.95</v>
      </c>
      <c r="BH103" s="42" t="n">
        <f aca="true">IF(AND($BA103&gt;=OFFSET($E$5,BH$3,0),$BA103&lt;=OFFSET($F$5,BH$3,0)),OFFSET($D$5,BH$3,0),0)</f>
        <v>45.05</v>
      </c>
      <c r="BI103" s="42" t="n">
        <f aca="true">IF(AND($BA103&gt;=OFFSET($E$5,BI$3,0),$BA103&lt;=OFFSET($F$5,BI$3,0)),OFFSET($D$5,BI$3,0),0)</f>
        <v>0</v>
      </c>
      <c r="BJ103" s="42" t="n">
        <f aca="true">IF(AND($BA103&gt;=OFFSET($E$5,BJ$3,0),$BA103&lt;=OFFSET($F$5,BJ$3,0)),OFFSET($D$5,BJ$3,0),0)</f>
        <v>0</v>
      </c>
      <c r="BK103" s="42" t="n">
        <f aca="true">IF(AND($BA103&gt;=OFFSET($E$5,BK$3,0),$BA103&lt;=OFFSET($F$5,BK$3,0)),OFFSET($D$5,BK$3,0),0)</f>
        <v>0</v>
      </c>
      <c r="BL103" s="42" t="n">
        <f aca="true">IF(AND($BA103&gt;=OFFSET($E$5,BL$3,0),$BA103&lt;=OFFSET($F$5,BL$3,0)),OFFSET($D$5,BL$3,0),0)</f>
        <v>0</v>
      </c>
      <c r="BM103" s="42" t="n">
        <f aca="true">IF(AND($BA103&gt;=OFFSET($E$5,BM$3,0),$BA103&lt;=OFFSET($F$5,BM$3,0)),OFFSET($D$5,BM$3,0),0)</f>
        <v>0</v>
      </c>
      <c r="BN103" s="42" t="n">
        <f aca="true">IF(AND($BA103&gt;=OFFSET($E$5,BN$3,0),$BA103&lt;=OFFSET($F$5,BN$3,0)),OFFSET($D$5,BN$3,0),0)</f>
        <v>0</v>
      </c>
      <c r="BO103" s="42" t="n">
        <f aca="true">IF(AND($BA103&gt;=OFFSET($E$5,BO$3,0),$BA103&lt;=OFFSET($F$5,BO$3,0)),OFFSET($D$5,BO$3,0),0)</f>
        <v>0</v>
      </c>
      <c r="BP103" s="42" t="n">
        <f aca="true">IF(AND($BA103&gt;=OFFSET($E$5,BP$3,0),$BA103&lt;=OFFSET($F$5,BP$3,0)),OFFSET($D$5,BP$3,0),0)</f>
        <v>0</v>
      </c>
      <c r="BQ103" s="42" t="n">
        <f aca="true">IF(AND($BA103&gt;=OFFSET($E$5,BQ$3,0),$BA103&lt;=OFFSET($F$5,BQ$3,0)),OFFSET($D$5,BQ$3,0),0)</f>
        <v>0</v>
      </c>
      <c r="BR103" s="42" t="n">
        <f aca="true">IF(AND($BA103&gt;=OFFSET($E$5,BR$3,0),$BA103&lt;=OFFSET($F$5,BR$3,0)),OFFSET($D$5,BR$3,0),0)</f>
        <v>0</v>
      </c>
      <c r="BS103" s="42" t="n">
        <f aca="true">IF(AND($BA103&gt;=OFFSET($E$5,BS$3,0),$BA103&lt;=OFFSET($F$5,BS$3,0)),OFFSET($D$5,BS$3,0),0)</f>
        <v>0</v>
      </c>
      <c r="BT103" s="42" t="n">
        <f aca="true">IF(AND($BA103&gt;=OFFSET($E$5,BT$3,0),$BA103&lt;=OFFSET($F$5,BT$3,0)),OFFSET($D$5,BT$3,0),0)</f>
        <v>0</v>
      </c>
      <c r="BU103" s="42" t="n">
        <f aca="true">IF(AND($BA103&gt;=OFFSET($E$5,BU$3,0),$BA103&lt;=OFFSET($F$5,BU$3,0)),OFFSET($D$5,BU$3,0),0)</f>
        <v>0</v>
      </c>
      <c r="BV103" s="42" t="n">
        <f aca="true">IF(AND($BA103&gt;=OFFSET($E$5,BV$3,0),$BA103&lt;=OFFSET($F$5,BV$3,0)),OFFSET($D$5,BV$3,0),0)</f>
        <v>0</v>
      </c>
      <c r="BW103" s="42" t="n">
        <f aca="true">IF(AND($BA103&gt;=OFFSET($E$5,BW$3,0),$BA103&lt;=OFFSET($F$5,BW$3,0)),OFFSET($D$5,BW$3,0),0)</f>
        <v>0</v>
      </c>
      <c r="BX103" s="42" t="n">
        <f aca="true">IF(AND($BA103&gt;=OFFSET($E$5,BX$3,0),$BA103&lt;=OFFSET($F$5,BX$3,0)),OFFSET($D$5,BX$3,0),0)</f>
        <v>0</v>
      </c>
      <c r="BY103" s="42" t="n">
        <f aca="true">IF(AND($BA103&gt;=OFFSET($E$5,BY$3,0),$BA103&lt;=OFFSET($F$5,BY$3,0)),OFFSET($D$5,BY$3,0),0)</f>
        <v>0</v>
      </c>
      <c r="BZ103" s="42" t="n">
        <f aca="true">IF(AND($BA103&gt;=OFFSET($E$5,BZ$3,0),$BA103&lt;=OFFSET($F$5,BZ$3,0)),OFFSET($D$5,BZ$3,0),0)</f>
        <v>0</v>
      </c>
      <c r="CA103" s="42" t="n">
        <f aca="true">IF(AND($BA103&gt;=OFFSET($E$5,CA$3,0),$BA103&lt;=OFFSET($F$5,CA$3,0)),OFFSET($D$5,CA$3,0),0)</f>
        <v>0</v>
      </c>
      <c r="CB103" s="42" t="n">
        <f aca="true">IF(AND($BA103&gt;=OFFSET($E$5,CB$3,0),$BA103&lt;=OFFSET($F$5,CB$3,0)),OFFSET($D$5,CB$3,0),0)</f>
        <v>0</v>
      </c>
      <c r="CC103" s="42" t="n">
        <f aca="true">IF(AND($BA103&gt;=OFFSET($E$5,CC$3,0),$BA103&lt;=OFFSET($F$5,CC$3,0)),OFFSET($D$5,CC$3,0),0)</f>
        <v>0</v>
      </c>
      <c r="CD103" s="42" t="n">
        <f aca="true">IF(AND($BA103&gt;=OFFSET($E$5,CD$3,0),$BA103&lt;=OFFSET($F$5,CD$3,0)),OFFSET($D$5,CD$3,0),0)</f>
        <v>0</v>
      </c>
      <c r="CE103" s="42" t="n">
        <f aca="true">IF(AND($BA103&gt;=OFFSET($E$5,CE$3,0),$BA103&lt;=OFFSET($F$5,CE$3,0)),OFFSET($D$5,CE$3,0),0)</f>
        <v>0</v>
      </c>
      <c r="CF103" s="42" t="n">
        <f aca="true">IF(AND($BA103&gt;=OFFSET($E$5,CF$3,0),$BA103&lt;=OFFSET($F$5,CF$3,0)),OFFSET($D$5,CF$3,0),0)</f>
        <v>0</v>
      </c>
      <c r="CG103" s="42" t="n">
        <f aca="true">IF(AND($BA103&gt;=OFFSET($E$5,CG$3,0),$BA103&lt;=OFFSET($F$5,CG$3,0)),OFFSET($D$5,CG$3,0),0)</f>
        <v>0</v>
      </c>
      <c r="CH103" s="42" t="n">
        <f aca="true">IF(AND($BA103&gt;=OFFSET($E$5,CH$3,0),$BA103&lt;=OFFSET($F$5,CH$3,0)),OFFSET($D$5,CH$3,0),0)</f>
        <v>0</v>
      </c>
      <c r="CI103" s="42" t="n">
        <f aca="true">IF(AND($BA103&gt;=OFFSET($E$5,CI$3,0),$BA103&lt;=OFFSET($F$5,CI$3,0)),OFFSET($D$5,CI$3,0),0)</f>
        <v>0</v>
      </c>
      <c r="CK103" s="40" t="n">
        <v>39753</v>
      </c>
      <c r="CL103" s="41" t="n">
        <f aca="false">BB103*P103</f>
        <v>0</v>
      </c>
      <c r="CM103" s="41" t="n">
        <f aca="false">BC103*Q103</f>
        <v>0</v>
      </c>
      <c r="CN103" s="41" t="n">
        <f aca="false">BD103*R103</f>
        <v>0</v>
      </c>
      <c r="CO103" s="41" t="n">
        <f aca="false">BE103*S103</f>
        <v>0</v>
      </c>
      <c r="CP103" s="41" t="n">
        <f aca="false">BF103*T103</f>
        <v>1697400</v>
      </c>
      <c r="CQ103" s="41" t="n">
        <f aca="false">BG103*U103</f>
        <v>791100</v>
      </c>
      <c r="CR103" s="41" t="n">
        <f aca="false">BH103*V103</f>
        <v>810900</v>
      </c>
      <c r="CS103" s="41" t="n">
        <f aca="false">BI103*W103</f>
        <v>0</v>
      </c>
      <c r="CT103" s="41" t="n">
        <f aca="false">BJ103*X103</f>
        <v>0</v>
      </c>
      <c r="CU103" s="41" t="n">
        <f aca="false">BK103*Y103</f>
        <v>0</v>
      </c>
      <c r="CV103" s="41" t="n">
        <f aca="false">BL103*Z103</f>
        <v>0</v>
      </c>
      <c r="CW103" s="41" t="n">
        <f aca="false">BM103*AA103</f>
        <v>0</v>
      </c>
      <c r="CX103" s="41" t="n">
        <f aca="false">BN103*AB103</f>
        <v>0</v>
      </c>
      <c r="CY103" s="41" t="n">
        <f aca="false">BO103*AC103</f>
        <v>0</v>
      </c>
      <c r="CZ103" s="41" t="n">
        <f aca="false">BP103*AD103</f>
        <v>0</v>
      </c>
      <c r="DA103" s="41" t="n">
        <f aca="false">BQ103*AE103</f>
        <v>0</v>
      </c>
      <c r="DB103" s="41" t="n">
        <f aca="false">BR103*AF103</f>
        <v>0</v>
      </c>
      <c r="DC103" s="41" t="n">
        <f aca="false">BS103*AG103</f>
        <v>0</v>
      </c>
      <c r="DD103" s="41" t="n">
        <f aca="false">BT103*AH103</f>
        <v>0</v>
      </c>
      <c r="DE103" s="41" t="n">
        <f aca="false">BU103*AI103</f>
        <v>0</v>
      </c>
      <c r="DF103" s="41" t="n">
        <f aca="false">BV103*AJ103</f>
        <v>0</v>
      </c>
      <c r="DG103" s="41" t="n">
        <f aca="false">BW103*AK103</f>
        <v>0</v>
      </c>
      <c r="DH103" s="41" t="n">
        <f aca="false">BX103*AL103</f>
        <v>0</v>
      </c>
      <c r="DI103" s="41" t="n">
        <f aca="false">BY103*AM103</f>
        <v>0</v>
      </c>
      <c r="DJ103" s="41" t="n">
        <f aca="false">BZ103*AN103</f>
        <v>0</v>
      </c>
      <c r="DK103" s="41" t="n">
        <f aca="false">CA103*AO103</f>
        <v>0</v>
      </c>
      <c r="DL103" s="41" t="n">
        <f aca="false">CB103*AP103</f>
        <v>0</v>
      </c>
      <c r="DM103" s="41" t="n">
        <f aca="false">CC103*AQ103</f>
        <v>0</v>
      </c>
      <c r="DN103" s="41" t="n">
        <f aca="false">CD103*AR103</f>
        <v>0</v>
      </c>
      <c r="DO103" s="41" t="n">
        <f aca="false">CE103*AS103</f>
        <v>0</v>
      </c>
      <c r="DP103" s="41" t="n">
        <f aca="false">CF103*AT103</f>
        <v>0</v>
      </c>
      <c r="DQ103" s="41" t="n">
        <f aca="false">CG103*AU103</f>
        <v>0</v>
      </c>
      <c r="DR103" s="41" t="n">
        <f aca="false">CH103*AV103</f>
        <v>0</v>
      </c>
      <c r="DS103" s="45" t="n">
        <f aca="false">CI103*AW103</f>
        <v>0</v>
      </c>
      <c r="DT103" s="46" t="n">
        <f aca="false">SUM(CL103:DO103)/AX103</f>
        <v>45.825</v>
      </c>
      <c r="DU103" s="47" t="n">
        <f aca="false">(SUM(CL103:CR103)+SUM(DP103:DS103))/AY103</f>
        <v>45.825</v>
      </c>
    </row>
    <row r="104" customFormat="false" ht="12.75" hidden="false" customHeight="false" outlineLevel="0" collapsed="false">
      <c r="A104" s="2"/>
      <c r="C104" s="3"/>
      <c r="F104" s="5"/>
      <c r="G104" s="2"/>
      <c r="I104" s="39" t="n">
        <v>22</v>
      </c>
      <c r="J104" s="39" t="n">
        <v>4</v>
      </c>
      <c r="K104" s="39" t="n">
        <v>4</v>
      </c>
      <c r="L104" s="39" t="n">
        <v>1</v>
      </c>
      <c r="M104" s="39" t="n">
        <v>31</v>
      </c>
      <c r="O104" s="40" t="n">
        <v>39783</v>
      </c>
      <c r="P104" s="41" t="n">
        <f aca="false">IF(AND(O104&gt;=$E$5,O104&lt;=$F$5),$C$5*P$2*$M104,0)</f>
        <v>0</v>
      </c>
      <c r="Q104" s="41" t="n">
        <f aca="true">IF(AND($O104&gt;=OFFSET($E$5,Q$3,0),$O104&lt;=OFFSET($F$5,Q$3,0)),OFFSET($C$5,Q$3,0)*Q$2*$M104,0)</f>
        <v>0</v>
      </c>
      <c r="R104" s="41" t="n">
        <f aca="true">IF(AND($O104&gt;=OFFSET($E$5,R$3,0),$O104&lt;=OFFSET($F$5,R$3,0)),OFFSET($C$5,R$3,0)*R$2*$M104,0)</f>
        <v>0</v>
      </c>
      <c r="S104" s="41" t="n">
        <f aca="true">IF(AND($O104&gt;=OFFSET($E$5,S$3,0),$O104&lt;=OFFSET($F$5,S$3,0)),OFFSET($C$5,S$3,0)*S$2*$M104,0)</f>
        <v>0</v>
      </c>
      <c r="T104" s="41" t="n">
        <f aca="true">IF(AND($O104&gt;=OFFSET($E$5,T$3,0),$O104&lt;=OFFSET($F$5,T$3,0)),OFFSET($C$5,T$3,0)*T$2*$M104,0)</f>
        <v>37200</v>
      </c>
      <c r="U104" s="41" t="n">
        <f aca="true">IF(AND($O104&gt;=OFFSET($E$5,U$3,0),$O104&lt;=OFFSET($F$5,U$3,0)),OFFSET($C$5,U$3,0)*U$2*$M104,0)</f>
        <v>18600</v>
      </c>
      <c r="V104" s="41" t="n">
        <f aca="true">IF(AND($O104&gt;=OFFSET($E$5,V$3,0),$O104&lt;=OFFSET($F$5,V$3,0)),OFFSET($C$5,V$3,0)*V$2*$M104,0)</f>
        <v>18600</v>
      </c>
      <c r="W104" s="42" t="n">
        <f aca="true">IF(AND($O104&gt;=OFFSET($E$5,W$3,0),$O104&lt;=OFFSET($F$5,W$3,0)),OFFSET($C$5,W$3,0)*W$2*($I104+$J104),0)</f>
        <v>0</v>
      </c>
      <c r="X104" s="42" t="n">
        <f aca="true">IF(AND($O104&gt;=OFFSET($E$5,X$3,0),$O104&lt;=OFFSET($F$5,X$3,0)),OFFSET($C$5,X$3,0)*X$2*($I104+$J104),0)</f>
        <v>0</v>
      </c>
      <c r="Y104" s="42" t="n">
        <f aca="true">IF(AND($O104&gt;=OFFSET($E$5,Y$3,0),$O104&lt;=OFFSET($F$5,Y$3,0)),OFFSET($C$5,Y$3,0)*Y$2*($I104+$J104),0)</f>
        <v>0</v>
      </c>
      <c r="Z104" s="42" t="n">
        <f aca="true">IF(AND($O104&gt;=OFFSET($E$5,Z$3,0),$O104&lt;=OFFSET($F$5,Z$3,0)),OFFSET($C$5,Z$3,0)*Z$2*($I104+$J104),0)</f>
        <v>0</v>
      </c>
      <c r="AA104" s="42" t="n">
        <f aca="true">IF(AND($O104&gt;=OFFSET($E$5,AA$3,0),$O104&lt;=OFFSET($F$5,AA$3,0)),OFFSET($C$5,AA$3,0)*AA$2*($I104+$J104),0)</f>
        <v>0</v>
      </c>
      <c r="AB104" s="42" t="n">
        <f aca="true">IF(AND($O104&gt;=OFFSET($E$5,AB$3,0),$O104&lt;=OFFSET($F$5,AB$3,0)),OFFSET($C$5,AB$3,0)*AB$2*($I104+$J104),0)</f>
        <v>0</v>
      </c>
      <c r="AC104" s="42" t="n">
        <f aca="true">IF(AND($O104&gt;=OFFSET($E$5,AC$3,0),$O104&lt;=OFFSET($F$5,AC$3,0)),OFFSET($C$5,AC$3,0)*AC$2*($I104+$J104),0)</f>
        <v>0</v>
      </c>
      <c r="AD104" s="42" t="n">
        <f aca="true">IF(AND($O104&gt;=OFFSET($E$5,AD$3,0),$O104&lt;=OFFSET($F$5,AD$3,0)),OFFSET($C$5,AD$3,0)*AD$2*($I104+$J104),0)</f>
        <v>0</v>
      </c>
      <c r="AE104" s="42" t="n">
        <f aca="true">IF(AND($O104&gt;=OFFSET($E$5,AE$3,0),$O104&lt;=OFFSET($F$5,AE$3,0)),OFFSET($C$5,AE$3,0)*AE$2*($I104+$J104),0)</f>
        <v>0</v>
      </c>
      <c r="AF104" s="42" t="n">
        <f aca="true">IF(AND($O104&gt;=OFFSET($E$5,AF$3,0),$O104&lt;=OFFSET($F$5,AF$3,0)),OFFSET($C$5,AF$3,0)*AF$2*($I104+$J104),0)</f>
        <v>0</v>
      </c>
      <c r="AG104" s="42" t="n">
        <f aca="true">IF(AND($O104&gt;=OFFSET($E$5,AG$3,0),$O104&lt;=OFFSET($F$5,AG$3,0)),OFFSET($C$5,AG$3,0)*AG$2*($I104+$J104),0)</f>
        <v>0</v>
      </c>
      <c r="AH104" s="42" t="n">
        <f aca="true">IF(AND($O104&gt;=OFFSET($E$5,AH$3,0),$O104&lt;=OFFSET($F$5,AH$3,0)),OFFSET($C$5,AH$3,0)*AH$2*($I104+$J104),0)</f>
        <v>0</v>
      </c>
      <c r="AI104" s="42" t="n">
        <f aca="true">IF(AND($O104&gt;=OFFSET($E$5,AI$3,0),$O104&lt;=OFFSET($F$5,AI$3,0)),OFFSET($C$5,AI$3,0)*AI$2*($I104+$J104),0)</f>
        <v>0</v>
      </c>
      <c r="AJ104" s="42" t="n">
        <f aca="true">IF(AND($O104&gt;=OFFSET($E$5,AJ$3,0),$O104&lt;=OFFSET($F$5,AJ$3,0)),OFFSET($C$5,AJ$3,0)*AJ$2*($I104+$J104),0)</f>
        <v>0</v>
      </c>
      <c r="AK104" s="42" t="n">
        <f aca="true">IF(AND($O104&gt;=OFFSET($E$5,AK$3,0),$O104&lt;=OFFSET($F$5,AK$3,0)),OFFSET($C$5,AK$3,0)*AK$2*($I104+$J104),0)</f>
        <v>0</v>
      </c>
      <c r="AL104" s="42" t="n">
        <f aca="true">IF(AND($O104&gt;=OFFSET($E$5,AL$3,0),$O104&lt;=OFFSET($F$5,AL$3,0)),OFFSET($C$5,AL$3,0)*AL$2*($I104+$J104),0)</f>
        <v>0</v>
      </c>
      <c r="AM104" s="42" t="n">
        <f aca="true">IF(AND($O104&gt;=OFFSET($E$5,AM$3,0),$O104&lt;=OFFSET($F$5,AM$3,0)),OFFSET($C$5,AM$3,0)*AM$2*($I104+$J104),0)</f>
        <v>0</v>
      </c>
      <c r="AN104" s="42" t="n">
        <f aca="true">IF(AND($O104&gt;=OFFSET($E$5,AN$3,0),$O104&lt;=OFFSET($F$5,AN$3,0)),OFFSET($C$5,AN$3,0)*AN$2*($I104+$J104),0)</f>
        <v>0</v>
      </c>
      <c r="AO104" s="42" t="n">
        <f aca="true">IF(AND($O104&gt;=OFFSET($E$5,AO$3,0),$O104&lt;=OFFSET($F$5,AO$3,0)),OFFSET($C$5,AO$3,0)*AO$2*($I104+$J104),0)</f>
        <v>0</v>
      </c>
      <c r="AP104" s="42" t="n">
        <f aca="true">IF(AND($O104&gt;=OFFSET($E$5,AP$3,0),$O104&lt;=OFFSET($F$5,AP$3,0)),OFFSET($C$5,AP$3,0)*AP$2*($I104+$J104),0)</f>
        <v>0</v>
      </c>
      <c r="AQ104" s="42" t="n">
        <f aca="true">IF(AND($O104&gt;=OFFSET($E$5,AQ$3,0),$O104&lt;=OFFSET($F$5,AQ$3,0)),OFFSET($C$5,AQ$3,0)*AQ$2*($I104+$J104),0)</f>
        <v>0</v>
      </c>
      <c r="AR104" s="42" t="n">
        <f aca="true">IF(AND($O104&gt;=OFFSET($E$5,AR$3,0),$O104&lt;=OFFSET($F$5,AR$3,0)),OFFSET($C$5,AR$3,0)*AR$2*($I104+$J104),0)</f>
        <v>0</v>
      </c>
      <c r="AS104" s="42" t="n">
        <f aca="true">IF(AND($O104&gt;=OFFSET($E$5,AS$3,0),$O104&lt;=OFFSET($F$5,AS$3,0)),OFFSET($C$5,AS$3,0)*AS$2*($I104+$J104),0)</f>
        <v>0</v>
      </c>
      <c r="AT104" s="42" t="n">
        <f aca="true">IF(AND($O104&gt;=OFFSET($E$5,AT$3,0),$O104&lt;=OFFSET($F$5,AT$3,0)),OFFSET($C$5,AT$3,0)*(AT$2*($I104+$J104)+24*($K104+$L104)),0)</f>
        <v>0</v>
      </c>
      <c r="AU104" s="42" t="n">
        <f aca="true">IF(AND($O104&gt;=OFFSET($E$5,AU$3,0),$O104&lt;=OFFSET($F$5,AU$3,0)),OFFSET($C$5,AU$3,0)*(AU$2*($I104+$J104)+24*($K104+$L104)),0)</f>
        <v>0</v>
      </c>
      <c r="AV104" s="42" t="n">
        <f aca="true">IF(AND($O104&gt;=OFFSET($E$5,AV$3,0),$O104&lt;=OFFSET($F$5,AV$3,0)),OFFSET($C$5,AV$3,0)*(AV$2*($I104+$J104)+24*($K104+$L104)),0)</f>
        <v>0</v>
      </c>
      <c r="AW104" s="43" t="n">
        <f aca="true">IF(AND($O104&gt;=OFFSET($E$5,AW$3,0),$O104&lt;=OFFSET($F$5,AW$3,0)),OFFSET($C$5,AW$3,0)*(AW$2*($I104+$J104)+24*($K104+$L104)),0)</f>
        <v>0</v>
      </c>
      <c r="AX104" s="44" t="n">
        <f aca="false">SUM(P104:AS104)</f>
        <v>74400</v>
      </c>
      <c r="AY104" s="45" t="n">
        <f aca="false">SUM(P104:V104)+SUM(AT104:AW104)</f>
        <v>74400</v>
      </c>
      <c r="BA104" s="40" t="n">
        <v>39783</v>
      </c>
      <c r="BB104" s="42" t="n">
        <f aca="false">IF(AND(BA104&gt;=$E$5,BA104&lt;=$F$5),$D$5,0)</f>
        <v>0</v>
      </c>
      <c r="BC104" s="42" t="n">
        <f aca="true">IF(AND($BA104&gt;=OFFSET($E$5,BC$3,0),$BA104&lt;=OFFSET($F$5,BC$3,0)),OFFSET($D$5,BC$3,0),0)</f>
        <v>0</v>
      </c>
      <c r="BD104" s="42" t="n">
        <f aca="true">IF(AND($BA104&gt;=OFFSET($E$5,BD$3,0),$BA104&lt;=OFFSET($F$5,BD$3,0)),OFFSET($D$5,BD$3,0),0)</f>
        <v>0</v>
      </c>
      <c r="BE104" s="42" t="n">
        <f aca="true">IF(AND($BA104&gt;=OFFSET($E$5,BE$3,0),$BA104&lt;=OFFSET($F$5,BE$3,0)),OFFSET($D$5,BE$3,0),0)</f>
        <v>0</v>
      </c>
      <c r="BF104" s="42" t="n">
        <f aca="true">IF(AND($BA104&gt;=OFFSET($E$5,BF$3,0),$BA104&lt;=OFFSET($F$5,BF$3,0)),OFFSET($D$5,BF$3,0),0)</f>
        <v>47.15</v>
      </c>
      <c r="BG104" s="42" t="n">
        <f aca="true">IF(AND($BA104&gt;=OFFSET($E$5,BG$3,0),$BA104&lt;=OFFSET($F$5,BG$3,0)),OFFSET($D$5,BG$3,0),0)</f>
        <v>43.95</v>
      </c>
      <c r="BH104" s="42" t="n">
        <f aca="true">IF(AND($BA104&gt;=OFFSET($E$5,BH$3,0),$BA104&lt;=OFFSET($F$5,BH$3,0)),OFFSET($D$5,BH$3,0),0)</f>
        <v>45.05</v>
      </c>
      <c r="BI104" s="42" t="n">
        <f aca="true">IF(AND($BA104&gt;=OFFSET($E$5,BI$3,0),$BA104&lt;=OFFSET($F$5,BI$3,0)),OFFSET($D$5,BI$3,0),0)</f>
        <v>0</v>
      </c>
      <c r="BJ104" s="42" t="n">
        <f aca="true">IF(AND($BA104&gt;=OFFSET($E$5,BJ$3,0),$BA104&lt;=OFFSET($F$5,BJ$3,0)),OFFSET($D$5,BJ$3,0),0)</f>
        <v>0</v>
      </c>
      <c r="BK104" s="42" t="n">
        <f aca="true">IF(AND($BA104&gt;=OFFSET($E$5,BK$3,0),$BA104&lt;=OFFSET($F$5,BK$3,0)),OFFSET($D$5,BK$3,0),0)</f>
        <v>0</v>
      </c>
      <c r="BL104" s="42" t="n">
        <f aca="true">IF(AND($BA104&gt;=OFFSET($E$5,BL$3,0),$BA104&lt;=OFFSET($F$5,BL$3,0)),OFFSET($D$5,BL$3,0),0)</f>
        <v>0</v>
      </c>
      <c r="BM104" s="42" t="n">
        <f aca="true">IF(AND($BA104&gt;=OFFSET($E$5,BM$3,0),$BA104&lt;=OFFSET($F$5,BM$3,0)),OFFSET($D$5,BM$3,0),0)</f>
        <v>0</v>
      </c>
      <c r="BN104" s="42" t="n">
        <f aca="true">IF(AND($BA104&gt;=OFFSET($E$5,BN$3,0),$BA104&lt;=OFFSET($F$5,BN$3,0)),OFFSET($D$5,BN$3,0),0)</f>
        <v>0</v>
      </c>
      <c r="BO104" s="42" t="n">
        <f aca="true">IF(AND($BA104&gt;=OFFSET($E$5,BO$3,0),$BA104&lt;=OFFSET($F$5,BO$3,0)),OFFSET($D$5,BO$3,0),0)</f>
        <v>0</v>
      </c>
      <c r="BP104" s="42" t="n">
        <f aca="true">IF(AND($BA104&gt;=OFFSET($E$5,BP$3,0),$BA104&lt;=OFFSET($F$5,BP$3,0)),OFFSET($D$5,BP$3,0),0)</f>
        <v>0</v>
      </c>
      <c r="BQ104" s="42" t="n">
        <f aca="true">IF(AND($BA104&gt;=OFFSET($E$5,BQ$3,0),$BA104&lt;=OFFSET($F$5,BQ$3,0)),OFFSET($D$5,BQ$3,0),0)</f>
        <v>0</v>
      </c>
      <c r="BR104" s="42" t="n">
        <f aca="true">IF(AND($BA104&gt;=OFFSET($E$5,BR$3,0),$BA104&lt;=OFFSET($F$5,BR$3,0)),OFFSET($D$5,BR$3,0),0)</f>
        <v>0</v>
      </c>
      <c r="BS104" s="42" t="n">
        <f aca="true">IF(AND($BA104&gt;=OFFSET($E$5,BS$3,0),$BA104&lt;=OFFSET($F$5,BS$3,0)),OFFSET($D$5,BS$3,0),0)</f>
        <v>0</v>
      </c>
      <c r="BT104" s="42" t="n">
        <f aca="true">IF(AND($BA104&gt;=OFFSET($E$5,BT$3,0),$BA104&lt;=OFFSET($F$5,BT$3,0)),OFFSET($D$5,BT$3,0),0)</f>
        <v>0</v>
      </c>
      <c r="BU104" s="42" t="n">
        <f aca="true">IF(AND($BA104&gt;=OFFSET($E$5,BU$3,0),$BA104&lt;=OFFSET($F$5,BU$3,0)),OFFSET($D$5,BU$3,0),0)</f>
        <v>0</v>
      </c>
      <c r="BV104" s="42" t="n">
        <f aca="true">IF(AND($BA104&gt;=OFFSET($E$5,BV$3,0),$BA104&lt;=OFFSET($F$5,BV$3,0)),OFFSET($D$5,BV$3,0),0)</f>
        <v>0</v>
      </c>
      <c r="BW104" s="42" t="n">
        <f aca="true">IF(AND($BA104&gt;=OFFSET($E$5,BW$3,0),$BA104&lt;=OFFSET($F$5,BW$3,0)),OFFSET($D$5,BW$3,0),0)</f>
        <v>0</v>
      </c>
      <c r="BX104" s="42" t="n">
        <f aca="true">IF(AND($BA104&gt;=OFFSET($E$5,BX$3,0),$BA104&lt;=OFFSET($F$5,BX$3,0)),OFFSET($D$5,BX$3,0),0)</f>
        <v>0</v>
      </c>
      <c r="BY104" s="42" t="n">
        <f aca="true">IF(AND($BA104&gt;=OFFSET($E$5,BY$3,0),$BA104&lt;=OFFSET($F$5,BY$3,0)),OFFSET($D$5,BY$3,0),0)</f>
        <v>0</v>
      </c>
      <c r="BZ104" s="42" t="n">
        <f aca="true">IF(AND($BA104&gt;=OFFSET($E$5,BZ$3,0),$BA104&lt;=OFFSET($F$5,BZ$3,0)),OFFSET($D$5,BZ$3,0),0)</f>
        <v>0</v>
      </c>
      <c r="CA104" s="42" t="n">
        <f aca="true">IF(AND($BA104&gt;=OFFSET($E$5,CA$3,0),$BA104&lt;=OFFSET($F$5,CA$3,0)),OFFSET($D$5,CA$3,0),0)</f>
        <v>0</v>
      </c>
      <c r="CB104" s="42" t="n">
        <f aca="true">IF(AND($BA104&gt;=OFFSET($E$5,CB$3,0),$BA104&lt;=OFFSET($F$5,CB$3,0)),OFFSET($D$5,CB$3,0),0)</f>
        <v>0</v>
      </c>
      <c r="CC104" s="42" t="n">
        <f aca="true">IF(AND($BA104&gt;=OFFSET($E$5,CC$3,0),$BA104&lt;=OFFSET($F$5,CC$3,0)),OFFSET($D$5,CC$3,0),0)</f>
        <v>0</v>
      </c>
      <c r="CD104" s="42" t="n">
        <f aca="true">IF(AND($BA104&gt;=OFFSET($E$5,CD$3,0),$BA104&lt;=OFFSET($F$5,CD$3,0)),OFFSET($D$5,CD$3,0),0)</f>
        <v>0</v>
      </c>
      <c r="CE104" s="42" t="n">
        <f aca="true">IF(AND($BA104&gt;=OFFSET($E$5,CE$3,0),$BA104&lt;=OFFSET($F$5,CE$3,0)),OFFSET($D$5,CE$3,0),0)</f>
        <v>0</v>
      </c>
      <c r="CF104" s="42" t="n">
        <f aca="true">IF(AND($BA104&gt;=OFFSET($E$5,CF$3,0),$BA104&lt;=OFFSET($F$5,CF$3,0)),OFFSET($D$5,CF$3,0),0)</f>
        <v>0</v>
      </c>
      <c r="CG104" s="42" t="n">
        <f aca="true">IF(AND($BA104&gt;=OFFSET($E$5,CG$3,0),$BA104&lt;=OFFSET($F$5,CG$3,0)),OFFSET($D$5,CG$3,0),0)</f>
        <v>0</v>
      </c>
      <c r="CH104" s="42" t="n">
        <f aca="true">IF(AND($BA104&gt;=OFFSET($E$5,CH$3,0),$BA104&lt;=OFFSET($F$5,CH$3,0)),OFFSET($D$5,CH$3,0),0)</f>
        <v>0</v>
      </c>
      <c r="CI104" s="42" t="n">
        <f aca="true">IF(AND($BA104&gt;=OFFSET($E$5,CI$3,0),$BA104&lt;=OFFSET($F$5,CI$3,0)),OFFSET($D$5,CI$3,0),0)</f>
        <v>0</v>
      </c>
      <c r="CK104" s="40" t="n">
        <v>39783</v>
      </c>
      <c r="CL104" s="41" t="n">
        <f aca="false">BB104*P104</f>
        <v>0</v>
      </c>
      <c r="CM104" s="41" t="n">
        <f aca="false">BC104*Q104</f>
        <v>0</v>
      </c>
      <c r="CN104" s="41" t="n">
        <f aca="false">BD104*R104</f>
        <v>0</v>
      </c>
      <c r="CO104" s="41" t="n">
        <f aca="false">BE104*S104</f>
        <v>0</v>
      </c>
      <c r="CP104" s="41" t="n">
        <f aca="false">BF104*T104</f>
        <v>1753980</v>
      </c>
      <c r="CQ104" s="41" t="n">
        <f aca="false">BG104*U104</f>
        <v>817470</v>
      </c>
      <c r="CR104" s="41" t="n">
        <f aca="false">BH104*V104</f>
        <v>837930</v>
      </c>
      <c r="CS104" s="41" t="n">
        <f aca="false">BI104*W104</f>
        <v>0</v>
      </c>
      <c r="CT104" s="41" t="n">
        <f aca="false">BJ104*X104</f>
        <v>0</v>
      </c>
      <c r="CU104" s="41" t="n">
        <f aca="false">BK104*Y104</f>
        <v>0</v>
      </c>
      <c r="CV104" s="41" t="n">
        <f aca="false">BL104*Z104</f>
        <v>0</v>
      </c>
      <c r="CW104" s="41" t="n">
        <f aca="false">BM104*AA104</f>
        <v>0</v>
      </c>
      <c r="CX104" s="41" t="n">
        <f aca="false">BN104*AB104</f>
        <v>0</v>
      </c>
      <c r="CY104" s="41" t="n">
        <f aca="false">BO104*AC104</f>
        <v>0</v>
      </c>
      <c r="CZ104" s="41" t="n">
        <f aca="false">BP104*AD104</f>
        <v>0</v>
      </c>
      <c r="DA104" s="41" t="n">
        <f aca="false">BQ104*AE104</f>
        <v>0</v>
      </c>
      <c r="DB104" s="41" t="n">
        <f aca="false">BR104*AF104</f>
        <v>0</v>
      </c>
      <c r="DC104" s="41" t="n">
        <f aca="false">BS104*AG104</f>
        <v>0</v>
      </c>
      <c r="DD104" s="41" t="n">
        <f aca="false">BT104*AH104</f>
        <v>0</v>
      </c>
      <c r="DE104" s="41" t="n">
        <f aca="false">BU104*AI104</f>
        <v>0</v>
      </c>
      <c r="DF104" s="41" t="n">
        <f aca="false">BV104*AJ104</f>
        <v>0</v>
      </c>
      <c r="DG104" s="41" t="n">
        <f aca="false">BW104*AK104</f>
        <v>0</v>
      </c>
      <c r="DH104" s="41" t="n">
        <f aca="false">BX104*AL104</f>
        <v>0</v>
      </c>
      <c r="DI104" s="41" t="n">
        <f aca="false">BY104*AM104</f>
        <v>0</v>
      </c>
      <c r="DJ104" s="41" t="n">
        <f aca="false">BZ104*AN104</f>
        <v>0</v>
      </c>
      <c r="DK104" s="41" t="n">
        <f aca="false">CA104*AO104</f>
        <v>0</v>
      </c>
      <c r="DL104" s="41" t="n">
        <f aca="false">CB104*AP104</f>
        <v>0</v>
      </c>
      <c r="DM104" s="41" t="n">
        <f aca="false">CC104*AQ104</f>
        <v>0</v>
      </c>
      <c r="DN104" s="41" t="n">
        <f aca="false">CD104*AR104</f>
        <v>0</v>
      </c>
      <c r="DO104" s="41" t="n">
        <f aca="false">CE104*AS104</f>
        <v>0</v>
      </c>
      <c r="DP104" s="41" t="n">
        <f aca="false">CF104*AT104</f>
        <v>0</v>
      </c>
      <c r="DQ104" s="41" t="n">
        <f aca="false">CG104*AU104</f>
        <v>0</v>
      </c>
      <c r="DR104" s="41" t="n">
        <f aca="false">CH104*AV104</f>
        <v>0</v>
      </c>
      <c r="DS104" s="45" t="n">
        <f aca="false">CI104*AW104</f>
        <v>0</v>
      </c>
      <c r="DT104" s="46" t="n">
        <f aca="false">SUM(CL104:DO104)/AX104</f>
        <v>45.825</v>
      </c>
      <c r="DU104" s="47" t="n">
        <f aca="false">(SUM(CL104:CR104)+SUM(DP104:DS104))/AY104</f>
        <v>45.825</v>
      </c>
    </row>
    <row r="105" customFormat="false" ht="12.75" hidden="false" customHeight="false" outlineLevel="0" collapsed="false">
      <c r="A105" s="2"/>
      <c r="C105" s="3"/>
      <c r="F105" s="5"/>
      <c r="G105" s="2"/>
      <c r="I105" s="39" t="n">
        <v>21</v>
      </c>
      <c r="J105" s="39" t="n">
        <v>5</v>
      </c>
      <c r="K105" s="39" t="n">
        <v>4</v>
      </c>
      <c r="L105" s="39" t="n">
        <v>1</v>
      </c>
      <c r="M105" s="39" t="n">
        <v>31</v>
      </c>
      <c r="O105" s="40" t="n">
        <v>39814</v>
      </c>
      <c r="P105" s="41" t="n">
        <f aca="false">IF(AND(O105&gt;=$E$5,O105&lt;=$F$5),$C$5*P$2*$M105,0)</f>
        <v>0</v>
      </c>
      <c r="Q105" s="41" t="n">
        <f aca="true">IF(AND($O105&gt;=OFFSET($E$5,Q$3,0),$O105&lt;=OFFSET($F$5,Q$3,0)),OFFSET($C$5,Q$3,0)*Q$2*$M105,0)</f>
        <v>0</v>
      </c>
      <c r="R105" s="41" t="n">
        <f aca="true">IF(AND($O105&gt;=OFFSET($E$5,R$3,0),$O105&lt;=OFFSET($F$5,R$3,0)),OFFSET($C$5,R$3,0)*R$2*$M105,0)</f>
        <v>0</v>
      </c>
      <c r="S105" s="41" t="n">
        <f aca="true">IF(AND($O105&gt;=OFFSET($E$5,S$3,0),$O105&lt;=OFFSET($F$5,S$3,0)),OFFSET($C$5,S$3,0)*S$2*$M105,0)</f>
        <v>0</v>
      </c>
      <c r="T105" s="41" t="n">
        <f aca="true">IF(AND($O105&gt;=OFFSET($E$5,T$3,0),$O105&lt;=OFFSET($F$5,T$3,0)),OFFSET($C$5,T$3,0)*T$2*$M105,0)</f>
        <v>37200</v>
      </c>
      <c r="U105" s="41" t="n">
        <f aca="true">IF(AND($O105&gt;=OFFSET($E$5,U$3,0),$O105&lt;=OFFSET($F$5,U$3,0)),OFFSET($C$5,U$3,0)*U$2*$M105,0)</f>
        <v>18600</v>
      </c>
      <c r="V105" s="41" t="n">
        <f aca="true">IF(AND($O105&gt;=OFFSET($E$5,V$3,0),$O105&lt;=OFFSET($F$5,V$3,0)),OFFSET($C$5,V$3,0)*V$2*$M105,0)</f>
        <v>18600</v>
      </c>
      <c r="W105" s="42" t="n">
        <f aca="true">IF(AND($O105&gt;=OFFSET($E$5,W$3,0),$O105&lt;=OFFSET($F$5,W$3,0)),OFFSET($C$5,W$3,0)*W$2*($I105+$J105),0)</f>
        <v>0</v>
      </c>
      <c r="X105" s="42" t="n">
        <f aca="true">IF(AND($O105&gt;=OFFSET($E$5,X$3,0),$O105&lt;=OFFSET($F$5,X$3,0)),OFFSET($C$5,X$3,0)*X$2*($I105+$J105),0)</f>
        <v>0</v>
      </c>
      <c r="Y105" s="42" t="n">
        <f aca="true">IF(AND($O105&gt;=OFFSET($E$5,Y$3,0),$O105&lt;=OFFSET($F$5,Y$3,0)),OFFSET($C$5,Y$3,0)*Y$2*($I105+$J105),0)</f>
        <v>0</v>
      </c>
      <c r="Z105" s="42" t="n">
        <f aca="true">IF(AND($O105&gt;=OFFSET($E$5,Z$3,0),$O105&lt;=OFFSET($F$5,Z$3,0)),OFFSET($C$5,Z$3,0)*Z$2*($I105+$J105),0)</f>
        <v>0</v>
      </c>
      <c r="AA105" s="42" t="n">
        <f aca="true">IF(AND($O105&gt;=OFFSET($E$5,AA$3,0),$O105&lt;=OFFSET($F$5,AA$3,0)),OFFSET($C$5,AA$3,0)*AA$2*($I105+$J105),0)</f>
        <v>0</v>
      </c>
      <c r="AB105" s="42" t="n">
        <f aca="true">IF(AND($O105&gt;=OFFSET($E$5,AB$3,0),$O105&lt;=OFFSET($F$5,AB$3,0)),OFFSET($C$5,AB$3,0)*AB$2*($I105+$J105),0)</f>
        <v>0</v>
      </c>
      <c r="AC105" s="42" t="n">
        <f aca="true">IF(AND($O105&gt;=OFFSET($E$5,AC$3,0),$O105&lt;=OFFSET($F$5,AC$3,0)),OFFSET($C$5,AC$3,0)*AC$2*($I105+$J105),0)</f>
        <v>0</v>
      </c>
      <c r="AD105" s="42" t="n">
        <f aca="true">IF(AND($O105&gt;=OFFSET($E$5,AD$3,0),$O105&lt;=OFFSET($F$5,AD$3,0)),OFFSET($C$5,AD$3,0)*AD$2*($I105+$J105),0)</f>
        <v>0</v>
      </c>
      <c r="AE105" s="42" t="n">
        <f aca="true">IF(AND($O105&gt;=OFFSET($E$5,AE$3,0),$O105&lt;=OFFSET($F$5,AE$3,0)),OFFSET($C$5,AE$3,0)*AE$2*($I105+$J105),0)</f>
        <v>0</v>
      </c>
      <c r="AF105" s="42" t="n">
        <f aca="true">IF(AND($O105&gt;=OFFSET($E$5,AF$3,0),$O105&lt;=OFFSET($F$5,AF$3,0)),OFFSET($C$5,AF$3,0)*AF$2*($I105+$J105),0)</f>
        <v>0</v>
      </c>
      <c r="AG105" s="42" t="n">
        <f aca="true">IF(AND($O105&gt;=OFFSET($E$5,AG$3,0),$O105&lt;=OFFSET($F$5,AG$3,0)),OFFSET($C$5,AG$3,0)*AG$2*($I105+$J105),0)</f>
        <v>0</v>
      </c>
      <c r="AH105" s="42" t="n">
        <f aca="true">IF(AND($O105&gt;=OFFSET($E$5,AH$3,0),$O105&lt;=OFFSET($F$5,AH$3,0)),OFFSET($C$5,AH$3,0)*AH$2*($I105+$J105),0)</f>
        <v>0</v>
      </c>
      <c r="AI105" s="42" t="n">
        <f aca="true">IF(AND($O105&gt;=OFFSET($E$5,AI$3,0),$O105&lt;=OFFSET($F$5,AI$3,0)),OFFSET($C$5,AI$3,0)*AI$2*($I105+$J105),0)</f>
        <v>0</v>
      </c>
      <c r="AJ105" s="42" t="n">
        <f aca="true">IF(AND($O105&gt;=OFFSET($E$5,AJ$3,0),$O105&lt;=OFFSET($F$5,AJ$3,0)),OFFSET($C$5,AJ$3,0)*AJ$2*($I105+$J105),0)</f>
        <v>0</v>
      </c>
      <c r="AK105" s="42" t="n">
        <f aca="true">IF(AND($O105&gt;=OFFSET($E$5,AK$3,0),$O105&lt;=OFFSET($F$5,AK$3,0)),OFFSET($C$5,AK$3,0)*AK$2*($I105+$J105),0)</f>
        <v>0</v>
      </c>
      <c r="AL105" s="42" t="n">
        <f aca="true">IF(AND($O105&gt;=OFFSET($E$5,AL$3,0),$O105&lt;=OFFSET($F$5,AL$3,0)),OFFSET($C$5,AL$3,0)*AL$2*($I105+$J105),0)</f>
        <v>0</v>
      </c>
      <c r="AM105" s="42" t="n">
        <f aca="true">IF(AND($O105&gt;=OFFSET($E$5,AM$3,0),$O105&lt;=OFFSET($F$5,AM$3,0)),OFFSET($C$5,AM$3,0)*AM$2*($I105+$J105),0)</f>
        <v>0</v>
      </c>
      <c r="AN105" s="42" t="n">
        <f aca="true">IF(AND($O105&gt;=OFFSET($E$5,AN$3,0),$O105&lt;=OFFSET($F$5,AN$3,0)),OFFSET($C$5,AN$3,0)*AN$2*($I105+$J105),0)</f>
        <v>0</v>
      </c>
      <c r="AO105" s="42" t="n">
        <f aca="true">IF(AND($O105&gt;=OFFSET($E$5,AO$3,0),$O105&lt;=OFFSET($F$5,AO$3,0)),OFFSET($C$5,AO$3,0)*AO$2*($I105+$J105),0)</f>
        <v>0</v>
      </c>
      <c r="AP105" s="42" t="n">
        <f aca="true">IF(AND($O105&gt;=OFFSET($E$5,AP$3,0),$O105&lt;=OFFSET($F$5,AP$3,0)),OFFSET($C$5,AP$3,0)*AP$2*($I105+$J105),0)</f>
        <v>0</v>
      </c>
      <c r="AQ105" s="42" t="n">
        <f aca="true">IF(AND($O105&gt;=OFFSET($E$5,AQ$3,0),$O105&lt;=OFFSET($F$5,AQ$3,0)),OFFSET($C$5,AQ$3,0)*AQ$2*($I105+$J105),0)</f>
        <v>0</v>
      </c>
      <c r="AR105" s="42" t="n">
        <f aca="true">IF(AND($O105&gt;=OFFSET($E$5,AR$3,0),$O105&lt;=OFFSET($F$5,AR$3,0)),OFFSET($C$5,AR$3,0)*AR$2*($I105+$J105),0)</f>
        <v>0</v>
      </c>
      <c r="AS105" s="42" t="n">
        <f aca="true">IF(AND($O105&gt;=OFFSET($E$5,AS$3,0),$O105&lt;=OFFSET($F$5,AS$3,0)),OFFSET($C$5,AS$3,0)*AS$2*($I105+$J105),0)</f>
        <v>0</v>
      </c>
      <c r="AT105" s="42" t="n">
        <f aca="true">IF(AND($O105&gt;=OFFSET($E$5,AT$3,0),$O105&lt;=OFFSET($F$5,AT$3,0)),OFFSET($C$5,AT$3,0)*(AT$2*($I105+$J105)+24*($K105+$L105)),0)</f>
        <v>0</v>
      </c>
      <c r="AU105" s="42" t="n">
        <f aca="true">IF(AND($O105&gt;=OFFSET($E$5,AU$3,0),$O105&lt;=OFFSET($F$5,AU$3,0)),OFFSET($C$5,AU$3,0)*(AU$2*($I105+$J105)+24*($K105+$L105)),0)</f>
        <v>0</v>
      </c>
      <c r="AV105" s="42" t="n">
        <f aca="true">IF(AND($O105&gt;=OFFSET($E$5,AV$3,0),$O105&lt;=OFFSET($F$5,AV$3,0)),OFFSET($C$5,AV$3,0)*(AV$2*($I105+$J105)+24*($K105+$L105)),0)</f>
        <v>0</v>
      </c>
      <c r="AW105" s="43" t="n">
        <f aca="true">IF(AND($O105&gt;=OFFSET($E$5,AW$3,0),$O105&lt;=OFFSET($F$5,AW$3,0)),OFFSET($C$5,AW$3,0)*(AW$2*($I105+$J105)+24*($K105+$L105)),0)</f>
        <v>0</v>
      </c>
      <c r="AX105" s="44" t="n">
        <f aca="false">SUM(P105:AS105)</f>
        <v>74400</v>
      </c>
      <c r="AY105" s="45" t="n">
        <f aca="false">SUM(P105:V105)+SUM(AT105:AW105)</f>
        <v>74400</v>
      </c>
      <c r="BA105" s="40" t="n">
        <v>39814</v>
      </c>
      <c r="BB105" s="42" t="n">
        <f aca="false">IF(AND(BA105&gt;=$E$5,BA105&lt;=$F$5),$D$5,0)</f>
        <v>0</v>
      </c>
      <c r="BC105" s="42" t="n">
        <f aca="true">IF(AND($BA105&gt;=OFFSET($E$5,BC$3,0),$BA105&lt;=OFFSET($F$5,BC$3,0)),OFFSET($D$5,BC$3,0),0)</f>
        <v>0</v>
      </c>
      <c r="BD105" s="42" t="n">
        <f aca="true">IF(AND($BA105&gt;=OFFSET($E$5,BD$3,0),$BA105&lt;=OFFSET($F$5,BD$3,0)),OFFSET($D$5,BD$3,0),0)</f>
        <v>0</v>
      </c>
      <c r="BE105" s="42" t="n">
        <f aca="true">IF(AND($BA105&gt;=OFFSET($E$5,BE$3,0),$BA105&lt;=OFFSET($F$5,BE$3,0)),OFFSET($D$5,BE$3,0),0)</f>
        <v>0</v>
      </c>
      <c r="BF105" s="42" t="n">
        <f aca="true">IF(AND($BA105&gt;=OFFSET($E$5,BF$3,0),$BA105&lt;=OFFSET($F$5,BF$3,0)),OFFSET($D$5,BF$3,0),0)</f>
        <v>47.15</v>
      </c>
      <c r="BG105" s="42" t="n">
        <f aca="true">IF(AND($BA105&gt;=OFFSET($E$5,BG$3,0),$BA105&lt;=OFFSET($F$5,BG$3,0)),OFFSET($D$5,BG$3,0),0)</f>
        <v>43.95</v>
      </c>
      <c r="BH105" s="42" t="n">
        <f aca="true">IF(AND($BA105&gt;=OFFSET($E$5,BH$3,0),$BA105&lt;=OFFSET($F$5,BH$3,0)),OFFSET($D$5,BH$3,0),0)</f>
        <v>45.05</v>
      </c>
      <c r="BI105" s="42" t="n">
        <f aca="true">IF(AND($BA105&gt;=OFFSET($E$5,BI$3,0),$BA105&lt;=OFFSET($F$5,BI$3,0)),OFFSET($D$5,BI$3,0),0)</f>
        <v>0</v>
      </c>
      <c r="BJ105" s="42" t="n">
        <f aca="true">IF(AND($BA105&gt;=OFFSET($E$5,BJ$3,0),$BA105&lt;=OFFSET($F$5,BJ$3,0)),OFFSET($D$5,BJ$3,0),0)</f>
        <v>0</v>
      </c>
      <c r="BK105" s="42" t="n">
        <f aca="true">IF(AND($BA105&gt;=OFFSET($E$5,BK$3,0),$BA105&lt;=OFFSET($F$5,BK$3,0)),OFFSET($D$5,BK$3,0),0)</f>
        <v>0</v>
      </c>
      <c r="BL105" s="42" t="n">
        <f aca="true">IF(AND($BA105&gt;=OFFSET($E$5,BL$3,0),$BA105&lt;=OFFSET($F$5,BL$3,0)),OFFSET($D$5,BL$3,0),0)</f>
        <v>0</v>
      </c>
      <c r="BM105" s="42" t="n">
        <f aca="true">IF(AND($BA105&gt;=OFFSET($E$5,BM$3,0),$BA105&lt;=OFFSET($F$5,BM$3,0)),OFFSET($D$5,BM$3,0),0)</f>
        <v>0</v>
      </c>
      <c r="BN105" s="42" t="n">
        <f aca="true">IF(AND($BA105&gt;=OFFSET($E$5,BN$3,0),$BA105&lt;=OFFSET($F$5,BN$3,0)),OFFSET($D$5,BN$3,0),0)</f>
        <v>0</v>
      </c>
      <c r="BO105" s="42" t="n">
        <f aca="true">IF(AND($BA105&gt;=OFFSET($E$5,BO$3,0),$BA105&lt;=OFFSET($F$5,BO$3,0)),OFFSET($D$5,BO$3,0),0)</f>
        <v>0</v>
      </c>
      <c r="BP105" s="42" t="n">
        <f aca="true">IF(AND($BA105&gt;=OFFSET($E$5,BP$3,0),$BA105&lt;=OFFSET($F$5,BP$3,0)),OFFSET($D$5,BP$3,0),0)</f>
        <v>0</v>
      </c>
      <c r="BQ105" s="42" t="n">
        <f aca="true">IF(AND($BA105&gt;=OFFSET($E$5,BQ$3,0),$BA105&lt;=OFFSET($F$5,BQ$3,0)),OFFSET($D$5,BQ$3,0),0)</f>
        <v>0</v>
      </c>
      <c r="BR105" s="42" t="n">
        <f aca="true">IF(AND($BA105&gt;=OFFSET($E$5,BR$3,0),$BA105&lt;=OFFSET($F$5,BR$3,0)),OFFSET($D$5,BR$3,0),0)</f>
        <v>0</v>
      </c>
      <c r="BS105" s="42" t="n">
        <f aca="true">IF(AND($BA105&gt;=OFFSET($E$5,BS$3,0),$BA105&lt;=OFFSET($F$5,BS$3,0)),OFFSET($D$5,BS$3,0),0)</f>
        <v>0</v>
      </c>
      <c r="BT105" s="42" t="n">
        <f aca="true">IF(AND($BA105&gt;=OFFSET($E$5,BT$3,0),$BA105&lt;=OFFSET($F$5,BT$3,0)),OFFSET($D$5,BT$3,0),0)</f>
        <v>0</v>
      </c>
      <c r="BU105" s="42" t="n">
        <f aca="true">IF(AND($BA105&gt;=OFFSET($E$5,BU$3,0),$BA105&lt;=OFFSET($F$5,BU$3,0)),OFFSET($D$5,BU$3,0),0)</f>
        <v>0</v>
      </c>
      <c r="BV105" s="42" t="n">
        <f aca="true">IF(AND($BA105&gt;=OFFSET($E$5,BV$3,0),$BA105&lt;=OFFSET($F$5,BV$3,0)),OFFSET($D$5,BV$3,0),0)</f>
        <v>0</v>
      </c>
      <c r="BW105" s="42" t="n">
        <f aca="true">IF(AND($BA105&gt;=OFFSET($E$5,BW$3,0),$BA105&lt;=OFFSET($F$5,BW$3,0)),OFFSET($D$5,BW$3,0),0)</f>
        <v>0</v>
      </c>
      <c r="BX105" s="42" t="n">
        <f aca="true">IF(AND($BA105&gt;=OFFSET($E$5,BX$3,0),$BA105&lt;=OFFSET($F$5,BX$3,0)),OFFSET($D$5,BX$3,0),0)</f>
        <v>0</v>
      </c>
      <c r="BY105" s="42" t="n">
        <f aca="true">IF(AND($BA105&gt;=OFFSET($E$5,BY$3,0),$BA105&lt;=OFFSET($F$5,BY$3,0)),OFFSET($D$5,BY$3,0),0)</f>
        <v>0</v>
      </c>
      <c r="BZ105" s="42" t="n">
        <f aca="true">IF(AND($BA105&gt;=OFFSET($E$5,BZ$3,0),$BA105&lt;=OFFSET($F$5,BZ$3,0)),OFFSET($D$5,BZ$3,0),0)</f>
        <v>0</v>
      </c>
      <c r="CA105" s="42" t="n">
        <f aca="true">IF(AND($BA105&gt;=OFFSET($E$5,CA$3,0),$BA105&lt;=OFFSET($F$5,CA$3,0)),OFFSET($D$5,CA$3,0),0)</f>
        <v>0</v>
      </c>
      <c r="CB105" s="42" t="n">
        <f aca="true">IF(AND($BA105&gt;=OFFSET($E$5,CB$3,0),$BA105&lt;=OFFSET($F$5,CB$3,0)),OFFSET($D$5,CB$3,0),0)</f>
        <v>0</v>
      </c>
      <c r="CC105" s="42" t="n">
        <f aca="true">IF(AND($BA105&gt;=OFFSET($E$5,CC$3,0),$BA105&lt;=OFFSET($F$5,CC$3,0)),OFFSET($D$5,CC$3,0),0)</f>
        <v>0</v>
      </c>
      <c r="CD105" s="42" t="n">
        <f aca="true">IF(AND($BA105&gt;=OFFSET($E$5,CD$3,0),$BA105&lt;=OFFSET($F$5,CD$3,0)),OFFSET($D$5,CD$3,0),0)</f>
        <v>0</v>
      </c>
      <c r="CE105" s="42" t="n">
        <f aca="true">IF(AND($BA105&gt;=OFFSET($E$5,CE$3,0),$BA105&lt;=OFFSET($F$5,CE$3,0)),OFFSET($D$5,CE$3,0),0)</f>
        <v>0</v>
      </c>
      <c r="CF105" s="42" t="n">
        <f aca="true">IF(AND($BA105&gt;=OFFSET($E$5,CF$3,0),$BA105&lt;=OFFSET($F$5,CF$3,0)),OFFSET($D$5,CF$3,0),0)</f>
        <v>0</v>
      </c>
      <c r="CG105" s="42" t="n">
        <f aca="true">IF(AND($BA105&gt;=OFFSET($E$5,CG$3,0),$BA105&lt;=OFFSET($F$5,CG$3,0)),OFFSET($D$5,CG$3,0),0)</f>
        <v>0</v>
      </c>
      <c r="CH105" s="42" t="n">
        <f aca="true">IF(AND($BA105&gt;=OFFSET($E$5,CH$3,0),$BA105&lt;=OFFSET($F$5,CH$3,0)),OFFSET($D$5,CH$3,0),0)</f>
        <v>0</v>
      </c>
      <c r="CI105" s="42" t="n">
        <f aca="true">IF(AND($BA105&gt;=OFFSET($E$5,CI$3,0),$BA105&lt;=OFFSET($F$5,CI$3,0)),OFFSET($D$5,CI$3,0),0)</f>
        <v>0</v>
      </c>
      <c r="CK105" s="40" t="n">
        <v>39814</v>
      </c>
      <c r="CL105" s="41" t="n">
        <f aca="false">BB105*P105</f>
        <v>0</v>
      </c>
      <c r="CM105" s="41" t="n">
        <f aca="false">BC105*Q105</f>
        <v>0</v>
      </c>
      <c r="CN105" s="41" t="n">
        <f aca="false">BD105*R105</f>
        <v>0</v>
      </c>
      <c r="CO105" s="41" t="n">
        <f aca="false">BE105*S105</f>
        <v>0</v>
      </c>
      <c r="CP105" s="41" t="n">
        <f aca="false">BF105*T105</f>
        <v>1753980</v>
      </c>
      <c r="CQ105" s="41" t="n">
        <f aca="false">BG105*U105</f>
        <v>817470</v>
      </c>
      <c r="CR105" s="41" t="n">
        <f aca="false">BH105*V105</f>
        <v>837930</v>
      </c>
      <c r="CS105" s="41" t="n">
        <f aca="false">BI105*W105</f>
        <v>0</v>
      </c>
      <c r="CT105" s="41" t="n">
        <f aca="false">BJ105*X105</f>
        <v>0</v>
      </c>
      <c r="CU105" s="41" t="n">
        <f aca="false">BK105*Y105</f>
        <v>0</v>
      </c>
      <c r="CV105" s="41" t="n">
        <f aca="false">BL105*Z105</f>
        <v>0</v>
      </c>
      <c r="CW105" s="41" t="n">
        <f aca="false">BM105*AA105</f>
        <v>0</v>
      </c>
      <c r="CX105" s="41" t="n">
        <f aca="false">BN105*AB105</f>
        <v>0</v>
      </c>
      <c r="CY105" s="41" t="n">
        <f aca="false">BO105*AC105</f>
        <v>0</v>
      </c>
      <c r="CZ105" s="41" t="n">
        <f aca="false">BP105*AD105</f>
        <v>0</v>
      </c>
      <c r="DA105" s="41" t="n">
        <f aca="false">BQ105*AE105</f>
        <v>0</v>
      </c>
      <c r="DB105" s="41" t="n">
        <f aca="false">BR105*AF105</f>
        <v>0</v>
      </c>
      <c r="DC105" s="41" t="n">
        <f aca="false">BS105*AG105</f>
        <v>0</v>
      </c>
      <c r="DD105" s="41" t="n">
        <f aca="false">BT105*AH105</f>
        <v>0</v>
      </c>
      <c r="DE105" s="41" t="n">
        <f aca="false">BU105*AI105</f>
        <v>0</v>
      </c>
      <c r="DF105" s="41" t="n">
        <f aca="false">BV105*AJ105</f>
        <v>0</v>
      </c>
      <c r="DG105" s="41" t="n">
        <f aca="false">BW105*AK105</f>
        <v>0</v>
      </c>
      <c r="DH105" s="41" t="n">
        <f aca="false">BX105*AL105</f>
        <v>0</v>
      </c>
      <c r="DI105" s="41" t="n">
        <f aca="false">BY105*AM105</f>
        <v>0</v>
      </c>
      <c r="DJ105" s="41" t="n">
        <f aca="false">BZ105*AN105</f>
        <v>0</v>
      </c>
      <c r="DK105" s="41" t="n">
        <f aca="false">CA105*AO105</f>
        <v>0</v>
      </c>
      <c r="DL105" s="41" t="n">
        <f aca="false">CB105*AP105</f>
        <v>0</v>
      </c>
      <c r="DM105" s="41" t="n">
        <f aca="false">CC105*AQ105</f>
        <v>0</v>
      </c>
      <c r="DN105" s="41" t="n">
        <f aca="false">CD105*AR105</f>
        <v>0</v>
      </c>
      <c r="DO105" s="41" t="n">
        <f aca="false">CE105*AS105</f>
        <v>0</v>
      </c>
      <c r="DP105" s="41" t="n">
        <f aca="false">CF105*AT105</f>
        <v>0</v>
      </c>
      <c r="DQ105" s="41" t="n">
        <f aca="false">CG105*AU105</f>
        <v>0</v>
      </c>
      <c r="DR105" s="41" t="n">
        <f aca="false">CH105*AV105</f>
        <v>0</v>
      </c>
      <c r="DS105" s="45" t="n">
        <f aca="false">CI105*AW105</f>
        <v>0</v>
      </c>
      <c r="DT105" s="46" t="n">
        <f aca="false">SUM(CL105:DO105)/AX105</f>
        <v>45.825</v>
      </c>
      <c r="DU105" s="47" t="n">
        <f aca="false">(SUM(CL105:CR105)+SUM(DP105:DS105))/AY105</f>
        <v>45.825</v>
      </c>
    </row>
    <row r="106" customFormat="false" ht="12.75" hidden="false" customHeight="false" outlineLevel="0" collapsed="false">
      <c r="A106" s="2"/>
      <c r="C106" s="3"/>
      <c r="F106" s="5"/>
      <c r="G106" s="2"/>
      <c r="I106" s="39" t="n">
        <v>20</v>
      </c>
      <c r="J106" s="39" t="n">
        <v>4</v>
      </c>
      <c r="K106" s="39" t="n">
        <v>4</v>
      </c>
      <c r="L106" s="39" t="n">
        <v>0</v>
      </c>
      <c r="M106" s="39" t="n">
        <v>28</v>
      </c>
      <c r="O106" s="40" t="n">
        <v>39845</v>
      </c>
      <c r="P106" s="41" t="n">
        <f aca="false">IF(AND(O106&gt;=$E$5,O106&lt;=$F$5),$C$5*P$2*$M106,0)</f>
        <v>0</v>
      </c>
      <c r="Q106" s="41" t="n">
        <f aca="true">IF(AND($O106&gt;=OFFSET($E$5,Q$3,0),$O106&lt;=OFFSET($F$5,Q$3,0)),OFFSET($C$5,Q$3,0)*Q$2*$M106,0)</f>
        <v>0</v>
      </c>
      <c r="R106" s="41" t="n">
        <f aca="true">IF(AND($O106&gt;=OFFSET($E$5,R$3,0),$O106&lt;=OFFSET($F$5,R$3,0)),OFFSET($C$5,R$3,0)*R$2*$M106,0)</f>
        <v>0</v>
      </c>
      <c r="S106" s="41" t="n">
        <f aca="true">IF(AND($O106&gt;=OFFSET($E$5,S$3,0),$O106&lt;=OFFSET($F$5,S$3,0)),OFFSET($C$5,S$3,0)*S$2*$M106,0)</f>
        <v>0</v>
      </c>
      <c r="T106" s="41" t="n">
        <f aca="true">IF(AND($O106&gt;=OFFSET($E$5,T$3,0),$O106&lt;=OFFSET($F$5,T$3,0)),OFFSET($C$5,T$3,0)*T$2*$M106,0)</f>
        <v>33600</v>
      </c>
      <c r="U106" s="41" t="n">
        <f aca="true">IF(AND($O106&gt;=OFFSET($E$5,U$3,0),$O106&lt;=OFFSET($F$5,U$3,0)),OFFSET($C$5,U$3,0)*U$2*$M106,0)</f>
        <v>16800</v>
      </c>
      <c r="V106" s="41" t="n">
        <f aca="true">IF(AND($O106&gt;=OFFSET($E$5,V$3,0),$O106&lt;=OFFSET($F$5,V$3,0)),OFFSET($C$5,V$3,0)*V$2*$M106,0)</f>
        <v>16800</v>
      </c>
      <c r="W106" s="42" t="n">
        <f aca="true">IF(AND($O106&gt;=OFFSET($E$5,W$3,0),$O106&lt;=OFFSET($F$5,W$3,0)),OFFSET($C$5,W$3,0)*W$2*($I106+$J106),0)</f>
        <v>0</v>
      </c>
      <c r="X106" s="42" t="n">
        <f aca="true">IF(AND($O106&gt;=OFFSET($E$5,X$3,0),$O106&lt;=OFFSET($F$5,X$3,0)),OFFSET($C$5,X$3,0)*X$2*($I106+$J106),0)</f>
        <v>0</v>
      </c>
      <c r="Y106" s="42" t="n">
        <f aca="true">IF(AND($O106&gt;=OFFSET($E$5,Y$3,0),$O106&lt;=OFFSET($F$5,Y$3,0)),OFFSET($C$5,Y$3,0)*Y$2*($I106+$J106),0)</f>
        <v>0</v>
      </c>
      <c r="Z106" s="42" t="n">
        <f aca="true">IF(AND($O106&gt;=OFFSET($E$5,Z$3,0),$O106&lt;=OFFSET($F$5,Z$3,0)),OFFSET($C$5,Z$3,0)*Z$2*($I106+$J106),0)</f>
        <v>0</v>
      </c>
      <c r="AA106" s="42" t="n">
        <f aca="true">IF(AND($O106&gt;=OFFSET($E$5,AA$3,0),$O106&lt;=OFFSET($F$5,AA$3,0)),OFFSET($C$5,AA$3,0)*AA$2*($I106+$J106),0)</f>
        <v>0</v>
      </c>
      <c r="AB106" s="42" t="n">
        <f aca="true">IF(AND($O106&gt;=OFFSET($E$5,AB$3,0),$O106&lt;=OFFSET($F$5,AB$3,0)),OFFSET($C$5,AB$3,0)*AB$2*($I106+$J106),0)</f>
        <v>0</v>
      </c>
      <c r="AC106" s="42" t="n">
        <f aca="true">IF(AND($O106&gt;=OFFSET($E$5,AC$3,0),$O106&lt;=OFFSET($F$5,AC$3,0)),OFFSET($C$5,AC$3,0)*AC$2*($I106+$J106),0)</f>
        <v>0</v>
      </c>
      <c r="AD106" s="42" t="n">
        <f aca="true">IF(AND($O106&gt;=OFFSET($E$5,AD$3,0),$O106&lt;=OFFSET($F$5,AD$3,0)),OFFSET($C$5,AD$3,0)*AD$2*($I106+$J106),0)</f>
        <v>0</v>
      </c>
      <c r="AE106" s="42" t="n">
        <f aca="true">IF(AND($O106&gt;=OFFSET($E$5,AE$3,0),$O106&lt;=OFFSET($F$5,AE$3,0)),OFFSET($C$5,AE$3,0)*AE$2*($I106+$J106),0)</f>
        <v>0</v>
      </c>
      <c r="AF106" s="42" t="n">
        <f aca="true">IF(AND($O106&gt;=OFFSET($E$5,AF$3,0),$O106&lt;=OFFSET($F$5,AF$3,0)),OFFSET($C$5,AF$3,0)*AF$2*($I106+$J106),0)</f>
        <v>0</v>
      </c>
      <c r="AG106" s="42" t="n">
        <f aca="true">IF(AND($O106&gt;=OFFSET($E$5,AG$3,0),$O106&lt;=OFFSET($F$5,AG$3,0)),OFFSET($C$5,AG$3,0)*AG$2*($I106+$J106),0)</f>
        <v>0</v>
      </c>
      <c r="AH106" s="42" t="n">
        <f aca="true">IF(AND($O106&gt;=OFFSET($E$5,AH$3,0),$O106&lt;=OFFSET($F$5,AH$3,0)),OFFSET($C$5,AH$3,0)*AH$2*($I106+$J106),0)</f>
        <v>0</v>
      </c>
      <c r="AI106" s="42" t="n">
        <f aca="true">IF(AND($O106&gt;=OFFSET($E$5,AI$3,0),$O106&lt;=OFFSET($F$5,AI$3,0)),OFFSET($C$5,AI$3,0)*AI$2*($I106+$J106),0)</f>
        <v>0</v>
      </c>
      <c r="AJ106" s="42" t="n">
        <f aca="true">IF(AND($O106&gt;=OFFSET($E$5,AJ$3,0),$O106&lt;=OFFSET($F$5,AJ$3,0)),OFFSET($C$5,AJ$3,0)*AJ$2*($I106+$J106),0)</f>
        <v>0</v>
      </c>
      <c r="AK106" s="42" t="n">
        <f aca="true">IF(AND($O106&gt;=OFFSET($E$5,AK$3,0),$O106&lt;=OFFSET($F$5,AK$3,0)),OFFSET($C$5,AK$3,0)*AK$2*($I106+$J106),0)</f>
        <v>0</v>
      </c>
      <c r="AL106" s="42" t="n">
        <f aca="true">IF(AND($O106&gt;=OFFSET($E$5,AL$3,0),$O106&lt;=OFFSET($F$5,AL$3,0)),OFFSET($C$5,AL$3,0)*AL$2*($I106+$J106),0)</f>
        <v>0</v>
      </c>
      <c r="AM106" s="42" t="n">
        <f aca="true">IF(AND($O106&gt;=OFFSET($E$5,AM$3,0),$O106&lt;=OFFSET($F$5,AM$3,0)),OFFSET($C$5,AM$3,0)*AM$2*($I106+$J106),0)</f>
        <v>0</v>
      </c>
      <c r="AN106" s="42" t="n">
        <f aca="true">IF(AND($O106&gt;=OFFSET($E$5,AN$3,0),$O106&lt;=OFFSET($F$5,AN$3,0)),OFFSET($C$5,AN$3,0)*AN$2*($I106+$J106),0)</f>
        <v>0</v>
      </c>
      <c r="AO106" s="42" t="n">
        <f aca="true">IF(AND($O106&gt;=OFFSET($E$5,AO$3,0),$O106&lt;=OFFSET($F$5,AO$3,0)),OFFSET($C$5,AO$3,0)*AO$2*($I106+$J106),0)</f>
        <v>0</v>
      </c>
      <c r="AP106" s="42" t="n">
        <f aca="true">IF(AND($O106&gt;=OFFSET($E$5,AP$3,0),$O106&lt;=OFFSET($F$5,AP$3,0)),OFFSET($C$5,AP$3,0)*AP$2*($I106+$J106),0)</f>
        <v>0</v>
      </c>
      <c r="AQ106" s="42" t="n">
        <f aca="true">IF(AND($O106&gt;=OFFSET($E$5,AQ$3,0),$O106&lt;=OFFSET($F$5,AQ$3,0)),OFFSET($C$5,AQ$3,0)*AQ$2*($I106+$J106),0)</f>
        <v>0</v>
      </c>
      <c r="AR106" s="42" t="n">
        <f aca="true">IF(AND($O106&gt;=OFFSET($E$5,AR$3,0),$O106&lt;=OFFSET($F$5,AR$3,0)),OFFSET($C$5,AR$3,0)*AR$2*($I106+$J106),0)</f>
        <v>0</v>
      </c>
      <c r="AS106" s="42" t="n">
        <f aca="true">IF(AND($O106&gt;=OFFSET($E$5,AS$3,0),$O106&lt;=OFFSET($F$5,AS$3,0)),OFFSET($C$5,AS$3,0)*AS$2*($I106+$J106),0)</f>
        <v>0</v>
      </c>
      <c r="AT106" s="42" t="n">
        <f aca="true">IF(AND($O106&gt;=OFFSET($E$5,AT$3,0),$O106&lt;=OFFSET($F$5,AT$3,0)),OFFSET($C$5,AT$3,0)*(AT$2*($I106+$J106)+24*($K106+$L106)),0)</f>
        <v>0</v>
      </c>
      <c r="AU106" s="42" t="n">
        <f aca="true">IF(AND($O106&gt;=OFFSET($E$5,AU$3,0),$O106&lt;=OFFSET($F$5,AU$3,0)),OFFSET($C$5,AU$3,0)*(AU$2*($I106+$J106)+24*($K106+$L106)),0)</f>
        <v>0</v>
      </c>
      <c r="AV106" s="42" t="n">
        <f aca="true">IF(AND($O106&gt;=OFFSET($E$5,AV$3,0),$O106&lt;=OFFSET($F$5,AV$3,0)),OFFSET($C$5,AV$3,0)*(AV$2*($I106+$J106)+24*($K106+$L106)),0)</f>
        <v>0</v>
      </c>
      <c r="AW106" s="43" t="n">
        <f aca="true">IF(AND($O106&gt;=OFFSET($E$5,AW$3,0),$O106&lt;=OFFSET($F$5,AW$3,0)),OFFSET($C$5,AW$3,0)*(AW$2*($I106+$J106)+24*($K106+$L106)),0)</f>
        <v>0</v>
      </c>
      <c r="AX106" s="44" t="n">
        <f aca="false">SUM(P106:AS106)</f>
        <v>67200</v>
      </c>
      <c r="AY106" s="45" t="n">
        <f aca="false">SUM(P106:V106)+SUM(AT106:AW106)</f>
        <v>67200</v>
      </c>
      <c r="BA106" s="40" t="n">
        <v>39845</v>
      </c>
      <c r="BB106" s="42" t="n">
        <f aca="false">IF(AND(BA106&gt;=$E$5,BA106&lt;=$F$5),$D$5,0)</f>
        <v>0</v>
      </c>
      <c r="BC106" s="42" t="n">
        <f aca="true">IF(AND($BA106&gt;=OFFSET($E$5,BC$3,0),$BA106&lt;=OFFSET($F$5,BC$3,0)),OFFSET($D$5,BC$3,0),0)</f>
        <v>0</v>
      </c>
      <c r="BD106" s="42" t="n">
        <f aca="true">IF(AND($BA106&gt;=OFFSET($E$5,BD$3,0),$BA106&lt;=OFFSET($F$5,BD$3,0)),OFFSET($D$5,BD$3,0),0)</f>
        <v>0</v>
      </c>
      <c r="BE106" s="42" t="n">
        <f aca="true">IF(AND($BA106&gt;=OFFSET($E$5,BE$3,0),$BA106&lt;=OFFSET($F$5,BE$3,0)),OFFSET($D$5,BE$3,0),0)</f>
        <v>0</v>
      </c>
      <c r="BF106" s="42" t="n">
        <f aca="true">IF(AND($BA106&gt;=OFFSET($E$5,BF$3,0),$BA106&lt;=OFFSET($F$5,BF$3,0)),OFFSET($D$5,BF$3,0),0)</f>
        <v>47.15</v>
      </c>
      <c r="BG106" s="42" t="n">
        <f aca="true">IF(AND($BA106&gt;=OFFSET($E$5,BG$3,0),$BA106&lt;=OFFSET($F$5,BG$3,0)),OFFSET($D$5,BG$3,0),0)</f>
        <v>43.95</v>
      </c>
      <c r="BH106" s="42" t="n">
        <f aca="true">IF(AND($BA106&gt;=OFFSET($E$5,BH$3,0),$BA106&lt;=OFFSET($F$5,BH$3,0)),OFFSET($D$5,BH$3,0),0)</f>
        <v>45.05</v>
      </c>
      <c r="BI106" s="42" t="n">
        <f aca="true">IF(AND($BA106&gt;=OFFSET($E$5,BI$3,0),$BA106&lt;=OFFSET($F$5,BI$3,0)),OFFSET($D$5,BI$3,0),0)</f>
        <v>0</v>
      </c>
      <c r="BJ106" s="42" t="n">
        <f aca="true">IF(AND($BA106&gt;=OFFSET($E$5,BJ$3,0),$BA106&lt;=OFFSET($F$5,BJ$3,0)),OFFSET($D$5,BJ$3,0),0)</f>
        <v>0</v>
      </c>
      <c r="BK106" s="42" t="n">
        <f aca="true">IF(AND($BA106&gt;=OFFSET($E$5,BK$3,0),$BA106&lt;=OFFSET($F$5,BK$3,0)),OFFSET($D$5,BK$3,0),0)</f>
        <v>0</v>
      </c>
      <c r="BL106" s="42" t="n">
        <f aca="true">IF(AND($BA106&gt;=OFFSET($E$5,BL$3,0),$BA106&lt;=OFFSET($F$5,BL$3,0)),OFFSET($D$5,BL$3,0),0)</f>
        <v>0</v>
      </c>
      <c r="BM106" s="42" t="n">
        <f aca="true">IF(AND($BA106&gt;=OFFSET($E$5,BM$3,0),$BA106&lt;=OFFSET($F$5,BM$3,0)),OFFSET($D$5,BM$3,0),0)</f>
        <v>0</v>
      </c>
      <c r="BN106" s="42" t="n">
        <f aca="true">IF(AND($BA106&gt;=OFFSET($E$5,BN$3,0),$BA106&lt;=OFFSET($F$5,BN$3,0)),OFFSET($D$5,BN$3,0),0)</f>
        <v>0</v>
      </c>
      <c r="BO106" s="42" t="n">
        <f aca="true">IF(AND($BA106&gt;=OFFSET($E$5,BO$3,0),$BA106&lt;=OFFSET($F$5,BO$3,0)),OFFSET($D$5,BO$3,0),0)</f>
        <v>0</v>
      </c>
      <c r="BP106" s="42" t="n">
        <f aca="true">IF(AND($BA106&gt;=OFFSET($E$5,BP$3,0),$BA106&lt;=OFFSET($F$5,BP$3,0)),OFFSET($D$5,BP$3,0),0)</f>
        <v>0</v>
      </c>
      <c r="BQ106" s="42" t="n">
        <f aca="true">IF(AND($BA106&gt;=OFFSET($E$5,BQ$3,0),$BA106&lt;=OFFSET($F$5,BQ$3,0)),OFFSET($D$5,BQ$3,0),0)</f>
        <v>0</v>
      </c>
      <c r="BR106" s="42" t="n">
        <f aca="true">IF(AND($BA106&gt;=OFFSET($E$5,BR$3,0),$BA106&lt;=OFFSET($F$5,BR$3,0)),OFFSET($D$5,BR$3,0),0)</f>
        <v>0</v>
      </c>
      <c r="BS106" s="42" t="n">
        <f aca="true">IF(AND($BA106&gt;=OFFSET($E$5,BS$3,0),$BA106&lt;=OFFSET($F$5,BS$3,0)),OFFSET($D$5,BS$3,0),0)</f>
        <v>0</v>
      </c>
      <c r="BT106" s="42" t="n">
        <f aca="true">IF(AND($BA106&gt;=OFFSET($E$5,BT$3,0),$BA106&lt;=OFFSET($F$5,BT$3,0)),OFFSET($D$5,BT$3,0),0)</f>
        <v>0</v>
      </c>
      <c r="BU106" s="42" t="n">
        <f aca="true">IF(AND($BA106&gt;=OFFSET($E$5,BU$3,0),$BA106&lt;=OFFSET($F$5,BU$3,0)),OFFSET($D$5,BU$3,0),0)</f>
        <v>0</v>
      </c>
      <c r="BV106" s="42" t="n">
        <f aca="true">IF(AND($BA106&gt;=OFFSET($E$5,BV$3,0),$BA106&lt;=OFFSET($F$5,BV$3,0)),OFFSET($D$5,BV$3,0),0)</f>
        <v>0</v>
      </c>
      <c r="BW106" s="42" t="n">
        <f aca="true">IF(AND($BA106&gt;=OFFSET($E$5,BW$3,0),$BA106&lt;=OFFSET($F$5,BW$3,0)),OFFSET($D$5,BW$3,0),0)</f>
        <v>0</v>
      </c>
      <c r="BX106" s="42" t="n">
        <f aca="true">IF(AND($BA106&gt;=OFFSET($E$5,BX$3,0),$BA106&lt;=OFFSET($F$5,BX$3,0)),OFFSET($D$5,BX$3,0),0)</f>
        <v>0</v>
      </c>
      <c r="BY106" s="42" t="n">
        <f aca="true">IF(AND($BA106&gt;=OFFSET($E$5,BY$3,0),$BA106&lt;=OFFSET($F$5,BY$3,0)),OFFSET($D$5,BY$3,0),0)</f>
        <v>0</v>
      </c>
      <c r="BZ106" s="42" t="n">
        <f aca="true">IF(AND($BA106&gt;=OFFSET($E$5,BZ$3,0),$BA106&lt;=OFFSET($F$5,BZ$3,0)),OFFSET($D$5,BZ$3,0),0)</f>
        <v>0</v>
      </c>
      <c r="CA106" s="42" t="n">
        <f aca="true">IF(AND($BA106&gt;=OFFSET($E$5,CA$3,0),$BA106&lt;=OFFSET($F$5,CA$3,0)),OFFSET($D$5,CA$3,0),0)</f>
        <v>0</v>
      </c>
      <c r="CB106" s="42" t="n">
        <f aca="true">IF(AND($BA106&gt;=OFFSET($E$5,CB$3,0),$BA106&lt;=OFFSET($F$5,CB$3,0)),OFFSET($D$5,CB$3,0),0)</f>
        <v>0</v>
      </c>
      <c r="CC106" s="42" t="n">
        <f aca="true">IF(AND($BA106&gt;=OFFSET($E$5,CC$3,0),$BA106&lt;=OFFSET($F$5,CC$3,0)),OFFSET($D$5,CC$3,0),0)</f>
        <v>0</v>
      </c>
      <c r="CD106" s="42" t="n">
        <f aca="true">IF(AND($BA106&gt;=OFFSET($E$5,CD$3,0),$BA106&lt;=OFFSET($F$5,CD$3,0)),OFFSET($D$5,CD$3,0),0)</f>
        <v>0</v>
      </c>
      <c r="CE106" s="42" t="n">
        <f aca="true">IF(AND($BA106&gt;=OFFSET($E$5,CE$3,0),$BA106&lt;=OFFSET($F$5,CE$3,0)),OFFSET($D$5,CE$3,0),0)</f>
        <v>0</v>
      </c>
      <c r="CF106" s="42" t="n">
        <f aca="true">IF(AND($BA106&gt;=OFFSET($E$5,CF$3,0),$BA106&lt;=OFFSET($F$5,CF$3,0)),OFFSET($D$5,CF$3,0),0)</f>
        <v>0</v>
      </c>
      <c r="CG106" s="42" t="n">
        <f aca="true">IF(AND($BA106&gt;=OFFSET($E$5,CG$3,0),$BA106&lt;=OFFSET($F$5,CG$3,0)),OFFSET($D$5,CG$3,0),0)</f>
        <v>0</v>
      </c>
      <c r="CH106" s="42" t="n">
        <f aca="true">IF(AND($BA106&gt;=OFFSET($E$5,CH$3,0),$BA106&lt;=OFFSET($F$5,CH$3,0)),OFFSET($D$5,CH$3,0),0)</f>
        <v>0</v>
      </c>
      <c r="CI106" s="42" t="n">
        <f aca="true">IF(AND($BA106&gt;=OFFSET($E$5,CI$3,0),$BA106&lt;=OFFSET($F$5,CI$3,0)),OFFSET($D$5,CI$3,0),0)</f>
        <v>0</v>
      </c>
      <c r="CK106" s="40" t="n">
        <v>39845</v>
      </c>
      <c r="CL106" s="41" t="n">
        <f aca="false">BB106*P106</f>
        <v>0</v>
      </c>
      <c r="CM106" s="41" t="n">
        <f aca="false">BC106*Q106</f>
        <v>0</v>
      </c>
      <c r="CN106" s="41" t="n">
        <f aca="false">BD106*R106</f>
        <v>0</v>
      </c>
      <c r="CO106" s="41" t="n">
        <f aca="false">BE106*S106</f>
        <v>0</v>
      </c>
      <c r="CP106" s="41" t="n">
        <f aca="false">BF106*T106</f>
        <v>1584240</v>
      </c>
      <c r="CQ106" s="41" t="n">
        <f aca="false">BG106*U106</f>
        <v>738360</v>
      </c>
      <c r="CR106" s="41" t="n">
        <f aca="false">BH106*V106</f>
        <v>756840</v>
      </c>
      <c r="CS106" s="41" t="n">
        <f aca="false">BI106*W106</f>
        <v>0</v>
      </c>
      <c r="CT106" s="41" t="n">
        <f aca="false">BJ106*X106</f>
        <v>0</v>
      </c>
      <c r="CU106" s="41" t="n">
        <f aca="false">BK106*Y106</f>
        <v>0</v>
      </c>
      <c r="CV106" s="41" t="n">
        <f aca="false">BL106*Z106</f>
        <v>0</v>
      </c>
      <c r="CW106" s="41" t="n">
        <f aca="false">BM106*AA106</f>
        <v>0</v>
      </c>
      <c r="CX106" s="41" t="n">
        <f aca="false">BN106*AB106</f>
        <v>0</v>
      </c>
      <c r="CY106" s="41" t="n">
        <f aca="false">BO106*AC106</f>
        <v>0</v>
      </c>
      <c r="CZ106" s="41" t="n">
        <f aca="false">BP106*AD106</f>
        <v>0</v>
      </c>
      <c r="DA106" s="41" t="n">
        <f aca="false">BQ106*AE106</f>
        <v>0</v>
      </c>
      <c r="DB106" s="41" t="n">
        <f aca="false">BR106*AF106</f>
        <v>0</v>
      </c>
      <c r="DC106" s="41" t="n">
        <f aca="false">BS106*AG106</f>
        <v>0</v>
      </c>
      <c r="DD106" s="41" t="n">
        <f aca="false">BT106*AH106</f>
        <v>0</v>
      </c>
      <c r="DE106" s="41" t="n">
        <f aca="false">BU106*AI106</f>
        <v>0</v>
      </c>
      <c r="DF106" s="41" t="n">
        <f aca="false">BV106*AJ106</f>
        <v>0</v>
      </c>
      <c r="DG106" s="41" t="n">
        <f aca="false">BW106*AK106</f>
        <v>0</v>
      </c>
      <c r="DH106" s="41" t="n">
        <f aca="false">BX106*AL106</f>
        <v>0</v>
      </c>
      <c r="DI106" s="41" t="n">
        <f aca="false">BY106*AM106</f>
        <v>0</v>
      </c>
      <c r="DJ106" s="41" t="n">
        <f aca="false">BZ106*AN106</f>
        <v>0</v>
      </c>
      <c r="DK106" s="41" t="n">
        <f aca="false">CA106*AO106</f>
        <v>0</v>
      </c>
      <c r="DL106" s="41" t="n">
        <f aca="false">CB106*AP106</f>
        <v>0</v>
      </c>
      <c r="DM106" s="41" t="n">
        <f aca="false">CC106*AQ106</f>
        <v>0</v>
      </c>
      <c r="DN106" s="41" t="n">
        <f aca="false">CD106*AR106</f>
        <v>0</v>
      </c>
      <c r="DO106" s="41" t="n">
        <f aca="false">CE106*AS106</f>
        <v>0</v>
      </c>
      <c r="DP106" s="41" t="n">
        <f aca="false">CF106*AT106</f>
        <v>0</v>
      </c>
      <c r="DQ106" s="41" t="n">
        <f aca="false">CG106*AU106</f>
        <v>0</v>
      </c>
      <c r="DR106" s="41" t="n">
        <f aca="false">CH106*AV106</f>
        <v>0</v>
      </c>
      <c r="DS106" s="45" t="n">
        <f aca="false">CI106*AW106</f>
        <v>0</v>
      </c>
      <c r="DT106" s="46" t="n">
        <f aca="false">SUM(CL106:DO106)/AX106</f>
        <v>45.825</v>
      </c>
      <c r="DU106" s="47" t="n">
        <f aca="false">(SUM(CL106:CR106)+SUM(DP106:DS106))/AY106</f>
        <v>45.825</v>
      </c>
    </row>
    <row r="107" customFormat="false" ht="12.75" hidden="false" customHeight="false" outlineLevel="0" collapsed="false">
      <c r="A107" s="2"/>
      <c r="C107" s="3"/>
      <c r="F107" s="5"/>
      <c r="G107" s="2"/>
      <c r="I107" s="39" t="n">
        <v>22</v>
      </c>
      <c r="J107" s="39" t="n">
        <v>4</v>
      </c>
      <c r="K107" s="39" t="n">
        <v>5</v>
      </c>
      <c r="L107" s="39" t="n">
        <v>0</v>
      </c>
      <c r="M107" s="39" t="n">
        <v>31</v>
      </c>
      <c r="O107" s="40" t="n">
        <v>39873</v>
      </c>
      <c r="P107" s="41" t="n">
        <f aca="false">IF(AND(O107&gt;=$E$5,O107&lt;=$F$5),$C$5*P$2*$M107,0)</f>
        <v>0</v>
      </c>
      <c r="Q107" s="41" t="n">
        <f aca="true">IF(AND($O107&gt;=OFFSET($E$5,Q$3,0),$O107&lt;=OFFSET($F$5,Q$3,0)),OFFSET($C$5,Q$3,0)*Q$2*$M107,0)</f>
        <v>0</v>
      </c>
      <c r="R107" s="41" t="n">
        <f aca="true">IF(AND($O107&gt;=OFFSET($E$5,R$3,0),$O107&lt;=OFFSET($F$5,R$3,0)),OFFSET($C$5,R$3,0)*R$2*$M107,0)</f>
        <v>0</v>
      </c>
      <c r="S107" s="41" t="n">
        <f aca="true">IF(AND($O107&gt;=OFFSET($E$5,S$3,0),$O107&lt;=OFFSET($F$5,S$3,0)),OFFSET($C$5,S$3,0)*S$2*$M107,0)</f>
        <v>0</v>
      </c>
      <c r="T107" s="41" t="n">
        <f aca="true">IF(AND($O107&gt;=OFFSET($E$5,T$3,0),$O107&lt;=OFFSET($F$5,T$3,0)),OFFSET($C$5,T$3,0)*T$2*$M107,0)</f>
        <v>37200</v>
      </c>
      <c r="U107" s="41" t="n">
        <f aca="true">IF(AND($O107&gt;=OFFSET($E$5,U$3,0),$O107&lt;=OFFSET($F$5,U$3,0)),OFFSET($C$5,U$3,0)*U$2*$M107,0)</f>
        <v>18600</v>
      </c>
      <c r="V107" s="41" t="n">
        <f aca="true">IF(AND($O107&gt;=OFFSET($E$5,V$3,0),$O107&lt;=OFFSET($F$5,V$3,0)),OFFSET($C$5,V$3,0)*V$2*$M107,0)</f>
        <v>18600</v>
      </c>
      <c r="W107" s="42" t="n">
        <f aca="true">IF(AND($O107&gt;=OFFSET($E$5,W$3,0),$O107&lt;=OFFSET($F$5,W$3,0)),OFFSET($C$5,W$3,0)*W$2*($I107+$J107),0)</f>
        <v>0</v>
      </c>
      <c r="X107" s="42" t="n">
        <f aca="true">IF(AND($O107&gt;=OFFSET($E$5,X$3,0),$O107&lt;=OFFSET($F$5,X$3,0)),OFFSET($C$5,X$3,0)*X$2*($I107+$J107),0)</f>
        <v>0</v>
      </c>
      <c r="Y107" s="42" t="n">
        <f aca="true">IF(AND($O107&gt;=OFFSET($E$5,Y$3,0),$O107&lt;=OFFSET($F$5,Y$3,0)),OFFSET($C$5,Y$3,0)*Y$2*($I107+$J107),0)</f>
        <v>0</v>
      </c>
      <c r="Z107" s="42" t="n">
        <f aca="true">IF(AND($O107&gt;=OFFSET($E$5,Z$3,0),$O107&lt;=OFFSET($F$5,Z$3,0)),OFFSET($C$5,Z$3,0)*Z$2*($I107+$J107),0)</f>
        <v>0</v>
      </c>
      <c r="AA107" s="42" t="n">
        <f aca="true">IF(AND($O107&gt;=OFFSET($E$5,AA$3,0),$O107&lt;=OFFSET($F$5,AA$3,0)),OFFSET($C$5,AA$3,0)*AA$2*($I107+$J107),0)</f>
        <v>0</v>
      </c>
      <c r="AB107" s="42" t="n">
        <f aca="true">IF(AND($O107&gt;=OFFSET($E$5,AB$3,0),$O107&lt;=OFFSET($F$5,AB$3,0)),OFFSET($C$5,AB$3,0)*AB$2*($I107+$J107),0)</f>
        <v>0</v>
      </c>
      <c r="AC107" s="42" t="n">
        <f aca="true">IF(AND($O107&gt;=OFFSET($E$5,AC$3,0),$O107&lt;=OFFSET($F$5,AC$3,0)),OFFSET($C$5,AC$3,0)*AC$2*($I107+$J107),0)</f>
        <v>0</v>
      </c>
      <c r="AD107" s="42" t="n">
        <f aca="true">IF(AND($O107&gt;=OFFSET($E$5,AD$3,0),$O107&lt;=OFFSET($F$5,AD$3,0)),OFFSET($C$5,AD$3,0)*AD$2*($I107+$J107),0)</f>
        <v>0</v>
      </c>
      <c r="AE107" s="42" t="n">
        <f aca="true">IF(AND($O107&gt;=OFFSET($E$5,AE$3,0),$O107&lt;=OFFSET($F$5,AE$3,0)),OFFSET($C$5,AE$3,0)*AE$2*($I107+$J107),0)</f>
        <v>0</v>
      </c>
      <c r="AF107" s="42" t="n">
        <f aca="true">IF(AND($O107&gt;=OFFSET($E$5,AF$3,0),$O107&lt;=OFFSET($F$5,AF$3,0)),OFFSET($C$5,AF$3,0)*AF$2*($I107+$J107),0)</f>
        <v>0</v>
      </c>
      <c r="AG107" s="42" t="n">
        <f aca="true">IF(AND($O107&gt;=OFFSET($E$5,AG$3,0),$O107&lt;=OFFSET($F$5,AG$3,0)),OFFSET($C$5,AG$3,0)*AG$2*($I107+$J107),0)</f>
        <v>0</v>
      </c>
      <c r="AH107" s="42" t="n">
        <f aca="true">IF(AND($O107&gt;=OFFSET($E$5,AH$3,0),$O107&lt;=OFFSET($F$5,AH$3,0)),OFFSET($C$5,AH$3,0)*AH$2*($I107+$J107),0)</f>
        <v>0</v>
      </c>
      <c r="AI107" s="42" t="n">
        <f aca="true">IF(AND($O107&gt;=OFFSET($E$5,AI$3,0),$O107&lt;=OFFSET($F$5,AI$3,0)),OFFSET($C$5,AI$3,0)*AI$2*($I107+$J107),0)</f>
        <v>0</v>
      </c>
      <c r="AJ107" s="42" t="n">
        <f aca="true">IF(AND($O107&gt;=OFFSET($E$5,AJ$3,0),$O107&lt;=OFFSET($F$5,AJ$3,0)),OFFSET($C$5,AJ$3,0)*AJ$2*($I107+$J107),0)</f>
        <v>0</v>
      </c>
      <c r="AK107" s="42" t="n">
        <f aca="true">IF(AND($O107&gt;=OFFSET($E$5,AK$3,0),$O107&lt;=OFFSET($F$5,AK$3,0)),OFFSET($C$5,AK$3,0)*AK$2*($I107+$J107),0)</f>
        <v>0</v>
      </c>
      <c r="AL107" s="42" t="n">
        <f aca="true">IF(AND($O107&gt;=OFFSET($E$5,AL$3,0),$O107&lt;=OFFSET($F$5,AL$3,0)),OFFSET($C$5,AL$3,0)*AL$2*($I107+$J107),0)</f>
        <v>0</v>
      </c>
      <c r="AM107" s="42" t="n">
        <f aca="true">IF(AND($O107&gt;=OFFSET($E$5,AM$3,0),$O107&lt;=OFFSET($F$5,AM$3,0)),OFFSET($C$5,AM$3,0)*AM$2*($I107+$J107),0)</f>
        <v>0</v>
      </c>
      <c r="AN107" s="42" t="n">
        <f aca="true">IF(AND($O107&gt;=OFFSET($E$5,AN$3,0),$O107&lt;=OFFSET($F$5,AN$3,0)),OFFSET($C$5,AN$3,0)*AN$2*($I107+$J107),0)</f>
        <v>0</v>
      </c>
      <c r="AO107" s="42" t="n">
        <f aca="true">IF(AND($O107&gt;=OFFSET($E$5,AO$3,0),$O107&lt;=OFFSET($F$5,AO$3,0)),OFFSET($C$5,AO$3,0)*AO$2*($I107+$J107),0)</f>
        <v>0</v>
      </c>
      <c r="AP107" s="42" t="n">
        <f aca="true">IF(AND($O107&gt;=OFFSET($E$5,AP$3,0),$O107&lt;=OFFSET($F$5,AP$3,0)),OFFSET($C$5,AP$3,0)*AP$2*($I107+$J107),0)</f>
        <v>0</v>
      </c>
      <c r="AQ107" s="42" t="n">
        <f aca="true">IF(AND($O107&gt;=OFFSET($E$5,AQ$3,0),$O107&lt;=OFFSET($F$5,AQ$3,0)),OFFSET($C$5,AQ$3,0)*AQ$2*($I107+$J107),0)</f>
        <v>0</v>
      </c>
      <c r="AR107" s="42" t="n">
        <f aca="true">IF(AND($O107&gt;=OFFSET($E$5,AR$3,0),$O107&lt;=OFFSET($F$5,AR$3,0)),OFFSET($C$5,AR$3,0)*AR$2*($I107+$J107),0)</f>
        <v>0</v>
      </c>
      <c r="AS107" s="42" t="n">
        <f aca="true">IF(AND($O107&gt;=OFFSET($E$5,AS$3,0),$O107&lt;=OFFSET($F$5,AS$3,0)),OFFSET($C$5,AS$3,0)*AS$2*($I107+$J107),0)</f>
        <v>0</v>
      </c>
      <c r="AT107" s="42" t="n">
        <f aca="true">IF(AND($O107&gt;=OFFSET($E$5,AT$3,0),$O107&lt;=OFFSET($F$5,AT$3,0)),OFFSET($C$5,AT$3,0)*(AT$2*($I107+$J107)+24*($K107+$L107)),0)</f>
        <v>0</v>
      </c>
      <c r="AU107" s="42" t="n">
        <f aca="true">IF(AND($O107&gt;=OFFSET($E$5,AU$3,0),$O107&lt;=OFFSET($F$5,AU$3,0)),OFFSET($C$5,AU$3,0)*(AU$2*($I107+$J107)+24*($K107+$L107)),0)</f>
        <v>0</v>
      </c>
      <c r="AV107" s="42" t="n">
        <f aca="true">IF(AND($O107&gt;=OFFSET($E$5,AV$3,0),$O107&lt;=OFFSET($F$5,AV$3,0)),OFFSET($C$5,AV$3,0)*(AV$2*($I107+$J107)+24*($K107+$L107)),0)</f>
        <v>0</v>
      </c>
      <c r="AW107" s="43" t="n">
        <f aca="true">IF(AND($O107&gt;=OFFSET($E$5,AW$3,0),$O107&lt;=OFFSET($F$5,AW$3,0)),OFFSET($C$5,AW$3,0)*(AW$2*($I107+$J107)+24*($K107+$L107)),0)</f>
        <v>0</v>
      </c>
      <c r="AX107" s="44" t="n">
        <f aca="false">SUM(P107:AS107)</f>
        <v>74400</v>
      </c>
      <c r="AY107" s="45" t="n">
        <f aca="false">SUM(P107:V107)+SUM(AT107:AW107)</f>
        <v>74400</v>
      </c>
      <c r="BA107" s="40" t="n">
        <v>39873</v>
      </c>
      <c r="BB107" s="42" t="n">
        <f aca="false">IF(AND(BA107&gt;=$E$5,BA107&lt;=$F$5),$D$5,0)</f>
        <v>0</v>
      </c>
      <c r="BC107" s="42" t="n">
        <f aca="true">IF(AND($BA107&gt;=OFFSET($E$5,BC$3,0),$BA107&lt;=OFFSET($F$5,BC$3,0)),OFFSET($D$5,BC$3,0),0)</f>
        <v>0</v>
      </c>
      <c r="BD107" s="42" t="n">
        <f aca="true">IF(AND($BA107&gt;=OFFSET($E$5,BD$3,0),$BA107&lt;=OFFSET($F$5,BD$3,0)),OFFSET($D$5,BD$3,0),0)</f>
        <v>0</v>
      </c>
      <c r="BE107" s="42" t="n">
        <f aca="true">IF(AND($BA107&gt;=OFFSET($E$5,BE$3,0),$BA107&lt;=OFFSET($F$5,BE$3,0)),OFFSET($D$5,BE$3,0),0)</f>
        <v>0</v>
      </c>
      <c r="BF107" s="42" t="n">
        <f aca="true">IF(AND($BA107&gt;=OFFSET($E$5,BF$3,0),$BA107&lt;=OFFSET($F$5,BF$3,0)),OFFSET($D$5,BF$3,0),0)</f>
        <v>47.15</v>
      </c>
      <c r="BG107" s="42" t="n">
        <f aca="true">IF(AND($BA107&gt;=OFFSET($E$5,BG$3,0),$BA107&lt;=OFFSET($F$5,BG$3,0)),OFFSET($D$5,BG$3,0),0)</f>
        <v>43.95</v>
      </c>
      <c r="BH107" s="42" t="n">
        <f aca="true">IF(AND($BA107&gt;=OFFSET($E$5,BH$3,0),$BA107&lt;=OFFSET($F$5,BH$3,0)),OFFSET($D$5,BH$3,0),0)</f>
        <v>45.05</v>
      </c>
      <c r="BI107" s="42" t="n">
        <f aca="true">IF(AND($BA107&gt;=OFFSET($E$5,BI$3,0),$BA107&lt;=OFFSET($F$5,BI$3,0)),OFFSET($D$5,BI$3,0),0)</f>
        <v>0</v>
      </c>
      <c r="BJ107" s="42" t="n">
        <f aca="true">IF(AND($BA107&gt;=OFFSET($E$5,BJ$3,0),$BA107&lt;=OFFSET($F$5,BJ$3,0)),OFFSET($D$5,BJ$3,0),0)</f>
        <v>0</v>
      </c>
      <c r="BK107" s="42" t="n">
        <f aca="true">IF(AND($BA107&gt;=OFFSET($E$5,BK$3,0),$BA107&lt;=OFFSET($F$5,BK$3,0)),OFFSET($D$5,BK$3,0),0)</f>
        <v>0</v>
      </c>
      <c r="BL107" s="42" t="n">
        <f aca="true">IF(AND($BA107&gt;=OFFSET($E$5,BL$3,0),$BA107&lt;=OFFSET($F$5,BL$3,0)),OFFSET($D$5,BL$3,0),0)</f>
        <v>0</v>
      </c>
      <c r="BM107" s="42" t="n">
        <f aca="true">IF(AND($BA107&gt;=OFFSET($E$5,BM$3,0),$BA107&lt;=OFFSET($F$5,BM$3,0)),OFFSET($D$5,BM$3,0),0)</f>
        <v>0</v>
      </c>
      <c r="BN107" s="42" t="n">
        <f aca="true">IF(AND($BA107&gt;=OFFSET($E$5,BN$3,0),$BA107&lt;=OFFSET($F$5,BN$3,0)),OFFSET($D$5,BN$3,0),0)</f>
        <v>0</v>
      </c>
      <c r="BO107" s="42" t="n">
        <f aca="true">IF(AND($BA107&gt;=OFFSET($E$5,BO$3,0),$BA107&lt;=OFFSET($F$5,BO$3,0)),OFFSET($D$5,BO$3,0),0)</f>
        <v>0</v>
      </c>
      <c r="BP107" s="42" t="n">
        <f aca="true">IF(AND($BA107&gt;=OFFSET($E$5,BP$3,0),$BA107&lt;=OFFSET($F$5,BP$3,0)),OFFSET($D$5,BP$3,0),0)</f>
        <v>0</v>
      </c>
      <c r="BQ107" s="42" t="n">
        <f aca="true">IF(AND($BA107&gt;=OFFSET($E$5,BQ$3,0),$BA107&lt;=OFFSET($F$5,BQ$3,0)),OFFSET($D$5,BQ$3,0),0)</f>
        <v>0</v>
      </c>
      <c r="BR107" s="42" t="n">
        <f aca="true">IF(AND($BA107&gt;=OFFSET($E$5,BR$3,0),$BA107&lt;=OFFSET($F$5,BR$3,0)),OFFSET($D$5,BR$3,0),0)</f>
        <v>0</v>
      </c>
      <c r="BS107" s="42" t="n">
        <f aca="true">IF(AND($BA107&gt;=OFFSET($E$5,BS$3,0),$BA107&lt;=OFFSET($F$5,BS$3,0)),OFFSET($D$5,BS$3,0),0)</f>
        <v>0</v>
      </c>
      <c r="BT107" s="42" t="n">
        <f aca="true">IF(AND($BA107&gt;=OFFSET($E$5,BT$3,0),$BA107&lt;=OFFSET($F$5,BT$3,0)),OFFSET($D$5,BT$3,0),0)</f>
        <v>0</v>
      </c>
      <c r="BU107" s="42" t="n">
        <f aca="true">IF(AND($BA107&gt;=OFFSET($E$5,BU$3,0),$BA107&lt;=OFFSET($F$5,BU$3,0)),OFFSET($D$5,BU$3,0),0)</f>
        <v>0</v>
      </c>
      <c r="BV107" s="42" t="n">
        <f aca="true">IF(AND($BA107&gt;=OFFSET($E$5,BV$3,0),$BA107&lt;=OFFSET($F$5,BV$3,0)),OFFSET($D$5,BV$3,0),0)</f>
        <v>0</v>
      </c>
      <c r="BW107" s="42" t="n">
        <f aca="true">IF(AND($BA107&gt;=OFFSET($E$5,BW$3,0),$BA107&lt;=OFFSET($F$5,BW$3,0)),OFFSET($D$5,BW$3,0),0)</f>
        <v>0</v>
      </c>
      <c r="BX107" s="42" t="n">
        <f aca="true">IF(AND($BA107&gt;=OFFSET($E$5,BX$3,0),$BA107&lt;=OFFSET($F$5,BX$3,0)),OFFSET($D$5,BX$3,0),0)</f>
        <v>0</v>
      </c>
      <c r="BY107" s="42" t="n">
        <f aca="true">IF(AND($BA107&gt;=OFFSET($E$5,BY$3,0),$BA107&lt;=OFFSET($F$5,BY$3,0)),OFFSET($D$5,BY$3,0),0)</f>
        <v>0</v>
      </c>
      <c r="BZ107" s="42" t="n">
        <f aca="true">IF(AND($BA107&gt;=OFFSET($E$5,BZ$3,0),$BA107&lt;=OFFSET($F$5,BZ$3,0)),OFFSET($D$5,BZ$3,0),0)</f>
        <v>0</v>
      </c>
      <c r="CA107" s="42" t="n">
        <f aca="true">IF(AND($BA107&gt;=OFFSET($E$5,CA$3,0),$BA107&lt;=OFFSET($F$5,CA$3,0)),OFFSET($D$5,CA$3,0),0)</f>
        <v>0</v>
      </c>
      <c r="CB107" s="42" t="n">
        <f aca="true">IF(AND($BA107&gt;=OFFSET($E$5,CB$3,0),$BA107&lt;=OFFSET($F$5,CB$3,0)),OFFSET($D$5,CB$3,0),0)</f>
        <v>0</v>
      </c>
      <c r="CC107" s="42" t="n">
        <f aca="true">IF(AND($BA107&gt;=OFFSET($E$5,CC$3,0),$BA107&lt;=OFFSET($F$5,CC$3,0)),OFFSET($D$5,CC$3,0),0)</f>
        <v>0</v>
      </c>
      <c r="CD107" s="42" t="n">
        <f aca="true">IF(AND($BA107&gt;=OFFSET($E$5,CD$3,0),$BA107&lt;=OFFSET($F$5,CD$3,0)),OFFSET($D$5,CD$3,0),0)</f>
        <v>0</v>
      </c>
      <c r="CE107" s="42" t="n">
        <f aca="true">IF(AND($BA107&gt;=OFFSET($E$5,CE$3,0),$BA107&lt;=OFFSET($F$5,CE$3,0)),OFFSET($D$5,CE$3,0),0)</f>
        <v>0</v>
      </c>
      <c r="CF107" s="42" t="n">
        <f aca="true">IF(AND($BA107&gt;=OFFSET($E$5,CF$3,0),$BA107&lt;=OFFSET($F$5,CF$3,0)),OFFSET($D$5,CF$3,0),0)</f>
        <v>0</v>
      </c>
      <c r="CG107" s="42" t="n">
        <f aca="true">IF(AND($BA107&gt;=OFFSET($E$5,CG$3,0),$BA107&lt;=OFFSET($F$5,CG$3,0)),OFFSET($D$5,CG$3,0),0)</f>
        <v>0</v>
      </c>
      <c r="CH107" s="42" t="n">
        <f aca="true">IF(AND($BA107&gt;=OFFSET($E$5,CH$3,0),$BA107&lt;=OFFSET($F$5,CH$3,0)),OFFSET($D$5,CH$3,0),0)</f>
        <v>0</v>
      </c>
      <c r="CI107" s="42" t="n">
        <f aca="true">IF(AND($BA107&gt;=OFFSET($E$5,CI$3,0),$BA107&lt;=OFFSET($F$5,CI$3,0)),OFFSET($D$5,CI$3,0),0)</f>
        <v>0</v>
      </c>
      <c r="CK107" s="40" t="n">
        <v>39873</v>
      </c>
      <c r="CL107" s="41" t="n">
        <f aca="false">BB107*P107</f>
        <v>0</v>
      </c>
      <c r="CM107" s="41" t="n">
        <f aca="false">BC107*Q107</f>
        <v>0</v>
      </c>
      <c r="CN107" s="41" t="n">
        <f aca="false">BD107*R107</f>
        <v>0</v>
      </c>
      <c r="CO107" s="41" t="n">
        <f aca="false">BE107*S107</f>
        <v>0</v>
      </c>
      <c r="CP107" s="41" t="n">
        <f aca="false">BF107*T107</f>
        <v>1753980</v>
      </c>
      <c r="CQ107" s="41" t="n">
        <f aca="false">BG107*U107</f>
        <v>817470</v>
      </c>
      <c r="CR107" s="41" t="n">
        <f aca="false">BH107*V107</f>
        <v>837930</v>
      </c>
      <c r="CS107" s="41" t="n">
        <f aca="false">BI107*W107</f>
        <v>0</v>
      </c>
      <c r="CT107" s="41" t="n">
        <f aca="false">BJ107*X107</f>
        <v>0</v>
      </c>
      <c r="CU107" s="41" t="n">
        <f aca="false">BK107*Y107</f>
        <v>0</v>
      </c>
      <c r="CV107" s="41" t="n">
        <f aca="false">BL107*Z107</f>
        <v>0</v>
      </c>
      <c r="CW107" s="41" t="n">
        <f aca="false">BM107*AA107</f>
        <v>0</v>
      </c>
      <c r="CX107" s="41" t="n">
        <f aca="false">BN107*AB107</f>
        <v>0</v>
      </c>
      <c r="CY107" s="41" t="n">
        <f aca="false">BO107*AC107</f>
        <v>0</v>
      </c>
      <c r="CZ107" s="41" t="n">
        <f aca="false">BP107*AD107</f>
        <v>0</v>
      </c>
      <c r="DA107" s="41" t="n">
        <f aca="false">BQ107*AE107</f>
        <v>0</v>
      </c>
      <c r="DB107" s="41" t="n">
        <f aca="false">BR107*AF107</f>
        <v>0</v>
      </c>
      <c r="DC107" s="41" t="n">
        <f aca="false">BS107*AG107</f>
        <v>0</v>
      </c>
      <c r="DD107" s="41" t="n">
        <f aca="false">BT107*AH107</f>
        <v>0</v>
      </c>
      <c r="DE107" s="41" t="n">
        <f aca="false">BU107*AI107</f>
        <v>0</v>
      </c>
      <c r="DF107" s="41" t="n">
        <f aca="false">BV107*AJ107</f>
        <v>0</v>
      </c>
      <c r="DG107" s="41" t="n">
        <f aca="false">BW107*AK107</f>
        <v>0</v>
      </c>
      <c r="DH107" s="41" t="n">
        <f aca="false">BX107*AL107</f>
        <v>0</v>
      </c>
      <c r="DI107" s="41" t="n">
        <f aca="false">BY107*AM107</f>
        <v>0</v>
      </c>
      <c r="DJ107" s="41" t="n">
        <f aca="false">BZ107*AN107</f>
        <v>0</v>
      </c>
      <c r="DK107" s="41" t="n">
        <f aca="false">CA107*AO107</f>
        <v>0</v>
      </c>
      <c r="DL107" s="41" t="n">
        <f aca="false">CB107*AP107</f>
        <v>0</v>
      </c>
      <c r="DM107" s="41" t="n">
        <f aca="false">CC107*AQ107</f>
        <v>0</v>
      </c>
      <c r="DN107" s="41" t="n">
        <f aca="false">CD107*AR107</f>
        <v>0</v>
      </c>
      <c r="DO107" s="41" t="n">
        <f aca="false">CE107*AS107</f>
        <v>0</v>
      </c>
      <c r="DP107" s="41" t="n">
        <f aca="false">CF107*AT107</f>
        <v>0</v>
      </c>
      <c r="DQ107" s="41" t="n">
        <f aca="false">CG107*AU107</f>
        <v>0</v>
      </c>
      <c r="DR107" s="41" t="n">
        <f aca="false">CH107*AV107</f>
        <v>0</v>
      </c>
      <c r="DS107" s="45" t="n">
        <f aca="false">CI107*AW107</f>
        <v>0</v>
      </c>
      <c r="DT107" s="46" t="n">
        <f aca="false">SUM(CL107:DO107)/AX107</f>
        <v>45.825</v>
      </c>
      <c r="DU107" s="47" t="n">
        <f aca="false">(SUM(CL107:CR107)+SUM(DP107:DS107))/AY107</f>
        <v>45.825</v>
      </c>
    </row>
    <row r="108" customFormat="false" ht="12.75" hidden="false" customHeight="false" outlineLevel="0" collapsed="false">
      <c r="A108" s="2"/>
      <c r="C108" s="3"/>
      <c r="F108" s="5"/>
      <c r="G108" s="2"/>
      <c r="I108" s="39" t="n">
        <v>22</v>
      </c>
      <c r="J108" s="39" t="n">
        <v>4</v>
      </c>
      <c r="K108" s="39" t="n">
        <v>4</v>
      </c>
      <c r="L108" s="39" t="n">
        <v>0</v>
      </c>
      <c r="M108" s="39" t="n">
        <v>30</v>
      </c>
      <c r="O108" s="40" t="n">
        <v>39904</v>
      </c>
      <c r="P108" s="41" t="n">
        <f aca="false">IF(AND(O108&gt;=$E$5,O108&lt;=$F$5),$C$5*P$2*$M108,0)</f>
        <v>0</v>
      </c>
      <c r="Q108" s="41" t="n">
        <f aca="true">IF(AND($O108&gt;=OFFSET($E$5,Q$3,0),$O108&lt;=OFFSET($F$5,Q$3,0)),OFFSET($C$5,Q$3,0)*Q$2*$M108,0)</f>
        <v>0</v>
      </c>
      <c r="R108" s="41" t="n">
        <f aca="true">IF(AND($O108&gt;=OFFSET($E$5,R$3,0),$O108&lt;=OFFSET($F$5,R$3,0)),OFFSET($C$5,R$3,0)*R$2*$M108,0)</f>
        <v>0</v>
      </c>
      <c r="S108" s="41" t="n">
        <f aca="true">IF(AND($O108&gt;=OFFSET($E$5,S$3,0),$O108&lt;=OFFSET($F$5,S$3,0)),OFFSET($C$5,S$3,0)*S$2*$M108,0)</f>
        <v>0</v>
      </c>
      <c r="T108" s="41" t="n">
        <f aca="true">IF(AND($O108&gt;=OFFSET($E$5,T$3,0),$O108&lt;=OFFSET($F$5,T$3,0)),OFFSET($C$5,T$3,0)*T$2*$M108,0)</f>
        <v>36000</v>
      </c>
      <c r="U108" s="41" t="n">
        <f aca="true">IF(AND($O108&gt;=OFFSET($E$5,U$3,0),$O108&lt;=OFFSET($F$5,U$3,0)),OFFSET($C$5,U$3,0)*U$2*$M108,0)</f>
        <v>18000</v>
      </c>
      <c r="V108" s="41" t="n">
        <f aca="true">IF(AND($O108&gt;=OFFSET($E$5,V$3,0),$O108&lt;=OFFSET($F$5,V$3,0)),OFFSET($C$5,V$3,0)*V$2*$M108,0)</f>
        <v>18000</v>
      </c>
      <c r="W108" s="42" t="n">
        <f aca="true">IF(AND($O108&gt;=OFFSET($E$5,W$3,0),$O108&lt;=OFFSET($F$5,W$3,0)),OFFSET($C$5,W$3,0)*W$2*($I108+$J108),0)</f>
        <v>0</v>
      </c>
      <c r="X108" s="42" t="n">
        <f aca="true">IF(AND($O108&gt;=OFFSET($E$5,X$3,0),$O108&lt;=OFFSET($F$5,X$3,0)),OFFSET($C$5,X$3,0)*X$2*($I108+$J108),0)</f>
        <v>0</v>
      </c>
      <c r="Y108" s="42" t="n">
        <f aca="true">IF(AND($O108&gt;=OFFSET($E$5,Y$3,0),$O108&lt;=OFFSET($F$5,Y$3,0)),OFFSET($C$5,Y$3,0)*Y$2*($I108+$J108),0)</f>
        <v>0</v>
      </c>
      <c r="Z108" s="42" t="n">
        <f aca="true">IF(AND($O108&gt;=OFFSET($E$5,Z$3,0),$O108&lt;=OFFSET($F$5,Z$3,0)),OFFSET($C$5,Z$3,0)*Z$2*($I108+$J108),0)</f>
        <v>0</v>
      </c>
      <c r="AA108" s="42" t="n">
        <f aca="true">IF(AND($O108&gt;=OFFSET($E$5,AA$3,0),$O108&lt;=OFFSET($F$5,AA$3,0)),OFFSET($C$5,AA$3,0)*AA$2*($I108+$J108),0)</f>
        <v>0</v>
      </c>
      <c r="AB108" s="42" t="n">
        <f aca="true">IF(AND($O108&gt;=OFFSET($E$5,AB$3,0),$O108&lt;=OFFSET($F$5,AB$3,0)),OFFSET($C$5,AB$3,0)*AB$2*($I108+$J108),0)</f>
        <v>0</v>
      </c>
      <c r="AC108" s="42" t="n">
        <f aca="true">IF(AND($O108&gt;=OFFSET($E$5,AC$3,0),$O108&lt;=OFFSET($F$5,AC$3,0)),OFFSET($C$5,AC$3,0)*AC$2*($I108+$J108),0)</f>
        <v>0</v>
      </c>
      <c r="AD108" s="42" t="n">
        <f aca="true">IF(AND($O108&gt;=OFFSET($E$5,AD$3,0),$O108&lt;=OFFSET($F$5,AD$3,0)),OFFSET($C$5,AD$3,0)*AD$2*($I108+$J108),0)</f>
        <v>0</v>
      </c>
      <c r="AE108" s="42" t="n">
        <f aca="true">IF(AND($O108&gt;=OFFSET($E$5,AE$3,0),$O108&lt;=OFFSET($F$5,AE$3,0)),OFFSET($C$5,AE$3,0)*AE$2*($I108+$J108),0)</f>
        <v>0</v>
      </c>
      <c r="AF108" s="42" t="n">
        <f aca="true">IF(AND($O108&gt;=OFFSET($E$5,AF$3,0),$O108&lt;=OFFSET($F$5,AF$3,0)),OFFSET($C$5,AF$3,0)*AF$2*($I108+$J108),0)</f>
        <v>0</v>
      </c>
      <c r="AG108" s="42" t="n">
        <f aca="true">IF(AND($O108&gt;=OFFSET($E$5,AG$3,0),$O108&lt;=OFFSET($F$5,AG$3,0)),OFFSET($C$5,AG$3,0)*AG$2*($I108+$J108),0)</f>
        <v>0</v>
      </c>
      <c r="AH108" s="42" t="n">
        <f aca="true">IF(AND($O108&gt;=OFFSET($E$5,AH$3,0),$O108&lt;=OFFSET($F$5,AH$3,0)),OFFSET($C$5,AH$3,0)*AH$2*($I108+$J108),0)</f>
        <v>0</v>
      </c>
      <c r="AI108" s="42" t="n">
        <f aca="true">IF(AND($O108&gt;=OFFSET($E$5,AI$3,0),$O108&lt;=OFFSET($F$5,AI$3,0)),OFFSET($C$5,AI$3,0)*AI$2*($I108+$J108),0)</f>
        <v>0</v>
      </c>
      <c r="AJ108" s="42" t="n">
        <f aca="true">IF(AND($O108&gt;=OFFSET($E$5,AJ$3,0),$O108&lt;=OFFSET($F$5,AJ$3,0)),OFFSET($C$5,AJ$3,0)*AJ$2*($I108+$J108),0)</f>
        <v>0</v>
      </c>
      <c r="AK108" s="42" t="n">
        <f aca="true">IF(AND($O108&gt;=OFFSET($E$5,AK$3,0),$O108&lt;=OFFSET($F$5,AK$3,0)),OFFSET($C$5,AK$3,0)*AK$2*($I108+$J108),0)</f>
        <v>0</v>
      </c>
      <c r="AL108" s="42" t="n">
        <f aca="true">IF(AND($O108&gt;=OFFSET($E$5,AL$3,0),$O108&lt;=OFFSET($F$5,AL$3,0)),OFFSET($C$5,AL$3,0)*AL$2*($I108+$J108),0)</f>
        <v>0</v>
      </c>
      <c r="AM108" s="42" t="n">
        <f aca="true">IF(AND($O108&gt;=OFFSET($E$5,AM$3,0),$O108&lt;=OFFSET($F$5,AM$3,0)),OFFSET($C$5,AM$3,0)*AM$2*($I108+$J108),0)</f>
        <v>0</v>
      </c>
      <c r="AN108" s="42" t="n">
        <f aca="true">IF(AND($O108&gt;=OFFSET($E$5,AN$3,0),$O108&lt;=OFFSET($F$5,AN$3,0)),OFFSET($C$5,AN$3,0)*AN$2*($I108+$J108),0)</f>
        <v>0</v>
      </c>
      <c r="AO108" s="42" t="n">
        <f aca="true">IF(AND($O108&gt;=OFFSET($E$5,AO$3,0),$O108&lt;=OFFSET($F$5,AO$3,0)),OFFSET($C$5,AO$3,0)*AO$2*($I108+$J108),0)</f>
        <v>0</v>
      </c>
      <c r="AP108" s="42" t="n">
        <f aca="true">IF(AND($O108&gt;=OFFSET($E$5,AP$3,0),$O108&lt;=OFFSET($F$5,AP$3,0)),OFFSET($C$5,AP$3,0)*AP$2*($I108+$J108),0)</f>
        <v>0</v>
      </c>
      <c r="AQ108" s="42" t="n">
        <f aca="true">IF(AND($O108&gt;=OFFSET($E$5,AQ$3,0),$O108&lt;=OFFSET($F$5,AQ$3,0)),OFFSET($C$5,AQ$3,0)*AQ$2*($I108+$J108),0)</f>
        <v>0</v>
      </c>
      <c r="AR108" s="42" t="n">
        <f aca="true">IF(AND($O108&gt;=OFFSET($E$5,AR$3,0),$O108&lt;=OFFSET($F$5,AR$3,0)),OFFSET($C$5,AR$3,0)*AR$2*($I108+$J108),0)</f>
        <v>0</v>
      </c>
      <c r="AS108" s="42" t="n">
        <f aca="true">IF(AND($O108&gt;=OFFSET($E$5,AS$3,0),$O108&lt;=OFFSET($F$5,AS$3,0)),OFFSET($C$5,AS$3,0)*AS$2*($I108+$J108),0)</f>
        <v>0</v>
      </c>
      <c r="AT108" s="42" t="n">
        <f aca="true">IF(AND($O108&gt;=OFFSET($E$5,AT$3,0),$O108&lt;=OFFSET($F$5,AT$3,0)),OFFSET($C$5,AT$3,0)*(AT$2*($I108+$J108)+24*($K108+$L108)),0)</f>
        <v>0</v>
      </c>
      <c r="AU108" s="42" t="n">
        <f aca="true">IF(AND($O108&gt;=OFFSET($E$5,AU$3,0),$O108&lt;=OFFSET($F$5,AU$3,0)),OFFSET($C$5,AU$3,0)*(AU$2*($I108+$J108)+24*($K108+$L108)),0)</f>
        <v>0</v>
      </c>
      <c r="AV108" s="42" t="n">
        <f aca="true">IF(AND($O108&gt;=OFFSET($E$5,AV$3,0),$O108&lt;=OFFSET($F$5,AV$3,0)),OFFSET($C$5,AV$3,0)*(AV$2*($I108+$J108)+24*($K108+$L108)),0)</f>
        <v>0</v>
      </c>
      <c r="AW108" s="43" t="n">
        <f aca="true">IF(AND($O108&gt;=OFFSET($E$5,AW$3,0),$O108&lt;=OFFSET($F$5,AW$3,0)),OFFSET($C$5,AW$3,0)*(AW$2*($I108+$J108)+24*($K108+$L108)),0)</f>
        <v>0</v>
      </c>
      <c r="AX108" s="44" t="n">
        <f aca="false">SUM(P108:AS108)</f>
        <v>72000</v>
      </c>
      <c r="AY108" s="45" t="n">
        <f aca="false">SUM(P108:V108)+SUM(AT108:AW108)</f>
        <v>72000</v>
      </c>
      <c r="BA108" s="40" t="n">
        <v>39904</v>
      </c>
      <c r="BB108" s="42" t="n">
        <f aca="false">IF(AND(BA108&gt;=$E$5,BA108&lt;=$F$5),$D$5,0)</f>
        <v>0</v>
      </c>
      <c r="BC108" s="42" t="n">
        <f aca="true">IF(AND($BA108&gt;=OFFSET($E$5,BC$3,0),$BA108&lt;=OFFSET($F$5,BC$3,0)),OFFSET($D$5,BC$3,0),0)</f>
        <v>0</v>
      </c>
      <c r="BD108" s="42" t="n">
        <f aca="true">IF(AND($BA108&gt;=OFFSET($E$5,BD$3,0),$BA108&lt;=OFFSET($F$5,BD$3,0)),OFFSET($D$5,BD$3,0),0)</f>
        <v>0</v>
      </c>
      <c r="BE108" s="42" t="n">
        <f aca="true">IF(AND($BA108&gt;=OFFSET($E$5,BE$3,0),$BA108&lt;=OFFSET($F$5,BE$3,0)),OFFSET($D$5,BE$3,0),0)</f>
        <v>0</v>
      </c>
      <c r="BF108" s="42" t="n">
        <f aca="true">IF(AND($BA108&gt;=OFFSET($E$5,BF$3,0),$BA108&lt;=OFFSET($F$5,BF$3,0)),OFFSET($D$5,BF$3,0),0)</f>
        <v>47.15</v>
      </c>
      <c r="BG108" s="42" t="n">
        <f aca="true">IF(AND($BA108&gt;=OFFSET($E$5,BG$3,0),$BA108&lt;=OFFSET($F$5,BG$3,0)),OFFSET($D$5,BG$3,0),0)</f>
        <v>43.95</v>
      </c>
      <c r="BH108" s="42" t="n">
        <f aca="true">IF(AND($BA108&gt;=OFFSET($E$5,BH$3,0),$BA108&lt;=OFFSET($F$5,BH$3,0)),OFFSET($D$5,BH$3,0),0)</f>
        <v>45.05</v>
      </c>
      <c r="BI108" s="42" t="n">
        <f aca="true">IF(AND($BA108&gt;=OFFSET($E$5,BI$3,0),$BA108&lt;=OFFSET($F$5,BI$3,0)),OFFSET($D$5,BI$3,0),0)</f>
        <v>0</v>
      </c>
      <c r="BJ108" s="42" t="n">
        <f aca="true">IF(AND($BA108&gt;=OFFSET($E$5,BJ$3,0),$BA108&lt;=OFFSET($F$5,BJ$3,0)),OFFSET($D$5,BJ$3,0),0)</f>
        <v>0</v>
      </c>
      <c r="BK108" s="42" t="n">
        <f aca="true">IF(AND($BA108&gt;=OFFSET($E$5,BK$3,0),$BA108&lt;=OFFSET($F$5,BK$3,0)),OFFSET($D$5,BK$3,0),0)</f>
        <v>0</v>
      </c>
      <c r="BL108" s="42" t="n">
        <f aca="true">IF(AND($BA108&gt;=OFFSET($E$5,BL$3,0),$BA108&lt;=OFFSET($F$5,BL$3,0)),OFFSET($D$5,BL$3,0),0)</f>
        <v>0</v>
      </c>
      <c r="BM108" s="42" t="n">
        <f aca="true">IF(AND($BA108&gt;=OFFSET($E$5,BM$3,0),$BA108&lt;=OFFSET($F$5,BM$3,0)),OFFSET($D$5,BM$3,0),0)</f>
        <v>0</v>
      </c>
      <c r="BN108" s="42" t="n">
        <f aca="true">IF(AND($BA108&gt;=OFFSET($E$5,BN$3,0),$BA108&lt;=OFFSET($F$5,BN$3,0)),OFFSET($D$5,BN$3,0),0)</f>
        <v>0</v>
      </c>
      <c r="BO108" s="42" t="n">
        <f aca="true">IF(AND($BA108&gt;=OFFSET($E$5,BO$3,0),$BA108&lt;=OFFSET($F$5,BO$3,0)),OFFSET($D$5,BO$3,0),0)</f>
        <v>0</v>
      </c>
      <c r="BP108" s="42" t="n">
        <f aca="true">IF(AND($BA108&gt;=OFFSET($E$5,BP$3,0),$BA108&lt;=OFFSET($F$5,BP$3,0)),OFFSET($D$5,BP$3,0),0)</f>
        <v>0</v>
      </c>
      <c r="BQ108" s="42" t="n">
        <f aca="true">IF(AND($BA108&gt;=OFFSET($E$5,BQ$3,0),$BA108&lt;=OFFSET($F$5,BQ$3,0)),OFFSET($D$5,BQ$3,0),0)</f>
        <v>0</v>
      </c>
      <c r="BR108" s="42" t="n">
        <f aca="true">IF(AND($BA108&gt;=OFFSET($E$5,BR$3,0),$BA108&lt;=OFFSET($F$5,BR$3,0)),OFFSET($D$5,BR$3,0),0)</f>
        <v>0</v>
      </c>
      <c r="BS108" s="42" t="n">
        <f aca="true">IF(AND($BA108&gt;=OFFSET($E$5,BS$3,0),$BA108&lt;=OFFSET($F$5,BS$3,0)),OFFSET($D$5,BS$3,0),0)</f>
        <v>0</v>
      </c>
      <c r="BT108" s="42" t="n">
        <f aca="true">IF(AND($BA108&gt;=OFFSET($E$5,BT$3,0),$BA108&lt;=OFFSET($F$5,BT$3,0)),OFFSET($D$5,BT$3,0),0)</f>
        <v>0</v>
      </c>
      <c r="BU108" s="42" t="n">
        <f aca="true">IF(AND($BA108&gt;=OFFSET($E$5,BU$3,0),$BA108&lt;=OFFSET($F$5,BU$3,0)),OFFSET($D$5,BU$3,0),0)</f>
        <v>0</v>
      </c>
      <c r="BV108" s="42" t="n">
        <f aca="true">IF(AND($BA108&gt;=OFFSET($E$5,BV$3,0),$BA108&lt;=OFFSET($F$5,BV$3,0)),OFFSET($D$5,BV$3,0),0)</f>
        <v>0</v>
      </c>
      <c r="BW108" s="42" t="n">
        <f aca="true">IF(AND($BA108&gt;=OFFSET($E$5,BW$3,0),$BA108&lt;=OFFSET($F$5,BW$3,0)),OFFSET($D$5,BW$3,0),0)</f>
        <v>0</v>
      </c>
      <c r="BX108" s="42" t="n">
        <f aca="true">IF(AND($BA108&gt;=OFFSET($E$5,BX$3,0),$BA108&lt;=OFFSET($F$5,BX$3,0)),OFFSET($D$5,BX$3,0),0)</f>
        <v>0</v>
      </c>
      <c r="BY108" s="42" t="n">
        <f aca="true">IF(AND($BA108&gt;=OFFSET($E$5,BY$3,0),$BA108&lt;=OFFSET($F$5,BY$3,0)),OFFSET($D$5,BY$3,0),0)</f>
        <v>0</v>
      </c>
      <c r="BZ108" s="42" t="n">
        <f aca="true">IF(AND($BA108&gt;=OFFSET($E$5,BZ$3,0),$BA108&lt;=OFFSET($F$5,BZ$3,0)),OFFSET($D$5,BZ$3,0),0)</f>
        <v>0</v>
      </c>
      <c r="CA108" s="42" t="n">
        <f aca="true">IF(AND($BA108&gt;=OFFSET($E$5,CA$3,0),$BA108&lt;=OFFSET($F$5,CA$3,0)),OFFSET($D$5,CA$3,0),0)</f>
        <v>0</v>
      </c>
      <c r="CB108" s="42" t="n">
        <f aca="true">IF(AND($BA108&gt;=OFFSET($E$5,CB$3,0),$BA108&lt;=OFFSET($F$5,CB$3,0)),OFFSET($D$5,CB$3,0),0)</f>
        <v>0</v>
      </c>
      <c r="CC108" s="42" t="n">
        <f aca="true">IF(AND($BA108&gt;=OFFSET($E$5,CC$3,0),$BA108&lt;=OFFSET($F$5,CC$3,0)),OFFSET($D$5,CC$3,0),0)</f>
        <v>0</v>
      </c>
      <c r="CD108" s="42" t="n">
        <f aca="true">IF(AND($BA108&gt;=OFFSET($E$5,CD$3,0),$BA108&lt;=OFFSET($F$5,CD$3,0)),OFFSET($D$5,CD$3,0),0)</f>
        <v>0</v>
      </c>
      <c r="CE108" s="42" t="n">
        <f aca="true">IF(AND($BA108&gt;=OFFSET($E$5,CE$3,0),$BA108&lt;=OFFSET($F$5,CE$3,0)),OFFSET($D$5,CE$3,0),0)</f>
        <v>0</v>
      </c>
      <c r="CF108" s="42" t="n">
        <f aca="true">IF(AND($BA108&gt;=OFFSET($E$5,CF$3,0),$BA108&lt;=OFFSET($F$5,CF$3,0)),OFFSET($D$5,CF$3,0),0)</f>
        <v>0</v>
      </c>
      <c r="CG108" s="42" t="n">
        <f aca="true">IF(AND($BA108&gt;=OFFSET($E$5,CG$3,0),$BA108&lt;=OFFSET($F$5,CG$3,0)),OFFSET($D$5,CG$3,0),0)</f>
        <v>0</v>
      </c>
      <c r="CH108" s="42" t="n">
        <f aca="true">IF(AND($BA108&gt;=OFFSET($E$5,CH$3,0),$BA108&lt;=OFFSET($F$5,CH$3,0)),OFFSET($D$5,CH$3,0),0)</f>
        <v>0</v>
      </c>
      <c r="CI108" s="42" t="n">
        <f aca="true">IF(AND($BA108&gt;=OFFSET($E$5,CI$3,0),$BA108&lt;=OFFSET($F$5,CI$3,0)),OFFSET($D$5,CI$3,0),0)</f>
        <v>0</v>
      </c>
      <c r="CK108" s="40" t="n">
        <v>39904</v>
      </c>
      <c r="CL108" s="41" t="n">
        <f aca="false">BB108*P108</f>
        <v>0</v>
      </c>
      <c r="CM108" s="41" t="n">
        <f aca="false">BC108*Q108</f>
        <v>0</v>
      </c>
      <c r="CN108" s="41" t="n">
        <f aca="false">BD108*R108</f>
        <v>0</v>
      </c>
      <c r="CO108" s="41" t="n">
        <f aca="false">BE108*S108</f>
        <v>0</v>
      </c>
      <c r="CP108" s="41" t="n">
        <f aca="false">BF108*T108</f>
        <v>1697400</v>
      </c>
      <c r="CQ108" s="41" t="n">
        <f aca="false">BG108*U108</f>
        <v>791100</v>
      </c>
      <c r="CR108" s="41" t="n">
        <f aca="false">BH108*V108</f>
        <v>810900</v>
      </c>
      <c r="CS108" s="41" t="n">
        <f aca="false">BI108*W108</f>
        <v>0</v>
      </c>
      <c r="CT108" s="41" t="n">
        <f aca="false">BJ108*X108</f>
        <v>0</v>
      </c>
      <c r="CU108" s="41" t="n">
        <f aca="false">BK108*Y108</f>
        <v>0</v>
      </c>
      <c r="CV108" s="41" t="n">
        <f aca="false">BL108*Z108</f>
        <v>0</v>
      </c>
      <c r="CW108" s="41" t="n">
        <f aca="false">BM108*AA108</f>
        <v>0</v>
      </c>
      <c r="CX108" s="41" t="n">
        <f aca="false">BN108*AB108</f>
        <v>0</v>
      </c>
      <c r="CY108" s="41" t="n">
        <f aca="false">BO108*AC108</f>
        <v>0</v>
      </c>
      <c r="CZ108" s="41" t="n">
        <f aca="false">BP108*AD108</f>
        <v>0</v>
      </c>
      <c r="DA108" s="41" t="n">
        <f aca="false">BQ108*AE108</f>
        <v>0</v>
      </c>
      <c r="DB108" s="41" t="n">
        <f aca="false">BR108*AF108</f>
        <v>0</v>
      </c>
      <c r="DC108" s="41" t="n">
        <f aca="false">BS108*AG108</f>
        <v>0</v>
      </c>
      <c r="DD108" s="41" t="n">
        <f aca="false">BT108*AH108</f>
        <v>0</v>
      </c>
      <c r="DE108" s="41" t="n">
        <f aca="false">BU108*AI108</f>
        <v>0</v>
      </c>
      <c r="DF108" s="41" t="n">
        <f aca="false">BV108*AJ108</f>
        <v>0</v>
      </c>
      <c r="DG108" s="41" t="n">
        <f aca="false">BW108*AK108</f>
        <v>0</v>
      </c>
      <c r="DH108" s="41" t="n">
        <f aca="false">BX108*AL108</f>
        <v>0</v>
      </c>
      <c r="DI108" s="41" t="n">
        <f aca="false">BY108*AM108</f>
        <v>0</v>
      </c>
      <c r="DJ108" s="41" t="n">
        <f aca="false">BZ108*AN108</f>
        <v>0</v>
      </c>
      <c r="DK108" s="41" t="n">
        <f aca="false">CA108*AO108</f>
        <v>0</v>
      </c>
      <c r="DL108" s="41" t="n">
        <f aca="false">CB108*AP108</f>
        <v>0</v>
      </c>
      <c r="DM108" s="41" t="n">
        <f aca="false">CC108*AQ108</f>
        <v>0</v>
      </c>
      <c r="DN108" s="41" t="n">
        <f aca="false">CD108*AR108</f>
        <v>0</v>
      </c>
      <c r="DO108" s="41" t="n">
        <f aca="false">CE108*AS108</f>
        <v>0</v>
      </c>
      <c r="DP108" s="41" t="n">
        <f aca="false">CF108*AT108</f>
        <v>0</v>
      </c>
      <c r="DQ108" s="41" t="n">
        <f aca="false">CG108*AU108</f>
        <v>0</v>
      </c>
      <c r="DR108" s="41" t="n">
        <f aca="false">CH108*AV108</f>
        <v>0</v>
      </c>
      <c r="DS108" s="45" t="n">
        <f aca="false">CI108*AW108</f>
        <v>0</v>
      </c>
      <c r="DT108" s="46" t="n">
        <f aca="false">SUM(CL108:DO108)/AX108</f>
        <v>45.825</v>
      </c>
      <c r="DU108" s="47" t="n">
        <f aca="false">(SUM(CL108:CR108)+SUM(DP108:DS108))/AY108</f>
        <v>45.825</v>
      </c>
    </row>
    <row r="109" customFormat="false" ht="12.75" hidden="false" customHeight="false" outlineLevel="0" collapsed="false">
      <c r="A109" s="2"/>
      <c r="C109" s="3"/>
      <c r="F109" s="5"/>
      <c r="G109" s="2"/>
      <c r="I109" s="39" t="n">
        <v>20</v>
      </c>
      <c r="J109" s="39" t="n">
        <v>5</v>
      </c>
      <c r="K109" s="39" t="n">
        <v>5</v>
      </c>
      <c r="L109" s="39" t="n">
        <v>1</v>
      </c>
      <c r="M109" s="39" t="n">
        <v>31</v>
      </c>
      <c r="O109" s="40" t="n">
        <v>39934</v>
      </c>
      <c r="P109" s="41" t="n">
        <f aca="false">IF(AND(O109&gt;=$E$5,O109&lt;=$F$5),$C$5*P$2*$M109,0)</f>
        <v>0</v>
      </c>
      <c r="Q109" s="41" t="n">
        <f aca="true">IF(AND($O109&gt;=OFFSET($E$5,Q$3,0),$O109&lt;=OFFSET($F$5,Q$3,0)),OFFSET($C$5,Q$3,0)*Q$2*$M109,0)</f>
        <v>0</v>
      </c>
      <c r="R109" s="41" t="n">
        <f aca="true">IF(AND($O109&gt;=OFFSET($E$5,R$3,0),$O109&lt;=OFFSET($F$5,R$3,0)),OFFSET($C$5,R$3,0)*R$2*$M109,0)</f>
        <v>0</v>
      </c>
      <c r="S109" s="41" t="n">
        <f aca="true">IF(AND($O109&gt;=OFFSET($E$5,S$3,0),$O109&lt;=OFFSET($F$5,S$3,0)),OFFSET($C$5,S$3,0)*S$2*$M109,0)</f>
        <v>0</v>
      </c>
      <c r="T109" s="41" t="n">
        <f aca="true">IF(AND($O109&gt;=OFFSET($E$5,T$3,0),$O109&lt;=OFFSET($F$5,T$3,0)),OFFSET($C$5,T$3,0)*T$2*$M109,0)</f>
        <v>37200</v>
      </c>
      <c r="U109" s="41" t="n">
        <f aca="true">IF(AND($O109&gt;=OFFSET($E$5,U$3,0),$O109&lt;=OFFSET($F$5,U$3,0)),OFFSET($C$5,U$3,0)*U$2*$M109,0)</f>
        <v>18600</v>
      </c>
      <c r="V109" s="41" t="n">
        <f aca="true">IF(AND($O109&gt;=OFFSET($E$5,V$3,0),$O109&lt;=OFFSET($F$5,V$3,0)),OFFSET($C$5,V$3,0)*V$2*$M109,0)</f>
        <v>18600</v>
      </c>
      <c r="W109" s="42" t="n">
        <f aca="true">IF(AND($O109&gt;=OFFSET($E$5,W$3,0),$O109&lt;=OFFSET($F$5,W$3,0)),OFFSET($C$5,W$3,0)*W$2*($I109+$J109),0)</f>
        <v>0</v>
      </c>
      <c r="X109" s="42" t="n">
        <f aca="true">IF(AND($O109&gt;=OFFSET($E$5,X$3,0),$O109&lt;=OFFSET($F$5,X$3,0)),OFFSET($C$5,X$3,0)*X$2*($I109+$J109),0)</f>
        <v>0</v>
      </c>
      <c r="Y109" s="42" t="n">
        <f aca="true">IF(AND($O109&gt;=OFFSET($E$5,Y$3,0),$O109&lt;=OFFSET($F$5,Y$3,0)),OFFSET($C$5,Y$3,0)*Y$2*($I109+$J109),0)</f>
        <v>0</v>
      </c>
      <c r="Z109" s="42" t="n">
        <f aca="true">IF(AND($O109&gt;=OFFSET($E$5,Z$3,0),$O109&lt;=OFFSET($F$5,Z$3,0)),OFFSET($C$5,Z$3,0)*Z$2*($I109+$J109),0)</f>
        <v>0</v>
      </c>
      <c r="AA109" s="42" t="n">
        <f aca="true">IF(AND($O109&gt;=OFFSET($E$5,AA$3,0),$O109&lt;=OFFSET($F$5,AA$3,0)),OFFSET($C$5,AA$3,0)*AA$2*($I109+$J109),0)</f>
        <v>0</v>
      </c>
      <c r="AB109" s="42" t="n">
        <f aca="true">IF(AND($O109&gt;=OFFSET($E$5,AB$3,0),$O109&lt;=OFFSET($F$5,AB$3,0)),OFFSET($C$5,AB$3,0)*AB$2*($I109+$J109),0)</f>
        <v>0</v>
      </c>
      <c r="AC109" s="42" t="n">
        <f aca="true">IF(AND($O109&gt;=OFFSET($E$5,AC$3,0),$O109&lt;=OFFSET($F$5,AC$3,0)),OFFSET($C$5,AC$3,0)*AC$2*($I109+$J109),0)</f>
        <v>0</v>
      </c>
      <c r="AD109" s="42" t="n">
        <f aca="true">IF(AND($O109&gt;=OFFSET($E$5,AD$3,0),$O109&lt;=OFFSET($F$5,AD$3,0)),OFFSET($C$5,AD$3,0)*AD$2*($I109+$J109),0)</f>
        <v>0</v>
      </c>
      <c r="AE109" s="42" t="n">
        <f aca="true">IF(AND($O109&gt;=OFFSET($E$5,AE$3,0),$O109&lt;=OFFSET($F$5,AE$3,0)),OFFSET($C$5,AE$3,0)*AE$2*($I109+$J109),0)</f>
        <v>0</v>
      </c>
      <c r="AF109" s="42" t="n">
        <f aca="true">IF(AND($O109&gt;=OFFSET($E$5,AF$3,0),$O109&lt;=OFFSET($F$5,AF$3,0)),OFFSET($C$5,AF$3,0)*AF$2*($I109+$J109),0)</f>
        <v>0</v>
      </c>
      <c r="AG109" s="42" t="n">
        <f aca="true">IF(AND($O109&gt;=OFFSET($E$5,AG$3,0),$O109&lt;=OFFSET($F$5,AG$3,0)),OFFSET($C$5,AG$3,0)*AG$2*($I109+$J109),0)</f>
        <v>0</v>
      </c>
      <c r="AH109" s="42" t="n">
        <f aca="true">IF(AND($O109&gt;=OFFSET($E$5,AH$3,0),$O109&lt;=OFFSET($F$5,AH$3,0)),OFFSET($C$5,AH$3,0)*AH$2*($I109+$J109),0)</f>
        <v>0</v>
      </c>
      <c r="AI109" s="42" t="n">
        <f aca="true">IF(AND($O109&gt;=OFFSET($E$5,AI$3,0),$O109&lt;=OFFSET($F$5,AI$3,0)),OFFSET($C$5,AI$3,0)*AI$2*($I109+$J109),0)</f>
        <v>0</v>
      </c>
      <c r="AJ109" s="42" t="n">
        <f aca="true">IF(AND($O109&gt;=OFFSET($E$5,AJ$3,0),$O109&lt;=OFFSET($F$5,AJ$3,0)),OFFSET($C$5,AJ$3,0)*AJ$2*($I109+$J109),0)</f>
        <v>0</v>
      </c>
      <c r="AK109" s="42" t="n">
        <f aca="true">IF(AND($O109&gt;=OFFSET($E$5,AK$3,0),$O109&lt;=OFFSET($F$5,AK$3,0)),OFFSET($C$5,AK$3,0)*AK$2*($I109+$J109),0)</f>
        <v>0</v>
      </c>
      <c r="AL109" s="42" t="n">
        <f aca="true">IF(AND($O109&gt;=OFFSET($E$5,AL$3,0),$O109&lt;=OFFSET($F$5,AL$3,0)),OFFSET($C$5,AL$3,0)*AL$2*($I109+$J109),0)</f>
        <v>0</v>
      </c>
      <c r="AM109" s="42" t="n">
        <f aca="true">IF(AND($O109&gt;=OFFSET($E$5,AM$3,0),$O109&lt;=OFFSET($F$5,AM$3,0)),OFFSET($C$5,AM$3,0)*AM$2*($I109+$J109),0)</f>
        <v>0</v>
      </c>
      <c r="AN109" s="42" t="n">
        <f aca="true">IF(AND($O109&gt;=OFFSET($E$5,AN$3,0),$O109&lt;=OFFSET($F$5,AN$3,0)),OFFSET($C$5,AN$3,0)*AN$2*($I109+$J109),0)</f>
        <v>0</v>
      </c>
      <c r="AO109" s="42" t="n">
        <f aca="true">IF(AND($O109&gt;=OFFSET($E$5,AO$3,0),$O109&lt;=OFFSET($F$5,AO$3,0)),OFFSET($C$5,AO$3,0)*AO$2*($I109+$J109),0)</f>
        <v>0</v>
      </c>
      <c r="AP109" s="42" t="n">
        <f aca="true">IF(AND($O109&gt;=OFFSET($E$5,AP$3,0),$O109&lt;=OFFSET($F$5,AP$3,0)),OFFSET($C$5,AP$3,0)*AP$2*($I109+$J109),0)</f>
        <v>0</v>
      </c>
      <c r="AQ109" s="42" t="n">
        <f aca="true">IF(AND($O109&gt;=OFFSET($E$5,AQ$3,0),$O109&lt;=OFFSET($F$5,AQ$3,0)),OFFSET($C$5,AQ$3,0)*AQ$2*($I109+$J109),0)</f>
        <v>0</v>
      </c>
      <c r="AR109" s="42" t="n">
        <f aca="true">IF(AND($O109&gt;=OFFSET($E$5,AR$3,0),$O109&lt;=OFFSET($F$5,AR$3,0)),OFFSET($C$5,AR$3,0)*AR$2*($I109+$J109),0)</f>
        <v>0</v>
      </c>
      <c r="AS109" s="42" t="n">
        <f aca="true">IF(AND($O109&gt;=OFFSET($E$5,AS$3,0),$O109&lt;=OFFSET($F$5,AS$3,0)),OFFSET($C$5,AS$3,0)*AS$2*($I109+$J109),0)</f>
        <v>0</v>
      </c>
      <c r="AT109" s="42" t="n">
        <f aca="true">IF(AND($O109&gt;=OFFSET($E$5,AT$3,0),$O109&lt;=OFFSET($F$5,AT$3,0)),OFFSET($C$5,AT$3,0)*(AT$2*($I109+$J109)+24*($K109+$L109)),0)</f>
        <v>0</v>
      </c>
      <c r="AU109" s="42" t="n">
        <f aca="true">IF(AND($O109&gt;=OFFSET($E$5,AU$3,0),$O109&lt;=OFFSET($F$5,AU$3,0)),OFFSET($C$5,AU$3,0)*(AU$2*($I109+$J109)+24*($K109+$L109)),0)</f>
        <v>0</v>
      </c>
      <c r="AV109" s="42" t="n">
        <f aca="true">IF(AND($O109&gt;=OFFSET($E$5,AV$3,0),$O109&lt;=OFFSET($F$5,AV$3,0)),OFFSET($C$5,AV$3,0)*(AV$2*($I109+$J109)+24*($K109+$L109)),0)</f>
        <v>0</v>
      </c>
      <c r="AW109" s="43" t="n">
        <f aca="true">IF(AND($O109&gt;=OFFSET($E$5,AW$3,0),$O109&lt;=OFFSET($F$5,AW$3,0)),OFFSET($C$5,AW$3,0)*(AW$2*($I109+$J109)+24*($K109+$L109)),0)</f>
        <v>0</v>
      </c>
      <c r="AX109" s="44" t="n">
        <f aca="false">SUM(P109:AS109)</f>
        <v>74400</v>
      </c>
      <c r="AY109" s="45" t="n">
        <f aca="false">SUM(P109:V109)+SUM(AT109:AW109)</f>
        <v>74400</v>
      </c>
      <c r="BA109" s="40" t="n">
        <v>39934</v>
      </c>
      <c r="BB109" s="42" t="n">
        <f aca="false">IF(AND(BA109&gt;=$E$5,BA109&lt;=$F$5),$D$5,0)</f>
        <v>0</v>
      </c>
      <c r="BC109" s="42" t="n">
        <f aca="true">IF(AND($BA109&gt;=OFFSET($E$5,BC$3,0),$BA109&lt;=OFFSET($F$5,BC$3,0)),OFFSET($D$5,BC$3,0),0)</f>
        <v>0</v>
      </c>
      <c r="BD109" s="42" t="n">
        <f aca="true">IF(AND($BA109&gt;=OFFSET($E$5,BD$3,0),$BA109&lt;=OFFSET($F$5,BD$3,0)),OFFSET($D$5,BD$3,0),0)</f>
        <v>0</v>
      </c>
      <c r="BE109" s="42" t="n">
        <f aca="true">IF(AND($BA109&gt;=OFFSET($E$5,BE$3,0),$BA109&lt;=OFFSET($F$5,BE$3,0)),OFFSET($D$5,BE$3,0),0)</f>
        <v>0</v>
      </c>
      <c r="BF109" s="42" t="n">
        <f aca="true">IF(AND($BA109&gt;=OFFSET($E$5,BF$3,0),$BA109&lt;=OFFSET($F$5,BF$3,0)),OFFSET($D$5,BF$3,0),0)</f>
        <v>47.15</v>
      </c>
      <c r="BG109" s="42" t="n">
        <f aca="true">IF(AND($BA109&gt;=OFFSET($E$5,BG$3,0),$BA109&lt;=OFFSET($F$5,BG$3,0)),OFFSET($D$5,BG$3,0),0)</f>
        <v>43.95</v>
      </c>
      <c r="BH109" s="42" t="n">
        <f aca="true">IF(AND($BA109&gt;=OFFSET($E$5,BH$3,0),$BA109&lt;=OFFSET($F$5,BH$3,0)),OFFSET($D$5,BH$3,0),0)</f>
        <v>45.05</v>
      </c>
      <c r="BI109" s="42" t="n">
        <f aca="true">IF(AND($BA109&gt;=OFFSET($E$5,BI$3,0),$BA109&lt;=OFFSET($F$5,BI$3,0)),OFFSET($D$5,BI$3,0),0)</f>
        <v>0</v>
      </c>
      <c r="BJ109" s="42" t="n">
        <f aca="true">IF(AND($BA109&gt;=OFFSET($E$5,BJ$3,0),$BA109&lt;=OFFSET($F$5,BJ$3,0)),OFFSET($D$5,BJ$3,0),0)</f>
        <v>0</v>
      </c>
      <c r="BK109" s="42" t="n">
        <f aca="true">IF(AND($BA109&gt;=OFFSET($E$5,BK$3,0),$BA109&lt;=OFFSET($F$5,BK$3,0)),OFFSET($D$5,BK$3,0),0)</f>
        <v>0</v>
      </c>
      <c r="BL109" s="42" t="n">
        <f aca="true">IF(AND($BA109&gt;=OFFSET($E$5,BL$3,0),$BA109&lt;=OFFSET($F$5,BL$3,0)),OFFSET($D$5,BL$3,0),0)</f>
        <v>0</v>
      </c>
      <c r="BM109" s="42" t="n">
        <f aca="true">IF(AND($BA109&gt;=OFFSET($E$5,BM$3,0),$BA109&lt;=OFFSET($F$5,BM$3,0)),OFFSET($D$5,BM$3,0),0)</f>
        <v>0</v>
      </c>
      <c r="BN109" s="42" t="n">
        <f aca="true">IF(AND($BA109&gt;=OFFSET($E$5,BN$3,0),$BA109&lt;=OFFSET($F$5,BN$3,0)),OFFSET($D$5,BN$3,0),0)</f>
        <v>0</v>
      </c>
      <c r="BO109" s="42" t="n">
        <f aca="true">IF(AND($BA109&gt;=OFFSET($E$5,BO$3,0),$BA109&lt;=OFFSET($F$5,BO$3,0)),OFFSET($D$5,BO$3,0),0)</f>
        <v>0</v>
      </c>
      <c r="BP109" s="42" t="n">
        <f aca="true">IF(AND($BA109&gt;=OFFSET($E$5,BP$3,0),$BA109&lt;=OFFSET($F$5,BP$3,0)),OFFSET($D$5,BP$3,0),0)</f>
        <v>0</v>
      </c>
      <c r="BQ109" s="42" t="n">
        <f aca="true">IF(AND($BA109&gt;=OFFSET($E$5,BQ$3,0),$BA109&lt;=OFFSET($F$5,BQ$3,0)),OFFSET($D$5,BQ$3,0),0)</f>
        <v>0</v>
      </c>
      <c r="BR109" s="42" t="n">
        <f aca="true">IF(AND($BA109&gt;=OFFSET($E$5,BR$3,0),$BA109&lt;=OFFSET($F$5,BR$3,0)),OFFSET($D$5,BR$3,0),0)</f>
        <v>0</v>
      </c>
      <c r="BS109" s="42" t="n">
        <f aca="true">IF(AND($BA109&gt;=OFFSET($E$5,BS$3,0),$BA109&lt;=OFFSET($F$5,BS$3,0)),OFFSET($D$5,BS$3,0),0)</f>
        <v>0</v>
      </c>
      <c r="BT109" s="42" t="n">
        <f aca="true">IF(AND($BA109&gt;=OFFSET($E$5,BT$3,0),$BA109&lt;=OFFSET($F$5,BT$3,0)),OFFSET($D$5,BT$3,0),0)</f>
        <v>0</v>
      </c>
      <c r="BU109" s="42" t="n">
        <f aca="true">IF(AND($BA109&gt;=OFFSET($E$5,BU$3,0),$BA109&lt;=OFFSET($F$5,BU$3,0)),OFFSET($D$5,BU$3,0),0)</f>
        <v>0</v>
      </c>
      <c r="BV109" s="42" t="n">
        <f aca="true">IF(AND($BA109&gt;=OFFSET($E$5,BV$3,0),$BA109&lt;=OFFSET($F$5,BV$3,0)),OFFSET($D$5,BV$3,0),0)</f>
        <v>0</v>
      </c>
      <c r="BW109" s="42" t="n">
        <f aca="true">IF(AND($BA109&gt;=OFFSET($E$5,BW$3,0),$BA109&lt;=OFFSET($F$5,BW$3,0)),OFFSET($D$5,BW$3,0),0)</f>
        <v>0</v>
      </c>
      <c r="BX109" s="42" t="n">
        <f aca="true">IF(AND($BA109&gt;=OFFSET($E$5,BX$3,0),$BA109&lt;=OFFSET($F$5,BX$3,0)),OFFSET($D$5,BX$3,0),0)</f>
        <v>0</v>
      </c>
      <c r="BY109" s="42" t="n">
        <f aca="true">IF(AND($BA109&gt;=OFFSET($E$5,BY$3,0),$BA109&lt;=OFFSET($F$5,BY$3,0)),OFFSET($D$5,BY$3,0),0)</f>
        <v>0</v>
      </c>
      <c r="BZ109" s="42" t="n">
        <f aca="true">IF(AND($BA109&gt;=OFFSET($E$5,BZ$3,0),$BA109&lt;=OFFSET($F$5,BZ$3,0)),OFFSET($D$5,BZ$3,0),0)</f>
        <v>0</v>
      </c>
      <c r="CA109" s="42" t="n">
        <f aca="true">IF(AND($BA109&gt;=OFFSET($E$5,CA$3,0),$BA109&lt;=OFFSET($F$5,CA$3,0)),OFFSET($D$5,CA$3,0),0)</f>
        <v>0</v>
      </c>
      <c r="CB109" s="42" t="n">
        <f aca="true">IF(AND($BA109&gt;=OFFSET($E$5,CB$3,0),$BA109&lt;=OFFSET($F$5,CB$3,0)),OFFSET($D$5,CB$3,0),0)</f>
        <v>0</v>
      </c>
      <c r="CC109" s="42" t="n">
        <f aca="true">IF(AND($BA109&gt;=OFFSET($E$5,CC$3,0),$BA109&lt;=OFFSET($F$5,CC$3,0)),OFFSET($D$5,CC$3,0),0)</f>
        <v>0</v>
      </c>
      <c r="CD109" s="42" t="n">
        <f aca="true">IF(AND($BA109&gt;=OFFSET($E$5,CD$3,0),$BA109&lt;=OFFSET($F$5,CD$3,0)),OFFSET($D$5,CD$3,0),0)</f>
        <v>0</v>
      </c>
      <c r="CE109" s="42" t="n">
        <f aca="true">IF(AND($BA109&gt;=OFFSET($E$5,CE$3,0),$BA109&lt;=OFFSET($F$5,CE$3,0)),OFFSET($D$5,CE$3,0),0)</f>
        <v>0</v>
      </c>
      <c r="CF109" s="42" t="n">
        <f aca="true">IF(AND($BA109&gt;=OFFSET($E$5,CF$3,0),$BA109&lt;=OFFSET($F$5,CF$3,0)),OFFSET($D$5,CF$3,0),0)</f>
        <v>0</v>
      </c>
      <c r="CG109" s="42" t="n">
        <f aca="true">IF(AND($BA109&gt;=OFFSET($E$5,CG$3,0),$BA109&lt;=OFFSET($F$5,CG$3,0)),OFFSET($D$5,CG$3,0),0)</f>
        <v>0</v>
      </c>
      <c r="CH109" s="42" t="n">
        <f aca="true">IF(AND($BA109&gt;=OFFSET($E$5,CH$3,0),$BA109&lt;=OFFSET($F$5,CH$3,0)),OFFSET($D$5,CH$3,0),0)</f>
        <v>0</v>
      </c>
      <c r="CI109" s="42" t="n">
        <f aca="true">IF(AND($BA109&gt;=OFFSET($E$5,CI$3,0),$BA109&lt;=OFFSET($F$5,CI$3,0)),OFFSET($D$5,CI$3,0),0)</f>
        <v>0</v>
      </c>
      <c r="CK109" s="40" t="n">
        <v>39934</v>
      </c>
      <c r="CL109" s="41" t="n">
        <f aca="false">BB109*P109</f>
        <v>0</v>
      </c>
      <c r="CM109" s="41" t="n">
        <f aca="false">BC109*Q109</f>
        <v>0</v>
      </c>
      <c r="CN109" s="41" t="n">
        <f aca="false">BD109*R109</f>
        <v>0</v>
      </c>
      <c r="CO109" s="41" t="n">
        <f aca="false">BE109*S109</f>
        <v>0</v>
      </c>
      <c r="CP109" s="41" t="n">
        <f aca="false">BF109*T109</f>
        <v>1753980</v>
      </c>
      <c r="CQ109" s="41" t="n">
        <f aca="false">BG109*U109</f>
        <v>817470</v>
      </c>
      <c r="CR109" s="41" t="n">
        <f aca="false">BH109*V109</f>
        <v>837930</v>
      </c>
      <c r="CS109" s="41" t="n">
        <f aca="false">BI109*W109</f>
        <v>0</v>
      </c>
      <c r="CT109" s="41" t="n">
        <f aca="false">BJ109*X109</f>
        <v>0</v>
      </c>
      <c r="CU109" s="41" t="n">
        <f aca="false">BK109*Y109</f>
        <v>0</v>
      </c>
      <c r="CV109" s="41" t="n">
        <f aca="false">BL109*Z109</f>
        <v>0</v>
      </c>
      <c r="CW109" s="41" t="n">
        <f aca="false">BM109*AA109</f>
        <v>0</v>
      </c>
      <c r="CX109" s="41" t="n">
        <f aca="false">BN109*AB109</f>
        <v>0</v>
      </c>
      <c r="CY109" s="41" t="n">
        <f aca="false">BO109*AC109</f>
        <v>0</v>
      </c>
      <c r="CZ109" s="41" t="n">
        <f aca="false">BP109*AD109</f>
        <v>0</v>
      </c>
      <c r="DA109" s="41" t="n">
        <f aca="false">BQ109*AE109</f>
        <v>0</v>
      </c>
      <c r="DB109" s="41" t="n">
        <f aca="false">BR109*AF109</f>
        <v>0</v>
      </c>
      <c r="DC109" s="41" t="n">
        <f aca="false">BS109*AG109</f>
        <v>0</v>
      </c>
      <c r="DD109" s="41" t="n">
        <f aca="false">BT109*AH109</f>
        <v>0</v>
      </c>
      <c r="DE109" s="41" t="n">
        <f aca="false">BU109*AI109</f>
        <v>0</v>
      </c>
      <c r="DF109" s="41" t="n">
        <f aca="false">BV109*AJ109</f>
        <v>0</v>
      </c>
      <c r="DG109" s="41" t="n">
        <f aca="false">BW109*AK109</f>
        <v>0</v>
      </c>
      <c r="DH109" s="41" t="n">
        <f aca="false">BX109*AL109</f>
        <v>0</v>
      </c>
      <c r="DI109" s="41" t="n">
        <f aca="false">BY109*AM109</f>
        <v>0</v>
      </c>
      <c r="DJ109" s="41" t="n">
        <f aca="false">BZ109*AN109</f>
        <v>0</v>
      </c>
      <c r="DK109" s="41" t="n">
        <f aca="false">CA109*AO109</f>
        <v>0</v>
      </c>
      <c r="DL109" s="41" t="n">
        <f aca="false">CB109*AP109</f>
        <v>0</v>
      </c>
      <c r="DM109" s="41" t="n">
        <f aca="false">CC109*AQ109</f>
        <v>0</v>
      </c>
      <c r="DN109" s="41" t="n">
        <f aca="false">CD109*AR109</f>
        <v>0</v>
      </c>
      <c r="DO109" s="41" t="n">
        <f aca="false">CE109*AS109</f>
        <v>0</v>
      </c>
      <c r="DP109" s="41" t="n">
        <f aca="false">CF109*AT109</f>
        <v>0</v>
      </c>
      <c r="DQ109" s="41" t="n">
        <f aca="false">CG109*AU109</f>
        <v>0</v>
      </c>
      <c r="DR109" s="41" t="n">
        <f aca="false">CH109*AV109</f>
        <v>0</v>
      </c>
      <c r="DS109" s="45" t="n">
        <f aca="false">CI109*AW109</f>
        <v>0</v>
      </c>
      <c r="DT109" s="46" t="n">
        <f aca="false">SUM(CL109:DO109)/AX109</f>
        <v>45.825</v>
      </c>
      <c r="DU109" s="47" t="n">
        <f aca="false">(SUM(CL109:CR109)+SUM(DP109:DS109))/AY109</f>
        <v>45.825</v>
      </c>
    </row>
    <row r="110" customFormat="false" ht="12.75" hidden="false" customHeight="false" outlineLevel="0" collapsed="false">
      <c r="A110" s="2"/>
      <c r="C110" s="3"/>
      <c r="F110" s="5"/>
      <c r="G110" s="2"/>
      <c r="I110" s="39" t="n">
        <v>22</v>
      </c>
      <c r="J110" s="39" t="n">
        <v>4</v>
      </c>
      <c r="K110" s="39" t="n">
        <v>4</v>
      </c>
      <c r="L110" s="39" t="n">
        <v>0</v>
      </c>
      <c r="M110" s="39" t="n">
        <v>30</v>
      </c>
      <c r="O110" s="40" t="n">
        <v>39965</v>
      </c>
      <c r="P110" s="41" t="n">
        <f aca="false">IF(AND(O110&gt;=$E$5,O110&lt;=$F$5),$C$5*P$2*$M110,0)</f>
        <v>0</v>
      </c>
      <c r="Q110" s="41" t="n">
        <f aca="true">IF(AND($O110&gt;=OFFSET($E$5,Q$3,0),$O110&lt;=OFFSET($F$5,Q$3,0)),OFFSET($C$5,Q$3,0)*Q$2*$M110,0)</f>
        <v>0</v>
      </c>
      <c r="R110" s="41" t="n">
        <f aca="true">IF(AND($O110&gt;=OFFSET($E$5,R$3,0),$O110&lt;=OFFSET($F$5,R$3,0)),OFFSET($C$5,R$3,0)*R$2*$M110,0)</f>
        <v>0</v>
      </c>
      <c r="S110" s="41" t="n">
        <f aca="true">IF(AND($O110&gt;=OFFSET($E$5,S$3,0),$O110&lt;=OFFSET($F$5,S$3,0)),OFFSET($C$5,S$3,0)*S$2*$M110,0)</f>
        <v>0</v>
      </c>
      <c r="T110" s="41" t="n">
        <f aca="true">IF(AND($O110&gt;=OFFSET($E$5,T$3,0),$O110&lt;=OFFSET($F$5,T$3,0)),OFFSET($C$5,T$3,0)*T$2*$M110,0)</f>
        <v>36000</v>
      </c>
      <c r="U110" s="41" t="n">
        <f aca="true">IF(AND($O110&gt;=OFFSET($E$5,U$3,0),$O110&lt;=OFFSET($F$5,U$3,0)),OFFSET($C$5,U$3,0)*U$2*$M110,0)</f>
        <v>18000</v>
      </c>
      <c r="V110" s="41" t="n">
        <f aca="true">IF(AND($O110&gt;=OFFSET($E$5,V$3,0),$O110&lt;=OFFSET($F$5,V$3,0)),OFFSET($C$5,V$3,0)*V$2*$M110,0)</f>
        <v>18000</v>
      </c>
      <c r="W110" s="42" t="n">
        <f aca="true">IF(AND($O110&gt;=OFFSET($E$5,W$3,0),$O110&lt;=OFFSET($F$5,W$3,0)),OFFSET($C$5,W$3,0)*W$2*($I110+$J110),0)</f>
        <v>0</v>
      </c>
      <c r="X110" s="42" t="n">
        <f aca="true">IF(AND($O110&gt;=OFFSET($E$5,X$3,0),$O110&lt;=OFFSET($F$5,X$3,0)),OFFSET($C$5,X$3,0)*X$2*($I110+$J110),0)</f>
        <v>0</v>
      </c>
      <c r="Y110" s="42" t="n">
        <f aca="true">IF(AND($O110&gt;=OFFSET($E$5,Y$3,0),$O110&lt;=OFFSET($F$5,Y$3,0)),OFFSET($C$5,Y$3,0)*Y$2*($I110+$J110),0)</f>
        <v>0</v>
      </c>
      <c r="Z110" s="42" t="n">
        <f aca="true">IF(AND($O110&gt;=OFFSET($E$5,Z$3,0),$O110&lt;=OFFSET($F$5,Z$3,0)),OFFSET($C$5,Z$3,0)*Z$2*($I110+$J110),0)</f>
        <v>0</v>
      </c>
      <c r="AA110" s="42" t="n">
        <f aca="true">IF(AND($O110&gt;=OFFSET($E$5,AA$3,0),$O110&lt;=OFFSET($F$5,AA$3,0)),OFFSET($C$5,AA$3,0)*AA$2*($I110+$J110),0)</f>
        <v>0</v>
      </c>
      <c r="AB110" s="42" t="n">
        <f aca="true">IF(AND($O110&gt;=OFFSET($E$5,AB$3,0),$O110&lt;=OFFSET($F$5,AB$3,0)),OFFSET($C$5,AB$3,0)*AB$2*($I110+$J110),0)</f>
        <v>0</v>
      </c>
      <c r="AC110" s="42" t="n">
        <f aca="true">IF(AND($O110&gt;=OFFSET($E$5,AC$3,0),$O110&lt;=OFFSET($F$5,AC$3,0)),OFFSET($C$5,AC$3,0)*AC$2*($I110+$J110),0)</f>
        <v>0</v>
      </c>
      <c r="AD110" s="42" t="n">
        <f aca="true">IF(AND($O110&gt;=OFFSET($E$5,AD$3,0),$O110&lt;=OFFSET($F$5,AD$3,0)),OFFSET($C$5,AD$3,0)*AD$2*($I110+$J110),0)</f>
        <v>0</v>
      </c>
      <c r="AE110" s="42" t="n">
        <f aca="true">IF(AND($O110&gt;=OFFSET($E$5,AE$3,0),$O110&lt;=OFFSET($F$5,AE$3,0)),OFFSET($C$5,AE$3,0)*AE$2*($I110+$J110),0)</f>
        <v>0</v>
      </c>
      <c r="AF110" s="42" t="n">
        <f aca="true">IF(AND($O110&gt;=OFFSET($E$5,AF$3,0),$O110&lt;=OFFSET($F$5,AF$3,0)),OFFSET($C$5,AF$3,0)*AF$2*($I110+$J110),0)</f>
        <v>0</v>
      </c>
      <c r="AG110" s="42" t="n">
        <f aca="true">IF(AND($O110&gt;=OFFSET($E$5,AG$3,0),$O110&lt;=OFFSET($F$5,AG$3,0)),OFFSET($C$5,AG$3,0)*AG$2*($I110+$J110),0)</f>
        <v>0</v>
      </c>
      <c r="AH110" s="42" t="n">
        <f aca="true">IF(AND($O110&gt;=OFFSET($E$5,AH$3,0),$O110&lt;=OFFSET($F$5,AH$3,0)),OFFSET($C$5,AH$3,0)*AH$2*($I110+$J110),0)</f>
        <v>0</v>
      </c>
      <c r="AI110" s="42" t="n">
        <f aca="true">IF(AND($O110&gt;=OFFSET($E$5,AI$3,0),$O110&lt;=OFFSET($F$5,AI$3,0)),OFFSET($C$5,AI$3,0)*AI$2*($I110+$J110),0)</f>
        <v>0</v>
      </c>
      <c r="AJ110" s="42" t="n">
        <f aca="true">IF(AND($O110&gt;=OFFSET($E$5,AJ$3,0),$O110&lt;=OFFSET($F$5,AJ$3,0)),OFFSET($C$5,AJ$3,0)*AJ$2*($I110+$J110),0)</f>
        <v>0</v>
      </c>
      <c r="AK110" s="42" t="n">
        <f aca="true">IF(AND($O110&gt;=OFFSET($E$5,AK$3,0),$O110&lt;=OFFSET($F$5,AK$3,0)),OFFSET($C$5,AK$3,0)*AK$2*($I110+$J110),0)</f>
        <v>0</v>
      </c>
      <c r="AL110" s="42" t="n">
        <f aca="true">IF(AND($O110&gt;=OFFSET($E$5,AL$3,0),$O110&lt;=OFFSET($F$5,AL$3,0)),OFFSET($C$5,AL$3,0)*AL$2*($I110+$J110),0)</f>
        <v>0</v>
      </c>
      <c r="AM110" s="42" t="n">
        <f aca="true">IF(AND($O110&gt;=OFFSET($E$5,AM$3,0),$O110&lt;=OFFSET($F$5,AM$3,0)),OFFSET($C$5,AM$3,0)*AM$2*($I110+$J110),0)</f>
        <v>0</v>
      </c>
      <c r="AN110" s="42" t="n">
        <f aca="true">IF(AND($O110&gt;=OFFSET($E$5,AN$3,0),$O110&lt;=OFFSET($F$5,AN$3,0)),OFFSET($C$5,AN$3,0)*AN$2*($I110+$J110),0)</f>
        <v>0</v>
      </c>
      <c r="AO110" s="42" t="n">
        <f aca="true">IF(AND($O110&gt;=OFFSET($E$5,AO$3,0),$O110&lt;=OFFSET($F$5,AO$3,0)),OFFSET($C$5,AO$3,0)*AO$2*($I110+$J110),0)</f>
        <v>0</v>
      </c>
      <c r="AP110" s="42" t="n">
        <f aca="true">IF(AND($O110&gt;=OFFSET($E$5,AP$3,0),$O110&lt;=OFFSET($F$5,AP$3,0)),OFFSET($C$5,AP$3,0)*AP$2*($I110+$J110),0)</f>
        <v>0</v>
      </c>
      <c r="AQ110" s="42" t="n">
        <f aca="true">IF(AND($O110&gt;=OFFSET($E$5,AQ$3,0),$O110&lt;=OFFSET($F$5,AQ$3,0)),OFFSET($C$5,AQ$3,0)*AQ$2*($I110+$J110),0)</f>
        <v>0</v>
      </c>
      <c r="AR110" s="42" t="n">
        <f aca="true">IF(AND($O110&gt;=OFFSET($E$5,AR$3,0),$O110&lt;=OFFSET($F$5,AR$3,0)),OFFSET($C$5,AR$3,0)*AR$2*($I110+$J110),0)</f>
        <v>0</v>
      </c>
      <c r="AS110" s="42" t="n">
        <f aca="true">IF(AND($O110&gt;=OFFSET($E$5,AS$3,0),$O110&lt;=OFFSET($F$5,AS$3,0)),OFFSET($C$5,AS$3,0)*AS$2*($I110+$J110),0)</f>
        <v>0</v>
      </c>
      <c r="AT110" s="42" t="n">
        <f aca="true">IF(AND($O110&gt;=OFFSET($E$5,AT$3,0),$O110&lt;=OFFSET($F$5,AT$3,0)),OFFSET($C$5,AT$3,0)*(AT$2*($I110+$J110)+24*($K110+$L110)),0)</f>
        <v>0</v>
      </c>
      <c r="AU110" s="42" t="n">
        <f aca="true">IF(AND($O110&gt;=OFFSET($E$5,AU$3,0),$O110&lt;=OFFSET($F$5,AU$3,0)),OFFSET($C$5,AU$3,0)*(AU$2*($I110+$J110)+24*($K110+$L110)),0)</f>
        <v>0</v>
      </c>
      <c r="AV110" s="42" t="n">
        <f aca="true">IF(AND($O110&gt;=OFFSET($E$5,AV$3,0),$O110&lt;=OFFSET($F$5,AV$3,0)),OFFSET($C$5,AV$3,0)*(AV$2*($I110+$J110)+24*($K110+$L110)),0)</f>
        <v>0</v>
      </c>
      <c r="AW110" s="43" t="n">
        <f aca="true">IF(AND($O110&gt;=OFFSET($E$5,AW$3,0),$O110&lt;=OFFSET($F$5,AW$3,0)),OFFSET($C$5,AW$3,0)*(AW$2*($I110+$J110)+24*($K110+$L110)),0)</f>
        <v>0</v>
      </c>
      <c r="AX110" s="44" t="n">
        <f aca="false">SUM(P110:AS110)</f>
        <v>72000</v>
      </c>
      <c r="AY110" s="45" t="n">
        <f aca="false">SUM(P110:V110)+SUM(AT110:AW110)</f>
        <v>72000</v>
      </c>
      <c r="BA110" s="40" t="n">
        <v>39965</v>
      </c>
      <c r="BB110" s="42" t="n">
        <f aca="false">IF(AND(BA110&gt;=$E$5,BA110&lt;=$F$5),$D$5,0)</f>
        <v>0</v>
      </c>
      <c r="BC110" s="42" t="n">
        <f aca="true">IF(AND($BA110&gt;=OFFSET($E$5,BC$3,0),$BA110&lt;=OFFSET($F$5,BC$3,0)),OFFSET($D$5,BC$3,0),0)</f>
        <v>0</v>
      </c>
      <c r="BD110" s="42" t="n">
        <f aca="true">IF(AND($BA110&gt;=OFFSET($E$5,BD$3,0),$BA110&lt;=OFFSET($F$5,BD$3,0)),OFFSET($D$5,BD$3,0),0)</f>
        <v>0</v>
      </c>
      <c r="BE110" s="42" t="n">
        <f aca="true">IF(AND($BA110&gt;=OFFSET($E$5,BE$3,0),$BA110&lt;=OFFSET($F$5,BE$3,0)),OFFSET($D$5,BE$3,0),0)</f>
        <v>0</v>
      </c>
      <c r="BF110" s="42" t="n">
        <f aca="true">IF(AND($BA110&gt;=OFFSET($E$5,BF$3,0),$BA110&lt;=OFFSET($F$5,BF$3,0)),OFFSET($D$5,BF$3,0),0)</f>
        <v>47.15</v>
      </c>
      <c r="BG110" s="42" t="n">
        <f aca="true">IF(AND($BA110&gt;=OFFSET($E$5,BG$3,0),$BA110&lt;=OFFSET($F$5,BG$3,0)),OFFSET($D$5,BG$3,0),0)</f>
        <v>43.95</v>
      </c>
      <c r="BH110" s="42" t="n">
        <f aca="true">IF(AND($BA110&gt;=OFFSET($E$5,BH$3,0),$BA110&lt;=OFFSET($F$5,BH$3,0)),OFFSET($D$5,BH$3,0),0)</f>
        <v>45.05</v>
      </c>
      <c r="BI110" s="42" t="n">
        <f aca="true">IF(AND($BA110&gt;=OFFSET($E$5,BI$3,0),$BA110&lt;=OFFSET($F$5,BI$3,0)),OFFSET($D$5,BI$3,0),0)</f>
        <v>0</v>
      </c>
      <c r="BJ110" s="42" t="n">
        <f aca="true">IF(AND($BA110&gt;=OFFSET($E$5,BJ$3,0),$BA110&lt;=OFFSET($F$5,BJ$3,0)),OFFSET($D$5,BJ$3,0),0)</f>
        <v>0</v>
      </c>
      <c r="BK110" s="42" t="n">
        <f aca="true">IF(AND($BA110&gt;=OFFSET($E$5,BK$3,0),$BA110&lt;=OFFSET($F$5,BK$3,0)),OFFSET($D$5,BK$3,0),0)</f>
        <v>0</v>
      </c>
      <c r="BL110" s="42" t="n">
        <f aca="true">IF(AND($BA110&gt;=OFFSET($E$5,BL$3,0),$BA110&lt;=OFFSET($F$5,BL$3,0)),OFFSET($D$5,BL$3,0),0)</f>
        <v>0</v>
      </c>
      <c r="BM110" s="42" t="n">
        <f aca="true">IF(AND($BA110&gt;=OFFSET($E$5,BM$3,0),$BA110&lt;=OFFSET($F$5,BM$3,0)),OFFSET($D$5,BM$3,0),0)</f>
        <v>0</v>
      </c>
      <c r="BN110" s="42" t="n">
        <f aca="true">IF(AND($BA110&gt;=OFFSET($E$5,BN$3,0),$BA110&lt;=OFFSET($F$5,BN$3,0)),OFFSET($D$5,BN$3,0),0)</f>
        <v>0</v>
      </c>
      <c r="BO110" s="42" t="n">
        <f aca="true">IF(AND($BA110&gt;=OFFSET($E$5,BO$3,0),$BA110&lt;=OFFSET($F$5,BO$3,0)),OFFSET($D$5,BO$3,0),0)</f>
        <v>0</v>
      </c>
      <c r="BP110" s="42" t="n">
        <f aca="true">IF(AND($BA110&gt;=OFFSET($E$5,BP$3,0),$BA110&lt;=OFFSET($F$5,BP$3,0)),OFFSET($D$5,BP$3,0),0)</f>
        <v>0</v>
      </c>
      <c r="BQ110" s="42" t="n">
        <f aca="true">IF(AND($BA110&gt;=OFFSET($E$5,BQ$3,0),$BA110&lt;=OFFSET($F$5,BQ$3,0)),OFFSET($D$5,BQ$3,0),0)</f>
        <v>0</v>
      </c>
      <c r="BR110" s="42" t="n">
        <f aca="true">IF(AND($BA110&gt;=OFFSET($E$5,BR$3,0),$BA110&lt;=OFFSET($F$5,BR$3,0)),OFFSET($D$5,BR$3,0),0)</f>
        <v>0</v>
      </c>
      <c r="BS110" s="42" t="n">
        <f aca="true">IF(AND($BA110&gt;=OFFSET($E$5,BS$3,0),$BA110&lt;=OFFSET($F$5,BS$3,0)),OFFSET($D$5,BS$3,0),0)</f>
        <v>0</v>
      </c>
      <c r="BT110" s="42" t="n">
        <f aca="true">IF(AND($BA110&gt;=OFFSET($E$5,BT$3,0),$BA110&lt;=OFFSET($F$5,BT$3,0)),OFFSET($D$5,BT$3,0),0)</f>
        <v>0</v>
      </c>
      <c r="BU110" s="42" t="n">
        <f aca="true">IF(AND($BA110&gt;=OFFSET($E$5,BU$3,0),$BA110&lt;=OFFSET($F$5,BU$3,0)),OFFSET($D$5,BU$3,0),0)</f>
        <v>0</v>
      </c>
      <c r="BV110" s="42" t="n">
        <f aca="true">IF(AND($BA110&gt;=OFFSET($E$5,BV$3,0),$BA110&lt;=OFFSET($F$5,BV$3,0)),OFFSET($D$5,BV$3,0),0)</f>
        <v>0</v>
      </c>
      <c r="BW110" s="42" t="n">
        <f aca="true">IF(AND($BA110&gt;=OFFSET($E$5,BW$3,0),$BA110&lt;=OFFSET($F$5,BW$3,0)),OFFSET($D$5,BW$3,0),0)</f>
        <v>0</v>
      </c>
      <c r="BX110" s="42" t="n">
        <f aca="true">IF(AND($BA110&gt;=OFFSET($E$5,BX$3,0),$BA110&lt;=OFFSET($F$5,BX$3,0)),OFFSET($D$5,BX$3,0),0)</f>
        <v>0</v>
      </c>
      <c r="BY110" s="42" t="n">
        <f aca="true">IF(AND($BA110&gt;=OFFSET($E$5,BY$3,0),$BA110&lt;=OFFSET($F$5,BY$3,0)),OFFSET($D$5,BY$3,0),0)</f>
        <v>0</v>
      </c>
      <c r="BZ110" s="42" t="n">
        <f aca="true">IF(AND($BA110&gt;=OFFSET($E$5,BZ$3,0),$BA110&lt;=OFFSET($F$5,BZ$3,0)),OFFSET($D$5,BZ$3,0),0)</f>
        <v>0</v>
      </c>
      <c r="CA110" s="42" t="n">
        <f aca="true">IF(AND($BA110&gt;=OFFSET($E$5,CA$3,0),$BA110&lt;=OFFSET($F$5,CA$3,0)),OFFSET($D$5,CA$3,0),0)</f>
        <v>0</v>
      </c>
      <c r="CB110" s="42" t="n">
        <f aca="true">IF(AND($BA110&gt;=OFFSET($E$5,CB$3,0),$BA110&lt;=OFFSET($F$5,CB$3,0)),OFFSET($D$5,CB$3,0),0)</f>
        <v>0</v>
      </c>
      <c r="CC110" s="42" t="n">
        <f aca="true">IF(AND($BA110&gt;=OFFSET($E$5,CC$3,0),$BA110&lt;=OFFSET($F$5,CC$3,0)),OFFSET($D$5,CC$3,0),0)</f>
        <v>0</v>
      </c>
      <c r="CD110" s="42" t="n">
        <f aca="true">IF(AND($BA110&gt;=OFFSET($E$5,CD$3,0),$BA110&lt;=OFFSET($F$5,CD$3,0)),OFFSET($D$5,CD$3,0),0)</f>
        <v>0</v>
      </c>
      <c r="CE110" s="42" t="n">
        <f aca="true">IF(AND($BA110&gt;=OFFSET($E$5,CE$3,0),$BA110&lt;=OFFSET($F$5,CE$3,0)),OFFSET($D$5,CE$3,0),0)</f>
        <v>0</v>
      </c>
      <c r="CF110" s="42" t="n">
        <f aca="true">IF(AND($BA110&gt;=OFFSET($E$5,CF$3,0),$BA110&lt;=OFFSET($F$5,CF$3,0)),OFFSET($D$5,CF$3,0),0)</f>
        <v>0</v>
      </c>
      <c r="CG110" s="42" t="n">
        <f aca="true">IF(AND($BA110&gt;=OFFSET($E$5,CG$3,0),$BA110&lt;=OFFSET($F$5,CG$3,0)),OFFSET($D$5,CG$3,0),0)</f>
        <v>0</v>
      </c>
      <c r="CH110" s="42" t="n">
        <f aca="true">IF(AND($BA110&gt;=OFFSET($E$5,CH$3,0),$BA110&lt;=OFFSET($F$5,CH$3,0)),OFFSET($D$5,CH$3,0),0)</f>
        <v>0</v>
      </c>
      <c r="CI110" s="42" t="n">
        <f aca="true">IF(AND($BA110&gt;=OFFSET($E$5,CI$3,0),$BA110&lt;=OFFSET($F$5,CI$3,0)),OFFSET($D$5,CI$3,0),0)</f>
        <v>0</v>
      </c>
      <c r="CK110" s="40" t="n">
        <v>39965</v>
      </c>
      <c r="CL110" s="41" t="n">
        <f aca="false">BB110*P110</f>
        <v>0</v>
      </c>
      <c r="CM110" s="41" t="n">
        <f aca="false">BC110*Q110</f>
        <v>0</v>
      </c>
      <c r="CN110" s="41" t="n">
        <f aca="false">BD110*R110</f>
        <v>0</v>
      </c>
      <c r="CO110" s="41" t="n">
        <f aca="false">BE110*S110</f>
        <v>0</v>
      </c>
      <c r="CP110" s="41" t="n">
        <f aca="false">BF110*T110</f>
        <v>1697400</v>
      </c>
      <c r="CQ110" s="41" t="n">
        <f aca="false">BG110*U110</f>
        <v>791100</v>
      </c>
      <c r="CR110" s="41" t="n">
        <f aca="false">BH110*V110</f>
        <v>810900</v>
      </c>
      <c r="CS110" s="41" t="n">
        <f aca="false">BI110*W110</f>
        <v>0</v>
      </c>
      <c r="CT110" s="41" t="n">
        <f aca="false">BJ110*X110</f>
        <v>0</v>
      </c>
      <c r="CU110" s="41" t="n">
        <f aca="false">BK110*Y110</f>
        <v>0</v>
      </c>
      <c r="CV110" s="41" t="n">
        <f aca="false">BL110*Z110</f>
        <v>0</v>
      </c>
      <c r="CW110" s="41" t="n">
        <f aca="false">BM110*AA110</f>
        <v>0</v>
      </c>
      <c r="CX110" s="41" t="n">
        <f aca="false">BN110*AB110</f>
        <v>0</v>
      </c>
      <c r="CY110" s="41" t="n">
        <f aca="false">BO110*AC110</f>
        <v>0</v>
      </c>
      <c r="CZ110" s="41" t="n">
        <f aca="false">BP110*AD110</f>
        <v>0</v>
      </c>
      <c r="DA110" s="41" t="n">
        <f aca="false">BQ110*AE110</f>
        <v>0</v>
      </c>
      <c r="DB110" s="41" t="n">
        <f aca="false">BR110*AF110</f>
        <v>0</v>
      </c>
      <c r="DC110" s="41" t="n">
        <f aca="false">BS110*AG110</f>
        <v>0</v>
      </c>
      <c r="DD110" s="41" t="n">
        <f aca="false">BT110*AH110</f>
        <v>0</v>
      </c>
      <c r="DE110" s="41" t="n">
        <f aca="false">BU110*AI110</f>
        <v>0</v>
      </c>
      <c r="DF110" s="41" t="n">
        <f aca="false">BV110*AJ110</f>
        <v>0</v>
      </c>
      <c r="DG110" s="41" t="n">
        <f aca="false">BW110*AK110</f>
        <v>0</v>
      </c>
      <c r="DH110" s="41" t="n">
        <f aca="false">BX110*AL110</f>
        <v>0</v>
      </c>
      <c r="DI110" s="41" t="n">
        <f aca="false">BY110*AM110</f>
        <v>0</v>
      </c>
      <c r="DJ110" s="41" t="n">
        <f aca="false">BZ110*AN110</f>
        <v>0</v>
      </c>
      <c r="DK110" s="41" t="n">
        <f aca="false">CA110*AO110</f>
        <v>0</v>
      </c>
      <c r="DL110" s="41" t="n">
        <f aca="false">CB110*AP110</f>
        <v>0</v>
      </c>
      <c r="DM110" s="41" t="n">
        <f aca="false">CC110*AQ110</f>
        <v>0</v>
      </c>
      <c r="DN110" s="41" t="n">
        <f aca="false">CD110*AR110</f>
        <v>0</v>
      </c>
      <c r="DO110" s="41" t="n">
        <f aca="false">CE110*AS110</f>
        <v>0</v>
      </c>
      <c r="DP110" s="41" t="n">
        <f aca="false">CF110*AT110</f>
        <v>0</v>
      </c>
      <c r="DQ110" s="41" t="n">
        <f aca="false">CG110*AU110</f>
        <v>0</v>
      </c>
      <c r="DR110" s="41" t="n">
        <f aca="false">CH110*AV110</f>
        <v>0</v>
      </c>
      <c r="DS110" s="45" t="n">
        <f aca="false">CI110*AW110</f>
        <v>0</v>
      </c>
      <c r="DT110" s="46" t="n">
        <f aca="false">SUM(CL110:DO110)/AX110</f>
        <v>45.825</v>
      </c>
      <c r="DU110" s="47" t="n">
        <f aca="false">(SUM(CL110:CR110)+SUM(DP110:DS110))/AY110</f>
        <v>45.825</v>
      </c>
    </row>
    <row r="111" customFormat="false" ht="12.75" hidden="false" customHeight="false" outlineLevel="0" collapsed="false">
      <c r="A111" s="2"/>
      <c r="C111" s="3"/>
      <c r="F111" s="5"/>
      <c r="G111" s="2"/>
      <c r="I111" s="39" t="n">
        <v>23</v>
      </c>
      <c r="J111" s="39" t="n">
        <v>3</v>
      </c>
      <c r="K111" s="39" t="n">
        <v>4</v>
      </c>
      <c r="L111" s="39" t="n">
        <v>1</v>
      </c>
      <c r="M111" s="39" t="n">
        <v>31</v>
      </c>
      <c r="O111" s="40" t="n">
        <v>39995</v>
      </c>
      <c r="P111" s="41" t="n">
        <f aca="false">IF(AND(O111&gt;=$E$5,O111&lt;=$F$5),$C$5*P$2*$M111,0)</f>
        <v>0</v>
      </c>
      <c r="Q111" s="41" t="n">
        <f aca="true">IF(AND($O111&gt;=OFFSET($E$5,Q$3,0),$O111&lt;=OFFSET($F$5,Q$3,0)),OFFSET($C$5,Q$3,0)*Q$2*$M111,0)</f>
        <v>0</v>
      </c>
      <c r="R111" s="41" t="n">
        <f aca="true">IF(AND($O111&gt;=OFFSET($E$5,R$3,0),$O111&lt;=OFFSET($F$5,R$3,0)),OFFSET($C$5,R$3,0)*R$2*$M111,0)</f>
        <v>0</v>
      </c>
      <c r="S111" s="41" t="n">
        <f aca="true">IF(AND($O111&gt;=OFFSET($E$5,S$3,0),$O111&lt;=OFFSET($F$5,S$3,0)),OFFSET($C$5,S$3,0)*S$2*$M111,0)</f>
        <v>0</v>
      </c>
      <c r="T111" s="41" t="n">
        <f aca="true">IF(AND($O111&gt;=OFFSET($E$5,T$3,0),$O111&lt;=OFFSET($F$5,T$3,0)),OFFSET($C$5,T$3,0)*T$2*$M111,0)</f>
        <v>37200</v>
      </c>
      <c r="U111" s="41" t="n">
        <f aca="true">IF(AND($O111&gt;=OFFSET($E$5,U$3,0),$O111&lt;=OFFSET($F$5,U$3,0)),OFFSET($C$5,U$3,0)*U$2*$M111,0)</f>
        <v>18600</v>
      </c>
      <c r="V111" s="41" t="n">
        <f aca="true">IF(AND($O111&gt;=OFFSET($E$5,V$3,0),$O111&lt;=OFFSET($F$5,V$3,0)),OFFSET($C$5,V$3,0)*V$2*$M111,0)</f>
        <v>18600</v>
      </c>
      <c r="W111" s="42" t="n">
        <f aca="true">IF(AND($O111&gt;=OFFSET($E$5,W$3,0),$O111&lt;=OFFSET($F$5,W$3,0)),OFFSET($C$5,W$3,0)*W$2*($I111+$J111),0)</f>
        <v>0</v>
      </c>
      <c r="X111" s="42" t="n">
        <f aca="true">IF(AND($O111&gt;=OFFSET($E$5,X$3,0),$O111&lt;=OFFSET($F$5,X$3,0)),OFFSET($C$5,X$3,0)*X$2*($I111+$J111),0)</f>
        <v>0</v>
      </c>
      <c r="Y111" s="42" t="n">
        <f aca="true">IF(AND($O111&gt;=OFFSET($E$5,Y$3,0),$O111&lt;=OFFSET($F$5,Y$3,0)),OFFSET($C$5,Y$3,0)*Y$2*($I111+$J111),0)</f>
        <v>0</v>
      </c>
      <c r="Z111" s="42" t="n">
        <f aca="true">IF(AND($O111&gt;=OFFSET($E$5,Z$3,0),$O111&lt;=OFFSET($F$5,Z$3,0)),OFFSET($C$5,Z$3,0)*Z$2*($I111+$J111),0)</f>
        <v>0</v>
      </c>
      <c r="AA111" s="42" t="n">
        <f aca="true">IF(AND($O111&gt;=OFFSET($E$5,AA$3,0),$O111&lt;=OFFSET($F$5,AA$3,0)),OFFSET($C$5,AA$3,0)*AA$2*($I111+$J111),0)</f>
        <v>0</v>
      </c>
      <c r="AB111" s="42" t="n">
        <f aca="true">IF(AND($O111&gt;=OFFSET($E$5,AB$3,0),$O111&lt;=OFFSET($F$5,AB$3,0)),OFFSET($C$5,AB$3,0)*AB$2*($I111+$J111),0)</f>
        <v>0</v>
      </c>
      <c r="AC111" s="42" t="n">
        <f aca="true">IF(AND($O111&gt;=OFFSET($E$5,AC$3,0),$O111&lt;=OFFSET($F$5,AC$3,0)),OFFSET($C$5,AC$3,0)*AC$2*($I111+$J111),0)</f>
        <v>0</v>
      </c>
      <c r="AD111" s="42" t="n">
        <f aca="true">IF(AND($O111&gt;=OFFSET($E$5,AD$3,0),$O111&lt;=OFFSET($F$5,AD$3,0)),OFFSET($C$5,AD$3,0)*AD$2*($I111+$J111),0)</f>
        <v>0</v>
      </c>
      <c r="AE111" s="42" t="n">
        <f aca="true">IF(AND($O111&gt;=OFFSET($E$5,AE$3,0),$O111&lt;=OFFSET($F$5,AE$3,0)),OFFSET($C$5,AE$3,0)*AE$2*($I111+$J111),0)</f>
        <v>0</v>
      </c>
      <c r="AF111" s="42" t="n">
        <f aca="true">IF(AND($O111&gt;=OFFSET($E$5,AF$3,0),$O111&lt;=OFFSET($F$5,AF$3,0)),OFFSET($C$5,AF$3,0)*AF$2*($I111+$J111),0)</f>
        <v>0</v>
      </c>
      <c r="AG111" s="42" t="n">
        <f aca="true">IF(AND($O111&gt;=OFFSET($E$5,AG$3,0),$O111&lt;=OFFSET($F$5,AG$3,0)),OFFSET($C$5,AG$3,0)*AG$2*($I111+$J111),0)</f>
        <v>0</v>
      </c>
      <c r="AH111" s="42" t="n">
        <f aca="true">IF(AND($O111&gt;=OFFSET($E$5,AH$3,0),$O111&lt;=OFFSET($F$5,AH$3,0)),OFFSET($C$5,AH$3,0)*AH$2*($I111+$J111),0)</f>
        <v>0</v>
      </c>
      <c r="AI111" s="42" t="n">
        <f aca="true">IF(AND($O111&gt;=OFFSET($E$5,AI$3,0),$O111&lt;=OFFSET($F$5,AI$3,0)),OFFSET($C$5,AI$3,0)*AI$2*($I111+$J111),0)</f>
        <v>0</v>
      </c>
      <c r="AJ111" s="42" t="n">
        <f aca="true">IF(AND($O111&gt;=OFFSET($E$5,AJ$3,0),$O111&lt;=OFFSET($F$5,AJ$3,0)),OFFSET($C$5,AJ$3,0)*AJ$2*($I111+$J111),0)</f>
        <v>0</v>
      </c>
      <c r="AK111" s="42" t="n">
        <f aca="true">IF(AND($O111&gt;=OFFSET($E$5,AK$3,0),$O111&lt;=OFFSET($F$5,AK$3,0)),OFFSET($C$5,AK$3,0)*AK$2*($I111+$J111),0)</f>
        <v>0</v>
      </c>
      <c r="AL111" s="42" t="n">
        <f aca="true">IF(AND($O111&gt;=OFFSET($E$5,AL$3,0),$O111&lt;=OFFSET($F$5,AL$3,0)),OFFSET($C$5,AL$3,0)*AL$2*($I111+$J111),0)</f>
        <v>0</v>
      </c>
      <c r="AM111" s="42" t="n">
        <f aca="true">IF(AND($O111&gt;=OFFSET($E$5,AM$3,0),$O111&lt;=OFFSET($F$5,AM$3,0)),OFFSET($C$5,AM$3,0)*AM$2*($I111+$J111),0)</f>
        <v>0</v>
      </c>
      <c r="AN111" s="42" t="n">
        <f aca="true">IF(AND($O111&gt;=OFFSET($E$5,AN$3,0),$O111&lt;=OFFSET($F$5,AN$3,0)),OFFSET($C$5,AN$3,0)*AN$2*($I111+$J111),0)</f>
        <v>0</v>
      </c>
      <c r="AO111" s="42" t="n">
        <f aca="true">IF(AND($O111&gt;=OFFSET($E$5,AO$3,0),$O111&lt;=OFFSET($F$5,AO$3,0)),OFFSET($C$5,AO$3,0)*AO$2*($I111+$J111),0)</f>
        <v>0</v>
      </c>
      <c r="AP111" s="42" t="n">
        <f aca="true">IF(AND($O111&gt;=OFFSET($E$5,AP$3,0),$O111&lt;=OFFSET($F$5,AP$3,0)),OFFSET($C$5,AP$3,0)*AP$2*($I111+$J111),0)</f>
        <v>0</v>
      </c>
      <c r="AQ111" s="42" t="n">
        <f aca="true">IF(AND($O111&gt;=OFFSET($E$5,AQ$3,0),$O111&lt;=OFFSET($F$5,AQ$3,0)),OFFSET($C$5,AQ$3,0)*AQ$2*($I111+$J111),0)</f>
        <v>0</v>
      </c>
      <c r="AR111" s="42" t="n">
        <f aca="true">IF(AND($O111&gt;=OFFSET($E$5,AR$3,0),$O111&lt;=OFFSET($F$5,AR$3,0)),OFFSET($C$5,AR$3,0)*AR$2*($I111+$J111),0)</f>
        <v>0</v>
      </c>
      <c r="AS111" s="42" t="n">
        <f aca="true">IF(AND($O111&gt;=OFFSET($E$5,AS$3,0),$O111&lt;=OFFSET($F$5,AS$3,0)),OFFSET($C$5,AS$3,0)*AS$2*($I111+$J111),0)</f>
        <v>0</v>
      </c>
      <c r="AT111" s="42" t="n">
        <f aca="true">IF(AND($O111&gt;=OFFSET($E$5,AT$3,0),$O111&lt;=OFFSET($F$5,AT$3,0)),OFFSET($C$5,AT$3,0)*(AT$2*($I111+$J111)+24*($K111+$L111)),0)</f>
        <v>0</v>
      </c>
      <c r="AU111" s="42" t="n">
        <f aca="true">IF(AND($O111&gt;=OFFSET($E$5,AU$3,0),$O111&lt;=OFFSET($F$5,AU$3,0)),OFFSET($C$5,AU$3,0)*(AU$2*($I111+$J111)+24*($K111+$L111)),0)</f>
        <v>0</v>
      </c>
      <c r="AV111" s="42" t="n">
        <f aca="true">IF(AND($O111&gt;=OFFSET($E$5,AV$3,0),$O111&lt;=OFFSET($F$5,AV$3,0)),OFFSET($C$5,AV$3,0)*(AV$2*($I111+$J111)+24*($K111+$L111)),0)</f>
        <v>0</v>
      </c>
      <c r="AW111" s="43" t="n">
        <f aca="true">IF(AND($O111&gt;=OFFSET($E$5,AW$3,0),$O111&lt;=OFFSET($F$5,AW$3,0)),OFFSET($C$5,AW$3,0)*(AW$2*($I111+$J111)+24*($K111+$L111)),0)</f>
        <v>0</v>
      </c>
      <c r="AX111" s="44" t="n">
        <f aca="false">SUM(P111:AS111)</f>
        <v>74400</v>
      </c>
      <c r="AY111" s="45" t="n">
        <f aca="false">SUM(P111:V111)+SUM(AT111:AW111)</f>
        <v>74400</v>
      </c>
      <c r="BA111" s="40" t="n">
        <v>39995</v>
      </c>
      <c r="BB111" s="42" t="n">
        <f aca="false">IF(AND(BA111&gt;=$E$5,BA111&lt;=$F$5),$D$5,0)</f>
        <v>0</v>
      </c>
      <c r="BC111" s="42" t="n">
        <f aca="true">IF(AND($BA111&gt;=OFFSET($E$5,BC$3,0),$BA111&lt;=OFFSET($F$5,BC$3,0)),OFFSET($D$5,BC$3,0),0)</f>
        <v>0</v>
      </c>
      <c r="BD111" s="42" t="n">
        <f aca="true">IF(AND($BA111&gt;=OFFSET($E$5,BD$3,0),$BA111&lt;=OFFSET($F$5,BD$3,0)),OFFSET($D$5,BD$3,0),0)</f>
        <v>0</v>
      </c>
      <c r="BE111" s="42" t="n">
        <f aca="true">IF(AND($BA111&gt;=OFFSET($E$5,BE$3,0),$BA111&lt;=OFFSET($F$5,BE$3,0)),OFFSET($D$5,BE$3,0),0)</f>
        <v>0</v>
      </c>
      <c r="BF111" s="42" t="n">
        <f aca="true">IF(AND($BA111&gt;=OFFSET($E$5,BF$3,0),$BA111&lt;=OFFSET($F$5,BF$3,0)),OFFSET($D$5,BF$3,0),0)</f>
        <v>47.15</v>
      </c>
      <c r="BG111" s="42" t="n">
        <f aca="true">IF(AND($BA111&gt;=OFFSET($E$5,BG$3,0),$BA111&lt;=OFFSET($F$5,BG$3,0)),OFFSET($D$5,BG$3,0),0)</f>
        <v>43.95</v>
      </c>
      <c r="BH111" s="42" t="n">
        <f aca="true">IF(AND($BA111&gt;=OFFSET($E$5,BH$3,0),$BA111&lt;=OFFSET($F$5,BH$3,0)),OFFSET($D$5,BH$3,0),0)</f>
        <v>45.05</v>
      </c>
      <c r="BI111" s="42" t="n">
        <f aca="true">IF(AND($BA111&gt;=OFFSET($E$5,BI$3,0),$BA111&lt;=OFFSET($F$5,BI$3,0)),OFFSET($D$5,BI$3,0),0)</f>
        <v>0</v>
      </c>
      <c r="BJ111" s="42" t="n">
        <f aca="true">IF(AND($BA111&gt;=OFFSET($E$5,BJ$3,0),$BA111&lt;=OFFSET($F$5,BJ$3,0)),OFFSET($D$5,BJ$3,0),0)</f>
        <v>0</v>
      </c>
      <c r="BK111" s="42" t="n">
        <f aca="true">IF(AND($BA111&gt;=OFFSET($E$5,BK$3,0),$BA111&lt;=OFFSET($F$5,BK$3,0)),OFFSET($D$5,BK$3,0),0)</f>
        <v>0</v>
      </c>
      <c r="BL111" s="42" t="n">
        <f aca="true">IF(AND($BA111&gt;=OFFSET($E$5,BL$3,0),$BA111&lt;=OFFSET($F$5,BL$3,0)),OFFSET($D$5,BL$3,0),0)</f>
        <v>0</v>
      </c>
      <c r="BM111" s="42" t="n">
        <f aca="true">IF(AND($BA111&gt;=OFFSET($E$5,BM$3,0),$BA111&lt;=OFFSET($F$5,BM$3,0)),OFFSET($D$5,BM$3,0),0)</f>
        <v>0</v>
      </c>
      <c r="BN111" s="42" t="n">
        <f aca="true">IF(AND($BA111&gt;=OFFSET($E$5,BN$3,0),$BA111&lt;=OFFSET($F$5,BN$3,0)),OFFSET($D$5,BN$3,0),0)</f>
        <v>0</v>
      </c>
      <c r="BO111" s="42" t="n">
        <f aca="true">IF(AND($BA111&gt;=OFFSET($E$5,BO$3,0),$BA111&lt;=OFFSET($F$5,BO$3,0)),OFFSET($D$5,BO$3,0),0)</f>
        <v>0</v>
      </c>
      <c r="BP111" s="42" t="n">
        <f aca="true">IF(AND($BA111&gt;=OFFSET($E$5,BP$3,0),$BA111&lt;=OFFSET($F$5,BP$3,0)),OFFSET($D$5,BP$3,0),0)</f>
        <v>0</v>
      </c>
      <c r="BQ111" s="42" t="n">
        <f aca="true">IF(AND($BA111&gt;=OFFSET($E$5,BQ$3,0),$BA111&lt;=OFFSET($F$5,BQ$3,0)),OFFSET($D$5,BQ$3,0),0)</f>
        <v>0</v>
      </c>
      <c r="BR111" s="42" t="n">
        <f aca="true">IF(AND($BA111&gt;=OFFSET($E$5,BR$3,0),$BA111&lt;=OFFSET($F$5,BR$3,0)),OFFSET($D$5,BR$3,0),0)</f>
        <v>0</v>
      </c>
      <c r="BS111" s="42" t="n">
        <f aca="true">IF(AND($BA111&gt;=OFFSET($E$5,BS$3,0),$BA111&lt;=OFFSET($F$5,BS$3,0)),OFFSET($D$5,BS$3,0),0)</f>
        <v>0</v>
      </c>
      <c r="BT111" s="42" t="n">
        <f aca="true">IF(AND($BA111&gt;=OFFSET($E$5,BT$3,0),$BA111&lt;=OFFSET($F$5,BT$3,0)),OFFSET($D$5,BT$3,0),0)</f>
        <v>0</v>
      </c>
      <c r="BU111" s="42" t="n">
        <f aca="true">IF(AND($BA111&gt;=OFFSET($E$5,BU$3,0),$BA111&lt;=OFFSET($F$5,BU$3,0)),OFFSET($D$5,BU$3,0),0)</f>
        <v>0</v>
      </c>
      <c r="BV111" s="42" t="n">
        <f aca="true">IF(AND($BA111&gt;=OFFSET($E$5,BV$3,0),$BA111&lt;=OFFSET($F$5,BV$3,0)),OFFSET($D$5,BV$3,0),0)</f>
        <v>0</v>
      </c>
      <c r="BW111" s="42" t="n">
        <f aca="true">IF(AND($BA111&gt;=OFFSET($E$5,BW$3,0),$BA111&lt;=OFFSET($F$5,BW$3,0)),OFFSET($D$5,BW$3,0),0)</f>
        <v>0</v>
      </c>
      <c r="BX111" s="42" t="n">
        <f aca="true">IF(AND($BA111&gt;=OFFSET($E$5,BX$3,0),$BA111&lt;=OFFSET($F$5,BX$3,0)),OFFSET($D$5,BX$3,0),0)</f>
        <v>0</v>
      </c>
      <c r="BY111" s="42" t="n">
        <f aca="true">IF(AND($BA111&gt;=OFFSET($E$5,BY$3,0),$BA111&lt;=OFFSET($F$5,BY$3,0)),OFFSET($D$5,BY$3,0),0)</f>
        <v>0</v>
      </c>
      <c r="BZ111" s="42" t="n">
        <f aca="true">IF(AND($BA111&gt;=OFFSET($E$5,BZ$3,0),$BA111&lt;=OFFSET($F$5,BZ$3,0)),OFFSET($D$5,BZ$3,0),0)</f>
        <v>0</v>
      </c>
      <c r="CA111" s="42" t="n">
        <f aca="true">IF(AND($BA111&gt;=OFFSET($E$5,CA$3,0),$BA111&lt;=OFFSET($F$5,CA$3,0)),OFFSET($D$5,CA$3,0),0)</f>
        <v>0</v>
      </c>
      <c r="CB111" s="42" t="n">
        <f aca="true">IF(AND($BA111&gt;=OFFSET($E$5,CB$3,0),$BA111&lt;=OFFSET($F$5,CB$3,0)),OFFSET($D$5,CB$3,0),0)</f>
        <v>0</v>
      </c>
      <c r="CC111" s="42" t="n">
        <f aca="true">IF(AND($BA111&gt;=OFFSET($E$5,CC$3,0),$BA111&lt;=OFFSET($F$5,CC$3,0)),OFFSET($D$5,CC$3,0),0)</f>
        <v>0</v>
      </c>
      <c r="CD111" s="42" t="n">
        <f aca="true">IF(AND($BA111&gt;=OFFSET($E$5,CD$3,0),$BA111&lt;=OFFSET($F$5,CD$3,0)),OFFSET($D$5,CD$3,0),0)</f>
        <v>0</v>
      </c>
      <c r="CE111" s="42" t="n">
        <f aca="true">IF(AND($BA111&gt;=OFFSET($E$5,CE$3,0),$BA111&lt;=OFFSET($F$5,CE$3,0)),OFFSET($D$5,CE$3,0),0)</f>
        <v>0</v>
      </c>
      <c r="CF111" s="42" t="n">
        <f aca="true">IF(AND($BA111&gt;=OFFSET($E$5,CF$3,0),$BA111&lt;=OFFSET($F$5,CF$3,0)),OFFSET($D$5,CF$3,0),0)</f>
        <v>0</v>
      </c>
      <c r="CG111" s="42" t="n">
        <f aca="true">IF(AND($BA111&gt;=OFFSET($E$5,CG$3,0),$BA111&lt;=OFFSET($F$5,CG$3,0)),OFFSET($D$5,CG$3,0),0)</f>
        <v>0</v>
      </c>
      <c r="CH111" s="42" t="n">
        <f aca="true">IF(AND($BA111&gt;=OFFSET($E$5,CH$3,0),$BA111&lt;=OFFSET($F$5,CH$3,0)),OFFSET($D$5,CH$3,0),0)</f>
        <v>0</v>
      </c>
      <c r="CI111" s="42" t="n">
        <f aca="true">IF(AND($BA111&gt;=OFFSET($E$5,CI$3,0),$BA111&lt;=OFFSET($F$5,CI$3,0)),OFFSET($D$5,CI$3,0),0)</f>
        <v>0</v>
      </c>
      <c r="CK111" s="40" t="n">
        <v>39995</v>
      </c>
      <c r="CL111" s="41" t="n">
        <f aca="false">BB111*P111</f>
        <v>0</v>
      </c>
      <c r="CM111" s="41" t="n">
        <f aca="false">BC111*Q111</f>
        <v>0</v>
      </c>
      <c r="CN111" s="41" t="n">
        <f aca="false">BD111*R111</f>
        <v>0</v>
      </c>
      <c r="CO111" s="41" t="n">
        <f aca="false">BE111*S111</f>
        <v>0</v>
      </c>
      <c r="CP111" s="41" t="n">
        <f aca="false">BF111*T111</f>
        <v>1753980</v>
      </c>
      <c r="CQ111" s="41" t="n">
        <f aca="false">BG111*U111</f>
        <v>817470</v>
      </c>
      <c r="CR111" s="41" t="n">
        <f aca="false">BH111*V111</f>
        <v>837930</v>
      </c>
      <c r="CS111" s="41" t="n">
        <f aca="false">BI111*W111</f>
        <v>0</v>
      </c>
      <c r="CT111" s="41" t="n">
        <f aca="false">BJ111*X111</f>
        <v>0</v>
      </c>
      <c r="CU111" s="41" t="n">
        <f aca="false">BK111*Y111</f>
        <v>0</v>
      </c>
      <c r="CV111" s="41" t="n">
        <f aca="false">BL111*Z111</f>
        <v>0</v>
      </c>
      <c r="CW111" s="41" t="n">
        <f aca="false">BM111*AA111</f>
        <v>0</v>
      </c>
      <c r="CX111" s="41" t="n">
        <f aca="false">BN111*AB111</f>
        <v>0</v>
      </c>
      <c r="CY111" s="41" t="n">
        <f aca="false">BO111*AC111</f>
        <v>0</v>
      </c>
      <c r="CZ111" s="41" t="n">
        <f aca="false">BP111*AD111</f>
        <v>0</v>
      </c>
      <c r="DA111" s="41" t="n">
        <f aca="false">BQ111*AE111</f>
        <v>0</v>
      </c>
      <c r="DB111" s="41" t="n">
        <f aca="false">BR111*AF111</f>
        <v>0</v>
      </c>
      <c r="DC111" s="41" t="n">
        <f aca="false">BS111*AG111</f>
        <v>0</v>
      </c>
      <c r="DD111" s="41" t="n">
        <f aca="false">BT111*AH111</f>
        <v>0</v>
      </c>
      <c r="DE111" s="41" t="n">
        <f aca="false">BU111*AI111</f>
        <v>0</v>
      </c>
      <c r="DF111" s="41" t="n">
        <f aca="false">BV111*AJ111</f>
        <v>0</v>
      </c>
      <c r="DG111" s="41" t="n">
        <f aca="false">BW111*AK111</f>
        <v>0</v>
      </c>
      <c r="DH111" s="41" t="n">
        <f aca="false">BX111*AL111</f>
        <v>0</v>
      </c>
      <c r="DI111" s="41" t="n">
        <f aca="false">BY111*AM111</f>
        <v>0</v>
      </c>
      <c r="DJ111" s="41" t="n">
        <f aca="false">BZ111*AN111</f>
        <v>0</v>
      </c>
      <c r="DK111" s="41" t="n">
        <f aca="false">CA111*AO111</f>
        <v>0</v>
      </c>
      <c r="DL111" s="41" t="n">
        <f aca="false">CB111*AP111</f>
        <v>0</v>
      </c>
      <c r="DM111" s="41" t="n">
        <f aca="false">CC111*AQ111</f>
        <v>0</v>
      </c>
      <c r="DN111" s="41" t="n">
        <f aca="false">CD111*AR111</f>
        <v>0</v>
      </c>
      <c r="DO111" s="41" t="n">
        <f aca="false">CE111*AS111</f>
        <v>0</v>
      </c>
      <c r="DP111" s="41" t="n">
        <f aca="false">CF111*AT111</f>
        <v>0</v>
      </c>
      <c r="DQ111" s="41" t="n">
        <f aca="false">CG111*AU111</f>
        <v>0</v>
      </c>
      <c r="DR111" s="41" t="n">
        <f aca="false">CH111*AV111</f>
        <v>0</v>
      </c>
      <c r="DS111" s="45" t="n">
        <f aca="false">CI111*AW111</f>
        <v>0</v>
      </c>
      <c r="DT111" s="46" t="n">
        <f aca="false">SUM(CL111:DO111)/AX111</f>
        <v>45.825</v>
      </c>
      <c r="DU111" s="47" t="n">
        <f aca="false">(SUM(CL111:CR111)+SUM(DP111:DS111))/AY111</f>
        <v>45.825</v>
      </c>
    </row>
    <row r="112" customFormat="false" ht="12.75" hidden="false" customHeight="false" outlineLevel="0" collapsed="false">
      <c r="A112" s="2"/>
      <c r="C112" s="3"/>
      <c r="F112" s="5"/>
      <c r="G112" s="2"/>
      <c r="I112" s="39" t="n">
        <v>21</v>
      </c>
      <c r="J112" s="39" t="n">
        <v>5</v>
      </c>
      <c r="K112" s="39" t="n">
        <v>5</v>
      </c>
      <c r="L112" s="39" t="n">
        <v>0</v>
      </c>
      <c r="M112" s="39" t="n">
        <v>31</v>
      </c>
      <c r="O112" s="40" t="n">
        <v>40026</v>
      </c>
      <c r="P112" s="41" t="n">
        <f aca="false">IF(AND(O112&gt;=$E$5,O112&lt;=$F$5),$C$5*P$2*$M112,0)</f>
        <v>0</v>
      </c>
      <c r="Q112" s="41" t="n">
        <f aca="true">IF(AND($O112&gt;=OFFSET($E$5,Q$3,0),$O112&lt;=OFFSET($F$5,Q$3,0)),OFFSET($C$5,Q$3,0)*Q$2*$M112,0)</f>
        <v>0</v>
      </c>
      <c r="R112" s="41" t="n">
        <f aca="true">IF(AND($O112&gt;=OFFSET($E$5,R$3,0),$O112&lt;=OFFSET($F$5,R$3,0)),OFFSET($C$5,R$3,0)*R$2*$M112,0)</f>
        <v>0</v>
      </c>
      <c r="S112" s="41" t="n">
        <f aca="true">IF(AND($O112&gt;=OFFSET($E$5,S$3,0),$O112&lt;=OFFSET($F$5,S$3,0)),OFFSET($C$5,S$3,0)*S$2*$M112,0)</f>
        <v>0</v>
      </c>
      <c r="T112" s="41" t="n">
        <f aca="true">IF(AND($O112&gt;=OFFSET($E$5,T$3,0),$O112&lt;=OFFSET($F$5,T$3,0)),OFFSET($C$5,T$3,0)*T$2*$M112,0)</f>
        <v>37200</v>
      </c>
      <c r="U112" s="41" t="n">
        <f aca="true">IF(AND($O112&gt;=OFFSET($E$5,U$3,0),$O112&lt;=OFFSET($F$5,U$3,0)),OFFSET($C$5,U$3,0)*U$2*$M112,0)</f>
        <v>18600</v>
      </c>
      <c r="V112" s="41" t="n">
        <f aca="true">IF(AND($O112&gt;=OFFSET($E$5,V$3,0),$O112&lt;=OFFSET($F$5,V$3,0)),OFFSET($C$5,V$3,0)*V$2*$M112,0)</f>
        <v>18600</v>
      </c>
      <c r="W112" s="42" t="n">
        <f aca="true">IF(AND($O112&gt;=OFFSET($E$5,W$3,0),$O112&lt;=OFFSET($F$5,W$3,0)),OFFSET($C$5,W$3,0)*W$2*($I112+$J112),0)</f>
        <v>0</v>
      </c>
      <c r="X112" s="42" t="n">
        <f aca="true">IF(AND($O112&gt;=OFFSET($E$5,X$3,0),$O112&lt;=OFFSET($F$5,X$3,0)),OFFSET($C$5,X$3,0)*X$2*($I112+$J112),0)</f>
        <v>0</v>
      </c>
      <c r="Y112" s="42" t="n">
        <f aca="true">IF(AND($O112&gt;=OFFSET($E$5,Y$3,0),$O112&lt;=OFFSET($F$5,Y$3,0)),OFFSET($C$5,Y$3,0)*Y$2*($I112+$J112),0)</f>
        <v>0</v>
      </c>
      <c r="Z112" s="42" t="n">
        <f aca="true">IF(AND($O112&gt;=OFFSET($E$5,Z$3,0),$O112&lt;=OFFSET($F$5,Z$3,0)),OFFSET($C$5,Z$3,0)*Z$2*($I112+$J112),0)</f>
        <v>0</v>
      </c>
      <c r="AA112" s="42" t="n">
        <f aca="true">IF(AND($O112&gt;=OFFSET($E$5,AA$3,0),$O112&lt;=OFFSET($F$5,AA$3,0)),OFFSET($C$5,AA$3,0)*AA$2*($I112+$J112),0)</f>
        <v>0</v>
      </c>
      <c r="AB112" s="42" t="n">
        <f aca="true">IF(AND($O112&gt;=OFFSET($E$5,AB$3,0),$O112&lt;=OFFSET($F$5,AB$3,0)),OFFSET($C$5,AB$3,0)*AB$2*($I112+$J112),0)</f>
        <v>0</v>
      </c>
      <c r="AC112" s="42" t="n">
        <f aca="true">IF(AND($O112&gt;=OFFSET($E$5,AC$3,0),$O112&lt;=OFFSET($F$5,AC$3,0)),OFFSET($C$5,AC$3,0)*AC$2*($I112+$J112),0)</f>
        <v>0</v>
      </c>
      <c r="AD112" s="42" t="n">
        <f aca="true">IF(AND($O112&gt;=OFFSET($E$5,AD$3,0),$O112&lt;=OFFSET($F$5,AD$3,0)),OFFSET($C$5,AD$3,0)*AD$2*($I112+$J112),0)</f>
        <v>0</v>
      </c>
      <c r="AE112" s="42" t="n">
        <f aca="true">IF(AND($O112&gt;=OFFSET($E$5,AE$3,0),$O112&lt;=OFFSET($F$5,AE$3,0)),OFFSET($C$5,AE$3,0)*AE$2*($I112+$J112),0)</f>
        <v>0</v>
      </c>
      <c r="AF112" s="42" t="n">
        <f aca="true">IF(AND($O112&gt;=OFFSET($E$5,AF$3,0),$O112&lt;=OFFSET($F$5,AF$3,0)),OFFSET($C$5,AF$3,0)*AF$2*($I112+$J112),0)</f>
        <v>0</v>
      </c>
      <c r="AG112" s="42" t="n">
        <f aca="true">IF(AND($O112&gt;=OFFSET($E$5,AG$3,0),$O112&lt;=OFFSET($F$5,AG$3,0)),OFFSET($C$5,AG$3,0)*AG$2*($I112+$J112),0)</f>
        <v>0</v>
      </c>
      <c r="AH112" s="42" t="n">
        <f aca="true">IF(AND($O112&gt;=OFFSET($E$5,AH$3,0),$O112&lt;=OFFSET($F$5,AH$3,0)),OFFSET($C$5,AH$3,0)*AH$2*($I112+$J112),0)</f>
        <v>0</v>
      </c>
      <c r="AI112" s="42" t="n">
        <f aca="true">IF(AND($O112&gt;=OFFSET($E$5,AI$3,0),$O112&lt;=OFFSET($F$5,AI$3,0)),OFFSET($C$5,AI$3,0)*AI$2*($I112+$J112),0)</f>
        <v>0</v>
      </c>
      <c r="AJ112" s="42" t="n">
        <f aca="true">IF(AND($O112&gt;=OFFSET($E$5,AJ$3,0),$O112&lt;=OFFSET($F$5,AJ$3,0)),OFFSET($C$5,AJ$3,0)*AJ$2*($I112+$J112),0)</f>
        <v>0</v>
      </c>
      <c r="AK112" s="42" t="n">
        <f aca="true">IF(AND($O112&gt;=OFFSET($E$5,AK$3,0),$O112&lt;=OFFSET($F$5,AK$3,0)),OFFSET($C$5,AK$3,0)*AK$2*($I112+$J112),0)</f>
        <v>0</v>
      </c>
      <c r="AL112" s="42" t="n">
        <f aca="true">IF(AND($O112&gt;=OFFSET($E$5,AL$3,0),$O112&lt;=OFFSET($F$5,AL$3,0)),OFFSET($C$5,AL$3,0)*AL$2*($I112+$J112),0)</f>
        <v>0</v>
      </c>
      <c r="AM112" s="42" t="n">
        <f aca="true">IF(AND($O112&gt;=OFFSET($E$5,AM$3,0),$O112&lt;=OFFSET($F$5,AM$3,0)),OFFSET($C$5,AM$3,0)*AM$2*($I112+$J112),0)</f>
        <v>0</v>
      </c>
      <c r="AN112" s="42" t="n">
        <f aca="true">IF(AND($O112&gt;=OFFSET($E$5,AN$3,0),$O112&lt;=OFFSET($F$5,AN$3,0)),OFFSET($C$5,AN$3,0)*AN$2*($I112+$J112),0)</f>
        <v>0</v>
      </c>
      <c r="AO112" s="42" t="n">
        <f aca="true">IF(AND($O112&gt;=OFFSET($E$5,AO$3,0),$O112&lt;=OFFSET($F$5,AO$3,0)),OFFSET($C$5,AO$3,0)*AO$2*($I112+$J112),0)</f>
        <v>0</v>
      </c>
      <c r="AP112" s="42" t="n">
        <f aca="true">IF(AND($O112&gt;=OFFSET($E$5,AP$3,0),$O112&lt;=OFFSET($F$5,AP$3,0)),OFFSET($C$5,AP$3,0)*AP$2*($I112+$J112),0)</f>
        <v>0</v>
      </c>
      <c r="AQ112" s="42" t="n">
        <f aca="true">IF(AND($O112&gt;=OFFSET($E$5,AQ$3,0),$O112&lt;=OFFSET($F$5,AQ$3,0)),OFFSET($C$5,AQ$3,0)*AQ$2*($I112+$J112),0)</f>
        <v>0</v>
      </c>
      <c r="AR112" s="42" t="n">
        <f aca="true">IF(AND($O112&gt;=OFFSET($E$5,AR$3,0),$O112&lt;=OFFSET($F$5,AR$3,0)),OFFSET($C$5,AR$3,0)*AR$2*($I112+$J112),0)</f>
        <v>0</v>
      </c>
      <c r="AS112" s="42" t="n">
        <f aca="true">IF(AND($O112&gt;=OFFSET($E$5,AS$3,0),$O112&lt;=OFFSET($F$5,AS$3,0)),OFFSET($C$5,AS$3,0)*AS$2*($I112+$J112),0)</f>
        <v>0</v>
      </c>
      <c r="AT112" s="42" t="n">
        <f aca="true">IF(AND($O112&gt;=OFFSET($E$5,AT$3,0),$O112&lt;=OFFSET($F$5,AT$3,0)),OFFSET($C$5,AT$3,0)*(AT$2*($I112+$J112)+24*($K112+$L112)),0)</f>
        <v>0</v>
      </c>
      <c r="AU112" s="42" t="n">
        <f aca="true">IF(AND($O112&gt;=OFFSET($E$5,AU$3,0),$O112&lt;=OFFSET($F$5,AU$3,0)),OFFSET($C$5,AU$3,0)*(AU$2*($I112+$J112)+24*($K112+$L112)),0)</f>
        <v>0</v>
      </c>
      <c r="AV112" s="42" t="n">
        <f aca="true">IF(AND($O112&gt;=OFFSET($E$5,AV$3,0),$O112&lt;=OFFSET($F$5,AV$3,0)),OFFSET($C$5,AV$3,0)*(AV$2*($I112+$J112)+24*($K112+$L112)),0)</f>
        <v>0</v>
      </c>
      <c r="AW112" s="43" t="n">
        <f aca="true">IF(AND($O112&gt;=OFFSET($E$5,AW$3,0),$O112&lt;=OFFSET($F$5,AW$3,0)),OFFSET($C$5,AW$3,0)*(AW$2*($I112+$J112)+24*($K112+$L112)),0)</f>
        <v>0</v>
      </c>
      <c r="AX112" s="44" t="n">
        <f aca="false">SUM(P112:AS112)</f>
        <v>74400</v>
      </c>
      <c r="AY112" s="45" t="n">
        <f aca="false">SUM(P112:V112)+SUM(AT112:AW112)</f>
        <v>74400</v>
      </c>
      <c r="BA112" s="40" t="n">
        <v>40026</v>
      </c>
      <c r="BB112" s="42" t="n">
        <f aca="false">IF(AND(BA112&gt;=$E$5,BA112&lt;=$F$5),$D$5,0)</f>
        <v>0</v>
      </c>
      <c r="BC112" s="42" t="n">
        <f aca="true">IF(AND($BA112&gt;=OFFSET($E$5,BC$3,0),$BA112&lt;=OFFSET($F$5,BC$3,0)),OFFSET($D$5,BC$3,0),0)</f>
        <v>0</v>
      </c>
      <c r="BD112" s="42" t="n">
        <f aca="true">IF(AND($BA112&gt;=OFFSET($E$5,BD$3,0),$BA112&lt;=OFFSET($F$5,BD$3,0)),OFFSET($D$5,BD$3,0),0)</f>
        <v>0</v>
      </c>
      <c r="BE112" s="42" t="n">
        <f aca="true">IF(AND($BA112&gt;=OFFSET($E$5,BE$3,0),$BA112&lt;=OFFSET($F$5,BE$3,0)),OFFSET($D$5,BE$3,0),0)</f>
        <v>0</v>
      </c>
      <c r="BF112" s="42" t="n">
        <f aca="true">IF(AND($BA112&gt;=OFFSET($E$5,BF$3,0),$BA112&lt;=OFFSET($F$5,BF$3,0)),OFFSET($D$5,BF$3,0),0)</f>
        <v>47.15</v>
      </c>
      <c r="BG112" s="42" t="n">
        <f aca="true">IF(AND($BA112&gt;=OFFSET($E$5,BG$3,0),$BA112&lt;=OFFSET($F$5,BG$3,0)),OFFSET($D$5,BG$3,0),0)</f>
        <v>43.95</v>
      </c>
      <c r="BH112" s="42" t="n">
        <f aca="true">IF(AND($BA112&gt;=OFFSET($E$5,BH$3,0),$BA112&lt;=OFFSET($F$5,BH$3,0)),OFFSET($D$5,BH$3,0),0)</f>
        <v>45.05</v>
      </c>
      <c r="BI112" s="42" t="n">
        <f aca="true">IF(AND($BA112&gt;=OFFSET($E$5,BI$3,0),$BA112&lt;=OFFSET($F$5,BI$3,0)),OFFSET($D$5,BI$3,0),0)</f>
        <v>0</v>
      </c>
      <c r="BJ112" s="42" t="n">
        <f aca="true">IF(AND($BA112&gt;=OFFSET($E$5,BJ$3,0),$BA112&lt;=OFFSET($F$5,BJ$3,0)),OFFSET($D$5,BJ$3,0),0)</f>
        <v>0</v>
      </c>
      <c r="BK112" s="42" t="n">
        <f aca="true">IF(AND($BA112&gt;=OFFSET($E$5,BK$3,0),$BA112&lt;=OFFSET($F$5,BK$3,0)),OFFSET($D$5,BK$3,0),0)</f>
        <v>0</v>
      </c>
      <c r="BL112" s="42" t="n">
        <f aca="true">IF(AND($BA112&gt;=OFFSET($E$5,BL$3,0),$BA112&lt;=OFFSET($F$5,BL$3,0)),OFFSET($D$5,BL$3,0),0)</f>
        <v>0</v>
      </c>
      <c r="BM112" s="42" t="n">
        <f aca="true">IF(AND($BA112&gt;=OFFSET($E$5,BM$3,0),$BA112&lt;=OFFSET($F$5,BM$3,0)),OFFSET($D$5,BM$3,0),0)</f>
        <v>0</v>
      </c>
      <c r="BN112" s="42" t="n">
        <f aca="true">IF(AND($BA112&gt;=OFFSET($E$5,BN$3,0),$BA112&lt;=OFFSET($F$5,BN$3,0)),OFFSET($D$5,BN$3,0),0)</f>
        <v>0</v>
      </c>
      <c r="BO112" s="42" t="n">
        <f aca="true">IF(AND($BA112&gt;=OFFSET($E$5,BO$3,0),$BA112&lt;=OFFSET($F$5,BO$3,0)),OFFSET($D$5,BO$3,0),0)</f>
        <v>0</v>
      </c>
      <c r="BP112" s="42" t="n">
        <f aca="true">IF(AND($BA112&gt;=OFFSET($E$5,BP$3,0),$BA112&lt;=OFFSET($F$5,BP$3,0)),OFFSET($D$5,BP$3,0),0)</f>
        <v>0</v>
      </c>
      <c r="BQ112" s="42" t="n">
        <f aca="true">IF(AND($BA112&gt;=OFFSET($E$5,BQ$3,0),$BA112&lt;=OFFSET($F$5,BQ$3,0)),OFFSET($D$5,BQ$3,0),0)</f>
        <v>0</v>
      </c>
      <c r="BR112" s="42" t="n">
        <f aca="true">IF(AND($BA112&gt;=OFFSET($E$5,BR$3,0),$BA112&lt;=OFFSET($F$5,BR$3,0)),OFFSET($D$5,BR$3,0),0)</f>
        <v>0</v>
      </c>
      <c r="BS112" s="42" t="n">
        <f aca="true">IF(AND($BA112&gt;=OFFSET($E$5,BS$3,0),$BA112&lt;=OFFSET($F$5,BS$3,0)),OFFSET($D$5,BS$3,0),0)</f>
        <v>0</v>
      </c>
      <c r="BT112" s="42" t="n">
        <f aca="true">IF(AND($BA112&gt;=OFFSET($E$5,BT$3,0),$BA112&lt;=OFFSET($F$5,BT$3,0)),OFFSET($D$5,BT$3,0),0)</f>
        <v>0</v>
      </c>
      <c r="BU112" s="42" t="n">
        <f aca="true">IF(AND($BA112&gt;=OFFSET($E$5,BU$3,0),$BA112&lt;=OFFSET($F$5,BU$3,0)),OFFSET($D$5,BU$3,0),0)</f>
        <v>0</v>
      </c>
      <c r="BV112" s="42" t="n">
        <f aca="true">IF(AND($BA112&gt;=OFFSET($E$5,BV$3,0),$BA112&lt;=OFFSET($F$5,BV$3,0)),OFFSET($D$5,BV$3,0),0)</f>
        <v>0</v>
      </c>
      <c r="BW112" s="42" t="n">
        <f aca="true">IF(AND($BA112&gt;=OFFSET($E$5,BW$3,0),$BA112&lt;=OFFSET($F$5,BW$3,0)),OFFSET($D$5,BW$3,0),0)</f>
        <v>0</v>
      </c>
      <c r="BX112" s="42" t="n">
        <f aca="true">IF(AND($BA112&gt;=OFFSET($E$5,BX$3,0),$BA112&lt;=OFFSET($F$5,BX$3,0)),OFFSET($D$5,BX$3,0),0)</f>
        <v>0</v>
      </c>
      <c r="BY112" s="42" t="n">
        <f aca="true">IF(AND($BA112&gt;=OFFSET($E$5,BY$3,0),$BA112&lt;=OFFSET($F$5,BY$3,0)),OFFSET($D$5,BY$3,0),0)</f>
        <v>0</v>
      </c>
      <c r="BZ112" s="42" t="n">
        <f aca="true">IF(AND($BA112&gt;=OFFSET($E$5,BZ$3,0),$BA112&lt;=OFFSET($F$5,BZ$3,0)),OFFSET($D$5,BZ$3,0),0)</f>
        <v>0</v>
      </c>
      <c r="CA112" s="42" t="n">
        <f aca="true">IF(AND($BA112&gt;=OFFSET($E$5,CA$3,0),$BA112&lt;=OFFSET($F$5,CA$3,0)),OFFSET($D$5,CA$3,0),0)</f>
        <v>0</v>
      </c>
      <c r="CB112" s="42" t="n">
        <f aca="true">IF(AND($BA112&gt;=OFFSET($E$5,CB$3,0),$BA112&lt;=OFFSET($F$5,CB$3,0)),OFFSET($D$5,CB$3,0),0)</f>
        <v>0</v>
      </c>
      <c r="CC112" s="42" t="n">
        <f aca="true">IF(AND($BA112&gt;=OFFSET($E$5,CC$3,0),$BA112&lt;=OFFSET($F$5,CC$3,0)),OFFSET($D$5,CC$3,0),0)</f>
        <v>0</v>
      </c>
      <c r="CD112" s="42" t="n">
        <f aca="true">IF(AND($BA112&gt;=OFFSET($E$5,CD$3,0),$BA112&lt;=OFFSET($F$5,CD$3,0)),OFFSET($D$5,CD$3,0),0)</f>
        <v>0</v>
      </c>
      <c r="CE112" s="42" t="n">
        <f aca="true">IF(AND($BA112&gt;=OFFSET($E$5,CE$3,0),$BA112&lt;=OFFSET($F$5,CE$3,0)),OFFSET($D$5,CE$3,0),0)</f>
        <v>0</v>
      </c>
      <c r="CF112" s="42" t="n">
        <f aca="true">IF(AND($BA112&gt;=OFFSET($E$5,CF$3,0),$BA112&lt;=OFFSET($F$5,CF$3,0)),OFFSET($D$5,CF$3,0),0)</f>
        <v>0</v>
      </c>
      <c r="CG112" s="42" t="n">
        <f aca="true">IF(AND($BA112&gt;=OFFSET($E$5,CG$3,0),$BA112&lt;=OFFSET($F$5,CG$3,0)),OFFSET($D$5,CG$3,0),0)</f>
        <v>0</v>
      </c>
      <c r="CH112" s="42" t="n">
        <f aca="true">IF(AND($BA112&gt;=OFFSET($E$5,CH$3,0),$BA112&lt;=OFFSET($F$5,CH$3,0)),OFFSET($D$5,CH$3,0),0)</f>
        <v>0</v>
      </c>
      <c r="CI112" s="42" t="n">
        <f aca="true">IF(AND($BA112&gt;=OFFSET($E$5,CI$3,0),$BA112&lt;=OFFSET($F$5,CI$3,0)),OFFSET($D$5,CI$3,0),0)</f>
        <v>0</v>
      </c>
      <c r="CK112" s="40" t="n">
        <v>40026</v>
      </c>
      <c r="CL112" s="41" t="n">
        <f aca="false">BB112*P112</f>
        <v>0</v>
      </c>
      <c r="CM112" s="41" t="n">
        <f aca="false">BC112*Q112</f>
        <v>0</v>
      </c>
      <c r="CN112" s="41" t="n">
        <f aca="false">BD112*R112</f>
        <v>0</v>
      </c>
      <c r="CO112" s="41" t="n">
        <f aca="false">BE112*S112</f>
        <v>0</v>
      </c>
      <c r="CP112" s="41" t="n">
        <f aca="false">BF112*T112</f>
        <v>1753980</v>
      </c>
      <c r="CQ112" s="41" t="n">
        <f aca="false">BG112*U112</f>
        <v>817470</v>
      </c>
      <c r="CR112" s="41" t="n">
        <f aca="false">BH112*V112</f>
        <v>837930</v>
      </c>
      <c r="CS112" s="41" t="n">
        <f aca="false">BI112*W112</f>
        <v>0</v>
      </c>
      <c r="CT112" s="41" t="n">
        <f aca="false">BJ112*X112</f>
        <v>0</v>
      </c>
      <c r="CU112" s="41" t="n">
        <f aca="false">BK112*Y112</f>
        <v>0</v>
      </c>
      <c r="CV112" s="41" t="n">
        <f aca="false">BL112*Z112</f>
        <v>0</v>
      </c>
      <c r="CW112" s="41" t="n">
        <f aca="false">BM112*AA112</f>
        <v>0</v>
      </c>
      <c r="CX112" s="41" t="n">
        <f aca="false">BN112*AB112</f>
        <v>0</v>
      </c>
      <c r="CY112" s="41" t="n">
        <f aca="false">BO112*AC112</f>
        <v>0</v>
      </c>
      <c r="CZ112" s="41" t="n">
        <f aca="false">BP112*AD112</f>
        <v>0</v>
      </c>
      <c r="DA112" s="41" t="n">
        <f aca="false">BQ112*AE112</f>
        <v>0</v>
      </c>
      <c r="DB112" s="41" t="n">
        <f aca="false">BR112*AF112</f>
        <v>0</v>
      </c>
      <c r="DC112" s="41" t="n">
        <f aca="false">BS112*AG112</f>
        <v>0</v>
      </c>
      <c r="DD112" s="41" t="n">
        <f aca="false">BT112*AH112</f>
        <v>0</v>
      </c>
      <c r="DE112" s="41" t="n">
        <f aca="false">BU112*AI112</f>
        <v>0</v>
      </c>
      <c r="DF112" s="41" t="n">
        <f aca="false">BV112*AJ112</f>
        <v>0</v>
      </c>
      <c r="DG112" s="41" t="n">
        <f aca="false">BW112*AK112</f>
        <v>0</v>
      </c>
      <c r="DH112" s="41" t="n">
        <f aca="false">BX112*AL112</f>
        <v>0</v>
      </c>
      <c r="DI112" s="41" t="n">
        <f aca="false">BY112*AM112</f>
        <v>0</v>
      </c>
      <c r="DJ112" s="41" t="n">
        <f aca="false">BZ112*AN112</f>
        <v>0</v>
      </c>
      <c r="DK112" s="41" t="n">
        <f aca="false">CA112*AO112</f>
        <v>0</v>
      </c>
      <c r="DL112" s="41" t="n">
        <f aca="false">CB112*AP112</f>
        <v>0</v>
      </c>
      <c r="DM112" s="41" t="n">
        <f aca="false">CC112*AQ112</f>
        <v>0</v>
      </c>
      <c r="DN112" s="41" t="n">
        <f aca="false">CD112*AR112</f>
        <v>0</v>
      </c>
      <c r="DO112" s="41" t="n">
        <f aca="false">CE112*AS112</f>
        <v>0</v>
      </c>
      <c r="DP112" s="41" t="n">
        <f aca="false">CF112*AT112</f>
        <v>0</v>
      </c>
      <c r="DQ112" s="41" t="n">
        <f aca="false">CG112*AU112</f>
        <v>0</v>
      </c>
      <c r="DR112" s="41" t="n">
        <f aca="false">CH112*AV112</f>
        <v>0</v>
      </c>
      <c r="DS112" s="45" t="n">
        <f aca="false">CI112*AW112</f>
        <v>0</v>
      </c>
      <c r="DT112" s="46" t="n">
        <f aca="false">SUM(CL112:DO112)/AX112</f>
        <v>45.825</v>
      </c>
      <c r="DU112" s="47" t="n">
        <f aca="false">(SUM(CL112:CR112)+SUM(DP112:DS112))/AY112</f>
        <v>45.825</v>
      </c>
    </row>
    <row r="113" customFormat="false" ht="12.75" hidden="false" customHeight="false" outlineLevel="0" collapsed="false">
      <c r="A113" s="2"/>
      <c r="C113" s="3"/>
      <c r="F113" s="5"/>
      <c r="G113" s="2"/>
      <c r="I113" s="39" t="n">
        <v>21</v>
      </c>
      <c r="J113" s="39" t="n">
        <v>4</v>
      </c>
      <c r="K113" s="39" t="n">
        <v>4</v>
      </c>
      <c r="L113" s="39" t="n">
        <v>1</v>
      </c>
      <c r="M113" s="39" t="n">
        <v>30</v>
      </c>
      <c r="O113" s="40" t="n">
        <v>40057</v>
      </c>
      <c r="P113" s="41" t="n">
        <f aca="false">IF(AND(O113&gt;=$E$5,O113&lt;=$F$5),$C$5*P$2*$M113,0)</f>
        <v>0</v>
      </c>
      <c r="Q113" s="41" t="n">
        <f aca="true">IF(AND($O113&gt;=OFFSET($E$5,Q$3,0),$O113&lt;=OFFSET($F$5,Q$3,0)),OFFSET($C$5,Q$3,0)*Q$2*$M113,0)</f>
        <v>0</v>
      </c>
      <c r="R113" s="41" t="n">
        <f aca="true">IF(AND($O113&gt;=OFFSET($E$5,R$3,0),$O113&lt;=OFFSET($F$5,R$3,0)),OFFSET($C$5,R$3,0)*R$2*$M113,0)</f>
        <v>0</v>
      </c>
      <c r="S113" s="41" t="n">
        <f aca="true">IF(AND($O113&gt;=OFFSET($E$5,S$3,0),$O113&lt;=OFFSET($F$5,S$3,0)),OFFSET($C$5,S$3,0)*S$2*$M113,0)</f>
        <v>0</v>
      </c>
      <c r="T113" s="41" t="n">
        <f aca="true">IF(AND($O113&gt;=OFFSET($E$5,T$3,0),$O113&lt;=OFFSET($F$5,T$3,0)),OFFSET($C$5,T$3,0)*T$2*$M113,0)</f>
        <v>36000</v>
      </c>
      <c r="U113" s="41" t="n">
        <f aca="true">IF(AND($O113&gt;=OFFSET($E$5,U$3,0),$O113&lt;=OFFSET($F$5,U$3,0)),OFFSET($C$5,U$3,0)*U$2*$M113,0)</f>
        <v>18000</v>
      </c>
      <c r="V113" s="41" t="n">
        <f aca="true">IF(AND($O113&gt;=OFFSET($E$5,V$3,0),$O113&lt;=OFFSET($F$5,V$3,0)),OFFSET($C$5,V$3,0)*V$2*$M113,0)</f>
        <v>18000</v>
      </c>
      <c r="W113" s="42" t="n">
        <f aca="true">IF(AND($O113&gt;=OFFSET($E$5,W$3,0),$O113&lt;=OFFSET($F$5,W$3,0)),OFFSET($C$5,W$3,0)*W$2*($I113+$J113),0)</f>
        <v>0</v>
      </c>
      <c r="X113" s="42" t="n">
        <f aca="true">IF(AND($O113&gt;=OFFSET($E$5,X$3,0),$O113&lt;=OFFSET($F$5,X$3,0)),OFFSET($C$5,X$3,0)*X$2*($I113+$J113),0)</f>
        <v>0</v>
      </c>
      <c r="Y113" s="42" t="n">
        <f aca="true">IF(AND($O113&gt;=OFFSET($E$5,Y$3,0),$O113&lt;=OFFSET($F$5,Y$3,0)),OFFSET($C$5,Y$3,0)*Y$2*($I113+$J113),0)</f>
        <v>0</v>
      </c>
      <c r="Z113" s="42" t="n">
        <f aca="true">IF(AND($O113&gt;=OFFSET($E$5,Z$3,0),$O113&lt;=OFFSET($F$5,Z$3,0)),OFFSET($C$5,Z$3,0)*Z$2*($I113+$J113),0)</f>
        <v>0</v>
      </c>
      <c r="AA113" s="42" t="n">
        <f aca="true">IF(AND($O113&gt;=OFFSET($E$5,AA$3,0),$O113&lt;=OFFSET($F$5,AA$3,0)),OFFSET($C$5,AA$3,0)*AA$2*($I113+$J113),0)</f>
        <v>0</v>
      </c>
      <c r="AB113" s="42" t="n">
        <f aca="true">IF(AND($O113&gt;=OFFSET($E$5,AB$3,0),$O113&lt;=OFFSET($F$5,AB$3,0)),OFFSET($C$5,AB$3,0)*AB$2*($I113+$J113),0)</f>
        <v>0</v>
      </c>
      <c r="AC113" s="42" t="n">
        <f aca="true">IF(AND($O113&gt;=OFFSET($E$5,AC$3,0),$O113&lt;=OFFSET($F$5,AC$3,0)),OFFSET($C$5,AC$3,0)*AC$2*($I113+$J113),0)</f>
        <v>0</v>
      </c>
      <c r="AD113" s="42" t="n">
        <f aca="true">IF(AND($O113&gt;=OFFSET($E$5,AD$3,0),$O113&lt;=OFFSET($F$5,AD$3,0)),OFFSET($C$5,AD$3,0)*AD$2*($I113+$J113),0)</f>
        <v>0</v>
      </c>
      <c r="AE113" s="42" t="n">
        <f aca="true">IF(AND($O113&gt;=OFFSET($E$5,AE$3,0),$O113&lt;=OFFSET($F$5,AE$3,0)),OFFSET($C$5,AE$3,0)*AE$2*($I113+$J113),0)</f>
        <v>0</v>
      </c>
      <c r="AF113" s="42" t="n">
        <f aca="true">IF(AND($O113&gt;=OFFSET($E$5,AF$3,0),$O113&lt;=OFFSET($F$5,AF$3,0)),OFFSET($C$5,AF$3,0)*AF$2*($I113+$J113),0)</f>
        <v>0</v>
      </c>
      <c r="AG113" s="42" t="n">
        <f aca="true">IF(AND($O113&gt;=OFFSET($E$5,AG$3,0),$O113&lt;=OFFSET($F$5,AG$3,0)),OFFSET($C$5,AG$3,0)*AG$2*($I113+$J113),0)</f>
        <v>0</v>
      </c>
      <c r="AH113" s="42" t="n">
        <f aca="true">IF(AND($O113&gt;=OFFSET($E$5,AH$3,0),$O113&lt;=OFFSET($F$5,AH$3,0)),OFFSET($C$5,AH$3,0)*AH$2*($I113+$J113),0)</f>
        <v>0</v>
      </c>
      <c r="AI113" s="42" t="n">
        <f aca="true">IF(AND($O113&gt;=OFFSET($E$5,AI$3,0),$O113&lt;=OFFSET($F$5,AI$3,0)),OFFSET($C$5,AI$3,0)*AI$2*($I113+$J113),0)</f>
        <v>0</v>
      </c>
      <c r="AJ113" s="42" t="n">
        <f aca="true">IF(AND($O113&gt;=OFFSET($E$5,AJ$3,0),$O113&lt;=OFFSET($F$5,AJ$3,0)),OFFSET($C$5,AJ$3,0)*AJ$2*($I113+$J113),0)</f>
        <v>0</v>
      </c>
      <c r="AK113" s="42" t="n">
        <f aca="true">IF(AND($O113&gt;=OFFSET($E$5,AK$3,0),$O113&lt;=OFFSET($F$5,AK$3,0)),OFFSET($C$5,AK$3,0)*AK$2*($I113+$J113),0)</f>
        <v>0</v>
      </c>
      <c r="AL113" s="42" t="n">
        <f aca="true">IF(AND($O113&gt;=OFFSET($E$5,AL$3,0),$O113&lt;=OFFSET($F$5,AL$3,0)),OFFSET($C$5,AL$3,0)*AL$2*($I113+$J113),0)</f>
        <v>0</v>
      </c>
      <c r="AM113" s="42" t="n">
        <f aca="true">IF(AND($O113&gt;=OFFSET($E$5,AM$3,0),$O113&lt;=OFFSET($F$5,AM$3,0)),OFFSET($C$5,AM$3,0)*AM$2*($I113+$J113),0)</f>
        <v>0</v>
      </c>
      <c r="AN113" s="42" t="n">
        <f aca="true">IF(AND($O113&gt;=OFFSET($E$5,AN$3,0),$O113&lt;=OFFSET($F$5,AN$3,0)),OFFSET($C$5,AN$3,0)*AN$2*($I113+$J113),0)</f>
        <v>0</v>
      </c>
      <c r="AO113" s="42" t="n">
        <f aca="true">IF(AND($O113&gt;=OFFSET($E$5,AO$3,0),$O113&lt;=OFFSET($F$5,AO$3,0)),OFFSET($C$5,AO$3,0)*AO$2*($I113+$J113),0)</f>
        <v>0</v>
      </c>
      <c r="AP113" s="42" t="n">
        <f aca="true">IF(AND($O113&gt;=OFFSET($E$5,AP$3,0),$O113&lt;=OFFSET($F$5,AP$3,0)),OFFSET($C$5,AP$3,0)*AP$2*($I113+$J113),0)</f>
        <v>0</v>
      </c>
      <c r="AQ113" s="42" t="n">
        <f aca="true">IF(AND($O113&gt;=OFFSET($E$5,AQ$3,0),$O113&lt;=OFFSET($F$5,AQ$3,0)),OFFSET($C$5,AQ$3,0)*AQ$2*($I113+$J113),0)</f>
        <v>0</v>
      </c>
      <c r="AR113" s="42" t="n">
        <f aca="true">IF(AND($O113&gt;=OFFSET($E$5,AR$3,0),$O113&lt;=OFFSET($F$5,AR$3,0)),OFFSET($C$5,AR$3,0)*AR$2*($I113+$J113),0)</f>
        <v>0</v>
      </c>
      <c r="AS113" s="42" t="n">
        <f aca="true">IF(AND($O113&gt;=OFFSET($E$5,AS$3,0),$O113&lt;=OFFSET($F$5,AS$3,0)),OFFSET($C$5,AS$3,0)*AS$2*($I113+$J113),0)</f>
        <v>0</v>
      </c>
      <c r="AT113" s="42" t="n">
        <f aca="true">IF(AND($O113&gt;=OFFSET($E$5,AT$3,0),$O113&lt;=OFFSET($F$5,AT$3,0)),OFFSET($C$5,AT$3,0)*(AT$2*($I113+$J113)+24*($K113+$L113)),0)</f>
        <v>0</v>
      </c>
      <c r="AU113" s="42" t="n">
        <f aca="true">IF(AND($O113&gt;=OFFSET($E$5,AU$3,0),$O113&lt;=OFFSET($F$5,AU$3,0)),OFFSET($C$5,AU$3,0)*(AU$2*($I113+$J113)+24*($K113+$L113)),0)</f>
        <v>0</v>
      </c>
      <c r="AV113" s="42" t="n">
        <f aca="true">IF(AND($O113&gt;=OFFSET($E$5,AV$3,0),$O113&lt;=OFFSET($F$5,AV$3,0)),OFFSET($C$5,AV$3,0)*(AV$2*($I113+$J113)+24*($K113+$L113)),0)</f>
        <v>0</v>
      </c>
      <c r="AW113" s="43" t="n">
        <f aca="true">IF(AND($O113&gt;=OFFSET($E$5,AW$3,0),$O113&lt;=OFFSET($F$5,AW$3,0)),OFFSET($C$5,AW$3,0)*(AW$2*($I113+$J113)+24*($K113+$L113)),0)</f>
        <v>0</v>
      </c>
      <c r="AX113" s="44" t="n">
        <f aca="false">SUM(P113:AS113)</f>
        <v>72000</v>
      </c>
      <c r="AY113" s="45" t="n">
        <f aca="false">SUM(P113:V113)+SUM(AT113:AW113)</f>
        <v>72000</v>
      </c>
      <c r="BA113" s="40" t="n">
        <v>40057</v>
      </c>
      <c r="BB113" s="42" t="n">
        <f aca="false">IF(AND(BA113&gt;=$E$5,BA113&lt;=$F$5),$D$5,0)</f>
        <v>0</v>
      </c>
      <c r="BC113" s="42" t="n">
        <f aca="true">IF(AND($BA113&gt;=OFFSET($E$5,BC$3,0),$BA113&lt;=OFFSET($F$5,BC$3,0)),OFFSET($D$5,BC$3,0),0)</f>
        <v>0</v>
      </c>
      <c r="BD113" s="42" t="n">
        <f aca="true">IF(AND($BA113&gt;=OFFSET($E$5,BD$3,0),$BA113&lt;=OFFSET($F$5,BD$3,0)),OFFSET($D$5,BD$3,0),0)</f>
        <v>0</v>
      </c>
      <c r="BE113" s="42" t="n">
        <f aca="true">IF(AND($BA113&gt;=OFFSET($E$5,BE$3,0),$BA113&lt;=OFFSET($F$5,BE$3,0)),OFFSET($D$5,BE$3,0),0)</f>
        <v>0</v>
      </c>
      <c r="BF113" s="42" t="n">
        <f aca="true">IF(AND($BA113&gt;=OFFSET($E$5,BF$3,0),$BA113&lt;=OFFSET($F$5,BF$3,0)),OFFSET($D$5,BF$3,0),0)</f>
        <v>47.15</v>
      </c>
      <c r="BG113" s="42" t="n">
        <f aca="true">IF(AND($BA113&gt;=OFFSET($E$5,BG$3,0),$BA113&lt;=OFFSET($F$5,BG$3,0)),OFFSET($D$5,BG$3,0),0)</f>
        <v>43.95</v>
      </c>
      <c r="BH113" s="42" t="n">
        <f aca="true">IF(AND($BA113&gt;=OFFSET($E$5,BH$3,0),$BA113&lt;=OFFSET($F$5,BH$3,0)),OFFSET($D$5,BH$3,0),0)</f>
        <v>45.05</v>
      </c>
      <c r="BI113" s="42" t="n">
        <f aca="true">IF(AND($BA113&gt;=OFFSET($E$5,BI$3,0),$BA113&lt;=OFFSET($F$5,BI$3,0)),OFFSET($D$5,BI$3,0),0)</f>
        <v>0</v>
      </c>
      <c r="BJ113" s="42" t="n">
        <f aca="true">IF(AND($BA113&gt;=OFFSET($E$5,BJ$3,0),$BA113&lt;=OFFSET($F$5,BJ$3,0)),OFFSET($D$5,BJ$3,0),0)</f>
        <v>0</v>
      </c>
      <c r="BK113" s="42" t="n">
        <f aca="true">IF(AND($BA113&gt;=OFFSET($E$5,BK$3,0),$BA113&lt;=OFFSET($F$5,BK$3,0)),OFFSET($D$5,BK$3,0),0)</f>
        <v>0</v>
      </c>
      <c r="BL113" s="42" t="n">
        <f aca="true">IF(AND($BA113&gt;=OFFSET($E$5,BL$3,0),$BA113&lt;=OFFSET($F$5,BL$3,0)),OFFSET($D$5,BL$3,0),0)</f>
        <v>0</v>
      </c>
      <c r="BM113" s="42" t="n">
        <f aca="true">IF(AND($BA113&gt;=OFFSET($E$5,BM$3,0),$BA113&lt;=OFFSET($F$5,BM$3,0)),OFFSET($D$5,BM$3,0),0)</f>
        <v>0</v>
      </c>
      <c r="BN113" s="42" t="n">
        <f aca="true">IF(AND($BA113&gt;=OFFSET($E$5,BN$3,0),$BA113&lt;=OFFSET($F$5,BN$3,0)),OFFSET($D$5,BN$3,0),0)</f>
        <v>0</v>
      </c>
      <c r="BO113" s="42" t="n">
        <f aca="true">IF(AND($BA113&gt;=OFFSET($E$5,BO$3,0),$BA113&lt;=OFFSET($F$5,BO$3,0)),OFFSET($D$5,BO$3,0),0)</f>
        <v>0</v>
      </c>
      <c r="BP113" s="42" t="n">
        <f aca="true">IF(AND($BA113&gt;=OFFSET($E$5,BP$3,0),$BA113&lt;=OFFSET($F$5,BP$3,0)),OFFSET($D$5,BP$3,0),0)</f>
        <v>0</v>
      </c>
      <c r="BQ113" s="42" t="n">
        <f aca="true">IF(AND($BA113&gt;=OFFSET($E$5,BQ$3,0),$BA113&lt;=OFFSET($F$5,BQ$3,0)),OFFSET($D$5,BQ$3,0),0)</f>
        <v>0</v>
      </c>
      <c r="BR113" s="42" t="n">
        <f aca="true">IF(AND($BA113&gt;=OFFSET($E$5,BR$3,0),$BA113&lt;=OFFSET($F$5,BR$3,0)),OFFSET($D$5,BR$3,0),0)</f>
        <v>0</v>
      </c>
      <c r="BS113" s="42" t="n">
        <f aca="true">IF(AND($BA113&gt;=OFFSET($E$5,BS$3,0),$BA113&lt;=OFFSET($F$5,BS$3,0)),OFFSET($D$5,BS$3,0),0)</f>
        <v>0</v>
      </c>
      <c r="BT113" s="42" t="n">
        <f aca="true">IF(AND($BA113&gt;=OFFSET($E$5,BT$3,0),$BA113&lt;=OFFSET($F$5,BT$3,0)),OFFSET($D$5,BT$3,0),0)</f>
        <v>0</v>
      </c>
      <c r="BU113" s="42" t="n">
        <f aca="true">IF(AND($BA113&gt;=OFFSET($E$5,BU$3,0),$BA113&lt;=OFFSET($F$5,BU$3,0)),OFFSET($D$5,BU$3,0),0)</f>
        <v>0</v>
      </c>
      <c r="BV113" s="42" t="n">
        <f aca="true">IF(AND($BA113&gt;=OFFSET($E$5,BV$3,0),$BA113&lt;=OFFSET($F$5,BV$3,0)),OFFSET($D$5,BV$3,0),0)</f>
        <v>0</v>
      </c>
      <c r="BW113" s="42" t="n">
        <f aca="true">IF(AND($BA113&gt;=OFFSET($E$5,BW$3,0),$BA113&lt;=OFFSET($F$5,BW$3,0)),OFFSET($D$5,BW$3,0),0)</f>
        <v>0</v>
      </c>
      <c r="BX113" s="42" t="n">
        <f aca="true">IF(AND($BA113&gt;=OFFSET($E$5,BX$3,0),$BA113&lt;=OFFSET($F$5,BX$3,0)),OFFSET($D$5,BX$3,0),0)</f>
        <v>0</v>
      </c>
      <c r="BY113" s="42" t="n">
        <f aca="true">IF(AND($BA113&gt;=OFFSET($E$5,BY$3,0),$BA113&lt;=OFFSET($F$5,BY$3,0)),OFFSET($D$5,BY$3,0),0)</f>
        <v>0</v>
      </c>
      <c r="BZ113" s="42" t="n">
        <f aca="true">IF(AND($BA113&gt;=OFFSET($E$5,BZ$3,0),$BA113&lt;=OFFSET($F$5,BZ$3,0)),OFFSET($D$5,BZ$3,0),0)</f>
        <v>0</v>
      </c>
      <c r="CA113" s="42" t="n">
        <f aca="true">IF(AND($BA113&gt;=OFFSET($E$5,CA$3,0),$BA113&lt;=OFFSET($F$5,CA$3,0)),OFFSET($D$5,CA$3,0),0)</f>
        <v>0</v>
      </c>
      <c r="CB113" s="42" t="n">
        <f aca="true">IF(AND($BA113&gt;=OFFSET($E$5,CB$3,0),$BA113&lt;=OFFSET($F$5,CB$3,0)),OFFSET($D$5,CB$3,0),0)</f>
        <v>0</v>
      </c>
      <c r="CC113" s="42" t="n">
        <f aca="true">IF(AND($BA113&gt;=OFFSET($E$5,CC$3,0),$BA113&lt;=OFFSET($F$5,CC$3,0)),OFFSET($D$5,CC$3,0),0)</f>
        <v>0</v>
      </c>
      <c r="CD113" s="42" t="n">
        <f aca="true">IF(AND($BA113&gt;=OFFSET($E$5,CD$3,0),$BA113&lt;=OFFSET($F$5,CD$3,0)),OFFSET($D$5,CD$3,0),0)</f>
        <v>0</v>
      </c>
      <c r="CE113" s="42" t="n">
        <f aca="true">IF(AND($BA113&gt;=OFFSET($E$5,CE$3,0),$BA113&lt;=OFFSET($F$5,CE$3,0)),OFFSET($D$5,CE$3,0),0)</f>
        <v>0</v>
      </c>
      <c r="CF113" s="42" t="n">
        <f aca="true">IF(AND($BA113&gt;=OFFSET($E$5,CF$3,0),$BA113&lt;=OFFSET($F$5,CF$3,0)),OFFSET($D$5,CF$3,0),0)</f>
        <v>0</v>
      </c>
      <c r="CG113" s="42" t="n">
        <f aca="true">IF(AND($BA113&gt;=OFFSET($E$5,CG$3,0),$BA113&lt;=OFFSET($F$5,CG$3,0)),OFFSET($D$5,CG$3,0),0)</f>
        <v>0</v>
      </c>
      <c r="CH113" s="42" t="n">
        <f aca="true">IF(AND($BA113&gt;=OFFSET($E$5,CH$3,0),$BA113&lt;=OFFSET($F$5,CH$3,0)),OFFSET($D$5,CH$3,0),0)</f>
        <v>0</v>
      </c>
      <c r="CI113" s="42" t="n">
        <f aca="true">IF(AND($BA113&gt;=OFFSET($E$5,CI$3,0),$BA113&lt;=OFFSET($F$5,CI$3,0)),OFFSET($D$5,CI$3,0),0)</f>
        <v>0</v>
      </c>
      <c r="CK113" s="40" t="n">
        <v>40057</v>
      </c>
      <c r="CL113" s="41" t="n">
        <f aca="false">BB113*P113</f>
        <v>0</v>
      </c>
      <c r="CM113" s="41" t="n">
        <f aca="false">BC113*Q113</f>
        <v>0</v>
      </c>
      <c r="CN113" s="41" t="n">
        <f aca="false">BD113*R113</f>
        <v>0</v>
      </c>
      <c r="CO113" s="41" t="n">
        <f aca="false">BE113*S113</f>
        <v>0</v>
      </c>
      <c r="CP113" s="41" t="n">
        <f aca="false">BF113*T113</f>
        <v>1697400</v>
      </c>
      <c r="CQ113" s="41" t="n">
        <f aca="false">BG113*U113</f>
        <v>791100</v>
      </c>
      <c r="CR113" s="41" t="n">
        <f aca="false">BH113*V113</f>
        <v>810900</v>
      </c>
      <c r="CS113" s="41" t="n">
        <f aca="false">BI113*W113</f>
        <v>0</v>
      </c>
      <c r="CT113" s="41" t="n">
        <f aca="false">BJ113*X113</f>
        <v>0</v>
      </c>
      <c r="CU113" s="41" t="n">
        <f aca="false">BK113*Y113</f>
        <v>0</v>
      </c>
      <c r="CV113" s="41" t="n">
        <f aca="false">BL113*Z113</f>
        <v>0</v>
      </c>
      <c r="CW113" s="41" t="n">
        <f aca="false">BM113*AA113</f>
        <v>0</v>
      </c>
      <c r="CX113" s="41" t="n">
        <f aca="false">BN113*AB113</f>
        <v>0</v>
      </c>
      <c r="CY113" s="41" t="n">
        <f aca="false">BO113*AC113</f>
        <v>0</v>
      </c>
      <c r="CZ113" s="41" t="n">
        <f aca="false">BP113*AD113</f>
        <v>0</v>
      </c>
      <c r="DA113" s="41" t="n">
        <f aca="false">BQ113*AE113</f>
        <v>0</v>
      </c>
      <c r="DB113" s="41" t="n">
        <f aca="false">BR113*AF113</f>
        <v>0</v>
      </c>
      <c r="DC113" s="41" t="n">
        <f aca="false">BS113*AG113</f>
        <v>0</v>
      </c>
      <c r="DD113" s="41" t="n">
        <f aca="false">BT113*AH113</f>
        <v>0</v>
      </c>
      <c r="DE113" s="41" t="n">
        <f aca="false">BU113*AI113</f>
        <v>0</v>
      </c>
      <c r="DF113" s="41" t="n">
        <f aca="false">BV113*AJ113</f>
        <v>0</v>
      </c>
      <c r="DG113" s="41" t="n">
        <f aca="false">BW113*AK113</f>
        <v>0</v>
      </c>
      <c r="DH113" s="41" t="n">
        <f aca="false">BX113*AL113</f>
        <v>0</v>
      </c>
      <c r="DI113" s="41" t="n">
        <f aca="false">BY113*AM113</f>
        <v>0</v>
      </c>
      <c r="DJ113" s="41" t="n">
        <f aca="false">BZ113*AN113</f>
        <v>0</v>
      </c>
      <c r="DK113" s="41" t="n">
        <f aca="false">CA113*AO113</f>
        <v>0</v>
      </c>
      <c r="DL113" s="41" t="n">
        <f aca="false">CB113*AP113</f>
        <v>0</v>
      </c>
      <c r="DM113" s="41" t="n">
        <f aca="false">CC113*AQ113</f>
        <v>0</v>
      </c>
      <c r="DN113" s="41" t="n">
        <f aca="false">CD113*AR113</f>
        <v>0</v>
      </c>
      <c r="DO113" s="41" t="n">
        <f aca="false">CE113*AS113</f>
        <v>0</v>
      </c>
      <c r="DP113" s="41" t="n">
        <f aca="false">CF113*AT113</f>
        <v>0</v>
      </c>
      <c r="DQ113" s="41" t="n">
        <f aca="false">CG113*AU113</f>
        <v>0</v>
      </c>
      <c r="DR113" s="41" t="n">
        <f aca="false">CH113*AV113</f>
        <v>0</v>
      </c>
      <c r="DS113" s="45" t="n">
        <f aca="false">CI113*AW113</f>
        <v>0</v>
      </c>
      <c r="DT113" s="46" t="n">
        <f aca="false">SUM(CL113:DO113)/AX113</f>
        <v>45.825</v>
      </c>
      <c r="DU113" s="47" t="n">
        <f aca="false">(SUM(CL113:CR113)+SUM(DP113:DS113))/AY113</f>
        <v>45.825</v>
      </c>
    </row>
    <row r="114" customFormat="false" ht="12.75" hidden="false" customHeight="false" outlineLevel="0" collapsed="false">
      <c r="A114" s="2"/>
      <c r="C114" s="3"/>
      <c r="F114" s="5"/>
      <c r="G114" s="2"/>
      <c r="I114" s="39" t="n">
        <v>22</v>
      </c>
      <c r="J114" s="39" t="n">
        <v>5</v>
      </c>
      <c r="K114" s="39" t="n">
        <v>4</v>
      </c>
      <c r="L114" s="39" t="n">
        <v>0</v>
      </c>
      <c r="M114" s="39" t="n">
        <v>31</v>
      </c>
      <c r="O114" s="40" t="n">
        <v>40087</v>
      </c>
      <c r="P114" s="41" t="n">
        <f aca="false">IF(AND(O114&gt;=$E$5,O114&lt;=$F$5),$C$5*P$2*$M114,0)</f>
        <v>0</v>
      </c>
      <c r="Q114" s="41" t="n">
        <f aca="true">IF(AND($O114&gt;=OFFSET($E$5,Q$3,0),$O114&lt;=OFFSET($F$5,Q$3,0)),OFFSET($C$5,Q$3,0)*Q$2*$M114,0)</f>
        <v>0</v>
      </c>
      <c r="R114" s="41" t="n">
        <f aca="true">IF(AND($O114&gt;=OFFSET($E$5,R$3,0),$O114&lt;=OFFSET($F$5,R$3,0)),OFFSET($C$5,R$3,0)*R$2*$M114,0)</f>
        <v>0</v>
      </c>
      <c r="S114" s="41" t="n">
        <f aca="true">IF(AND($O114&gt;=OFFSET($E$5,S$3,0),$O114&lt;=OFFSET($F$5,S$3,0)),OFFSET($C$5,S$3,0)*S$2*$M114,0)</f>
        <v>0</v>
      </c>
      <c r="T114" s="41" t="n">
        <f aca="true">IF(AND($O114&gt;=OFFSET($E$5,T$3,0),$O114&lt;=OFFSET($F$5,T$3,0)),OFFSET($C$5,T$3,0)*T$2*$M114,0)</f>
        <v>37200</v>
      </c>
      <c r="U114" s="41" t="n">
        <f aca="true">IF(AND($O114&gt;=OFFSET($E$5,U$3,0),$O114&lt;=OFFSET($F$5,U$3,0)),OFFSET($C$5,U$3,0)*U$2*$M114,0)</f>
        <v>18600</v>
      </c>
      <c r="V114" s="41" t="n">
        <f aca="true">IF(AND($O114&gt;=OFFSET($E$5,V$3,0),$O114&lt;=OFFSET($F$5,V$3,0)),OFFSET($C$5,V$3,0)*V$2*$M114,0)</f>
        <v>18600</v>
      </c>
      <c r="W114" s="42" t="n">
        <f aca="true">IF(AND($O114&gt;=OFFSET($E$5,W$3,0),$O114&lt;=OFFSET($F$5,W$3,0)),OFFSET($C$5,W$3,0)*W$2*($I114+$J114),0)</f>
        <v>0</v>
      </c>
      <c r="X114" s="42" t="n">
        <f aca="true">IF(AND($O114&gt;=OFFSET($E$5,X$3,0),$O114&lt;=OFFSET($F$5,X$3,0)),OFFSET($C$5,X$3,0)*X$2*($I114+$J114),0)</f>
        <v>0</v>
      </c>
      <c r="Y114" s="42" t="n">
        <f aca="true">IF(AND($O114&gt;=OFFSET($E$5,Y$3,0),$O114&lt;=OFFSET($F$5,Y$3,0)),OFFSET($C$5,Y$3,0)*Y$2*($I114+$J114),0)</f>
        <v>0</v>
      </c>
      <c r="Z114" s="42" t="n">
        <f aca="true">IF(AND($O114&gt;=OFFSET($E$5,Z$3,0),$O114&lt;=OFFSET($F$5,Z$3,0)),OFFSET($C$5,Z$3,0)*Z$2*($I114+$J114),0)</f>
        <v>0</v>
      </c>
      <c r="AA114" s="42" t="n">
        <f aca="true">IF(AND($O114&gt;=OFFSET($E$5,AA$3,0),$O114&lt;=OFFSET($F$5,AA$3,0)),OFFSET($C$5,AA$3,0)*AA$2*($I114+$J114),0)</f>
        <v>0</v>
      </c>
      <c r="AB114" s="42" t="n">
        <f aca="true">IF(AND($O114&gt;=OFFSET($E$5,AB$3,0),$O114&lt;=OFFSET($F$5,AB$3,0)),OFFSET($C$5,AB$3,0)*AB$2*($I114+$J114),0)</f>
        <v>0</v>
      </c>
      <c r="AC114" s="42" t="n">
        <f aca="true">IF(AND($O114&gt;=OFFSET($E$5,AC$3,0),$O114&lt;=OFFSET($F$5,AC$3,0)),OFFSET($C$5,AC$3,0)*AC$2*($I114+$J114),0)</f>
        <v>0</v>
      </c>
      <c r="AD114" s="42" t="n">
        <f aca="true">IF(AND($O114&gt;=OFFSET($E$5,AD$3,0),$O114&lt;=OFFSET($F$5,AD$3,0)),OFFSET($C$5,AD$3,0)*AD$2*($I114+$J114),0)</f>
        <v>0</v>
      </c>
      <c r="AE114" s="42" t="n">
        <f aca="true">IF(AND($O114&gt;=OFFSET($E$5,AE$3,0),$O114&lt;=OFFSET($F$5,AE$3,0)),OFFSET($C$5,AE$3,0)*AE$2*($I114+$J114),0)</f>
        <v>0</v>
      </c>
      <c r="AF114" s="42" t="n">
        <f aca="true">IF(AND($O114&gt;=OFFSET($E$5,AF$3,0),$O114&lt;=OFFSET($F$5,AF$3,0)),OFFSET($C$5,AF$3,0)*AF$2*($I114+$J114),0)</f>
        <v>0</v>
      </c>
      <c r="AG114" s="42" t="n">
        <f aca="true">IF(AND($O114&gt;=OFFSET($E$5,AG$3,0),$O114&lt;=OFFSET($F$5,AG$3,0)),OFFSET($C$5,AG$3,0)*AG$2*($I114+$J114),0)</f>
        <v>0</v>
      </c>
      <c r="AH114" s="42" t="n">
        <f aca="true">IF(AND($O114&gt;=OFFSET($E$5,AH$3,0),$O114&lt;=OFFSET($F$5,AH$3,0)),OFFSET($C$5,AH$3,0)*AH$2*($I114+$J114),0)</f>
        <v>0</v>
      </c>
      <c r="AI114" s="42" t="n">
        <f aca="true">IF(AND($O114&gt;=OFFSET($E$5,AI$3,0),$O114&lt;=OFFSET($F$5,AI$3,0)),OFFSET($C$5,AI$3,0)*AI$2*($I114+$J114),0)</f>
        <v>0</v>
      </c>
      <c r="AJ114" s="42" t="n">
        <f aca="true">IF(AND($O114&gt;=OFFSET($E$5,AJ$3,0),$O114&lt;=OFFSET($F$5,AJ$3,0)),OFFSET($C$5,AJ$3,0)*AJ$2*($I114+$J114),0)</f>
        <v>0</v>
      </c>
      <c r="AK114" s="42" t="n">
        <f aca="true">IF(AND($O114&gt;=OFFSET($E$5,AK$3,0),$O114&lt;=OFFSET($F$5,AK$3,0)),OFFSET($C$5,AK$3,0)*AK$2*($I114+$J114),0)</f>
        <v>0</v>
      </c>
      <c r="AL114" s="42" t="n">
        <f aca="true">IF(AND($O114&gt;=OFFSET($E$5,AL$3,0),$O114&lt;=OFFSET($F$5,AL$3,0)),OFFSET($C$5,AL$3,0)*AL$2*($I114+$J114),0)</f>
        <v>0</v>
      </c>
      <c r="AM114" s="42" t="n">
        <f aca="true">IF(AND($O114&gt;=OFFSET($E$5,AM$3,0),$O114&lt;=OFFSET($F$5,AM$3,0)),OFFSET($C$5,AM$3,0)*AM$2*($I114+$J114),0)</f>
        <v>0</v>
      </c>
      <c r="AN114" s="42" t="n">
        <f aca="true">IF(AND($O114&gt;=OFFSET($E$5,AN$3,0),$O114&lt;=OFFSET($F$5,AN$3,0)),OFFSET($C$5,AN$3,0)*AN$2*($I114+$J114),0)</f>
        <v>0</v>
      </c>
      <c r="AO114" s="42" t="n">
        <f aca="true">IF(AND($O114&gt;=OFFSET($E$5,AO$3,0),$O114&lt;=OFFSET($F$5,AO$3,0)),OFFSET($C$5,AO$3,0)*AO$2*($I114+$J114),0)</f>
        <v>0</v>
      </c>
      <c r="AP114" s="42" t="n">
        <f aca="true">IF(AND($O114&gt;=OFFSET($E$5,AP$3,0),$O114&lt;=OFFSET($F$5,AP$3,0)),OFFSET($C$5,AP$3,0)*AP$2*($I114+$J114),0)</f>
        <v>0</v>
      </c>
      <c r="AQ114" s="42" t="n">
        <f aca="true">IF(AND($O114&gt;=OFFSET($E$5,AQ$3,0),$O114&lt;=OFFSET($F$5,AQ$3,0)),OFFSET($C$5,AQ$3,0)*AQ$2*($I114+$J114),0)</f>
        <v>0</v>
      </c>
      <c r="AR114" s="42" t="n">
        <f aca="true">IF(AND($O114&gt;=OFFSET($E$5,AR$3,0),$O114&lt;=OFFSET($F$5,AR$3,0)),OFFSET($C$5,AR$3,0)*AR$2*($I114+$J114),0)</f>
        <v>0</v>
      </c>
      <c r="AS114" s="42" t="n">
        <f aca="true">IF(AND($O114&gt;=OFFSET($E$5,AS$3,0),$O114&lt;=OFFSET($F$5,AS$3,0)),OFFSET($C$5,AS$3,0)*AS$2*($I114+$J114),0)</f>
        <v>0</v>
      </c>
      <c r="AT114" s="42" t="n">
        <f aca="true">IF(AND($O114&gt;=OFFSET($E$5,AT$3,0),$O114&lt;=OFFSET($F$5,AT$3,0)),OFFSET($C$5,AT$3,0)*(AT$2*($I114+$J114)+24*($K114+$L114)),0)</f>
        <v>0</v>
      </c>
      <c r="AU114" s="42" t="n">
        <f aca="true">IF(AND($O114&gt;=OFFSET($E$5,AU$3,0),$O114&lt;=OFFSET($F$5,AU$3,0)),OFFSET($C$5,AU$3,0)*(AU$2*($I114+$J114)+24*($K114+$L114)),0)</f>
        <v>0</v>
      </c>
      <c r="AV114" s="42" t="n">
        <f aca="true">IF(AND($O114&gt;=OFFSET($E$5,AV$3,0),$O114&lt;=OFFSET($F$5,AV$3,0)),OFFSET($C$5,AV$3,0)*(AV$2*($I114+$J114)+24*($K114+$L114)),0)</f>
        <v>0</v>
      </c>
      <c r="AW114" s="43" t="n">
        <f aca="true">IF(AND($O114&gt;=OFFSET($E$5,AW$3,0),$O114&lt;=OFFSET($F$5,AW$3,0)),OFFSET($C$5,AW$3,0)*(AW$2*($I114+$J114)+24*($K114+$L114)),0)</f>
        <v>0</v>
      </c>
      <c r="AX114" s="44" t="n">
        <f aca="false">SUM(P114:AS114)</f>
        <v>74400</v>
      </c>
      <c r="AY114" s="45" t="n">
        <f aca="false">SUM(P114:V114)+SUM(AT114:AW114)</f>
        <v>74400</v>
      </c>
      <c r="BA114" s="40" t="n">
        <v>40087</v>
      </c>
      <c r="BB114" s="42" t="n">
        <f aca="false">IF(AND(BA114&gt;=$E$5,BA114&lt;=$F$5),$D$5,0)</f>
        <v>0</v>
      </c>
      <c r="BC114" s="42" t="n">
        <f aca="true">IF(AND($BA114&gt;=OFFSET($E$5,BC$3,0),$BA114&lt;=OFFSET($F$5,BC$3,0)),OFFSET($D$5,BC$3,0),0)</f>
        <v>0</v>
      </c>
      <c r="BD114" s="42" t="n">
        <f aca="true">IF(AND($BA114&gt;=OFFSET($E$5,BD$3,0),$BA114&lt;=OFFSET($F$5,BD$3,0)),OFFSET($D$5,BD$3,0),0)</f>
        <v>0</v>
      </c>
      <c r="BE114" s="42" t="n">
        <f aca="true">IF(AND($BA114&gt;=OFFSET($E$5,BE$3,0),$BA114&lt;=OFFSET($F$5,BE$3,0)),OFFSET($D$5,BE$3,0),0)</f>
        <v>0</v>
      </c>
      <c r="BF114" s="42" t="n">
        <f aca="true">IF(AND($BA114&gt;=OFFSET($E$5,BF$3,0),$BA114&lt;=OFFSET($F$5,BF$3,0)),OFFSET($D$5,BF$3,0),0)</f>
        <v>47.15</v>
      </c>
      <c r="BG114" s="42" t="n">
        <f aca="true">IF(AND($BA114&gt;=OFFSET($E$5,BG$3,0),$BA114&lt;=OFFSET($F$5,BG$3,0)),OFFSET($D$5,BG$3,0),0)</f>
        <v>43.95</v>
      </c>
      <c r="BH114" s="42" t="n">
        <f aca="true">IF(AND($BA114&gt;=OFFSET($E$5,BH$3,0),$BA114&lt;=OFFSET($F$5,BH$3,0)),OFFSET($D$5,BH$3,0),0)</f>
        <v>45.05</v>
      </c>
      <c r="BI114" s="42" t="n">
        <f aca="true">IF(AND($BA114&gt;=OFFSET($E$5,BI$3,0),$BA114&lt;=OFFSET($F$5,BI$3,0)),OFFSET($D$5,BI$3,0),0)</f>
        <v>0</v>
      </c>
      <c r="BJ114" s="42" t="n">
        <f aca="true">IF(AND($BA114&gt;=OFFSET($E$5,BJ$3,0),$BA114&lt;=OFFSET($F$5,BJ$3,0)),OFFSET($D$5,BJ$3,0),0)</f>
        <v>0</v>
      </c>
      <c r="BK114" s="42" t="n">
        <f aca="true">IF(AND($BA114&gt;=OFFSET($E$5,BK$3,0),$BA114&lt;=OFFSET($F$5,BK$3,0)),OFFSET($D$5,BK$3,0),0)</f>
        <v>0</v>
      </c>
      <c r="BL114" s="42" t="n">
        <f aca="true">IF(AND($BA114&gt;=OFFSET($E$5,BL$3,0),$BA114&lt;=OFFSET($F$5,BL$3,0)),OFFSET($D$5,BL$3,0),0)</f>
        <v>0</v>
      </c>
      <c r="BM114" s="42" t="n">
        <f aca="true">IF(AND($BA114&gt;=OFFSET($E$5,BM$3,0),$BA114&lt;=OFFSET($F$5,BM$3,0)),OFFSET($D$5,BM$3,0),0)</f>
        <v>0</v>
      </c>
      <c r="BN114" s="42" t="n">
        <f aca="true">IF(AND($BA114&gt;=OFFSET($E$5,BN$3,0),$BA114&lt;=OFFSET($F$5,BN$3,0)),OFFSET($D$5,BN$3,0),0)</f>
        <v>0</v>
      </c>
      <c r="BO114" s="42" t="n">
        <f aca="true">IF(AND($BA114&gt;=OFFSET($E$5,BO$3,0),$BA114&lt;=OFFSET($F$5,BO$3,0)),OFFSET($D$5,BO$3,0),0)</f>
        <v>0</v>
      </c>
      <c r="BP114" s="42" t="n">
        <f aca="true">IF(AND($BA114&gt;=OFFSET($E$5,BP$3,0),$BA114&lt;=OFFSET($F$5,BP$3,0)),OFFSET($D$5,BP$3,0),0)</f>
        <v>0</v>
      </c>
      <c r="BQ114" s="42" t="n">
        <f aca="true">IF(AND($BA114&gt;=OFFSET($E$5,BQ$3,0),$BA114&lt;=OFFSET($F$5,BQ$3,0)),OFFSET($D$5,BQ$3,0),0)</f>
        <v>0</v>
      </c>
      <c r="BR114" s="42" t="n">
        <f aca="true">IF(AND($BA114&gt;=OFFSET($E$5,BR$3,0),$BA114&lt;=OFFSET($F$5,BR$3,0)),OFFSET($D$5,BR$3,0),0)</f>
        <v>0</v>
      </c>
      <c r="BS114" s="42" t="n">
        <f aca="true">IF(AND($BA114&gt;=OFFSET($E$5,BS$3,0),$BA114&lt;=OFFSET($F$5,BS$3,0)),OFFSET($D$5,BS$3,0),0)</f>
        <v>0</v>
      </c>
      <c r="BT114" s="42" t="n">
        <f aca="true">IF(AND($BA114&gt;=OFFSET($E$5,BT$3,0),$BA114&lt;=OFFSET($F$5,BT$3,0)),OFFSET($D$5,BT$3,0),0)</f>
        <v>0</v>
      </c>
      <c r="BU114" s="42" t="n">
        <f aca="true">IF(AND($BA114&gt;=OFFSET($E$5,BU$3,0),$BA114&lt;=OFFSET($F$5,BU$3,0)),OFFSET($D$5,BU$3,0),0)</f>
        <v>0</v>
      </c>
      <c r="BV114" s="42" t="n">
        <f aca="true">IF(AND($BA114&gt;=OFFSET($E$5,BV$3,0),$BA114&lt;=OFFSET($F$5,BV$3,0)),OFFSET($D$5,BV$3,0),0)</f>
        <v>0</v>
      </c>
      <c r="BW114" s="42" t="n">
        <f aca="true">IF(AND($BA114&gt;=OFFSET($E$5,BW$3,0),$BA114&lt;=OFFSET($F$5,BW$3,0)),OFFSET($D$5,BW$3,0),0)</f>
        <v>0</v>
      </c>
      <c r="BX114" s="42" t="n">
        <f aca="true">IF(AND($BA114&gt;=OFFSET($E$5,BX$3,0),$BA114&lt;=OFFSET($F$5,BX$3,0)),OFFSET($D$5,BX$3,0),0)</f>
        <v>0</v>
      </c>
      <c r="BY114" s="42" t="n">
        <f aca="true">IF(AND($BA114&gt;=OFFSET($E$5,BY$3,0),$BA114&lt;=OFFSET($F$5,BY$3,0)),OFFSET($D$5,BY$3,0),0)</f>
        <v>0</v>
      </c>
      <c r="BZ114" s="42" t="n">
        <f aca="true">IF(AND($BA114&gt;=OFFSET($E$5,BZ$3,0),$BA114&lt;=OFFSET($F$5,BZ$3,0)),OFFSET($D$5,BZ$3,0),0)</f>
        <v>0</v>
      </c>
      <c r="CA114" s="42" t="n">
        <f aca="true">IF(AND($BA114&gt;=OFFSET($E$5,CA$3,0),$BA114&lt;=OFFSET($F$5,CA$3,0)),OFFSET($D$5,CA$3,0),0)</f>
        <v>0</v>
      </c>
      <c r="CB114" s="42" t="n">
        <f aca="true">IF(AND($BA114&gt;=OFFSET($E$5,CB$3,0),$BA114&lt;=OFFSET($F$5,CB$3,0)),OFFSET($D$5,CB$3,0),0)</f>
        <v>0</v>
      </c>
      <c r="CC114" s="42" t="n">
        <f aca="true">IF(AND($BA114&gt;=OFFSET($E$5,CC$3,0),$BA114&lt;=OFFSET($F$5,CC$3,0)),OFFSET($D$5,CC$3,0),0)</f>
        <v>0</v>
      </c>
      <c r="CD114" s="42" t="n">
        <f aca="true">IF(AND($BA114&gt;=OFFSET($E$5,CD$3,0),$BA114&lt;=OFFSET($F$5,CD$3,0)),OFFSET($D$5,CD$3,0),0)</f>
        <v>0</v>
      </c>
      <c r="CE114" s="42" t="n">
        <f aca="true">IF(AND($BA114&gt;=OFFSET($E$5,CE$3,0),$BA114&lt;=OFFSET($F$5,CE$3,0)),OFFSET($D$5,CE$3,0),0)</f>
        <v>0</v>
      </c>
      <c r="CF114" s="42" t="n">
        <f aca="true">IF(AND($BA114&gt;=OFFSET($E$5,CF$3,0),$BA114&lt;=OFFSET($F$5,CF$3,0)),OFFSET($D$5,CF$3,0),0)</f>
        <v>0</v>
      </c>
      <c r="CG114" s="42" t="n">
        <f aca="true">IF(AND($BA114&gt;=OFFSET($E$5,CG$3,0),$BA114&lt;=OFFSET($F$5,CG$3,0)),OFFSET($D$5,CG$3,0),0)</f>
        <v>0</v>
      </c>
      <c r="CH114" s="42" t="n">
        <f aca="true">IF(AND($BA114&gt;=OFFSET($E$5,CH$3,0),$BA114&lt;=OFFSET($F$5,CH$3,0)),OFFSET($D$5,CH$3,0),0)</f>
        <v>0</v>
      </c>
      <c r="CI114" s="42" t="n">
        <f aca="true">IF(AND($BA114&gt;=OFFSET($E$5,CI$3,0),$BA114&lt;=OFFSET($F$5,CI$3,0)),OFFSET($D$5,CI$3,0),0)</f>
        <v>0</v>
      </c>
      <c r="CK114" s="40" t="n">
        <v>40087</v>
      </c>
      <c r="CL114" s="41" t="n">
        <f aca="false">BB114*P114</f>
        <v>0</v>
      </c>
      <c r="CM114" s="41" t="n">
        <f aca="false">BC114*Q114</f>
        <v>0</v>
      </c>
      <c r="CN114" s="41" t="n">
        <f aca="false">BD114*R114</f>
        <v>0</v>
      </c>
      <c r="CO114" s="41" t="n">
        <f aca="false">BE114*S114</f>
        <v>0</v>
      </c>
      <c r="CP114" s="41" t="n">
        <f aca="false">BF114*T114</f>
        <v>1753980</v>
      </c>
      <c r="CQ114" s="41" t="n">
        <f aca="false">BG114*U114</f>
        <v>817470</v>
      </c>
      <c r="CR114" s="41" t="n">
        <f aca="false">BH114*V114</f>
        <v>837930</v>
      </c>
      <c r="CS114" s="41" t="n">
        <f aca="false">BI114*W114</f>
        <v>0</v>
      </c>
      <c r="CT114" s="41" t="n">
        <f aca="false">BJ114*X114</f>
        <v>0</v>
      </c>
      <c r="CU114" s="41" t="n">
        <f aca="false">BK114*Y114</f>
        <v>0</v>
      </c>
      <c r="CV114" s="41" t="n">
        <f aca="false">BL114*Z114</f>
        <v>0</v>
      </c>
      <c r="CW114" s="41" t="n">
        <f aca="false">BM114*AA114</f>
        <v>0</v>
      </c>
      <c r="CX114" s="41" t="n">
        <f aca="false">BN114*AB114</f>
        <v>0</v>
      </c>
      <c r="CY114" s="41" t="n">
        <f aca="false">BO114*AC114</f>
        <v>0</v>
      </c>
      <c r="CZ114" s="41" t="n">
        <f aca="false">BP114*AD114</f>
        <v>0</v>
      </c>
      <c r="DA114" s="41" t="n">
        <f aca="false">BQ114*AE114</f>
        <v>0</v>
      </c>
      <c r="DB114" s="41" t="n">
        <f aca="false">BR114*AF114</f>
        <v>0</v>
      </c>
      <c r="DC114" s="41" t="n">
        <f aca="false">BS114*AG114</f>
        <v>0</v>
      </c>
      <c r="DD114" s="41" t="n">
        <f aca="false">BT114*AH114</f>
        <v>0</v>
      </c>
      <c r="DE114" s="41" t="n">
        <f aca="false">BU114*AI114</f>
        <v>0</v>
      </c>
      <c r="DF114" s="41" t="n">
        <f aca="false">BV114*AJ114</f>
        <v>0</v>
      </c>
      <c r="DG114" s="41" t="n">
        <f aca="false">BW114*AK114</f>
        <v>0</v>
      </c>
      <c r="DH114" s="41" t="n">
        <f aca="false">BX114*AL114</f>
        <v>0</v>
      </c>
      <c r="DI114" s="41" t="n">
        <f aca="false">BY114*AM114</f>
        <v>0</v>
      </c>
      <c r="DJ114" s="41" t="n">
        <f aca="false">BZ114*AN114</f>
        <v>0</v>
      </c>
      <c r="DK114" s="41" t="n">
        <f aca="false">CA114*AO114</f>
        <v>0</v>
      </c>
      <c r="DL114" s="41" t="n">
        <f aca="false">CB114*AP114</f>
        <v>0</v>
      </c>
      <c r="DM114" s="41" t="n">
        <f aca="false">CC114*AQ114</f>
        <v>0</v>
      </c>
      <c r="DN114" s="41" t="n">
        <f aca="false">CD114*AR114</f>
        <v>0</v>
      </c>
      <c r="DO114" s="41" t="n">
        <f aca="false">CE114*AS114</f>
        <v>0</v>
      </c>
      <c r="DP114" s="41" t="n">
        <f aca="false">CF114*AT114</f>
        <v>0</v>
      </c>
      <c r="DQ114" s="41" t="n">
        <f aca="false">CG114*AU114</f>
        <v>0</v>
      </c>
      <c r="DR114" s="41" t="n">
        <f aca="false">CH114*AV114</f>
        <v>0</v>
      </c>
      <c r="DS114" s="45" t="n">
        <f aca="false">CI114*AW114</f>
        <v>0</v>
      </c>
      <c r="DT114" s="46" t="n">
        <f aca="false">SUM(CL114:DO114)/AX114</f>
        <v>45.825</v>
      </c>
      <c r="DU114" s="47" t="n">
        <f aca="false">(SUM(CL114:CR114)+SUM(DP114:DS114))/AY114</f>
        <v>45.825</v>
      </c>
    </row>
    <row r="115" customFormat="false" ht="12.75" hidden="false" customHeight="false" outlineLevel="0" collapsed="false">
      <c r="A115" s="2"/>
      <c r="C115" s="3"/>
      <c r="F115" s="5"/>
      <c r="G115" s="2"/>
      <c r="I115" s="39" t="n">
        <v>20</v>
      </c>
      <c r="J115" s="39" t="n">
        <v>4</v>
      </c>
      <c r="K115" s="39" t="n">
        <v>5</v>
      </c>
      <c r="L115" s="39" t="n">
        <v>1</v>
      </c>
      <c r="M115" s="39" t="n">
        <v>30</v>
      </c>
      <c r="O115" s="40" t="n">
        <v>40118</v>
      </c>
      <c r="P115" s="41" t="n">
        <f aca="false">IF(AND(O115&gt;=$E$5,O115&lt;=$F$5),$C$5*P$2*$M115,0)</f>
        <v>0</v>
      </c>
      <c r="Q115" s="41" t="n">
        <f aca="true">IF(AND($O115&gt;=OFFSET($E$5,Q$3,0),$O115&lt;=OFFSET($F$5,Q$3,0)),OFFSET($C$5,Q$3,0)*Q$2*$M115,0)</f>
        <v>0</v>
      </c>
      <c r="R115" s="41" t="n">
        <f aca="true">IF(AND($O115&gt;=OFFSET($E$5,R$3,0),$O115&lt;=OFFSET($F$5,R$3,0)),OFFSET($C$5,R$3,0)*R$2*$M115,0)</f>
        <v>0</v>
      </c>
      <c r="S115" s="41" t="n">
        <f aca="true">IF(AND($O115&gt;=OFFSET($E$5,S$3,0),$O115&lt;=OFFSET($F$5,S$3,0)),OFFSET($C$5,S$3,0)*S$2*$M115,0)</f>
        <v>0</v>
      </c>
      <c r="T115" s="41" t="n">
        <f aca="true">IF(AND($O115&gt;=OFFSET($E$5,T$3,0),$O115&lt;=OFFSET($F$5,T$3,0)),OFFSET($C$5,T$3,0)*T$2*$M115,0)</f>
        <v>36000</v>
      </c>
      <c r="U115" s="41" t="n">
        <f aca="true">IF(AND($O115&gt;=OFFSET($E$5,U$3,0),$O115&lt;=OFFSET($F$5,U$3,0)),OFFSET($C$5,U$3,0)*U$2*$M115,0)</f>
        <v>18000</v>
      </c>
      <c r="V115" s="41" t="n">
        <f aca="true">IF(AND($O115&gt;=OFFSET($E$5,V$3,0),$O115&lt;=OFFSET($F$5,V$3,0)),OFFSET($C$5,V$3,0)*V$2*$M115,0)</f>
        <v>18000</v>
      </c>
      <c r="W115" s="42" t="n">
        <f aca="true">IF(AND($O115&gt;=OFFSET($E$5,W$3,0),$O115&lt;=OFFSET($F$5,W$3,0)),OFFSET($C$5,W$3,0)*W$2*($I115+$J115),0)</f>
        <v>0</v>
      </c>
      <c r="X115" s="42" t="n">
        <f aca="true">IF(AND($O115&gt;=OFFSET($E$5,X$3,0),$O115&lt;=OFFSET($F$5,X$3,0)),OFFSET($C$5,X$3,0)*X$2*($I115+$J115),0)</f>
        <v>0</v>
      </c>
      <c r="Y115" s="42" t="n">
        <f aca="true">IF(AND($O115&gt;=OFFSET($E$5,Y$3,0),$O115&lt;=OFFSET($F$5,Y$3,0)),OFFSET($C$5,Y$3,0)*Y$2*($I115+$J115),0)</f>
        <v>0</v>
      </c>
      <c r="Z115" s="42" t="n">
        <f aca="true">IF(AND($O115&gt;=OFFSET($E$5,Z$3,0),$O115&lt;=OFFSET($F$5,Z$3,0)),OFFSET($C$5,Z$3,0)*Z$2*($I115+$J115),0)</f>
        <v>0</v>
      </c>
      <c r="AA115" s="42" t="n">
        <f aca="true">IF(AND($O115&gt;=OFFSET($E$5,AA$3,0),$O115&lt;=OFFSET($F$5,AA$3,0)),OFFSET($C$5,AA$3,0)*AA$2*($I115+$J115),0)</f>
        <v>0</v>
      </c>
      <c r="AB115" s="42" t="n">
        <f aca="true">IF(AND($O115&gt;=OFFSET($E$5,AB$3,0),$O115&lt;=OFFSET($F$5,AB$3,0)),OFFSET($C$5,AB$3,0)*AB$2*($I115+$J115),0)</f>
        <v>0</v>
      </c>
      <c r="AC115" s="42" t="n">
        <f aca="true">IF(AND($O115&gt;=OFFSET($E$5,AC$3,0),$O115&lt;=OFFSET($F$5,AC$3,0)),OFFSET($C$5,AC$3,0)*AC$2*($I115+$J115),0)</f>
        <v>0</v>
      </c>
      <c r="AD115" s="42" t="n">
        <f aca="true">IF(AND($O115&gt;=OFFSET($E$5,AD$3,0),$O115&lt;=OFFSET($F$5,AD$3,0)),OFFSET($C$5,AD$3,0)*AD$2*($I115+$J115),0)</f>
        <v>0</v>
      </c>
      <c r="AE115" s="42" t="n">
        <f aca="true">IF(AND($O115&gt;=OFFSET($E$5,AE$3,0),$O115&lt;=OFFSET($F$5,AE$3,0)),OFFSET($C$5,AE$3,0)*AE$2*($I115+$J115),0)</f>
        <v>0</v>
      </c>
      <c r="AF115" s="42" t="n">
        <f aca="true">IF(AND($O115&gt;=OFFSET($E$5,AF$3,0),$O115&lt;=OFFSET($F$5,AF$3,0)),OFFSET($C$5,AF$3,0)*AF$2*($I115+$J115),0)</f>
        <v>0</v>
      </c>
      <c r="AG115" s="42" t="n">
        <f aca="true">IF(AND($O115&gt;=OFFSET($E$5,AG$3,0),$O115&lt;=OFFSET($F$5,AG$3,0)),OFFSET($C$5,AG$3,0)*AG$2*($I115+$J115),0)</f>
        <v>0</v>
      </c>
      <c r="AH115" s="42" t="n">
        <f aca="true">IF(AND($O115&gt;=OFFSET($E$5,AH$3,0),$O115&lt;=OFFSET($F$5,AH$3,0)),OFFSET($C$5,AH$3,0)*AH$2*($I115+$J115),0)</f>
        <v>0</v>
      </c>
      <c r="AI115" s="42" t="n">
        <f aca="true">IF(AND($O115&gt;=OFFSET($E$5,AI$3,0),$O115&lt;=OFFSET($F$5,AI$3,0)),OFFSET($C$5,AI$3,0)*AI$2*($I115+$J115),0)</f>
        <v>0</v>
      </c>
      <c r="AJ115" s="42" t="n">
        <f aca="true">IF(AND($O115&gt;=OFFSET($E$5,AJ$3,0),$O115&lt;=OFFSET($F$5,AJ$3,0)),OFFSET($C$5,AJ$3,0)*AJ$2*($I115+$J115),0)</f>
        <v>0</v>
      </c>
      <c r="AK115" s="42" t="n">
        <f aca="true">IF(AND($O115&gt;=OFFSET($E$5,AK$3,0),$O115&lt;=OFFSET($F$5,AK$3,0)),OFFSET($C$5,AK$3,0)*AK$2*($I115+$J115),0)</f>
        <v>0</v>
      </c>
      <c r="AL115" s="42" t="n">
        <f aca="true">IF(AND($O115&gt;=OFFSET($E$5,AL$3,0),$O115&lt;=OFFSET($F$5,AL$3,0)),OFFSET($C$5,AL$3,0)*AL$2*($I115+$J115),0)</f>
        <v>0</v>
      </c>
      <c r="AM115" s="42" t="n">
        <f aca="true">IF(AND($O115&gt;=OFFSET($E$5,AM$3,0),$O115&lt;=OFFSET($F$5,AM$3,0)),OFFSET($C$5,AM$3,0)*AM$2*($I115+$J115),0)</f>
        <v>0</v>
      </c>
      <c r="AN115" s="42" t="n">
        <f aca="true">IF(AND($O115&gt;=OFFSET($E$5,AN$3,0),$O115&lt;=OFFSET($F$5,AN$3,0)),OFFSET($C$5,AN$3,0)*AN$2*($I115+$J115),0)</f>
        <v>0</v>
      </c>
      <c r="AO115" s="42" t="n">
        <f aca="true">IF(AND($O115&gt;=OFFSET($E$5,AO$3,0),$O115&lt;=OFFSET($F$5,AO$3,0)),OFFSET($C$5,AO$3,0)*AO$2*($I115+$J115),0)</f>
        <v>0</v>
      </c>
      <c r="AP115" s="42" t="n">
        <f aca="true">IF(AND($O115&gt;=OFFSET($E$5,AP$3,0),$O115&lt;=OFFSET($F$5,AP$3,0)),OFFSET($C$5,AP$3,0)*AP$2*($I115+$J115),0)</f>
        <v>0</v>
      </c>
      <c r="AQ115" s="42" t="n">
        <f aca="true">IF(AND($O115&gt;=OFFSET($E$5,AQ$3,0),$O115&lt;=OFFSET($F$5,AQ$3,0)),OFFSET($C$5,AQ$3,0)*AQ$2*($I115+$J115),0)</f>
        <v>0</v>
      </c>
      <c r="AR115" s="42" t="n">
        <f aca="true">IF(AND($O115&gt;=OFFSET($E$5,AR$3,0),$O115&lt;=OFFSET($F$5,AR$3,0)),OFFSET($C$5,AR$3,0)*AR$2*($I115+$J115),0)</f>
        <v>0</v>
      </c>
      <c r="AS115" s="42" t="n">
        <f aca="true">IF(AND($O115&gt;=OFFSET($E$5,AS$3,0),$O115&lt;=OFFSET($F$5,AS$3,0)),OFFSET($C$5,AS$3,0)*AS$2*($I115+$J115),0)</f>
        <v>0</v>
      </c>
      <c r="AT115" s="42" t="n">
        <f aca="true">IF(AND($O115&gt;=OFFSET($E$5,AT$3,0),$O115&lt;=OFFSET($F$5,AT$3,0)),OFFSET($C$5,AT$3,0)*(AT$2*($I115+$J115)+24*($K115+$L115)),0)</f>
        <v>0</v>
      </c>
      <c r="AU115" s="42" t="n">
        <f aca="true">IF(AND($O115&gt;=OFFSET($E$5,AU$3,0),$O115&lt;=OFFSET($F$5,AU$3,0)),OFFSET($C$5,AU$3,0)*(AU$2*($I115+$J115)+24*($K115+$L115)),0)</f>
        <v>0</v>
      </c>
      <c r="AV115" s="42" t="n">
        <f aca="true">IF(AND($O115&gt;=OFFSET($E$5,AV$3,0),$O115&lt;=OFFSET($F$5,AV$3,0)),OFFSET($C$5,AV$3,0)*(AV$2*($I115+$J115)+24*($K115+$L115)),0)</f>
        <v>0</v>
      </c>
      <c r="AW115" s="43" t="n">
        <f aca="true">IF(AND($O115&gt;=OFFSET($E$5,AW$3,0),$O115&lt;=OFFSET($F$5,AW$3,0)),OFFSET($C$5,AW$3,0)*(AW$2*($I115+$J115)+24*($K115+$L115)),0)</f>
        <v>0</v>
      </c>
      <c r="AX115" s="44" t="n">
        <f aca="false">SUM(P115:AS115)</f>
        <v>72000</v>
      </c>
      <c r="AY115" s="45" t="n">
        <f aca="false">SUM(P115:V115)+SUM(AT115:AW115)</f>
        <v>72000</v>
      </c>
      <c r="BA115" s="40" t="n">
        <v>40118</v>
      </c>
      <c r="BB115" s="42" t="n">
        <f aca="false">IF(AND(BA115&gt;=$E$5,BA115&lt;=$F$5),$D$5,0)</f>
        <v>0</v>
      </c>
      <c r="BC115" s="42" t="n">
        <f aca="true">IF(AND($BA115&gt;=OFFSET($E$5,BC$3,0),$BA115&lt;=OFFSET($F$5,BC$3,0)),OFFSET($D$5,BC$3,0),0)</f>
        <v>0</v>
      </c>
      <c r="BD115" s="42" t="n">
        <f aca="true">IF(AND($BA115&gt;=OFFSET($E$5,BD$3,0),$BA115&lt;=OFFSET($F$5,BD$3,0)),OFFSET($D$5,BD$3,0),0)</f>
        <v>0</v>
      </c>
      <c r="BE115" s="42" t="n">
        <f aca="true">IF(AND($BA115&gt;=OFFSET($E$5,BE$3,0),$BA115&lt;=OFFSET($F$5,BE$3,0)),OFFSET($D$5,BE$3,0),0)</f>
        <v>0</v>
      </c>
      <c r="BF115" s="42" t="n">
        <f aca="true">IF(AND($BA115&gt;=OFFSET($E$5,BF$3,0),$BA115&lt;=OFFSET($F$5,BF$3,0)),OFFSET($D$5,BF$3,0),0)</f>
        <v>47.15</v>
      </c>
      <c r="BG115" s="42" t="n">
        <f aca="true">IF(AND($BA115&gt;=OFFSET($E$5,BG$3,0),$BA115&lt;=OFFSET($F$5,BG$3,0)),OFFSET($D$5,BG$3,0),0)</f>
        <v>43.95</v>
      </c>
      <c r="BH115" s="42" t="n">
        <f aca="true">IF(AND($BA115&gt;=OFFSET($E$5,BH$3,0),$BA115&lt;=OFFSET($F$5,BH$3,0)),OFFSET($D$5,BH$3,0),0)</f>
        <v>45.05</v>
      </c>
      <c r="BI115" s="42" t="n">
        <f aca="true">IF(AND($BA115&gt;=OFFSET($E$5,BI$3,0),$BA115&lt;=OFFSET($F$5,BI$3,0)),OFFSET($D$5,BI$3,0),0)</f>
        <v>0</v>
      </c>
      <c r="BJ115" s="42" t="n">
        <f aca="true">IF(AND($BA115&gt;=OFFSET($E$5,BJ$3,0),$BA115&lt;=OFFSET($F$5,BJ$3,0)),OFFSET($D$5,BJ$3,0),0)</f>
        <v>0</v>
      </c>
      <c r="BK115" s="42" t="n">
        <f aca="true">IF(AND($BA115&gt;=OFFSET($E$5,BK$3,0),$BA115&lt;=OFFSET($F$5,BK$3,0)),OFFSET($D$5,BK$3,0),0)</f>
        <v>0</v>
      </c>
      <c r="BL115" s="42" t="n">
        <f aca="true">IF(AND($BA115&gt;=OFFSET($E$5,BL$3,0),$BA115&lt;=OFFSET($F$5,BL$3,0)),OFFSET($D$5,BL$3,0),0)</f>
        <v>0</v>
      </c>
      <c r="BM115" s="42" t="n">
        <f aca="true">IF(AND($BA115&gt;=OFFSET($E$5,BM$3,0),$BA115&lt;=OFFSET($F$5,BM$3,0)),OFFSET($D$5,BM$3,0),0)</f>
        <v>0</v>
      </c>
      <c r="BN115" s="42" t="n">
        <f aca="true">IF(AND($BA115&gt;=OFFSET($E$5,BN$3,0),$BA115&lt;=OFFSET($F$5,BN$3,0)),OFFSET($D$5,BN$3,0),0)</f>
        <v>0</v>
      </c>
      <c r="BO115" s="42" t="n">
        <f aca="true">IF(AND($BA115&gt;=OFFSET($E$5,BO$3,0),$BA115&lt;=OFFSET($F$5,BO$3,0)),OFFSET($D$5,BO$3,0),0)</f>
        <v>0</v>
      </c>
      <c r="BP115" s="42" t="n">
        <f aca="true">IF(AND($BA115&gt;=OFFSET($E$5,BP$3,0),$BA115&lt;=OFFSET($F$5,BP$3,0)),OFFSET($D$5,BP$3,0),0)</f>
        <v>0</v>
      </c>
      <c r="BQ115" s="42" t="n">
        <f aca="true">IF(AND($BA115&gt;=OFFSET($E$5,BQ$3,0),$BA115&lt;=OFFSET($F$5,BQ$3,0)),OFFSET($D$5,BQ$3,0),0)</f>
        <v>0</v>
      </c>
      <c r="BR115" s="42" t="n">
        <f aca="true">IF(AND($BA115&gt;=OFFSET($E$5,BR$3,0),$BA115&lt;=OFFSET($F$5,BR$3,0)),OFFSET($D$5,BR$3,0),0)</f>
        <v>0</v>
      </c>
      <c r="BS115" s="42" t="n">
        <f aca="true">IF(AND($BA115&gt;=OFFSET($E$5,BS$3,0),$BA115&lt;=OFFSET($F$5,BS$3,0)),OFFSET($D$5,BS$3,0),0)</f>
        <v>0</v>
      </c>
      <c r="BT115" s="42" t="n">
        <f aca="true">IF(AND($BA115&gt;=OFFSET($E$5,BT$3,0),$BA115&lt;=OFFSET($F$5,BT$3,0)),OFFSET($D$5,BT$3,0),0)</f>
        <v>0</v>
      </c>
      <c r="BU115" s="42" t="n">
        <f aca="true">IF(AND($BA115&gt;=OFFSET($E$5,BU$3,0),$BA115&lt;=OFFSET($F$5,BU$3,0)),OFFSET($D$5,BU$3,0),0)</f>
        <v>0</v>
      </c>
      <c r="BV115" s="42" t="n">
        <f aca="true">IF(AND($BA115&gt;=OFFSET($E$5,BV$3,0),$BA115&lt;=OFFSET($F$5,BV$3,0)),OFFSET($D$5,BV$3,0),0)</f>
        <v>0</v>
      </c>
      <c r="BW115" s="42" t="n">
        <f aca="true">IF(AND($BA115&gt;=OFFSET($E$5,BW$3,0),$BA115&lt;=OFFSET($F$5,BW$3,0)),OFFSET($D$5,BW$3,0),0)</f>
        <v>0</v>
      </c>
      <c r="BX115" s="42" t="n">
        <f aca="true">IF(AND($BA115&gt;=OFFSET($E$5,BX$3,0),$BA115&lt;=OFFSET($F$5,BX$3,0)),OFFSET($D$5,BX$3,0),0)</f>
        <v>0</v>
      </c>
      <c r="BY115" s="42" t="n">
        <f aca="true">IF(AND($BA115&gt;=OFFSET($E$5,BY$3,0),$BA115&lt;=OFFSET($F$5,BY$3,0)),OFFSET($D$5,BY$3,0),0)</f>
        <v>0</v>
      </c>
      <c r="BZ115" s="42" t="n">
        <f aca="true">IF(AND($BA115&gt;=OFFSET($E$5,BZ$3,0),$BA115&lt;=OFFSET($F$5,BZ$3,0)),OFFSET($D$5,BZ$3,0),0)</f>
        <v>0</v>
      </c>
      <c r="CA115" s="42" t="n">
        <f aca="true">IF(AND($BA115&gt;=OFFSET($E$5,CA$3,0),$BA115&lt;=OFFSET($F$5,CA$3,0)),OFFSET($D$5,CA$3,0),0)</f>
        <v>0</v>
      </c>
      <c r="CB115" s="42" t="n">
        <f aca="true">IF(AND($BA115&gt;=OFFSET($E$5,CB$3,0),$BA115&lt;=OFFSET($F$5,CB$3,0)),OFFSET($D$5,CB$3,0),0)</f>
        <v>0</v>
      </c>
      <c r="CC115" s="42" t="n">
        <f aca="true">IF(AND($BA115&gt;=OFFSET($E$5,CC$3,0),$BA115&lt;=OFFSET($F$5,CC$3,0)),OFFSET($D$5,CC$3,0),0)</f>
        <v>0</v>
      </c>
      <c r="CD115" s="42" t="n">
        <f aca="true">IF(AND($BA115&gt;=OFFSET($E$5,CD$3,0),$BA115&lt;=OFFSET($F$5,CD$3,0)),OFFSET($D$5,CD$3,0),0)</f>
        <v>0</v>
      </c>
      <c r="CE115" s="42" t="n">
        <f aca="true">IF(AND($BA115&gt;=OFFSET($E$5,CE$3,0),$BA115&lt;=OFFSET($F$5,CE$3,0)),OFFSET($D$5,CE$3,0),0)</f>
        <v>0</v>
      </c>
      <c r="CF115" s="42" t="n">
        <f aca="true">IF(AND($BA115&gt;=OFFSET($E$5,CF$3,0),$BA115&lt;=OFFSET($F$5,CF$3,0)),OFFSET($D$5,CF$3,0),0)</f>
        <v>0</v>
      </c>
      <c r="CG115" s="42" t="n">
        <f aca="true">IF(AND($BA115&gt;=OFFSET($E$5,CG$3,0),$BA115&lt;=OFFSET($F$5,CG$3,0)),OFFSET($D$5,CG$3,0),0)</f>
        <v>0</v>
      </c>
      <c r="CH115" s="42" t="n">
        <f aca="true">IF(AND($BA115&gt;=OFFSET($E$5,CH$3,0),$BA115&lt;=OFFSET($F$5,CH$3,0)),OFFSET($D$5,CH$3,0),0)</f>
        <v>0</v>
      </c>
      <c r="CI115" s="42" t="n">
        <f aca="true">IF(AND($BA115&gt;=OFFSET($E$5,CI$3,0),$BA115&lt;=OFFSET($F$5,CI$3,0)),OFFSET($D$5,CI$3,0),0)</f>
        <v>0</v>
      </c>
      <c r="CK115" s="40" t="n">
        <v>40118</v>
      </c>
      <c r="CL115" s="41" t="n">
        <f aca="false">BB115*P115</f>
        <v>0</v>
      </c>
      <c r="CM115" s="41" t="n">
        <f aca="false">BC115*Q115</f>
        <v>0</v>
      </c>
      <c r="CN115" s="41" t="n">
        <f aca="false">BD115*R115</f>
        <v>0</v>
      </c>
      <c r="CO115" s="41" t="n">
        <f aca="false">BE115*S115</f>
        <v>0</v>
      </c>
      <c r="CP115" s="41" t="n">
        <f aca="false">BF115*T115</f>
        <v>1697400</v>
      </c>
      <c r="CQ115" s="41" t="n">
        <f aca="false">BG115*U115</f>
        <v>791100</v>
      </c>
      <c r="CR115" s="41" t="n">
        <f aca="false">BH115*V115</f>
        <v>810900</v>
      </c>
      <c r="CS115" s="41" t="n">
        <f aca="false">BI115*W115</f>
        <v>0</v>
      </c>
      <c r="CT115" s="41" t="n">
        <f aca="false">BJ115*X115</f>
        <v>0</v>
      </c>
      <c r="CU115" s="41" t="n">
        <f aca="false">BK115*Y115</f>
        <v>0</v>
      </c>
      <c r="CV115" s="41" t="n">
        <f aca="false">BL115*Z115</f>
        <v>0</v>
      </c>
      <c r="CW115" s="41" t="n">
        <f aca="false">BM115*AA115</f>
        <v>0</v>
      </c>
      <c r="CX115" s="41" t="n">
        <f aca="false">BN115*AB115</f>
        <v>0</v>
      </c>
      <c r="CY115" s="41" t="n">
        <f aca="false">BO115*AC115</f>
        <v>0</v>
      </c>
      <c r="CZ115" s="41" t="n">
        <f aca="false">BP115*AD115</f>
        <v>0</v>
      </c>
      <c r="DA115" s="41" t="n">
        <f aca="false">BQ115*AE115</f>
        <v>0</v>
      </c>
      <c r="DB115" s="41" t="n">
        <f aca="false">BR115*AF115</f>
        <v>0</v>
      </c>
      <c r="DC115" s="41" t="n">
        <f aca="false">BS115*AG115</f>
        <v>0</v>
      </c>
      <c r="DD115" s="41" t="n">
        <f aca="false">BT115*AH115</f>
        <v>0</v>
      </c>
      <c r="DE115" s="41" t="n">
        <f aca="false">BU115*AI115</f>
        <v>0</v>
      </c>
      <c r="DF115" s="41" t="n">
        <f aca="false">BV115*AJ115</f>
        <v>0</v>
      </c>
      <c r="DG115" s="41" t="n">
        <f aca="false">BW115*AK115</f>
        <v>0</v>
      </c>
      <c r="DH115" s="41" t="n">
        <f aca="false">BX115*AL115</f>
        <v>0</v>
      </c>
      <c r="DI115" s="41" t="n">
        <f aca="false">BY115*AM115</f>
        <v>0</v>
      </c>
      <c r="DJ115" s="41" t="n">
        <f aca="false">BZ115*AN115</f>
        <v>0</v>
      </c>
      <c r="DK115" s="41" t="n">
        <f aca="false">CA115*AO115</f>
        <v>0</v>
      </c>
      <c r="DL115" s="41" t="n">
        <f aca="false">CB115*AP115</f>
        <v>0</v>
      </c>
      <c r="DM115" s="41" t="n">
        <f aca="false">CC115*AQ115</f>
        <v>0</v>
      </c>
      <c r="DN115" s="41" t="n">
        <f aca="false">CD115*AR115</f>
        <v>0</v>
      </c>
      <c r="DO115" s="41" t="n">
        <f aca="false">CE115*AS115</f>
        <v>0</v>
      </c>
      <c r="DP115" s="41" t="n">
        <f aca="false">CF115*AT115</f>
        <v>0</v>
      </c>
      <c r="DQ115" s="41" t="n">
        <f aca="false">CG115*AU115</f>
        <v>0</v>
      </c>
      <c r="DR115" s="41" t="n">
        <f aca="false">CH115*AV115</f>
        <v>0</v>
      </c>
      <c r="DS115" s="45" t="n">
        <f aca="false">CI115*AW115</f>
        <v>0</v>
      </c>
      <c r="DT115" s="46" t="n">
        <f aca="false">SUM(CL115:DO115)/AX115</f>
        <v>45.825</v>
      </c>
      <c r="DU115" s="47" t="n">
        <f aca="false">(SUM(CL115:CR115)+SUM(DP115:DS115))/AY115</f>
        <v>45.825</v>
      </c>
    </row>
    <row r="116" customFormat="false" ht="12.75" hidden="false" customHeight="false" outlineLevel="0" collapsed="false">
      <c r="A116" s="2"/>
      <c r="C116" s="3"/>
      <c r="F116" s="5"/>
      <c r="G116" s="2"/>
      <c r="I116" s="39" t="n">
        <v>22</v>
      </c>
      <c r="J116" s="39" t="n">
        <v>4</v>
      </c>
      <c r="K116" s="39" t="n">
        <v>4</v>
      </c>
      <c r="L116" s="39" t="n">
        <v>1</v>
      </c>
      <c r="M116" s="39" t="n">
        <v>31</v>
      </c>
      <c r="O116" s="40" t="n">
        <v>40148</v>
      </c>
      <c r="P116" s="41" t="n">
        <f aca="false">IF(AND(O116&gt;=$E$5,O116&lt;=$F$5),$C$5*P$2*$M116,0)</f>
        <v>0</v>
      </c>
      <c r="Q116" s="41" t="n">
        <f aca="true">IF(AND($O116&gt;=OFFSET($E$5,Q$3,0),$O116&lt;=OFFSET($F$5,Q$3,0)),OFFSET($C$5,Q$3,0)*Q$2*$M116,0)</f>
        <v>0</v>
      </c>
      <c r="R116" s="41" t="n">
        <f aca="true">IF(AND($O116&gt;=OFFSET($E$5,R$3,0),$O116&lt;=OFFSET($F$5,R$3,0)),OFFSET($C$5,R$3,0)*R$2*$M116,0)</f>
        <v>0</v>
      </c>
      <c r="S116" s="41" t="n">
        <f aca="true">IF(AND($O116&gt;=OFFSET($E$5,S$3,0),$O116&lt;=OFFSET($F$5,S$3,0)),OFFSET($C$5,S$3,0)*S$2*$M116,0)</f>
        <v>0</v>
      </c>
      <c r="T116" s="41" t="n">
        <f aca="true">IF(AND($O116&gt;=OFFSET($E$5,T$3,0),$O116&lt;=OFFSET($F$5,T$3,0)),OFFSET($C$5,T$3,0)*T$2*$M116,0)</f>
        <v>37200</v>
      </c>
      <c r="U116" s="41" t="n">
        <f aca="true">IF(AND($O116&gt;=OFFSET($E$5,U$3,0),$O116&lt;=OFFSET($F$5,U$3,0)),OFFSET($C$5,U$3,0)*U$2*$M116,0)</f>
        <v>18600</v>
      </c>
      <c r="V116" s="41" t="n">
        <f aca="true">IF(AND($O116&gt;=OFFSET($E$5,V$3,0),$O116&lt;=OFFSET($F$5,V$3,0)),OFFSET($C$5,V$3,0)*V$2*$M116,0)</f>
        <v>18600</v>
      </c>
      <c r="W116" s="42" t="n">
        <f aca="true">IF(AND($O116&gt;=OFFSET($E$5,W$3,0),$O116&lt;=OFFSET($F$5,W$3,0)),OFFSET($C$5,W$3,0)*W$2*($I116+$J116),0)</f>
        <v>0</v>
      </c>
      <c r="X116" s="42" t="n">
        <f aca="true">IF(AND($O116&gt;=OFFSET($E$5,X$3,0),$O116&lt;=OFFSET($F$5,X$3,0)),OFFSET($C$5,X$3,0)*X$2*($I116+$J116),0)</f>
        <v>0</v>
      </c>
      <c r="Y116" s="42" t="n">
        <f aca="true">IF(AND($O116&gt;=OFFSET($E$5,Y$3,0),$O116&lt;=OFFSET($F$5,Y$3,0)),OFFSET($C$5,Y$3,0)*Y$2*($I116+$J116),0)</f>
        <v>0</v>
      </c>
      <c r="Z116" s="42" t="n">
        <f aca="true">IF(AND($O116&gt;=OFFSET($E$5,Z$3,0),$O116&lt;=OFFSET($F$5,Z$3,0)),OFFSET($C$5,Z$3,0)*Z$2*($I116+$J116),0)</f>
        <v>0</v>
      </c>
      <c r="AA116" s="42" t="n">
        <f aca="true">IF(AND($O116&gt;=OFFSET($E$5,AA$3,0),$O116&lt;=OFFSET($F$5,AA$3,0)),OFFSET($C$5,AA$3,0)*AA$2*($I116+$J116),0)</f>
        <v>0</v>
      </c>
      <c r="AB116" s="42" t="n">
        <f aca="true">IF(AND($O116&gt;=OFFSET($E$5,AB$3,0),$O116&lt;=OFFSET($F$5,AB$3,0)),OFFSET($C$5,AB$3,0)*AB$2*($I116+$J116),0)</f>
        <v>0</v>
      </c>
      <c r="AC116" s="42" t="n">
        <f aca="true">IF(AND($O116&gt;=OFFSET($E$5,AC$3,0),$O116&lt;=OFFSET($F$5,AC$3,0)),OFFSET($C$5,AC$3,0)*AC$2*($I116+$J116),0)</f>
        <v>0</v>
      </c>
      <c r="AD116" s="42" t="n">
        <f aca="true">IF(AND($O116&gt;=OFFSET($E$5,AD$3,0),$O116&lt;=OFFSET($F$5,AD$3,0)),OFFSET($C$5,AD$3,0)*AD$2*($I116+$J116),0)</f>
        <v>0</v>
      </c>
      <c r="AE116" s="42" t="n">
        <f aca="true">IF(AND($O116&gt;=OFFSET($E$5,AE$3,0),$O116&lt;=OFFSET($F$5,AE$3,0)),OFFSET($C$5,AE$3,0)*AE$2*($I116+$J116),0)</f>
        <v>0</v>
      </c>
      <c r="AF116" s="42" t="n">
        <f aca="true">IF(AND($O116&gt;=OFFSET($E$5,AF$3,0),$O116&lt;=OFFSET($F$5,AF$3,0)),OFFSET($C$5,AF$3,0)*AF$2*($I116+$J116),0)</f>
        <v>0</v>
      </c>
      <c r="AG116" s="42" t="n">
        <f aca="true">IF(AND($O116&gt;=OFFSET($E$5,AG$3,0),$O116&lt;=OFFSET($F$5,AG$3,0)),OFFSET($C$5,AG$3,0)*AG$2*($I116+$J116),0)</f>
        <v>0</v>
      </c>
      <c r="AH116" s="42" t="n">
        <f aca="true">IF(AND($O116&gt;=OFFSET($E$5,AH$3,0),$O116&lt;=OFFSET($F$5,AH$3,0)),OFFSET($C$5,AH$3,0)*AH$2*($I116+$J116),0)</f>
        <v>0</v>
      </c>
      <c r="AI116" s="42" t="n">
        <f aca="true">IF(AND($O116&gt;=OFFSET($E$5,AI$3,0),$O116&lt;=OFFSET($F$5,AI$3,0)),OFFSET($C$5,AI$3,0)*AI$2*($I116+$J116),0)</f>
        <v>0</v>
      </c>
      <c r="AJ116" s="42" t="n">
        <f aca="true">IF(AND($O116&gt;=OFFSET($E$5,AJ$3,0),$O116&lt;=OFFSET($F$5,AJ$3,0)),OFFSET($C$5,AJ$3,0)*AJ$2*($I116+$J116),0)</f>
        <v>0</v>
      </c>
      <c r="AK116" s="42" t="n">
        <f aca="true">IF(AND($O116&gt;=OFFSET($E$5,AK$3,0),$O116&lt;=OFFSET($F$5,AK$3,0)),OFFSET($C$5,AK$3,0)*AK$2*($I116+$J116),0)</f>
        <v>0</v>
      </c>
      <c r="AL116" s="42" t="n">
        <f aca="true">IF(AND($O116&gt;=OFFSET($E$5,AL$3,0),$O116&lt;=OFFSET($F$5,AL$3,0)),OFFSET($C$5,AL$3,0)*AL$2*($I116+$J116),0)</f>
        <v>0</v>
      </c>
      <c r="AM116" s="42" t="n">
        <f aca="true">IF(AND($O116&gt;=OFFSET($E$5,AM$3,0),$O116&lt;=OFFSET($F$5,AM$3,0)),OFFSET($C$5,AM$3,0)*AM$2*($I116+$J116),0)</f>
        <v>0</v>
      </c>
      <c r="AN116" s="42" t="n">
        <f aca="true">IF(AND($O116&gt;=OFFSET($E$5,AN$3,0),$O116&lt;=OFFSET($F$5,AN$3,0)),OFFSET($C$5,AN$3,0)*AN$2*($I116+$J116),0)</f>
        <v>0</v>
      </c>
      <c r="AO116" s="42" t="n">
        <f aca="true">IF(AND($O116&gt;=OFFSET($E$5,AO$3,0),$O116&lt;=OFFSET($F$5,AO$3,0)),OFFSET($C$5,AO$3,0)*AO$2*($I116+$J116),0)</f>
        <v>0</v>
      </c>
      <c r="AP116" s="42" t="n">
        <f aca="true">IF(AND($O116&gt;=OFFSET($E$5,AP$3,0),$O116&lt;=OFFSET($F$5,AP$3,0)),OFFSET($C$5,AP$3,0)*AP$2*($I116+$J116),0)</f>
        <v>0</v>
      </c>
      <c r="AQ116" s="42" t="n">
        <f aca="true">IF(AND($O116&gt;=OFFSET($E$5,AQ$3,0),$O116&lt;=OFFSET($F$5,AQ$3,0)),OFFSET($C$5,AQ$3,0)*AQ$2*($I116+$J116),0)</f>
        <v>0</v>
      </c>
      <c r="AR116" s="42" t="n">
        <f aca="true">IF(AND($O116&gt;=OFFSET($E$5,AR$3,0),$O116&lt;=OFFSET($F$5,AR$3,0)),OFFSET($C$5,AR$3,0)*AR$2*($I116+$J116),0)</f>
        <v>0</v>
      </c>
      <c r="AS116" s="42" t="n">
        <f aca="true">IF(AND($O116&gt;=OFFSET($E$5,AS$3,0),$O116&lt;=OFFSET($F$5,AS$3,0)),OFFSET($C$5,AS$3,0)*AS$2*($I116+$J116),0)</f>
        <v>0</v>
      </c>
      <c r="AT116" s="42" t="n">
        <f aca="true">IF(AND($O116&gt;=OFFSET($E$5,AT$3,0),$O116&lt;=OFFSET($F$5,AT$3,0)),OFFSET($C$5,AT$3,0)*(AT$2*($I116+$J116)+24*($K116+$L116)),0)</f>
        <v>0</v>
      </c>
      <c r="AU116" s="42" t="n">
        <f aca="true">IF(AND($O116&gt;=OFFSET($E$5,AU$3,0),$O116&lt;=OFFSET($F$5,AU$3,0)),OFFSET($C$5,AU$3,0)*(AU$2*($I116+$J116)+24*($K116+$L116)),0)</f>
        <v>0</v>
      </c>
      <c r="AV116" s="42" t="n">
        <f aca="true">IF(AND($O116&gt;=OFFSET($E$5,AV$3,0),$O116&lt;=OFFSET($F$5,AV$3,0)),OFFSET($C$5,AV$3,0)*(AV$2*($I116+$J116)+24*($K116+$L116)),0)</f>
        <v>0</v>
      </c>
      <c r="AW116" s="43" t="n">
        <f aca="true">IF(AND($O116&gt;=OFFSET($E$5,AW$3,0),$O116&lt;=OFFSET($F$5,AW$3,0)),OFFSET($C$5,AW$3,0)*(AW$2*($I116+$J116)+24*($K116+$L116)),0)</f>
        <v>0</v>
      </c>
      <c r="AX116" s="44" t="n">
        <f aca="false">SUM(P116:AS116)</f>
        <v>74400</v>
      </c>
      <c r="AY116" s="45" t="n">
        <f aca="false">SUM(P116:V116)+SUM(AT116:AW116)</f>
        <v>74400</v>
      </c>
      <c r="BA116" s="40" t="n">
        <v>40148</v>
      </c>
      <c r="BB116" s="42" t="n">
        <f aca="false">IF(AND(BA116&gt;=$E$5,BA116&lt;=$F$5),$D$5,0)</f>
        <v>0</v>
      </c>
      <c r="BC116" s="42" t="n">
        <f aca="true">IF(AND($BA116&gt;=OFFSET($E$5,BC$3,0),$BA116&lt;=OFFSET($F$5,BC$3,0)),OFFSET($D$5,BC$3,0),0)</f>
        <v>0</v>
      </c>
      <c r="BD116" s="42" t="n">
        <f aca="true">IF(AND($BA116&gt;=OFFSET($E$5,BD$3,0),$BA116&lt;=OFFSET($F$5,BD$3,0)),OFFSET($D$5,BD$3,0),0)</f>
        <v>0</v>
      </c>
      <c r="BE116" s="42" t="n">
        <f aca="true">IF(AND($BA116&gt;=OFFSET($E$5,BE$3,0),$BA116&lt;=OFFSET($F$5,BE$3,0)),OFFSET($D$5,BE$3,0),0)</f>
        <v>0</v>
      </c>
      <c r="BF116" s="42" t="n">
        <f aca="true">IF(AND($BA116&gt;=OFFSET($E$5,BF$3,0),$BA116&lt;=OFFSET($F$5,BF$3,0)),OFFSET($D$5,BF$3,0),0)</f>
        <v>47.15</v>
      </c>
      <c r="BG116" s="42" t="n">
        <f aca="true">IF(AND($BA116&gt;=OFFSET($E$5,BG$3,0),$BA116&lt;=OFFSET($F$5,BG$3,0)),OFFSET($D$5,BG$3,0),0)</f>
        <v>43.95</v>
      </c>
      <c r="BH116" s="42" t="n">
        <f aca="true">IF(AND($BA116&gt;=OFFSET($E$5,BH$3,0),$BA116&lt;=OFFSET($F$5,BH$3,0)),OFFSET($D$5,BH$3,0),0)</f>
        <v>45.05</v>
      </c>
      <c r="BI116" s="42" t="n">
        <f aca="true">IF(AND($BA116&gt;=OFFSET($E$5,BI$3,0),$BA116&lt;=OFFSET($F$5,BI$3,0)),OFFSET($D$5,BI$3,0),0)</f>
        <v>0</v>
      </c>
      <c r="BJ116" s="42" t="n">
        <f aca="true">IF(AND($BA116&gt;=OFFSET($E$5,BJ$3,0),$BA116&lt;=OFFSET($F$5,BJ$3,0)),OFFSET($D$5,BJ$3,0),0)</f>
        <v>0</v>
      </c>
      <c r="BK116" s="42" t="n">
        <f aca="true">IF(AND($BA116&gt;=OFFSET($E$5,BK$3,0),$BA116&lt;=OFFSET($F$5,BK$3,0)),OFFSET($D$5,BK$3,0),0)</f>
        <v>0</v>
      </c>
      <c r="BL116" s="42" t="n">
        <f aca="true">IF(AND($BA116&gt;=OFFSET($E$5,BL$3,0),$BA116&lt;=OFFSET($F$5,BL$3,0)),OFFSET($D$5,BL$3,0),0)</f>
        <v>0</v>
      </c>
      <c r="BM116" s="42" t="n">
        <f aca="true">IF(AND($BA116&gt;=OFFSET($E$5,BM$3,0),$BA116&lt;=OFFSET($F$5,BM$3,0)),OFFSET($D$5,BM$3,0),0)</f>
        <v>0</v>
      </c>
      <c r="BN116" s="42" t="n">
        <f aca="true">IF(AND($BA116&gt;=OFFSET($E$5,BN$3,0),$BA116&lt;=OFFSET($F$5,BN$3,0)),OFFSET($D$5,BN$3,0),0)</f>
        <v>0</v>
      </c>
      <c r="BO116" s="42" t="n">
        <f aca="true">IF(AND($BA116&gt;=OFFSET($E$5,BO$3,0),$BA116&lt;=OFFSET($F$5,BO$3,0)),OFFSET($D$5,BO$3,0),0)</f>
        <v>0</v>
      </c>
      <c r="BP116" s="42" t="n">
        <f aca="true">IF(AND($BA116&gt;=OFFSET($E$5,BP$3,0),$BA116&lt;=OFFSET($F$5,BP$3,0)),OFFSET($D$5,BP$3,0),0)</f>
        <v>0</v>
      </c>
      <c r="BQ116" s="42" t="n">
        <f aca="true">IF(AND($BA116&gt;=OFFSET($E$5,BQ$3,0),$BA116&lt;=OFFSET($F$5,BQ$3,0)),OFFSET($D$5,BQ$3,0),0)</f>
        <v>0</v>
      </c>
      <c r="BR116" s="42" t="n">
        <f aca="true">IF(AND($BA116&gt;=OFFSET($E$5,BR$3,0),$BA116&lt;=OFFSET($F$5,BR$3,0)),OFFSET($D$5,BR$3,0),0)</f>
        <v>0</v>
      </c>
      <c r="BS116" s="42" t="n">
        <f aca="true">IF(AND($BA116&gt;=OFFSET($E$5,BS$3,0),$BA116&lt;=OFFSET($F$5,BS$3,0)),OFFSET($D$5,BS$3,0),0)</f>
        <v>0</v>
      </c>
      <c r="BT116" s="42" t="n">
        <f aca="true">IF(AND($BA116&gt;=OFFSET($E$5,BT$3,0),$BA116&lt;=OFFSET($F$5,BT$3,0)),OFFSET($D$5,BT$3,0),0)</f>
        <v>0</v>
      </c>
      <c r="BU116" s="42" t="n">
        <f aca="true">IF(AND($BA116&gt;=OFFSET($E$5,BU$3,0),$BA116&lt;=OFFSET($F$5,BU$3,0)),OFFSET($D$5,BU$3,0),0)</f>
        <v>0</v>
      </c>
      <c r="BV116" s="42" t="n">
        <f aca="true">IF(AND($BA116&gt;=OFFSET($E$5,BV$3,0),$BA116&lt;=OFFSET($F$5,BV$3,0)),OFFSET($D$5,BV$3,0),0)</f>
        <v>0</v>
      </c>
      <c r="BW116" s="42" t="n">
        <f aca="true">IF(AND($BA116&gt;=OFFSET($E$5,BW$3,0),$BA116&lt;=OFFSET($F$5,BW$3,0)),OFFSET($D$5,BW$3,0),0)</f>
        <v>0</v>
      </c>
      <c r="BX116" s="42" t="n">
        <f aca="true">IF(AND($BA116&gt;=OFFSET($E$5,BX$3,0),$BA116&lt;=OFFSET($F$5,BX$3,0)),OFFSET($D$5,BX$3,0),0)</f>
        <v>0</v>
      </c>
      <c r="BY116" s="42" t="n">
        <f aca="true">IF(AND($BA116&gt;=OFFSET($E$5,BY$3,0),$BA116&lt;=OFFSET($F$5,BY$3,0)),OFFSET($D$5,BY$3,0),0)</f>
        <v>0</v>
      </c>
      <c r="BZ116" s="42" t="n">
        <f aca="true">IF(AND($BA116&gt;=OFFSET($E$5,BZ$3,0),$BA116&lt;=OFFSET($F$5,BZ$3,0)),OFFSET($D$5,BZ$3,0),0)</f>
        <v>0</v>
      </c>
      <c r="CA116" s="42" t="n">
        <f aca="true">IF(AND($BA116&gt;=OFFSET($E$5,CA$3,0),$BA116&lt;=OFFSET($F$5,CA$3,0)),OFFSET($D$5,CA$3,0),0)</f>
        <v>0</v>
      </c>
      <c r="CB116" s="42" t="n">
        <f aca="true">IF(AND($BA116&gt;=OFFSET($E$5,CB$3,0),$BA116&lt;=OFFSET($F$5,CB$3,0)),OFFSET($D$5,CB$3,0),0)</f>
        <v>0</v>
      </c>
      <c r="CC116" s="42" t="n">
        <f aca="true">IF(AND($BA116&gt;=OFFSET($E$5,CC$3,0),$BA116&lt;=OFFSET($F$5,CC$3,0)),OFFSET($D$5,CC$3,0),0)</f>
        <v>0</v>
      </c>
      <c r="CD116" s="42" t="n">
        <f aca="true">IF(AND($BA116&gt;=OFFSET($E$5,CD$3,0),$BA116&lt;=OFFSET($F$5,CD$3,0)),OFFSET($D$5,CD$3,0),0)</f>
        <v>0</v>
      </c>
      <c r="CE116" s="42" t="n">
        <f aca="true">IF(AND($BA116&gt;=OFFSET($E$5,CE$3,0),$BA116&lt;=OFFSET($F$5,CE$3,0)),OFFSET($D$5,CE$3,0),0)</f>
        <v>0</v>
      </c>
      <c r="CF116" s="42" t="n">
        <f aca="true">IF(AND($BA116&gt;=OFFSET($E$5,CF$3,0),$BA116&lt;=OFFSET($F$5,CF$3,0)),OFFSET($D$5,CF$3,0),0)</f>
        <v>0</v>
      </c>
      <c r="CG116" s="42" t="n">
        <f aca="true">IF(AND($BA116&gt;=OFFSET($E$5,CG$3,0),$BA116&lt;=OFFSET($F$5,CG$3,0)),OFFSET($D$5,CG$3,0),0)</f>
        <v>0</v>
      </c>
      <c r="CH116" s="42" t="n">
        <f aca="true">IF(AND($BA116&gt;=OFFSET($E$5,CH$3,0),$BA116&lt;=OFFSET($F$5,CH$3,0)),OFFSET($D$5,CH$3,0),0)</f>
        <v>0</v>
      </c>
      <c r="CI116" s="42" t="n">
        <f aca="true">IF(AND($BA116&gt;=OFFSET($E$5,CI$3,0),$BA116&lt;=OFFSET($F$5,CI$3,0)),OFFSET($D$5,CI$3,0),0)</f>
        <v>0</v>
      </c>
      <c r="CK116" s="40" t="n">
        <v>40148</v>
      </c>
      <c r="CL116" s="41" t="n">
        <f aca="false">BB116*P116</f>
        <v>0</v>
      </c>
      <c r="CM116" s="41" t="n">
        <f aca="false">BC116*Q116</f>
        <v>0</v>
      </c>
      <c r="CN116" s="41" t="n">
        <f aca="false">BD116*R116</f>
        <v>0</v>
      </c>
      <c r="CO116" s="41" t="n">
        <f aca="false">BE116*S116</f>
        <v>0</v>
      </c>
      <c r="CP116" s="41" t="n">
        <f aca="false">BF116*T116</f>
        <v>1753980</v>
      </c>
      <c r="CQ116" s="41" t="n">
        <f aca="false">BG116*U116</f>
        <v>817470</v>
      </c>
      <c r="CR116" s="41" t="n">
        <f aca="false">BH116*V116</f>
        <v>837930</v>
      </c>
      <c r="CS116" s="41" t="n">
        <f aca="false">BI116*W116</f>
        <v>0</v>
      </c>
      <c r="CT116" s="41" t="n">
        <f aca="false">BJ116*X116</f>
        <v>0</v>
      </c>
      <c r="CU116" s="41" t="n">
        <f aca="false">BK116*Y116</f>
        <v>0</v>
      </c>
      <c r="CV116" s="41" t="n">
        <f aca="false">BL116*Z116</f>
        <v>0</v>
      </c>
      <c r="CW116" s="41" t="n">
        <f aca="false">BM116*AA116</f>
        <v>0</v>
      </c>
      <c r="CX116" s="41" t="n">
        <f aca="false">BN116*AB116</f>
        <v>0</v>
      </c>
      <c r="CY116" s="41" t="n">
        <f aca="false">BO116*AC116</f>
        <v>0</v>
      </c>
      <c r="CZ116" s="41" t="n">
        <f aca="false">BP116*AD116</f>
        <v>0</v>
      </c>
      <c r="DA116" s="41" t="n">
        <f aca="false">BQ116*AE116</f>
        <v>0</v>
      </c>
      <c r="DB116" s="41" t="n">
        <f aca="false">BR116*AF116</f>
        <v>0</v>
      </c>
      <c r="DC116" s="41" t="n">
        <f aca="false">BS116*AG116</f>
        <v>0</v>
      </c>
      <c r="DD116" s="41" t="n">
        <f aca="false">BT116*AH116</f>
        <v>0</v>
      </c>
      <c r="DE116" s="41" t="n">
        <f aca="false">BU116*AI116</f>
        <v>0</v>
      </c>
      <c r="DF116" s="41" t="n">
        <f aca="false">BV116*AJ116</f>
        <v>0</v>
      </c>
      <c r="DG116" s="41" t="n">
        <f aca="false">BW116*AK116</f>
        <v>0</v>
      </c>
      <c r="DH116" s="41" t="n">
        <f aca="false">BX116*AL116</f>
        <v>0</v>
      </c>
      <c r="DI116" s="41" t="n">
        <f aca="false">BY116*AM116</f>
        <v>0</v>
      </c>
      <c r="DJ116" s="41" t="n">
        <f aca="false">BZ116*AN116</f>
        <v>0</v>
      </c>
      <c r="DK116" s="41" t="n">
        <f aca="false">CA116*AO116</f>
        <v>0</v>
      </c>
      <c r="DL116" s="41" t="n">
        <f aca="false">CB116*AP116</f>
        <v>0</v>
      </c>
      <c r="DM116" s="41" t="n">
        <f aca="false">CC116*AQ116</f>
        <v>0</v>
      </c>
      <c r="DN116" s="41" t="n">
        <f aca="false">CD116*AR116</f>
        <v>0</v>
      </c>
      <c r="DO116" s="41" t="n">
        <f aca="false">CE116*AS116</f>
        <v>0</v>
      </c>
      <c r="DP116" s="41" t="n">
        <f aca="false">CF116*AT116</f>
        <v>0</v>
      </c>
      <c r="DQ116" s="41" t="n">
        <f aca="false">CG116*AU116</f>
        <v>0</v>
      </c>
      <c r="DR116" s="41" t="n">
        <f aca="false">CH116*AV116</f>
        <v>0</v>
      </c>
      <c r="DS116" s="45" t="n">
        <f aca="false">CI116*AW116</f>
        <v>0</v>
      </c>
      <c r="DT116" s="46" t="n">
        <f aca="false">SUM(CL116:DO116)/AX116</f>
        <v>45.825</v>
      </c>
      <c r="DU116" s="47" t="n">
        <f aca="false">(SUM(CL116:CR116)+SUM(DP116:DS116))/AY116</f>
        <v>45.825</v>
      </c>
    </row>
    <row r="117" customFormat="false" ht="12.75" hidden="false" customHeight="false" outlineLevel="0" collapsed="false">
      <c r="A117" s="2"/>
      <c r="C117" s="3"/>
      <c r="F117" s="5"/>
      <c r="G117" s="2"/>
      <c r="I117" s="39" t="n">
        <v>20</v>
      </c>
      <c r="J117" s="39" t="n">
        <v>5</v>
      </c>
      <c r="K117" s="39" t="n">
        <v>5</v>
      </c>
      <c r="L117" s="39" t="n">
        <v>1</v>
      </c>
      <c r="M117" s="39" t="n">
        <v>31</v>
      </c>
      <c r="O117" s="40" t="n">
        <v>40179</v>
      </c>
      <c r="P117" s="41" t="n">
        <f aca="false">IF(AND(O117&gt;=$E$5,O117&lt;=$F$5),$C$5*P$2*$M117,0)</f>
        <v>0</v>
      </c>
      <c r="Q117" s="41" t="n">
        <f aca="true">IF(AND($O117&gt;=OFFSET($E$5,Q$3,0),$O117&lt;=OFFSET($F$5,Q$3,0)),OFFSET($C$5,Q$3,0)*Q$2*$M117,0)</f>
        <v>0</v>
      </c>
      <c r="R117" s="41" t="n">
        <f aca="true">IF(AND($O117&gt;=OFFSET($E$5,R$3,0),$O117&lt;=OFFSET($F$5,R$3,0)),OFFSET($C$5,R$3,0)*R$2*$M117,0)</f>
        <v>0</v>
      </c>
      <c r="S117" s="41" t="n">
        <f aca="true">IF(AND($O117&gt;=OFFSET($E$5,S$3,0),$O117&lt;=OFFSET($F$5,S$3,0)),OFFSET($C$5,S$3,0)*S$2*$M117,0)</f>
        <v>0</v>
      </c>
      <c r="T117" s="41" t="n">
        <f aca="true">IF(AND($O117&gt;=OFFSET($E$5,T$3,0),$O117&lt;=OFFSET($F$5,T$3,0)),OFFSET($C$5,T$3,0)*T$2*$M117,0)</f>
        <v>0</v>
      </c>
      <c r="U117" s="41" t="n">
        <f aca="true">IF(AND($O117&gt;=OFFSET($E$5,U$3,0),$O117&lt;=OFFSET($F$5,U$3,0)),OFFSET($C$5,U$3,0)*U$2*$M117,0)</f>
        <v>0</v>
      </c>
      <c r="V117" s="41" t="n">
        <f aca="true">IF(AND($O117&gt;=OFFSET($E$5,V$3,0),$O117&lt;=OFFSET($F$5,V$3,0)),OFFSET($C$5,V$3,0)*V$2*$M117,0)</f>
        <v>18600</v>
      </c>
      <c r="W117" s="42" t="n">
        <f aca="true">IF(AND($O117&gt;=OFFSET($E$5,W$3,0),$O117&lt;=OFFSET($F$5,W$3,0)),OFFSET($C$5,W$3,0)*W$2*($I117+$J117),0)</f>
        <v>0</v>
      </c>
      <c r="X117" s="42" t="n">
        <f aca="true">IF(AND($O117&gt;=OFFSET($E$5,X$3,0),$O117&lt;=OFFSET($F$5,X$3,0)),OFFSET($C$5,X$3,0)*X$2*($I117+$J117),0)</f>
        <v>0</v>
      </c>
      <c r="Y117" s="42" t="n">
        <f aca="true">IF(AND($O117&gt;=OFFSET($E$5,Y$3,0),$O117&lt;=OFFSET($F$5,Y$3,0)),OFFSET($C$5,Y$3,0)*Y$2*($I117+$J117),0)</f>
        <v>0</v>
      </c>
      <c r="Z117" s="42" t="n">
        <f aca="true">IF(AND($O117&gt;=OFFSET($E$5,Z$3,0),$O117&lt;=OFFSET($F$5,Z$3,0)),OFFSET($C$5,Z$3,0)*Z$2*($I117+$J117),0)</f>
        <v>0</v>
      </c>
      <c r="AA117" s="42" t="n">
        <f aca="true">IF(AND($O117&gt;=OFFSET($E$5,AA$3,0),$O117&lt;=OFFSET($F$5,AA$3,0)),OFFSET($C$5,AA$3,0)*AA$2*($I117+$J117),0)</f>
        <v>0</v>
      </c>
      <c r="AB117" s="42" t="n">
        <f aca="true">IF(AND($O117&gt;=OFFSET($E$5,AB$3,0),$O117&lt;=OFFSET($F$5,AB$3,0)),OFFSET($C$5,AB$3,0)*AB$2*($I117+$J117),0)</f>
        <v>0</v>
      </c>
      <c r="AC117" s="42" t="n">
        <f aca="true">IF(AND($O117&gt;=OFFSET($E$5,AC$3,0),$O117&lt;=OFFSET($F$5,AC$3,0)),OFFSET($C$5,AC$3,0)*AC$2*($I117+$J117),0)</f>
        <v>0</v>
      </c>
      <c r="AD117" s="42" t="n">
        <f aca="true">IF(AND($O117&gt;=OFFSET($E$5,AD$3,0),$O117&lt;=OFFSET($F$5,AD$3,0)),OFFSET($C$5,AD$3,0)*AD$2*($I117+$J117),0)</f>
        <v>0</v>
      </c>
      <c r="AE117" s="42" t="n">
        <f aca="true">IF(AND($O117&gt;=OFFSET($E$5,AE$3,0),$O117&lt;=OFFSET($F$5,AE$3,0)),OFFSET($C$5,AE$3,0)*AE$2*($I117+$J117),0)</f>
        <v>0</v>
      </c>
      <c r="AF117" s="42" t="n">
        <f aca="true">IF(AND($O117&gt;=OFFSET($E$5,AF$3,0),$O117&lt;=OFFSET($F$5,AF$3,0)),OFFSET($C$5,AF$3,0)*AF$2*($I117+$J117),0)</f>
        <v>0</v>
      </c>
      <c r="AG117" s="42" t="n">
        <f aca="true">IF(AND($O117&gt;=OFFSET($E$5,AG$3,0),$O117&lt;=OFFSET($F$5,AG$3,0)),OFFSET($C$5,AG$3,0)*AG$2*($I117+$J117),0)</f>
        <v>0</v>
      </c>
      <c r="AH117" s="42" t="n">
        <f aca="true">IF(AND($O117&gt;=OFFSET($E$5,AH$3,0),$O117&lt;=OFFSET($F$5,AH$3,0)),OFFSET($C$5,AH$3,0)*AH$2*($I117+$J117),0)</f>
        <v>0</v>
      </c>
      <c r="AI117" s="42" t="n">
        <f aca="true">IF(AND($O117&gt;=OFFSET($E$5,AI$3,0),$O117&lt;=OFFSET($F$5,AI$3,0)),OFFSET($C$5,AI$3,0)*AI$2*($I117+$J117),0)</f>
        <v>0</v>
      </c>
      <c r="AJ117" s="42" t="n">
        <f aca="true">IF(AND($O117&gt;=OFFSET($E$5,AJ$3,0),$O117&lt;=OFFSET($F$5,AJ$3,0)),OFFSET($C$5,AJ$3,0)*AJ$2*($I117+$J117),0)</f>
        <v>0</v>
      </c>
      <c r="AK117" s="42" t="n">
        <f aca="true">IF(AND($O117&gt;=OFFSET($E$5,AK$3,0),$O117&lt;=OFFSET($F$5,AK$3,0)),OFFSET($C$5,AK$3,0)*AK$2*($I117+$J117),0)</f>
        <v>0</v>
      </c>
      <c r="AL117" s="42" t="n">
        <f aca="true">IF(AND($O117&gt;=OFFSET($E$5,AL$3,0),$O117&lt;=OFFSET($F$5,AL$3,0)),OFFSET($C$5,AL$3,0)*AL$2*($I117+$J117),0)</f>
        <v>0</v>
      </c>
      <c r="AM117" s="42" t="n">
        <f aca="true">IF(AND($O117&gt;=OFFSET($E$5,AM$3,0),$O117&lt;=OFFSET($F$5,AM$3,0)),OFFSET($C$5,AM$3,0)*AM$2*($I117+$J117),0)</f>
        <v>0</v>
      </c>
      <c r="AN117" s="42" t="n">
        <f aca="true">IF(AND($O117&gt;=OFFSET($E$5,AN$3,0),$O117&lt;=OFFSET($F$5,AN$3,0)),OFFSET($C$5,AN$3,0)*AN$2*($I117+$J117),0)</f>
        <v>0</v>
      </c>
      <c r="AO117" s="42" t="n">
        <f aca="true">IF(AND($O117&gt;=OFFSET($E$5,AO$3,0),$O117&lt;=OFFSET($F$5,AO$3,0)),OFFSET($C$5,AO$3,0)*AO$2*($I117+$J117),0)</f>
        <v>0</v>
      </c>
      <c r="AP117" s="42" t="n">
        <f aca="true">IF(AND($O117&gt;=OFFSET($E$5,AP$3,0),$O117&lt;=OFFSET($F$5,AP$3,0)),OFFSET($C$5,AP$3,0)*AP$2*($I117+$J117),0)</f>
        <v>0</v>
      </c>
      <c r="AQ117" s="42" t="n">
        <f aca="true">IF(AND($O117&gt;=OFFSET($E$5,AQ$3,0),$O117&lt;=OFFSET($F$5,AQ$3,0)),OFFSET($C$5,AQ$3,0)*AQ$2*($I117+$J117),0)</f>
        <v>0</v>
      </c>
      <c r="AR117" s="42" t="n">
        <f aca="true">IF(AND($O117&gt;=OFFSET($E$5,AR$3,0),$O117&lt;=OFFSET($F$5,AR$3,0)),OFFSET($C$5,AR$3,0)*AR$2*($I117+$J117),0)</f>
        <v>0</v>
      </c>
      <c r="AS117" s="42" t="n">
        <f aca="true">IF(AND($O117&gt;=OFFSET($E$5,AS$3,0),$O117&lt;=OFFSET($F$5,AS$3,0)),OFFSET($C$5,AS$3,0)*AS$2*($I117+$J117),0)</f>
        <v>0</v>
      </c>
      <c r="AT117" s="42" t="n">
        <f aca="true">IF(AND($O117&gt;=OFFSET($E$5,AT$3,0),$O117&lt;=OFFSET($F$5,AT$3,0)),OFFSET($C$5,AT$3,0)*(AT$2*($I117+$J117)+24*($K117+$L117)),0)</f>
        <v>0</v>
      </c>
      <c r="AU117" s="42" t="n">
        <f aca="true">IF(AND($O117&gt;=OFFSET($E$5,AU$3,0),$O117&lt;=OFFSET($F$5,AU$3,0)),OFFSET($C$5,AU$3,0)*(AU$2*($I117+$J117)+24*($K117+$L117)),0)</f>
        <v>0</v>
      </c>
      <c r="AV117" s="42" t="n">
        <f aca="true">IF(AND($O117&gt;=OFFSET($E$5,AV$3,0),$O117&lt;=OFFSET($F$5,AV$3,0)),OFFSET($C$5,AV$3,0)*(AV$2*($I117+$J117)+24*($K117+$L117)),0)</f>
        <v>0</v>
      </c>
      <c r="AW117" s="43" t="n">
        <f aca="true">IF(AND($O117&gt;=OFFSET($E$5,AW$3,0),$O117&lt;=OFFSET($F$5,AW$3,0)),OFFSET($C$5,AW$3,0)*(AW$2*($I117+$J117)+24*($K117+$L117)),0)</f>
        <v>0</v>
      </c>
      <c r="AX117" s="44" t="n">
        <f aca="false">SUM(P117:AS117)</f>
        <v>18600</v>
      </c>
      <c r="AY117" s="45" t="n">
        <f aca="false">SUM(P117:V117)+SUM(AT117:AW117)</f>
        <v>18600</v>
      </c>
      <c r="BA117" s="40" t="n">
        <v>40179</v>
      </c>
      <c r="BB117" s="42" t="n">
        <f aca="false">IF(AND(BA117&gt;=$E$5,BA117&lt;=$F$5),$D$5,0)</f>
        <v>0</v>
      </c>
      <c r="BC117" s="42" t="n">
        <f aca="true">IF(AND($BA117&gt;=OFFSET($E$5,BC$3,0),$BA117&lt;=OFFSET($F$5,BC$3,0)),OFFSET($D$5,BC$3,0),0)</f>
        <v>0</v>
      </c>
      <c r="BD117" s="42" t="n">
        <f aca="true">IF(AND($BA117&gt;=OFFSET($E$5,BD$3,0),$BA117&lt;=OFFSET($F$5,BD$3,0)),OFFSET($D$5,BD$3,0),0)</f>
        <v>0</v>
      </c>
      <c r="BE117" s="42" t="n">
        <f aca="true">IF(AND($BA117&gt;=OFFSET($E$5,BE$3,0),$BA117&lt;=OFFSET($F$5,BE$3,0)),OFFSET($D$5,BE$3,0),0)</f>
        <v>0</v>
      </c>
      <c r="BF117" s="42" t="n">
        <f aca="true">IF(AND($BA117&gt;=OFFSET($E$5,BF$3,0),$BA117&lt;=OFFSET($F$5,BF$3,0)),OFFSET($D$5,BF$3,0),0)</f>
        <v>0</v>
      </c>
      <c r="BG117" s="42" t="n">
        <f aca="true">IF(AND($BA117&gt;=OFFSET($E$5,BG$3,0),$BA117&lt;=OFFSET($F$5,BG$3,0)),OFFSET($D$5,BG$3,0),0)</f>
        <v>0</v>
      </c>
      <c r="BH117" s="42" t="n">
        <f aca="true">IF(AND($BA117&gt;=OFFSET($E$5,BH$3,0),$BA117&lt;=OFFSET($F$5,BH$3,0)),OFFSET($D$5,BH$3,0),0)</f>
        <v>45.05</v>
      </c>
      <c r="BI117" s="42" t="n">
        <f aca="true">IF(AND($BA117&gt;=OFFSET($E$5,BI$3,0),$BA117&lt;=OFFSET($F$5,BI$3,0)),OFFSET($D$5,BI$3,0),0)</f>
        <v>0</v>
      </c>
      <c r="BJ117" s="42" t="n">
        <f aca="true">IF(AND($BA117&gt;=OFFSET($E$5,BJ$3,0),$BA117&lt;=OFFSET($F$5,BJ$3,0)),OFFSET($D$5,BJ$3,0),0)</f>
        <v>0</v>
      </c>
      <c r="BK117" s="42" t="n">
        <f aca="true">IF(AND($BA117&gt;=OFFSET($E$5,BK$3,0),$BA117&lt;=OFFSET($F$5,BK$3,0)),OFFSET($D$5,BK$3,0),0)</f>
        <v>0</v>
      </c>
      <c r="BL117" s="42" t="n">
        <f aca="true">IF(AND($BA117&gt;=OFFSET($E$5,BL$3,0),$BA117&lt;=OFFSET($F$5,BL$3,0)),OFFSET($D$5,BL$3,0),0)</f>
        <v>0</v>
      </c>
      <c r="BM117" s="42" t="n">
        <f aca="true">IF(AND($BA117&gt;=OFFSET($E$5,BM$3,0),$BA117&lt;=OFFSET($F$5,BM$3,0)),OFFSET($D$5,BM$3,0),0)</f>
        <v>0</v>
      </c>
      <c r="BN117" s="42" t="n">
        <f aca="true">IF(AND($BA117&gt;=OFFSET($E$5,BN$3,0),$BA117&lt;=OFFSET($F$5,BN$3,0)),OFFSET($D$5,BN$3,0),0)</f>
        <v>0</v>
      </c>
      <c r="BO117" s="42" t="n">
        <f aca="true">IF(AND($BA117&gt;=OFFSET($E$5,BO$3,0),$BA117&lt;=OFFSET($F$5,BO$3,0)),OFFSET($D$5,BO$3,0),0)</f>
        <v>0</v>
      </c>
      <c r="BP117" s="42" t="n">
        <f aca="true">IF(AND($BA117&gt;=OFFSET($E$5,BP$3,0),$BA117&lt;=OFFSET($F$5,BP$3,0)),OFFSET($D$5,BP$3,0),0)</f>
        <v>0</v>
      </c>
      <c r="BQ117" s="42" t="n">
        <f aca="true">IF(AND($BA117&gt;=OFFSET($E$5,BQ$3,0),$BA117&lt;=OFFSET($F$5,BQ$3,0)),OFFSET($D$5,BQ$3,0),0)</f>
        <v>0</v>
      </c>
      <c r="BR117" s="42" t="n">
        <f aca="true">IF(AND($BA117&gt;=OFFSET($E$5,BR$3,0),$BA117&lt;=OFFSET($F$5,BR$3,0)),OFFSET($D$5,BR$3,0),0)</f>
        <v>0</v>
      </c>
      <c r="BS117" s="42" t="n">
        <f aca="true">IF(AND($BA117&gt;=OFFSET($E$5,BS$3,0),$BA117&lt;=OFFSET($F$5,BS$3,0)),OFFSET($D$5,BS$3,0),0)</f>
        <v>0</v>
      </c>
      <c r="BT117" s="42" t="n">
        <f aca="true">IF(AND($BA117&gt;=OFFSET($E$5,BT$3,0),$BA117&lt;=OFFSET($F$5,BT$3,0)),OFFSET($D$5,BT$3,0),0)</f>
        <v>0</v>
      </c>
      <c r="BU117" s="42" t="n">
        <f aca="true">IF(AND($BA117&gt;=OFFSET($E$5,BU$3,0),$BA117&lt;=OFFSET($F$5,BU$3,0)),OFFSET($D$5,BU$3,0),0)</f>
        <v>0</v>
      </c>
      <c r="BV117" s="42" t="n">
        <f aca="true">IF(AND($BA117&gt;=OFFSET($E$5,BV$3,0),$BA117&lt;=OFFSET($F$5,BV$3,0)),OFFSET($D$5,BV$3,0),0)</f>
        <v>0</v>
      </c>
      <c r="BW117" s="42" t="n">
        <f aca="true">IF(AND($BA117&gt;=OFFSET($E$5,BW$3,0),$BA117&lt;=OFFSET($F$5,BW$3,0)),OFFSET($D$5,BW$3,0),0)</f>
        <v>0</v>
      </c>
      <c r="BX117" s="42" t="n">
        <f aca="true">IF(AND($BA117&gt;=OFFSET($E$5,BX$3,0),$BA117&lt;=OFFSET($F$5,BX$3,0)),OFFSET($D$5,BX$3,0),0)</f>
        <v>0</v>
      </c>
      <c r="BY117" s="42" t="n">
        <f aca="true">IF(AND($BA117&gt;=OFFSET($E$5,BY$3,0),$BA117&lt;=OFFSET($F$5,BY$3,0)),OFFSET($D$5,BY$3,0),0)</f>
        <v>0</v>
      </c>
      <c r="BZ117" s="42" t="n">
        <f aca="true">IF(AND($BA117&gt;=OFFSET($E$5,BZ$3,0),$BA117&lt;=OFFSET($F$5,BZ$3,0)),OFFSET($D$5,BZ$3,0),0)</f>
        <v>0</v>
      </c>
      <c r="CA117" s="42" t="n">
        <f aca="true">IF(AND($BA117&gt;=OFFSET($E$5,CA$3,0),$BA117&lt;=OFFSET($F$5,CA$3,0)),OFFSET($D$5,CA$3,0),0)</f>
        <v>0</v>
      </c>
      <c r="CB117" s="42" t="n">
        <f aca="true">IF(AND($BA117&gt;=OFFSET($E$5,CB$3,0),$BA117&lt;=OFFSET($F$5,CB$3,0)),OFFSET($D$5,CB$3,0),0)</f>
        <v>0</v>
      </c>
      <c r="CC117" s="42" t="n">
        <f aca="true">IF(AND($BA117&gt;=OFFSET($E$5,CC$3,0),$BA117&lt;=OFFSET($F$5,CC$3,0)),OFFSET($D$5,CC$3,0),0)</f>
        <v>0</v>
      </c>
      <c r="CD117" s="42" t="n">
        <f aca="true">IF(AND($BA117&gt;=OFFSET($E$5,CD$3,0),$BA117&lt;=OFFSET($F$5,CD$3,0)),OFFSET($D$5,CD$3,0),0)</f>
        <v>0</v>
      </c>
      <c r="CE117" s="42" t="n">
        <f aca="true">IF(AND($BA117&gt;=OFFSET($E$5,CE$3,0),$BA117&lt;=OFFSET($F$5,CE$3,0)),OFFSET($D$5,CE$3,0),0)</f>
        <v>0</v>
      </c>
      <c r="CF117" s="42" t="n">
        <f aca="true">IF(AND($BA117&gt;=OFFSET($E$5,CF$3,0),$BA117&lt;=OFFSET($F$5,CF$3,0)),OFFSET($D$5,CF$3,0),0)</f>
        <v>0</v>
      </c>
      <c r="CG117" s="42" t="n">
        <f aca="true">IF(AND($BA117&gt;=OFFSET($E$5,CG$3,0),$BA117&lt;=OFFSET($F$5,CG$3,0)),OFFSET($D$5,CG$3,0),0)</f>
        <v>0</v>
      </c>
      <c r="CH117" s="42" t="n">
        <f aca="true">IF(AND($BA117&gt;=OFFSET($E$5,CH$3,0),$BA117&lt;=OFFSET($F$5,CH$3,0)),OFFSET($D$5,CH$3,0),0)</f>
        <v>0</v>
      </c>
      <c r="CI117" s="42" t="n">
        <f aca="true">IF(AND($BA117&gt;=OFFSET($E$5,CI$3,0),$BA117&lt;=OFFSET($F$5,CI$3,0)),OFFSET($D$5,CI$3,0),0)</f>
        <v>0</v>
      </c>
      <c r="CK117" s="40" t="n">
        <v>40179</v>
      </c>
      <c r="CL117" s="41" t="n">
        <f aca="false">BB117*P117</f>
        <v>0</v>
      </c>
      <c r="CM117" s="41" t="n">
        <f aca="false">BC117*Q117</f>
        <v>0</v>
      </c>
      <c r="CN117" s="41" t="n">
        <f aca="false">BD117*R117</f>
        <v>0</v>
      </c>
      <c r="CO117" s="41" t="n">
        <f aca="false">BE117*S117</f>
        <v>0</v>
      </c>
      <c r="CP117" s="41" t="n">
        <f aca="false">BF117*T117</f>
        <v>0</v>
      </c>
      <c r="CQ117" s="41" t="n">
        <f aca="false">BG117*U117</f>
        <v>0</v>
      </c>
      <c r="CR117" s="41" t="n">
        <f aca="false">BH117*V117</f>
        <v>837930</v>
      </c>
      <c r="CS117" s="41" t="n">
        <f aca="false">BI117*W117</f>
        <v>0</v>
      </c>
      <c r="CT117" s="41" t="n">
        <f aca="false">BJ117*X117</f>
        <v>0</v>
      </c>
      <c r="CU117" s="41" t="n">
        <f aca="false">BK117*Y117</f>
        <v>0</v>
      </c>
      <c r="CV117" s="41" t="n">
        <f aca="false">BL117*Z117</f>
        <v>0</v>
      </c>
      <c r="CW117" s="41" t="n">
        <f aca="false">BM117*AA117</f>
        <v>0</v>
      </c>
      <c r="CX117" s="41" t="n">
        <f aca="false">BN117*AB117</f>
        <v>0</v>
      </c>
      <c r="CY117" s="41" t="n">
        <f aca="false">BO117*AC117</f>
        <v>0</v>
      </c>
      <c r="CZ117" s="41" t="n">
        <f aca="false">BP117*AD117</f>
        <v>0</v>
      </c>
      <c r="DA117" s="41" t="n">
        <f aca="false">BQ117*AE117</f>
        <v>0</v>
      </c>
      <c r="DB117" s="41" t="n">
        <f aca="false">BR117*AF117</f>
        <v>0</v>
      </c>
      <c r="DC117" s="41" t="n">
        <f aca="false">BS117*AG117</f>
        <v>0</v>
      </c>
      <c r="DD117" s="41" t="n">
        <f aca="false">BT117*AH117</f>
        <v>0</v>
      </c>
      <c r="DE117" s="41" t="n">
        <f aca="false">BU117*AI117</f>
        <v>0</v>
      </c>
      <c r="DF117" s="41" t="n">
        <f aca="false">BV117*AJ117</f>
        <v>0</v>
      </c>
      <c r="DG117" s="41" t="n">
        <f aca="false">BW117*AK117</f>
        <v>0</v>
      </c>
      <c r="DH117" s="41" t="n">
        <f aca="false">BX117*AL117</f>
        <v>0</v>
      </c>
      <c r="DI117" s="41" t="n">
        <f aca="false">BY117*AM117</f>
        <v>0</v>
      </c>
      <c r="DJ117" s="41" t="n">
        <f aca="false">BZ117*AN117</f>
        <v>0</v>
      </c>
      <c r="DK117" s="41" t="n">
        <f aca="false">CA117*AO117</f>
        <v>0</v>
      </c>
      <c r="DL117" s="41" t="n">
        <f aca="false">CB117*AP117</f>
        <v>0</v>
      </c>
      <c r="DM117" s="41" t="n">
        <f aca="false">CC117*AQ117</f>
        <v>0</v>
      </c>
      <c r="DN117" s="41" t="n">
        <f aca="false">CD117*AR117</f>
        <v>0</v>
      </c>
      <c r="DO117" s="41" t="n">
        <f aca="false">CE117*AS117</f>
        <v>0</v>
      </c>
      <c r="DP117" s="41" t="n">
        <f aca="false">CF117*AT117</f>
        <v>0</v>
      </c>
      <c r="DQ117" s="41" t="n">
        <f aca="false">CG117*AU117</f>
        <v>0</v>
      </c>
      <c r="DR117" s="41" t="n">
        <f aca="false">CH117*AV117</f>
        <v>0</v>
      </c>
      <c r="DS117" s="45" t="n">
        <f aca="false">CI117*AW117</f>
        <v>0</v>
      </c>
      <c r="DT117" s="46" t="n">
        <f aca="false">SUM(CL117:DO117)/AX117</f>
        <v>45.05</v>
      </c>
      <c r="DU117" s="47" t="n">
        <f aca="false">(SUM(CL117:CR117)+SUM(DP117:DS117))/AY117</f>
        <v>45.05</v>
      </c>
    </row>
    <row r="118" customFormat="false" ht="12.75" hidden="false" customHeight="false" outlineLevel="0" collapsed="false">
      <c r="A118" s="2"/>
      <c r="C118" s="3"/>
      <c r="F118" s="5"/>
      <c r="G118" s="2"/>
      <c r="I118" s="39" t="n">
        <v>20</v>
      </c>
      <c r="J118" s="39" t="n">
        <v>4</v>
      </c>
      <c r="K118" s="39" t="n">
        <v>4</v>
      </c>
      <c r="L118" s="39" t="n">
        <v>0</v>
      </c>
      <c r="M118" s="39" t="n">
        <v>28</v>
      </c>
      <c r="O118" s="40" t="n">
        <v>40210</v>
      </c>
      <c r="P118" s="41" t="n">
        <f aca="false">IF(AND(O118&gt;=$E$5,O118&lt;=$F$5),$C$5*P$2*$M118,0)</f>
        <v>0</v>
      </c>
      <c r="Q118" s="41" t="n">
        <f aca="true">IF(AND($O118&gt;=OFFSET($E$5,Q$3,0),$O118&lt;=OFFSET($F$5,Q$3,0)),OFFSET($C$5,Q$3,0)*Q$2*$M118,0)</f>
        <v>0</v>
      </c>
      <c r="R118" s="41" t="n">
        <f aca="true">IF(AND($O118&gt;=OFFSET($E$5,R$3,0),$O118&lt;=OFFSET($F$5,R$3,0)),OFFSET($C$5,R$3,0)*R$2*$M118,0)</f>
        <v>0</v>
      </c>
      <c r="S118" s="41" t="n">
        <f aca="true">IF(AND($O118&gt;=OFFSET($E$5,S$3,0),$O118&lt;=OFFSET($F$5,S$3,0)),OFFSET($C$5,S$3,0)*S$2*$M118,0)</f>
        <v>0</v>
      </c>
      <c r="T118" s="41" t="n">
        <f aca="true">IF(AND($O118&gt;=OFFSET($E$5,T$3,0),$O118&lt;=OFFSET($F$5,T$3,0)),OFFSET($C$5,T$3,0)*T$2*$M118,0)</f>
        <v>0</v>
      </c>
      <c r="U118" s="41" t="n">
        <f aca="true">IF(AND($O118&gt;=OFFSET($E$5,U$3,0),$O118&lt;=OFFSET($F$5,U$3,0)),OFFSET($C$5,U$3,0)*U$2*$M118,0)</f>
        <v>0</v>
      </c>
      <c r="V118" s="41" t="n">
        <f aca="true">IF(AND($O118&gt;=OFFSET($E$5,V$3,0),$O118&lt;=OFFSET($F$5,V$3,0)),OFFSET($C$5,V$3,0)*V$2*$M118,0)</f>
        <v>16800</v>
      </c>
      <c r="W118" s="42" t="n">
        <f aca="true">IF(AND($O118&gt;=OFFSET($E$5,W$3,0),$O118&lt;=OFFSET($F$5,W$3,0)),OFFSET($C$5,W$3,0)*W$2*($I118+$J118),0)</f>
        <v>0</v>
      </c>
      <c r="X118" s="42" t="n">
        <f aca="true">IF(AND($O118&gt;=OFFSET($E$5,X$3,0),$O118&lt;=OFFSET($F$5,X$3,0)),OFFSET($C$5,X$3,0)*X$2*($I118+$J118),0)</f>
        <v>0</v>
      </c>
      <c r="Y118" s="42" t="n">
        <f aca="true">IF(AND($O118&gt;=OFFSET($E$5,Y$3,0),$O118&lt;=OFFSET($F$5,Y$3,0)),OFFSET($C$5,Y$3,0)*Y$2*($I118+$J118),0)</f>
        <v>0</v>
      </c>
      <c r="Z118" s="42" t="n">
        <f aca="true">IF(AND($O118&gt;=OFFSET($E$5,Z$3,0),$O118&lt;=OFFSET($F$5,Z$3,0)),OFFSET($C$5,Z$3,0)*Z$2*($I118+$J118),0)</f>
        <v>0</v>
      </c>
      <c r="AA118" s="42" t="n">
        <f aca="true">IF(AND($O118&gt;=OFFSET($E$5,AA$3,0),$O118&lt;=OFFSET($F$5,AA$3,0)),OFFSET($C$5,AA$3,0)*AA$2*($I118+$J118),0)</f>
        <v>0</v>
      </c>
      <c r="AB118" s="42" t="n">
        <f aca="true">IF(AND($O118&gt;=OFFSET($E$5,AB$3,0),$O118&lt;=OFFSET($F$5,AB$3,0)),OFFSET($C$5,AB$3,0)*AB$2*($I118+$J118),0)</f>
        <v>0</v>
      </c>
      <c r="AC118" s="42" t="n">
        <f aca="true">IF(AND($O118&gt;=OFFSET($E$5,AC$3,0),$O118&lt;=OFFSET($F$5,AC$3,0)),OFFSET($C$5,AC$3,0)*AC$2*($I118+$J118),0)</f>
        <v>0</v>
      </c>
      <c r="AD118" s="42" t="n">
        <f aca="true">IF(AND($O118&gt;=OFFSET($E$5,AD$3,0),$O118&lt;=OFFSET($F$5,AD$3,0)),OFFSET($C$5,AD$3,0)*AD$2*($I118+$J118),0)</f>
        <v>0</v>
      </c>
      <c r="AE118" s="42" t="n">
        <f aca="true">IF(AND($O118&gt;=OFFSET($E$5,AE$3,0),$O118&lt;=OFFSET($F$5,AE$3,0)),OFFSET($C$5,AE$3,0)*AE$2*($I118+$J118),0)</f>
        <v>0</v>
      </c>
      <c r="AF118" s="42" t="n">
        <f aca="true">IF(AND($O118&gt;=OFFSET($E$5,AF$3,0),$O118&lt;=OFFSET($F$5,AF$3,0)),OFFSET($C$5,AF$3,0)*AF$2*($I118+$J118),0)</f>
        <v>0</v>
      </c>
      <c r="AG118" s="42" t="n">
        <f aca="true">IF(AND($O118&gt;=OFFSET($E$5,AG$3,0),$O118&lt;=OFFSET($F$5,AG$3,0)),OFFSET($C$5,AG$3,0)*AG$2*($I118+$J118),0)</f>
        <v>0</v>
      </c>
      <c r="AH118" s="42" t="n">
        <f aca="true">IF(AND($O118&gt;=OFFSET($E$5,AH$3,0),$O118&lt;=OFFSET($F$5,AH$3,0)),OFFSET($C$5,AH$3,0)*AH$2*($I118+$J118),0)</f>
        <v>0</v>
      </c>
      <c r="AI118" s="42" t="n">
        <f aca="true">IF(AND($O118&gt;=OFFSET($E$5,AI$3,0),$O118&lt;=OFFSET($F$5,AI$3,0)),OFFSET($C$5,AI$3,0)*AI$2*($I118+$J118),0)</f>
        <v>0</v>
      </c>
      <c r="AJ118" s="42" t="n">
        <f aca="true">IF(AND($O118&gt;=OFFSET($E$5,AJ$3,0),$O118&lt;=OFFSET($F$5,AJ$3,0)),OFFSET($C$5,AJ$3,0)*AJ$2*($I118+$J118),0)</f>
        <v>0</v>
      </c>
      <c r="AK118" s="42" t="n">
        <f aca="true">IF(AND($O118&gt;=OFFSET($E$5,AK$3,0),$O118&lt;=OFFSET($F$5,AK$3,0)),OFFSET($C$5,AK$3,0)*AK$2*($I118+$J118),0)</f>
        <v>0</v>
      </c>
      <c r="AL118" s="42" t="n">
        <f aca="true">IF(AND($O118&gt;=OFFSET($E$5,AL$3,0),$O118&lt;=OFFSET($F$5,AL$3,0)),OFFSET($C$5,AL$3,0)*AL$2*($I118+$J118),0)</f>
        <v>0</v>
      </c>
      <c r="AM118" s="42" t="n">
        <f aca="true">IF(AND($O118&gt;=OFFSET($E$5,AM$3,0),$O118&lt;=OFFSET($F$5,AM$3,0)),OFFSET($C$5,AM$3,0)*AM$2*($I118+$J118),0)</f>
        <v>0</v>
      </c>
      <c r="AN118" s="42" t="n">
        <f aca="true">IF(AND($O118&gt;=OFFSET($E$5,AN$3,0),$O118&lt;=OFFSET($F$5,AN$3,0)),OFFSET($C$5,AN$3,0)*AN$2*($I118+$J118),0)</f>
        <v>0</v>
      </c>
      <c r="AO118" s="42" t="n">
        <f aca="true">IF(AND($O118&gt;=OFFSET($E$5,AO$3,0),$O118&lt;=OFFSET($F$5,AO$3,0)),OFFSET($C$5,AO$3,0)*AO$2*($I118+$J118),0)</f>
        <v>0</v>
      </c>
      <c r="AP118" s="42" t="n">
        <f aca="true">IF(AND($O118&gt;=OFFSET($E$5,AP$3,0),$O118&lt;=OFFSET($F$5,AP$3,0)),OFFSET($C$5,AP$3,0)*AP$2*($I118+$J118),0)</f>
        <v>0</v>
      </c>
      <c r="AQ118" s="42" t="n">
        <f aca="true">IF(AND($O118&gt;=OFFSET($E$5,AQ$3,0),$O118&lt;=OFFSET($F$5,AQ$3,0)),OFFSET($C$5,AQ$3,0)*AQ$2*($I118+$J118),0)</f>
        <v>0</v>
      </c>
      <c r="AR118" s="42" t="n">
        <f aca="true">IF(AND($O118&gt;=OFFSET($E$5,AR$3,0),$O118&lt;=OFFSET($F$5,AR$3,0)),OFFSET($C$5,AR$3,0)*AR$2*($I118+$J118),0)</f>
        <v>0</v>
      </c>
      <c r="AS118" s="42" t="n">
        <f aca="true">IF(AND($O118&gt;=OFFSET($E$5,AS$3,0),$O118&lt;=OFFSET($F$5,AS$3,0)),OFFSET($C$5,AS$3,0)*AS$2*($I118+$J118),0)</f>
        <v>0</v>
      </c>
      <c r="AT118" s="42" t="n">
        <f aca="true">IF(AND($O118&gt;=OFFSET($E$5,AT$3,0),$O118&lt;=OFFSET($F$5,AT$3,0)),OFFSET($C$5,AT$3,0)*(AT$2*($I118+$J118)+24*($K118+$L118)),0)</f>
        <v>0</v>
      </c>
      <c r="AU118" s="42" t="n">
        <f aca="true">IF(AND($O118&gt;=OFFSET($E$5,AU$3,0),$O118&lt;=OFFSET($F$5,AU$3,0)),OFFSET($C$5,AU$3,0)*(AU$2*($I118+$J118)+24*($K118+$L118)),0)</f>
        <v>0</v>
      </c>
      <c r="AV118" s="42" t="n">
        <f aca="true">IF(AND($O118&gt;=OFFSET($E$5,AV$3,0),$O118&lt;=OFFSET($F$5,AV$3,0)),OFFSET($C$5,AV$3,0)*(AV$2*($I118+$J118)+24*($K118+$L118)),0)</f>
        <v>0</v>
      </c>
      <c r="AW118" s="43" t="n">
        <f aca="true">IF(AND($O118&gt;=OFFSET($E$5,AW$3,0),$O118&lt;=OFFSET($F$5,AW$3,0)),OFFSET($C$5,AW$3,0)*(AW$2*($I118+$J118)+24*($K118+$L118)),0)</f>
        <v>0</v>
      </c>
      <c r="AX118" s="44" t="n">
        <f aca="false">SUM(P118:AS118)</f>
        <v>16800</v>
      </c>
      <c r="AY118" s="45" t="n">
        <f aca="false">SUM(P118:V118)+SUM(AT118:AW118)</f>
        <v>16800</v>
      </c>
      <c r="BA118" s="40" t="n">
        <v>40210</v>
      </c>
      <c r="BB118" s="42" t="n">
        <f aca="false">IF(AND(BA118&gt;=$E$5,BA118&lt;=$F$5),$D$5,0)</f>
        <v>0</v>
      </c>
      <c r="BC118" s="42" t="n">
        <f aca="true">IF(AND($BA118&gt;=OFFSET($E$5,BC$3,0),$BA118&lt;=OFFSET($F$5,BC$3,0)),OFFSET($D$5,BC$3,0),0)</f>
        <v>0</v>
      </c>
      <c r="BD118" s="42" t="n">
        <f aca="true">IF(AND($BA118&gt;=OFFSET($E$5,BD$3,0),$BA118&lt;=OFFSET($F$5,BD$3,0)),OFFSET($D$5,BD$3,0),0)</f>
        <v>0</v>
      </c>
      <c r="BE118" s="42" t="n">
        <f aca="true">IF(AND($BA118&gt;=OFFSET($E$5,BE$3,0),$BA118&lt;=OFFSET($F$5,BE$3,0)),OFFSET($D$5,BE$3,0),0)</f>
        <v>0</v>
      </c>
      <c r="BF118" s="42" t="n">
        <f aca="true">IF(AND($BA118&gt;=OFFSET($E$5,BF$3,0),$BA118&lt;=OFFSET($F$5,BF$3,0)),OFFSET($D$5,BF$3,0),0)</f>
        <v>0</v>
      </c>
      <c r="BG118" s="42" t="n">
        <f aca="true">IF(AND($BA118&gt;=OFFSET($E$5,BG$3,0),$BA118&lt;=OFFSET($F$5,BG$3,0)),OFFSET($D$5,BG$3,0),0)</f>
        <v>0</v>
      </c>
      <c r="BH118" s="42" t="n">
        <f aca="true">IF(AND($BA118&gt;=OFFSET($E$5,BH$3,0),$BA118&lt;=OFFSET($F$5,BH$3,0)),OFFSET($D$5,BH$3,0),0)</f>
        <v>45.05</v>
      </c>
      <c r="BI118" s="42" t="n">
        <f aca="true">IF(AND($BA118&gt;=OFFSET($E$5,BI$3,0),$BA118&lt;=OFFSET($F$5,BI$3,0)),OFFSET($D$5,BI$3,0),0)</f>
        <v>0</v>
      </c>
      <c r="BJ118" s="42" t="n">
        <f aca="true">IF(AND($BA118&gt;=OFFSET($E$5,BJ$3,0),$BA118&lt;=OFFSET($F$5,BJ$3,0)),OFFSET($D$5,BJ$3,0),0)</f>
        <v>0</v>
      </c>
      <c r="BK118" s="42" t="n">
        <f aca="true">IF(AND($BA118&gt;=OFFSET($E$5,BK$3,0),$BA118&lt;=OFFSET($F$5,BK$3,0)),OFFSET($D$5,BK$3,0),0)</f>
        <v>0</v>
      </c>
      <c r="BL118" s="42" t="n">
        <f aca="true">IF(AND($BA118&gt;=OFFSET($E$5,BL$3,0),$BA118&lt;=OFFSET($F$5,BL$3,0)),OFFSET($D$5,BL$3,0),0)</f>
        <v>0</v>
      </c>
      <c r="BM118" s="42" t="n">
        <f aca="true">IF(AND($BA118&gt;=OFFSET($E$5,BM$3,0),$BA118&lt;=OFFSET($F$5,BM$3,0)),OFFSET($D$5,BM$3,0),0)</f>
        <v>0</v>
      </c>
      <c r="BN118" s="42" t="n">
        <f aca="true">IF(AND($BA118&gt;=OFFSET($E$5,BN$3,0),$BA118&lt;=OFFSET($F$5,BN$3,0)),OFFSET($D$5,BN$3,0),0)</f>
        <v>0</v>
      </c>
      <c r="BO118" s="42" t="n">
        <f aca="true">IF(AND($BA118&gt;=OFFSET($E$5,BO$3,0),$BA118&lt;=OFFSET($F$5,BO$3,0)),OFFSET($D$5,BO$3,0),0)</f>
        <v>0</v>
      </c>
      <c r="BP118" s="42" t="n">
        <f aca="true">IF(AND($BA118&gt;=OFFSET($E$5,BP$3,0),$BA118&lt;=OFFSET($F$5,BP$3,0)),OFFSET($D$5,BP$3,0),0)</f>
        <v>0</v>
      </c>
      <c r="BQ118" s="42" t="n">
        <f aca="true">IF(AND($BA118&gt;=OFFSET($E$5,BQ$3,0),$BA118&lt;=OFFSET($F$5,BQ$3,0)),OFFSET($D$5,BQ$3,0),0)</f>
        <v>0</v>
      </c>
      <c r="BR118" s="42" t="n">
        <f aca="true">IF(AND($BA118&gt;=OFFSET($E$5,BR$3,0),$BA118&lt;=OFFSET($F$5,BR$3,0)),OFFSET($D$5,BR$3,0),0)</f>
        <v>0</v>
      </c>
      <c r="BS118" s="42" t="n">
        <f aca="true">IF(AND($BA118&gt;=OFFSET($E$5,BS$3,0),$BA118&lt;=OFFSET($F$5,BS$3,0)),OFFSET($D$5,BS$3,0),0)</f>
        <v>0</v>
      </c>
      <c r="BT118" s="42" t="n">
        <f aca="true">IF(AND($BA118&gt;=OFFSET($E$5,BT$3,0),$BA118&lt;=OFFSET($F$5,BT$3,0)),OFFSET($D$5,BT$3,0),0)</f>
        <v>0</v>
      </c>
      <c r="BU118" s="42" t="n">
        <f aca="true">IF(AND($BA118&gt;=OFFSET($E$5,BU$3,0),$BA118&lt;=OFFSET($F$5,BU$3,0)),OFFSET($D$5,BU$3,0),0)</f>
        <v>0</v>
      </c>
      <c r="BV118" s="42" t="n">
        <f aca="true">IF(AND($BA118&gt;=OFFSET($E$5,BV$3,0),$BA118&lt;=OFFSET($F$5,BV$3,0)),OFFSET($D$5,BV$3,0),0)</f>
        <v>0</v>
      </c>
      <c r="BW118" s="42" t="n">
        <f aca="true">IF(AND($BA118&gt;=OFFSET($E$5,BW$3,0),$BA118&lt;=OFFSET($F$5,BW$3,0)),OFFSET($D$5,BW$3,0),0)</f>
        <v>0</v>
      </c>
      <c r="BX118" s="42" t="n">
        <f aca="true">IF(AND($BA118&gt;=OFFSET($E$5,BX$3,0),$BA118&lt;=OFFSET($F$5,BX$3,0)),OFFSET($D$5,BX$3,0),0)</f>
        <v>0</v>
      </c>
      <c r="BY118" s="42" t="n">
        <f aca="true">IF(AND($BA118&gt;=OFFSET($E$5,BY$3,0),$BA118&lt;=OFFSET($F$5,BY$3,0)),OFFSET($D$5,BY$3,0),0)</f>
        <v>0</v>
      </c>
      <c r="BZ118" s="42" t="n">
        <f aca="true">IF(AND($BA118&gt;=OFFSET($E$5,BZ$3,0),$BA118&lt;=OFFSET($F$5,BZ$3,0)),OFFSET($D$5,BZ$3,0),0)</f>
        <v>0</v>
      </c>
      <c r="CA118" s="42" t="n">
        <f aca="true">IF(AND($BA118&gt;=OFFSET($E$5,CA$3,0),$BA118&lt;=OFFSET($F$5,CA$3,0)),OFFSET($D$5,CA$3,0),0)</f>
        <v>0</v>
      </c>
      <c r="CB118" s="42" t="n">
        <f aca="true">IF(AND($BA118&gt;=OFFSET($E$5,CB$3,0),$BA118&lt;=OFFSET($F$5,CB$3,0)),OFFSET($D$5,CB$3,0),0)</f>
        <v>0</v>
      </c>
      <c r="CC118" s="42" t="n">
        <f aca="true">IF(AND($BA118&gt;=OFFSET($E$5,CC$3,0),$BA118&lt;=OFFSET($F$5,CC$3,0)),OFFSET($D$5,CC$3,0),0)</f>
        <v>0</v>
      </c>
      <c r="CD118" s="42" t="n">
        <f aca="true">IF(AND($BA118&gt;=OFFSET($E$5,CD$3,0),$BA118&lt;=OFFSET($F$5,CD$3,0)),OFFSET($D$5,CD$3,0),0)</f>
        <v>0</v>
      </c>
      <c r="CE118" s="42" t="n">
        <f aca="true">IF(AND($BA118&gt;=OFFSET($E$5,CE$3,0),$BA118&lt;=OFFSET($F$5,CE$3,0)),OFFSET($D$5,CE$3,0),0)</f>
        <v>0</v>
      </c>
      <c r="CF118" s="42" t="n">
        <f aca="true">IF(AND($BA118&gt;=OFFSET($E$5,CF$3,0),$BA118&lt;=OFFSET($F$5,CF$3,0)),OFFSET($D$5,CF$3,0),0)</f>
        <v>0</v>
      </c>
      <c r="CG118" s="42" t="n">
        <f aca="true">IF(AND($BA118&gt;=OFFSET($E$5,CG$3,0),$BA118&lt;=OFFSET($F$5,CG$3,0)),OFFSET($D$5,CG$3,0),0)</f>
        <v>0</v>
      </c>
      <c r="CH118" s="42" t="n">
        <f aca="true">IF(AND($BA118&gt;=OFFSET($E$5,CH$3,0),$BA118&lt;=OFFSET($F$5,CH$3,0)),OFFSET($D$5,CH$3,0),0)</f>
        <v>0</v>
      </c>
      <c r="CI118" s="42" t="n">
        <f aca="true">IF(AND($BA118&gt;=OFFSET($E$5,CI$3,0),$BA118&lt;=OFFSET($F$5,CI$3,0)),OFFSET($D$5,CI$3,0),0)</f>
        <v>0</v>
      </c>
      <c r="CK118" s="40" t="n">
        <v>40210</v>
      </c>
      <c r="CL118" s="41" t="n">
        <f aca="false">BB118*P118</f>
        <v>0</v>
      </c>
      <c r="CM118" s="41" t="n">
        <f aca="false">BC118*Q118</f>
        <v>0</v>
      </c>
      <c r="CN118" s="41" t="n">
        <f aca="false">BD118*R118</f>
        <v>0</v>
      </c>
      <c r="CO118" s="41" t="n">
        <f aca="false">BE118*S118</f>
        <v>0</v>
      </c>
      <c r="CP118" s="41" t="n">
        <f aca="false">BF118*T118</f>
        <v>0</v>
      </c>
      <c r="CQ118" s="41" t="n">
        <f aca="false">BG118*U118</f>
        <v>0</v>
      </c>
      <c r="CR118" s="41" t="n">
        <f aca="false">BH118*V118</f>
        <v>756840</v>
      </c>
      <c r="CS118" s="41" t="n">
        <f aca="false">BI118*W118</f>
        <v>0</v>
      </c>
      <c r="CT118" s="41" t="n">
        <f aca="false">BJ118*X118</f>
        <v>0</v>
      </c>
      <c r="CU118" s="41" t="n">
        <f aca="false">BK118*Y118</f>
        <v>0</v>
      </c>
      <c r="CV118" s="41" t="n">
        <f aca="false">BL118*Z118</f>
        <v>0</v>
      </c>
      <c r="CW118" s="41" t="n">
        <f aca="false">BM118*AA118</f>
        <v>0</v>
      </c>
      <c r="CX118" s="41" t="n">
        <f aca="false">BN118*AB118</f>
        <v>0</v>
      </c>
      <c r="CY118" s="41" t="n">
        <f aca="false">BO118*AC118</f>
        <v>0</v>
      </c>
      <c r="CZ118" s="41" t="n">
        <f aca="false">BP118*AD118</f>
        <v>0</v>
      </c>
      <c r="DA118" s="41" t="n">
        <f aca="false">BQ118*AE118</f>
        <v>0</v>
      </c>
      <c r="DB118" s="41" t="n">
        <f aca="false">BR118*AF118</f>
        <v>0</v>
      </c>
      <c r="DC118" s="41" t="n">
        <f aca="false">BS118*AG118</f>
        <v>0</v>
      </c>
      <c r="DD118" s="41" t="n">
        <f aca="false">BT118*AH118</f>
        <v>0</v>
      </c>
      <c r="DE118" s="41" t="n">
        <f aca="false">BU118*AI118</f>
        <v>0</v>
      </c>
      <c r="DF118" s="41" t="n">
        <f aca="false">BV118*AJ118</f>
        <v>0</v>
      </c>
      <c r="DG118" s="41" t="n">
        <f aca="false">BW118*AK118</f>
        <v>0</v>
      </c>
      <c r="DH118" s="41" t="n">
        <f aca="false">BX118*AL118</f>
        <v>0</v>
      </c>
      <c r="DI118" s="41" t="n">
        <f aca="false">BY118*AM118</f>
        <v>0</v>
      </c>
      <c r="DJ118" s="41" t="n">
        <f aca="false">BZ118*AN118</f>
        <v>0</v>
      </c>
      <c r="DK118" s="41" t="n">
        <f aca="false">CA118*AO118</f>
        <v>0</v>
      </c>
      <c r="DL118" s="41" t="n">
        <f aca="false">CB118*AP118</f>
        <v>0</v>
      </c>
      <c r="DM118" s="41" t="n">
        <f aca="false">CC118*AQ118</f>
        <v>0</v>
      </c>
      <c r="DN118" s="41" t="n">
        <f aca="false">CD118*AR118</f>
        <v>0</v>
      </c>
      <c r="DO118" s="41" t="n">
        <f aca="false">CE118*AS118</f>
        <v>0</v>
      </c>
      <c r="DP118" s="41" t="n">
        <f aca="false">CF118*AT118</f>
        <v>0</v>
      </c>
      <c r="DQ118" s="41" t="n">
        <f aca="false">CG118*AU118</f>
        <v>0</v>
      </c>
      <c r="DR118" s="41" t="n">
        <f aca="false">CH118*AV118</f>
        <v>0</v>
      </c>
      <c r="DS118" s="45" t="n">
        <f aca="false">CI118*AW118</f>
        <v>0</v>
      </c>
      <c r="DT118" s="46" t="n">
        <f aca="false">SUM(CL118:DO118)/AX118</f>
        <v>45.05</v>
      </c>
      <c r="DU118" s="47" t="n">
        <f aca="false">(SUM(CL118:CR118)+SUM(DP118:DS118))/AY118</f>
        <v>45.05</v>
      </c>
    </row>
    <row r="119" customFormat="false" ht="12.75" hidden="false" customHeight="false" outlineLevel="0" collapsed="false">
      <c r="A119" s="2"/>
      <c r="C119" s="3"/>
      <c r="F119" s="5"/>
      <c r="G119" s="2"/>
      <c r="I119" s="39" t="n">
        <v>23</v>
      </c>
      <c r="J119" s="39" t="n">
        <v>4</v>
      </c>
      <c r="K119" s="39" t="n">
        <v>4</v>
      </c>
      <c r="L119" s="39" t="n">
        <v>0</v>
      </c>
      <c r="M119" s="39" t="n">
        <v>31</v>
      </c>
      <c r="O119" s="40" t="n">
        <v>40238</v>
      </c>
      <c r="P119" s="41" t="n">
        <f aca="false">IF(AND(O119&gt;=$E$5,O119&lt;=$F$5),$C$5*P$2*$M119,0)</f>
        <v>0</v>
      </c>
      <c r="Q119" s="41" t="n">
        <f aca="true">IF(AND($O119&gt;=OFFSET($E$5,Q$3,0),$O119&lt;=OFFSET($F$5,Q$3,0)),OFFSET($C$5,Q$3,0)*Q$2*$M119,0)</f>
        <v>0</v>
      </c>
      <c r="R119" s="41" t="n">
        <f aca="true">IF(AND($O119&gt;=OFFSET($E$5,R$3,0),$O119&lt;=OFFSET($F$5,R$3,0)),OFFSET($C$5,R$3,0)*R$2*$M119,0)</f>
        <v>0</v>
      </c>
      <c r="S119" s="41" t="n">
        <f aca="true">IF(AND($O119&gt;=OFFSET($E$5,S$3,0),$O119&lt;=OFFSET($F$5,S$3,0)),OFFSET($C$5,S$3,0)*S$2*$M119,0)</f>
        <v>0</v>
      </c>
      <c r="T119" s="41" t="n">
        <f aca="true">IF(AND($O119&gt;=OFFSET($E$5,T$3,0),$O119&lt;=OFFSET($F$5,T$3,0)),OFFSET($C$5,T$3,0)*T$2*$M119,0)</f>
        <v>0</v>
      </c>
      <c r="U119" s="41" t="n">
        <f aca="true">IF(AND($O119&gt;=OFFSET($E$5,U$3,0),$O119&lt;=OFFSET($F$5,U$3,0)),OFFSET($C$5,U$3,0)*U$2*$M119,0)</f>
        <v>0</v>
      </c>
      <c r="V119" s="41" t="n">
        <f aca="true">IF(AND($O119&gt;=OFFSET($E$5,V$3,0),$O119&lt;=OFFSET($F$5,V$3,0)),OFFSET($C$5,V$3,0)*V$2*$M119,0)</f>
        <v>18600</v>
      </c>
      <c r="W119" s="42" t="n">
        <f aca="true">IF(AND($O119&gt;=OFFSET($E$5,W$3,0),$O119&lt;=OFFSET($F$5,W$3,0)),OFFSET($C$5,W$3,0)*W$2*($I119+$J119),0)</f>
        <v>0</v>
      </c>
      <c r="X119" s="42" t="n">
        <f aca="true">IF(AND($O119&gt;=OFFSET($E$5,X$3,0),$O119&lt;=OFFSET($F$5,X$3,0)),OFFSET($C$5,X$3,0)*X$2*($I119+$J119),0)</f>
        <v>0</v>
      </c>
      <c r="Y119" s="42" t="n">
        <f aca="true">IF(AND($O119&gt;=OFFSET($E$5,Y$3,0),$O119&lt;=OFFSET($F$5,Y$3,0)),OFFSET($C$5,Y$3,0)*Y$2*($I119+$J119),0)</f>
        <v>0</v>
      </c>
      <c r="Z119" s="42" t="n">
        <f aca="true">IF(AND($O119&gt;=OFFSET($E$5,Z$3,0),$O119&lt;=OFFSET($F$5,Z$3,0)),OFFSET($C$5,Z$3,0)*Z$2*($I119+$J119),0)</f>
        <v>0</v>
      </c>
      <c r="AA119" s="42" t="n">
        <f aca="true">IF(AND($O119&gt;=OFFSET($E$5,AA$3,0),$O119&lt;=OFFSET($F$5,AA$3,0)),OFFSET($C$5,AA$3,0)*AA$2*($I119+$J119),0)</f>
        <v>0</v>
      </c>
      <c r="AB119" s="42" t="n">
        <f aca="true">IF(AND($O119&gt;=OFFSET($E$5,AB$3,0),$O119&lt;=OFFSET($F$5,AB$3,0)),OFFSET($C$5,AB$3,0)*AB$2*($I119+$J119),0)</f>
        <v>0</v>
      </c>
      <c r="AC119" s="42" t="n">
        <f aca="true">IF(AND($O119&gt;=OFFSET($E$5,AC$3,0),$O119&lt;=OFFSET($F$5,AC$3,0)),OFFSET($C$5,AC$3,0)*AC$2*($I119+$J119),0)</f>
        <v>0</v>
      </c>
      <c r="AD119" s="42" t="n">
        <f aca="true">IF(AND($O119&gt;=OFFSET($E$5,AD$3,0),$O119&lt;=OFFSET($F$5,AD$3,0)),OFFSET($C$5,AD$3,0)*AD$2*($I119+$J119),0)</f>
        <v>0</v>
      </c>
      <c r="AE119" s="42" t="n">
        <f aca="true">IF(AND($O119&gt;=OFFSET($E$5,AE$3,0),$O119&lt;=OFFSET($F$5,AE$3,0)),OFFSET($C$5,AE$3,0)*AE$2*($I119+$J119),0)</f>
        <v>0</v>
      </c>
      <c r="AF119" s="42" t="n">
        <f aca="true">IF(AND($O119&gt;=OFFSET($E$5,AF$3,0),$O119&lt;=OFFSET($F$5,AF$3,0)),OFFSET($C$5,AF$3,0)*AF$2*($I119+$J119),0)</f>
        <v>0</v>
      </c>
      <c r="AG119" s="42" t="n">
        <f aca="true">IF(AND($O119&gt;=OFFSET($E$5,AG$3,0),$O119&lt;=OFFSET($F$5,AG$3,0)),OFFSET($C$5,AG$3,0)*AG$2*($I119+$J119),0)</f>
        <v>0</v>
      </c>
      <c r="AH119" s="42" t="n">
        <f aca="true">IF(AND($O119&gt;=OFFSET($E$5,AH$3,0),$O119&lt;=OFFSET($F$5,AH$3,0)),OFFSET($C$5,AH$3,0)*AH$2*($I119+$J119),0)</f>
        <v>0</v>
      </c>
      <c r="AI119" s="42" t="n">
        <f aca="true">IF(AND($O119&gt;=OFFSET($E$5,AI$3,0),$O119&lt;=OFFSET($F$5,AI$3,0)),OFFSET($C$5,AI$3,0)*AI$2*($I119+$J119),0)</f>
        <v>0</v>
      </c>
      <c r="AJ119" s="42" t="n">
        <f aca="true">IF(AND($O119&gt;=OFFSET($E$5,AJ$3,0),$O119&lt;=OFFSET($F$5,AJ$3,0)),OFFSET($C$5,AJ$3,0)*AJ$2*($I119+$J119),0)</f>
        <v>0</v>
      </c>
      <c r="AK119" s="42" t="n">
        <f aca="true">IF(AND($O119&gt;=OFFSET($E$5,AK$3,0),$O119&lt;=OFFSET($F$5,AK$3,0)),OFFSET($C$5,AK$3,0)*AK$2*($I119+$J119),0)</f>
        <v>0</v>
      </c>
      <c r="AL119" s="42" t="n">
        <f aca="true">IF(AND($O119&gt;=OFFSET($E$5,AL$3,0),$O119&lt;=OFFSET($F$5,AL$3,0)),OFFSET($C$5,AL$3,0)*AL$2*($I119+$J119),0)</f>
        <v>0</v>
      </c>
      <c r="AM119" s="42" t="n">
        <f aca="true">IF(AND($O119&gt;=OFFSET($E$5,AM$3,0),$O119&lt;=OFFSET($F$5,AM$3,0)),OFFSET($C$5,AM$3,0)*AM$2*($I119+$J119),0)</f>
        <v>0</v>
      </c>
      <c r="AN119" s="42" t="n">
        <f aca="true">IF(AND($O119&gt;=OFFSET($E$5,AN$3,0),$O119&lt;=OFFSET($F$5,AN$3,0)),OFFSET($C$5,AN$3,0)*AN$2*($I119+$J119),0)</f>
        <v>0</v>
      </c>
      <c r="AO119" s="42" t="n">
        <f aca="true">IF(AND($O119&gt;=OFFSET($E$5,AO$3,0),$O119&lt;=OFFSET($F$5,AO$3,0)),OFFSET($C$5,AO$3,0)*AO$2*($I119+$J119),0)</f>
        <v>0</v>
      </c>
      <c r="AP119" s="42" t="n">
        <f aca="true">IF(AND($O119&gt;=OFFSET($E$5,AP$3,0),$O119&lt;=OFFSET($F$5,AP$3,0)),OFFSET($C$5,AP$3,0)*AP$2*($I119+$J119),0)</f>
        <v>0</v>
      </c>
      <c r="AQ119" s="42" t="n">
        <f aca="true">IF(AND($O119&gt;=OFFSET($E$5,AQ$3,0),$O119&lt;=OFFSET($F$5,AQ$3,0)),OFFSET($C$5,AQ$3,0)*AQ$2*($I119+$J119),0)</f>
        <v>0</v>
      </c>
      <c r="AR119" s="42" t="n">
        <f aca="true">IF(AND($O119&gt;=OFFSET($E$5,AR$3,0),$O119&lt;=OFFSET($F$5,AR$3,0)),OFFSET($C$5,AR$3,0)*AR$2*($I119+$J119),0)</f>
        <v>0</v>
      </c>
      <c r="AS119" s="42" t="n">
        <f aca="true">IF(AND($O119&gt;=OFFSET($E$5,AS$3,0),$O119&lt;=OFFSET($F$5,AS$3,0)),OFFSET($C$5,AS$3,0)*AS$2*($I119+$J119),0)</f>
        <v>0</v>
      </c>
      <c r="AT119" s="42" t="n">
        <f aca="true">IF(AND($O119&gt;=OFFSET($E$5,AT$3,0),$O119&lt;=OFFSET($F$5,AT$3,0)),OFFSET($C$5,AT$3,0)*(AT$2*($I119+$J119)+24*($K119+$L119)),0)</f>
        <v>0</v>
      </c>
      <c r="AU119" s="42" t="n">
        <f aca="true">IF(AND($O119&gt;=OFFSET($E$5,AU$3,0),$O119&lt;=OFFSET($F$5,AU$3,0)),OFFSET($C$5,AU$3,0)*(AU$2*($I119+$J119)+24*($K119+$L119)),0)</f>
        <v>0</v>
      </c>
      <c r="AV119" s="42" t="n">
        <f aca="true">IF(AND($O119&gt;=OFFSET($E$5,AV$3,0),$O119&lt;=OFFSET($F$5,AV$3,0)),OFFSET($C$5,AV$3,0)*(AV$2*($I119+$J119)+24*($K119+$L119)),0)</f>
        <v>0</v>
      </c>
      <c r="AW119" s="43" t="n">
        <f aca="true">IF(AND($O119&gt;=OFFSET($E$5,AW$3,0),$O119&lt;=OFFSET($F$5,AW$3,0)),OFFSET($C$5,AW$3,0)*(AW$2*($I119+$J119)+24*($K119+$L119)),0)</f>
        <v>0</v>
      </c>
      <c r="AX119" s="44" t="n">
        <f aca="false">SUM(P119:AS119)</f>
        <v>18600</v>
      </c>
      <c r="AY119" s="45" t="n">
        <f aca="false">SUM(P119:V119)+SUM(AT119:AW119)</f>
        <v>18600</v>
      </c>
      <c r="BA119" s="40" t="n">
        <v>40238</v>
      </c>
      <c r="BB119" s="42" t="n">
        <f aca="false">IF(AND(BA119&gt;=$E$5,BA119&lt;=$F$5),$D$5,0)</f>
        <v>0</v>
      </c>
      <c r="BC119" s="42" t="n">
        <f aca="true">IF(AND($BA119&gt;=OFFSET($E$5,BC$3,0),$BA119&lt;=OFFSET($F$5,BC$3,0)),OFFSET($D$5,BC$3,0),0)</f>
        <v>0</v>
      </c>
      <c r="BD119" s="42" t="n">
        <f aca="true">IF(AND($BA119&gt;=OFFSET($E$5,BD$3,0),$BA119&lt;=OFFSET($F$5,BD$3,0)),OFFSET($D$5,BD$3,0),0)</f>
        <v>0</v>
      </c>
      <c r="BE119" s="42" t="n">
        <f aca="true">IF(AND($BA119&gt;=OFFSET($E$5,BE$3,0),$BA119&lt;=OFFSET($F$5,BE$3,0)),OFFSET($D$5,BE$3,0),0)</f>
        <v>0</v>
      </c>
      <c r="BF119" s="42" t="n">
        <f aca="true">IF(AND($BA119&gt;=OFFSET($E$5,BF$3,0),$BA119&lt;=OFFSET($F$5,BF$3,0)),OFFSET($D$5,BF$3,0),0)</f>
        <v>0</v>
      </c>
      <c r="BG119" s="42" t="n">
        <f aca="true">IF(AND($BA119&gt;=OFFSET($E$5,BG$3,0),$BA119&lt;=OFFSET($F$5,BG$3,0)),OFFSET($D$5,BG$3,0),0)</f>
        <v>0</v>
      </c>
      <c r="BH119" s="42" t="n">
        <f aca="true">IF(AND($BA119&gt;=OFFSET($E$5,BH$3,0),$BA119&lt;=OFFSET($F$5,BH$3,0)),OFFSET($D$5,BH$3,0),0)</f>
        <v>45.05</v>
      </c>
      <c r="BI119" s="42" t="n">
        <f aca="true">IF(AND($BA119&gt;=OFFSET($E$5,BI$3,0),$BA119&lt;=OFFSET($F$5,BI$3,0)),OFFSET($D$5,BI$3,0),0)</f>
        <v>0</v>
      </c>
      <c r="BJ119" s="42" t="n">
        <f aca="true">IF(AND($BA119&gt;=OFFSET($E$5,BJ$3,0),$BA119&lt;=OFFSET($F$5,BJ$3,0)),OFFSET($D$5,BJ$3,0),0)</f>
        <v>0</v>
      </c>
      <c r="BK119" s="42" t="n">
        <f aca="true">IF(AND($BA119&gt;=OFFSET($E$5,BK$3,0),$BA119&lt;=OFFSET($F$5,BK$3,0)),OFFSET($D$5,BK$3,0),0)</f>
        <v>0</v>
      </c>
      <c r="BL119" s="42" t="n">
        <f aca="true">IF(AND($BA119&gt;=OFFSET($E$5,BL$3,0),$BA119&lt;=OFFSET($F$5,BL$3,0)),OFFSET($D$5,BL$3,0),0)</f>
        <v>0</v>
      </c>
      <c r="BM119" s="42" t="n">
        <f aca="true">IF(AND($BA119&gt;=OFFSET($E$5,BM$3,0),$BA119&lt;=OFFSET($F$5,BM$3,0)),OFFSET($D$5,BM$3,0),0)</f>
        <v>0</v>
      </c>
      <c r="BN119" s="42" t="n">
        <f aca="true">IF(AND($BA119&gt;=OFFSET($E$5,BN$3,0),$BA119&lt;=OFFSET($F$5,BN$3,0)),OFFSET($D$5,BN$3,0),0)</f>
        <v>0</v>
      </c>
      <c r="BO119" s="42" t="n">
        <f aca="true">IF(AND($BA119&gt;=OFFSET($E$5,BO$3,0),$BA119&lt;=OFFSET($F$5,BO$3,0)),OFFSET($D$5,BO$3,0),0)</f>
        <v>0</v>
      </c>
      <c r="BP119" s="42" t="n">
        <f aca="true">IF(AND($BA119&gt;=OFFSET($E$5,BP$3,0),$BA119&lt;=OFFSET($F$5,BP$3,0)),OFFSET($D$5,BP$3,0),0)</f>
        <v>0</v>
      </c>
      <c r="BQ119" s="42" t="n">
        <f aca="true">IF(AND($BA119&gt;=OFFSET($E$5,BQ$3,0),$BA119&lt;=OFFSET($F$5,BQ$3,0)),OFFSET($D$5,BQ$3,0),0)</f>
        <v>0</v>
      </c>
      <c r="BR119" s="42" t="n">
        <f aca="true">IF(AND($BA119&gt;=OFFSET($E$5,BR$3,0),$BA119&lt;=OFFSET($F$5,BR$3,0)),OFFSET($D$5,BR$3,0),0)</f>
        <v>0</v>
      </c>
      <c r="BS119" s="42" t="n">
        <f aca="true">IF(AND($BA119&gt;=OFFSET($E$5,BS$3,0),$BA119&lt;=OFFSET($F$5,BS$3,0)),OFFSET($D$5,BS$3,0),0)</f>
        <v>0</v>
      </c>
      <c r="BT119" s="42" t="n">
        <f aca="true">IF(AND($BA119&gt;=OFFSET($E$5,BT$3,0),$BA119&lt;=OFFSET($F$5,BT$3,0)),OFFSET($D$5,BT$3,0),0)</f>
        <v>0</v>
      </c>
      <c r="BU119" s="42" t="n">
        <f aca="true">IF(AND($BA119&gt;=OFFSET($E$5,BU$3,0),$BA119&lt;=OFFSET($F$5,BU$3,0)),OFFSET($D$5,BU$3,0),0)</f>
        <v>0</v>
      </c>
      <c r="BV119" s="42" t="n">
        <f aca="true">IF(AND($BA119&gt;=OFFSET($E$5,BV$3,0),$BA119&lt;=OFFSET($F$5,BV$3,0)),OFFSET($D$5,BV$3,0),0)</f>
        <v>0</v>
      </c>
      <c r="BW119" s="42" t="n">
        <f aca="true">IF(AND($BA119&gt;=OFFSET($E$5,BW$3,0),$BA119&lt;=OFFSET($F$5,BW$3,0)),OFFSET($D$5,BW$3,0),0)</f>
        <v>0</v>
      </c>
      <c r="BX119" s="42" t="n">
        <f aca="true">IF(AND($BA119&gt;=OFFSET($E$5,BX$3,0),$BA119&lt;=OFFSET($F$5,BX$3,0)),OFFSET($D$5,BX$3,0),0)</f>
        <v>0</v>
      </c>
      <c r="BY119" s="42" t="n">
        <f aca="true">IF(AND($BA119&gt;=OFFSET($E$5,BY$3,0),$BA119&lt;=OFFSET($F$5,BY$3,0)),OFFSET($D$5,BY$3,0),0)</f>
        <v>0</v>
      </c>
      <c r="BZ119" s="42" t="n">
        <f aca="true">IF(AND($BA119&gt;=OFFSET($E$5,BZ$3,0),$BA119&lt;=OFFSET($F$5,BZ$3,0)),OFFSET($D$5,BZ$3,0),0)</f>
        <v>0</v>
      </c>
      <c r="CA119" s="42" t="n">
        <f aca="true">IF(AND($BA119&gt;=OFFSET($E$5,CA$3,0),$BA119&lt;=OFFSET($F$5,CA$3,0)),OFFSET($D$5,CA$3,0),0)</f>
        <v>0</v>
      </c>
      <c r="CB119" s="42" t="n">
        <f aca="true">IF(AND($BA119&gt;=OFFSET($E$5,CB$3,0),$BA119&lt;=OFFSET($F$5,CB$3,0)),OFFSET($D$5,CB$3,0),0)</f>
        <v>0</v>
      </c>
      <c r="CC119" s="42" t="n">
        <f aca="true">IF(AND($BA119&gt;=OFFSET($E$5,CC$3,0),$BA119&lt;=OFFSET($F$5,CC$3,0)),OFFSET($D$5,CC$3,0),0)</f>
        <v>0</v>
      </c>
      <c r="CD119" s="42" t="n">
        <f aca="true">IF(AND($BA119&gt;=OFFSET($E$5,CD$3,0),$BA119&lt;=OFFSET($F$5,CD$3,0)),OFFSET($D$5,CD$3,0),0)</f>
        <v>0</v>
      </c>
      <c r="CE119" s="42" t="n">
        <f aca="true">IF(AND($BA119&gt;=OFFSET($E$5,CE$3,0),$BA119&lt;=OFFSET($F$5,CE$3,0)),OFFSET($D$5,CE$3,0),0)</f>
        <v>0</v>
      </c>
      <c r="CF119" s="42" t="n">
        <f aca="true">IF(AND($BA119&gt;=OFFSET($E$5,CF$3,0),$BA119&lt;=OFFSET($F$5,CF$3,0)),OFFSET($D$5,CF$3,0),0)</f>
        <v>0</v>
      </c>
      <c r="CG119" s="42" t="n">
        <f aca="true">IF(AND($BA119&gt;=OFFSET($E$5,CG$3,0),$BA119&lt;=OFFSET($F$5,CG$3,0)),OFFSET($D$5,CG$3,0),0)</f>
        <v>0</v>
      </c>
      <c r="CH119" s="42" t="n">
        <f aca="true">IF(AND($BA119&gt;=OFFSET($E$5,CH$3,0),$BA119&lt;=OFFSET($F$5,CH$3,0)),OFFSET($D$5,CH$3,0),0)</f>
        <v>0</v>
      </c>
      <c r="CI119" s="42" t="n">
        <f aca="true">IF(AND($BA119&gt;=OFFSET($E$5,CI$3,0),$BA119&lt;=OFFSET($F$5,CI$3,0)),OFFSET($D$5,CI$3,0),0)</f>
        <v>0</v>
      </c>
      <c r="CK119" s="40" t="n">
        <v>40238</v>
      </c>
      <c r="CL119" s="41" t="n">
        <f aca="false">BB119*P119</f>
        <v>0</v>
      </c>
      <c r="CM119" s="41" t="n">
        <f aca="false">BC119*Q119</f>
        <v>0</v>
      </c>
      <c r="CN119" s="41" t="n">
        <f aca="false">BD119*R119</f>
        <v>0</v>
      </c>
      <c r="CO119" s="41" t="n">
        <f aca="false">BE119*S119</f>
        <v>0</v>
      </c>
      <c r="CP119" s="41" t="n">
        <f aca="false">BF119*T119</f>
        <v>0</v>
      </c>
      <c r="CQ119" s="41" t="n">
        <f aca="false">BG119*U119</f>
        <v>0</v>
      </c>
      <c r="CR119" s="41" t="n">
        <f aca="false">BH119*V119</f>
        <v>837930</v>
      </c>
      <c r="CS119" s="41" t="n">
        <f aca="false">BI119*W119</f>
        <v>0</v>
      </c>
      <c r="CT119" s="41" t="n">
        <f aca="false">BJ119*X119</f>
        <v>0</v>
      </c>
      <c r="CU119" s="41" t="n">
        <f aca="false">BK119*Y119</f>
        <v>0</v>
      </c>
      <c r="CV119" s="41" t="n">
        <f aca="false">BL119*Z119</f>
        <v>0</v>
      </c>
      <c r="CW119" s="41" t="n">
        <f aca="false">BM119*AA119</f>
        <v>0</v>
      </c>
      <c r="CX119" s="41" t="n">
        <f aca="false">BN119*AB119</f>
        <v>0</v>
      </c>
      <c r="CY119" s="41" t="n">
        <f aca="false">BO119*AC119</f>
        <v>0</v>
      </c>
      <c r="CZ119" s="41" t="n">
        <f aca="false">BP119*AD119</f>
        <v>0</v>
      </c>
      <c r="DA119" s="41" t="n">
        <f aca="false">BQ119*AE119</f>
        <v>0</v>
      </c>
      <c r="DB119" s="41" t="n">
        <f aca="false">BR119*AF119</f>
        <v>0</v>
      </c>
      <c r="DC119" s="41" t="n">
        <f aca="false">BS119*AG119</f>
        <v>0</v>
      </c>
      <c r="DD119" s="41" t="n">
        <f aca="false">BT119*AH119</f>
        <v>0</v>
      </c>
      <c r="DE119" s="41" t="n">
        <f aca="false">BU119*AI119</f>
        <v>0</v>
      </c>
      <c r="DF119" s="41" t="n">
        <f aca="false">BV119*AJ119</f>
        <v>0</v>
      </c>
      <c r="DG119" s="41" t="n">
        <f aca="false">BW119*AK119</f>
        <v>0</v>
      </c>
      <c r="DH119" s="41" t="n">
        <f aca="false">BX119*AL119</f>
        <v>0</v>
      </c>
      <c r="DI119" s="41" t="n">
        <f aca="false">BY119*AM119</f>
        <v>0</v>
      </c>
      <c r="DJ119" s="41" t="n">
        <f aca="false">BZ119*AN119</f>
        <v>0</v>
      </c>
      <c r="DK119" s="41" t="n">
        <f aca="false">CA119*AO119</f>
        <v>0</v>
      </c>
      <c r="DL119" s="41" t="n">
        <f aca="false">CB119*AP119</f>
        <v>0</v>
      </c>
      <c r="DM119" s="41" t="n">
        <f aca="false">CC119*AQ119</f>
        <v>0</v>
      </c>
      <c r="DN119" s="41" t="n">
        <f aca="false">CD119*AR119</f>
        <v>0</v>
      </c>
      <c r="DO119" s="41" t="n">
        <f aca="false">CE119*AS119</f>
        <v>0</v>
      </c>
      <c r="DP119" s="41" t="n">
        <f aca="false">CF119*AT119</f>
        <v>0</v>
      </c>
      <c r="DQ119" s="41" t="n">
        <f aca="false">CG119*AU119</f>
        <v>0</v>
      </c>
      <c r="DR119" s="41" t="n">
        <f aca="false">CH119*AV119</f>
        <v>0</v>
      </c>
      <c r="DS119" s="45" t="n">
        <f aca="false">CI119*AW119</f>
        <v>0</v>
      </c>
      <c r="DT119" s="46" t="n">
        <f aca="false">SUM(CL119:DO119)/AX119</f>
        <v>45.05</v>
      </c>
      <c r="DU119" s="47" t="n">
        <f aca="false">(SUM(CL119:CR119)+SUM(DP119:DS119))/AY119</f>
        <v>45.05</v>
      </c>
    </row>
    <row r="120" customFormat="false" ht="12.75" hidden="false" customHeight="false" outlineLevel="0" collapsed="false">
      <c r="A120" s="2"/>
      <c r="C120" s="3"/>
      <c r="F120" s="5"/>
      <c r="G120" s="2"/>
      <c r="I120" s="39" t="n">
        <v>22</v>
      </c>
      <c r="J120" s="39" t="n">
        <v>4</v>
      </c>
      <c r="K120" s="39" t="n">
        <v>4</v>
      </c>
      <c r="L120" s="39" t="n">
        <v>0</v>
      </c>
      <c r="M120" s="39" t="n">
        <v>30</v>
      </c>
      <c r="O120" s="40" t="n">
        <v>40269</v>
      </c>
      <c r="P120" s="41" t="n">
        <f aca="false">IF(AND(O120&gt;=$E$5,O120&lt;=$F$5),$C$5*P$2*$M120,0)</f>
        <v>0</v>
      </c>
      <c r="Q120" s="41" t="n">
        <f aca="true">IF(AND($O120&gt;=OFFSET($E$5,Q$3,0),$O120&lt;=OFFSET($F$5,Q$3,0)),OFFSET($C$5,Q$3,0)*Q$2*$M120,0)</f>
        <v>0</v>
      </c>
      <c r="R120" s="41" t="n">
        <f aca="true">IF(AND($O120&gt;=OFFSET($E$5,R$3,0),$O120&lt;=OFFSET($F$5,R$3,0)),OFFSET($C$5,R$3,0)*R$2*$M120,0)</f>
        <v>0</v>
      </c>
      <c r="S120" s="41" t="n">
        <f aca="true">IF(AND($O120&gt;=OFFSET($E$5,S$3,0),$O120&lt;=OFFSET($F$5,S$3,0)),OFFSET($C$5,S$3,0)*S$2*$M120,0)</f>
        <v>0</v>
      </c>
      <c r="T120" s="41" t="n">
        <f aca="true">IF(AND($O120&gt;=OFFSET($E$5,T$3,0),$O120&lt;=OFFSET($F$5,T$3,0)),OFFSET($C$5,T$3,0)*T$2*$M120,0)</f>
        <v>0</v>
      </c>
      <c r="U120" s="41" t="n">
        <f aca="true">IF(AND($O120&gt;=OFFSET($E$5,U$3,0),$O120&lt;=OFFSET($F$5,U$3,0)),OFFSET($C$5,U$3,0)*U$2*$M120,0)</f>
        <v>0</v>
      </c>
      <c r="V120" s="41" t="n">
        <f aca="true">IF(AND($O120&gt;=OFFSET($E$5,V$3,0),$O120&lt;=OFFSET($F$5,V$3,0)),OFFSET($C$5,V$3,0)*V$2*$M120,0)</f>
        <v>18000</v>
      </c>
      <c r="W120" s="42" t="n">
        <f aca="true">IF(AND($O120&gt;=OFFSET($E$5,W$3,0),$O120&lt;=OFFSET($F$5,W$3,0)),OFFSET($C$5,W$3,0)*W$2*($I120+$J120),0)</f>
        <v>0</v>
      </c>
      <c r="X120" s="42" t="n">
        <f aca="true">IF(AND($O120&gt;=OFFSET($E$5,X$3,0),$O120&lt;=OFFSET($F$5,X$3,0)),OFFSET($C$5,X$3,0)*X$2*($I120+$J120),0)</f>
        <v>0</v>
      </c>
      <c r="Y120" s="42" t="n">
        <f aca="true">IF(AND($O120&gt;=OFFSET($E$5,Y$3,0),$O120&lt;=OFFSET($F$5,Y$3,0)),OFFSET($C$5,Y$3,0)*Y$2*($I120+$J120),0)</f>
        <v>0</v>
      </c>
      <c r="Z120" s="42" t="n">
        <f aca="true">IF(AND($O120&gt;=OFFSET($E$5,Z$3,0),$O120&lt;=OFFSET($F$5,Z$3,0)),OFFSET($C$5,Z$3,0)*Z$2*($I120+$J120),0)</f>
        <v>0</v>
      </c>
      <c r="AA120" s="42" t="n">
        <f aca="true">IF(AND($O120&gt;=OFFSET($E$5,AA$3,0),$O120&lt;=OFFSET($F$5,AA$3,0)),OFFSET($C$5,AA$3,0)*AA$2*($I120+$J120),0)</f>
        <v>0</v>
      </c>
      <c r="AB120" s="42" t="n">
        <f aca="true">IF(AND($O120&gt;=OFFSET($E$5,AB$3,0),$O120&lt;=OFFSET($F$5,AB$3,0)),OFFSET($C$5,AB$3,0)*AB$2*($I120+$J120),0)</f>
        <v>0</v>
      </c>
      <c r="AC120" s="42" t="n">
        <f aca="true">IF(AND($O120&gt;=OFFSET($E$5,AC$3,0),$O120&lt;=OFFSET($F$5,AC$3,0)),OFFSET($C$5,AC$3,0)*AC$2*($I120+$J120),0)</f>
        <v>0</v>
      </c>
      <c r="AD120" s="42" t="n">
        <f aca="true">IF(AND($O120&gt;=OFFSET($E$5,AD$3,0),$O120&lt;=OFFSET($F$5,AD$3,0)),OFFSET($C$5,AD$3,0)*AD$2*($I120+$J120),0)</f>
        <v>0</v>
      </c>
      <c r="AE120" s="42" t="n">
        <f aca="true">IF(AND($O120&gt;=OFFSET($E$5,AE$3,0),$O120&lt;=OFFSET($F$5,AE$3,0)),OFFSET($C$5,AE$3,0)*AE$2*($I120+$J120),0)</f>
        <v>0</v>
      </c>
      <c r="AF120" s="42" t="n">
        <f aca="true">IF(AND($O120&gt;=OFFSET($E$5,AF$3,0),$O120&lt;=OFFSET($F$5,AF$3,0)),OFFSET($C$5,AF$3,0)*AF$2*($I120+$J120),0)</f>
        <v>0</v>
      </c>
      <c r="AG120" s="42" t="n">
        <f aca="true">IF(AND($O120&gt;=OFFSET($E$5,AG$3,0),$O120&lt;=OFFSET($F$5,AG$3,0)),OFFSET($C$5,AG$3,0)*AG$2*($I120+$J120),0)</f>
        <v>0</v>
      </c>
      <c r="AH120" s="42" t="n">
        <f aca="true">IF(AND($O120&gt;=OFFSET($E$5,AH$3,0),$O120&lt;=OFFSET($F$5,AH$3,0)),OFFSET($C$5,AH$3,0)*AH$2*($I120+$J120),0)</f>
        <v>0</v>
      </c>
      <c r="AI120" s="42" t="n">
        <f aca="true">IF(AND($O120&gt;=OFFSET($E$5,AI$3,0),$O120&lt;=OFFSET($F$5,AI$3,0)),OFFSET($C$5,AI$3,0)*AI$2*($I120+$J120),0)</f>
        <v>0</v>
      </c>
      <c r="AJ120" s="42" t="n">
        <f aca="true">IF(AND($O120&gt;=OFFSET($E$5,AJ$3,0),$O120&lt;=OFFSET($F$5,AJ$3,0)),OFFSET($C$5,AJ$3,0)*AJ$2*($I120+$J120),0)</f>
        <v>0</v>
      </c>
      <c r="AK120" s="42" t="n">
        <f aca="true">IF(AND($O120&gt;=OFFSET($E$5,AK$3,0),$O120&lt;=OFFSET($F$5,AK$3,0)),OFFSET($C$5,AK$3,0)*AK$2*($I120+$J120),0)</f>
        <v>0</v>
      </c>
      <c r="AL120" s="42" t="n">
        <f aca="true">IF(AND($O120&gt;=OFFSET($E$5,AL$3,0),$O120&lt;=OFFSET($F$5,AL$3,0)),OFFSET($C$5,AL$3,0)*AL$2*($I120+$J120),0)</f>
        <v>0</v>
      </c>
      <c r="AM120" s="42" t="n">
        <f aca="true">IF(AND($O120&gt;=OFFSET($E$5,AM$3,0),$O120&lt;=OFFSET($F$5,AM$3,0)),OFFSET($C$5,AM$3,0)*AM$2*($I120+$J120),0)</f>
        <v>0</v>
      </c>
      <c r="AN120" s="42" t="n">
        <f aca="true">IF(AND($O120&gt;=OFFSET($E$5,AN$3,0),$O120&lt;=OFFSET($F$5,AN$3,0)),OFFSET($C$5,AN$3,0)*AN$2*($I120+$J120),0)</f>
        <v>0</v>
      </c>
      <c r="AO120" s="42" t="n">
        <f aca="true">IF(AND($O120&gt;=OFFSET($E$5,AO$3,0),$O120&lt;=OFFSET($F$5,AO$3,0)),OFFSET($C$5,AO$3,0)*AO$2*($I120+$J120),0)</f>
        <v>0</v>
      </c>
      <c r="AP120" s="42" t="n">
        <f aca="true">IF(AND($O120&gt;=OFFSET($E$5,AP$3,0),$O120&lt;=OFFSET($F$5,AP$3,0)),OFFSET($C$5,AP$3,0)*AP$2*($I120+$J120),0)</f>
        <v>0</v>
      </c>
      <c r="AQ120" s="42" t="n">
        <f aca="true">IF(AND($O120&gt;=OFFSET($E$5,AQ$3,0),$O120&lt;=OFFSET($F$5,AQ$3,0)),OFFSET($C$5,AQ$3,0)*AQ$2*($I120+$J120),0)</f>
        <v>0</v>
      </c>
      <c r="AR120" s="42" t="n">
        <f aca="true">IF(AND($O120&gt;=OFFSET($E$5,AR$3,0),$O120&lt;=OFFSET($F$5,AR$3,0)),OFFSET($C$5,AR$3,0)*AR$2*($I120+$J120),0)</f>
        <v>0</v>
      </c>
      <c r="AS120" s="42" t="n">
        <f aca="true">IF(AND($O120&gt;=OFFSET($E$5,AS$3,0),$O120&lt;=OFFSET($F$5,AS$3,0)),OFFSET($C$5,AS$3,0)*AS$2*($I120+$J120),0)</f>
        <v>0</v>
      </c>
      <c r="AT120" s="42" t="n">
        <f aca="true">IF(AND($O120&gt;=OFFSET($E$5,AT$3,0),$O120&lt;=OFFSET($F$5,AT$3,0)),OFFSET($C$5,AT$3,0)*(AT$2*($I120+$J120)+24*($K120+$L120)),0)</f>
        <v>0</v>
      </c>
      <c r="AU120" s="42" t="n">
        <f aca="true">IF(AND($O120&gt;=OFFSET($E$5,AU$3,0),$O120&lt;=OFFSET($F$5,AU$3,0)),OFFSET($C$5,AU$3,0)*(AU$2*($I120+$J120)+24*($K120+$L120)),0)</f>
        <v>0</v>
      </c>
      <c r="AV120" s="42" t="n">
        <f aca="true">IF(AND($O120&gt;=OFFSET($E$5,AV$3,0),$O120&lt;=OFFSET($F$5,AV$3,0)),OFFSET($C$5,AV$3,0)*(AV$2*($I120+$J120)+24*($K120+$L120)),0)</f>
        <v>0</v>
      </c>
      <c r="AW120" s="43" t="n">
        <f aca="true">IF(AND($O120&gt;=OFFSET($E$5,AW$3,0),$O120&lt;=OFFSET($F$5,AW$3,0)),OFFSET($C$5,AW$3,0)*(AW$2*($I120+$J120)+24*($K120+$L120)),0)</f>
        <v>0</v>
      </c>
      <c r="AX120" s="44" t="n">
        <f aca="false">SUM(P120:AS120)</f>
        <v>18000</v>
      </c>
      <c r="AY120" s="45" t="n">
        <f aca="false">SUM(P120:V120)+SUM(AT120:AW120)</f>
        <v>18000</v>
      </c>
      <c r="BA120" s="40" t="n">
        <v>40269</v>
      </c>
      <c r="BB120" s="42" t="n">
        <f aca="false">IF(AND(BA120&gt;=$E$5,BA120&lt;=$F$5),$D$5,0)</f>
        <v>0</v>
      </c>
      <c r="BC120" s="42" t="n">
        <f aca="true">IF(AND($BA120&gt;=OFFSET($E$5,BC$3,0),$BA120&lt;=OFFSET($F$5,BC$3,0)),OFFSET($D$5,BC$3,0),0)</f>
        <v>0</v>
      </c>
      <c r="BD120" s="42" t="n">
        <f aca="true">IF(AND($BA120&gt;=OFFSET($E$5,BD$3,0),$BA120&lt;=OFFSET($F$5,BD$3,0)),OFFSET($D$5,BD$3,0),0)</f>
        <v>0</v>
      </c>
      <c r="BE120" s="42" t="n">
        <f aca="true">IF(AND($BA120&gt;=OFFSET($E$5,BE$3,0),$BA120&lt;=OFFSET($F$5,BE$3,0)),OFFSET($D$5,BE$3,0),0)</f>
        <v>0</v>
      </c>
      <c r="BF120" s="42" t="n">
        <f aca="true">IF(AND($BA120&gt;=OFFSET($E$5,BF$3,0),$BA120&lt;=OFFSET($F$5,BF$3,0)),OFFSET($D$5,BF$3,0),0)</f>
        <v>0</v>
      </c>
      <c r="BG120" s="42" t="n">
        <f aca="true">IF(AND($BA120&gt;=OFFSET($E$5,BG$3,0),$BA120&lt;=OFFSET($F$5,BG$3,0)),OFFSET($D$5,BG$3,0),0)</f>
        <v>0</v>
      </c>
      <c r="BH120" s="42" t="n">
        <f aca="true">IF(AND($BA120&gt;=OFFSET($E$5,BH$3,0),$BA120&lt;=OFFSET($F$5,BH$3,0)),OFFSET($D$5,BH$3,0),0)</f>
        <v>45.05</v>
      </c>
      <c r="BI120" s="42" t="n">
        <f aca="true">IF(AND($BA120&gt;=OFFSET($E$5,BI$3,0),$BA120&lt;=OFFSET($F$5,BI$3,0)),OFFSET($D$5,BI$3,0),0)</f>
        <v>0</v>
      </c>
      <c r="BJ120" s="42" t="n">
        <f aca="true">IF(AND($BA120&gt;=OFFSET($E$5,BJ$3,0),$BA120&lt;=OFFSET($F$5,BJ$3,0)),OFFSET($D$5,BJ$3,0),0)</f>
        <v>0</v>
      </c>
      <c r="BK120" s="42" t="n">
        <f aca="true">IF(AND($BA120&gt;=OFFSET($E$5,BK$3,0),$BA120&lt;=OFFSET($F$5,BK$3,0)),OFFSET($D$5,BK$3,0),0)</f>
        <v>0</v>
      </c>
      <c r="BL120" s="42" t="n">
        <f aca="true">IF(AND($BA120&gt;=OFFSET($E$5,BL$3,0),$BA120&lt;=OFFSET($F$5,BL$3,0)),OFFSET($D$5,BL$3,0),0)</f>
        <v>0</v>
      </c>
      <c r="BM120" s="42" t="n">
        <f aca="true">IF(AND($BA120&gt;=OFFSET($E$5,BM$3,0),$BA120&lt;=OFFSET($F$5,BM$3,0)),OFFSET($D$5,BM$3,0),0)</f>
        <v>0</v>
      </c>
      <c r="BN120" s="42" t="n">
        <f aca="true">IF(AND($BA120&gt;=OFFSET($E$5,BN$3,0),$BA120&lt;=OFFSET($F$5,BN$3,0)),OFFSET($D$5,BN$3,0),0)</f>
        <v>0</v>
      </c>
      <c r="BO120" s="42" t="n">
        <f aca="true">IF(AND($BA120&gt;=OFFSET($E$5,BO$3,0),$BA120&lt;=OFFSET($F$5,BO$3,0)),OFFSET($D$5,BO$3,0),0)</f>
        <v>0</v>
      </c>
      <c r="BP120" s="42" t="n">
        <f aca="true">IF(AND($BA120&gt;=OFFSET($E$5,BP$3,0),$BA120&lt;=OFFSET($F$5,BP$3,0)),OFFSET($D$5,BP$3,0),0)</f>
        <v>0</v>
      </c>
      <c r="BQ120" s="42" t="n">
        <f aca="true">IF(AND($BA120&gt;=OFFSET($E$5,BQ$3,0),$BA120&lt;=OFFSET($F$5,BQ$3,0)),OFFSET($D$5,BQ$3,0),0)</f>
        <v>0</v>
      </c>
      <c r="BR120" s="42" t="n">
        <f aca="true">IF(AND($BA120&gt;=OFFSET($E$5,BR$3,0),$BA120&lt;=OFFSET($F$5,BR$3,0)),OFFSET($D$5,BR$3,0),0)</f>
        <v>0</v>
      </c>
      <c r="BS120" s="42" t="n">
        <f aca="true">IF(AND($BA120&gt;=OFFSET($E$5,BS$3,0),$BA120&lt;=OFFSET($F$5,BS$3,0)),OFFSET($D$5,BS$3,0),0)</f>
        <v>0</v>
      </c>
      <c r="BT120" s="42" t="n">
        <f aca="true">IF(AND($BA120&gt;=OFFSET($E$5,BT$3,0),$BA120&lt;=OFFSET($F$5,BT$3,0)),OFFSET($D$5,BT$3,0),0)</f>
        <v>0</v>
      </c>
      <c r="BU120" s="42" t="n">
        <f aca="true">IF(AND($BA120&gt;=OFFSET($E$5,BU$3,0),$BA120&lt;=OFFSET($F$5,BU$3,0)),OFFSET($D$5,BU$3,0),0)</f>
        <v>0</v>
      </c>
      <c r="BV120" s="42" t="n">
        <f aca="true">IF(AND($BA120&gt;=OFFSET($E$5,BV$3,0),$BA120&lt;=OFFSET($F$5,BV$3,0)),OFFSET($D$5,BV$3,0),0)</f>
        <v>0</v>
      </c>
      <c r="BW120" s="42" t="n">
        <f aca="true">IF(AND($BA120&gt;=OFFSET($E$5,BW$3,0),$BA120&lt;=OFFSET($F$5,BW$3,0)),OFFSET($D$5,BW$3,0),0)</f>
        <v>0</v>
      </c>
      <c r="BX120" s="42" t="n">
        <f aca="true">IF(AND($BA120&gt;=OFFSET($E$5,BX$3,0),$BA120&lt;=OFFSET($F$5,BX$3,0)),OFFSET($D$5,BX$3,0),0)</f>
        <v>0</v>
      </c>
      <c r="BY120" s="42" t="n">
        <f aca="true">IF(AND($BA120&gt;=OFFSET($E$5,BY$3,0),$BA120&lt;=OFFSET($F$5,BY$3,0)),OFFSET($D$5,BY$3,0),0)</f>
        <v>0</v>
      </c>
      <c r="BZ120" s="42" t="n">
        <f aca="true">IF(AND($BA120&gt;=OFFSET($E$5,BZ$3,0),$BA120&lt;=OFFSET($F$5,BZ$3,0)),OFFSET($D$5,BZ$3,0),0)</f>
        <v>0</v>
      </c>
      <c r="CA120" s="42" t="n">
        <f aca="true">IF(AND($BA120&gt;=OFFSET($E$5,CA$3,0),$BA120&lt;=OFFSET($F$5,CA$3,0)),OFFSET($D$5,CA$3,0),0)</f>
        <v>0</v>
      </c>
      <c r="CB120" s="42" t="n">
        <f aca="true">IF(AND($BA120&gt;=OFFSET($E$5,CB$3,0),$BA120&lt;=OFFSET($F$5,CB$3,0)),OFFSET($D$5,CB$3,0),0)</f>
        <v>0</v>
      </c>
      <c r="CC120" s="42" t="n">
        <f aca="true">IF(AND($BA120&gt;=OFFSET($E$5,CC$3,0),$BA120&lt;=OFFSET($F$5,CC$3,0)),OFFSET($D$5,CC$3,0),0)</f>
        <v>0</v>
      </c>
      <c r="CD120" s="42" t="n">
        <f aca="true">IF(AND($BA120&gt;=OFFSET($E$5,CD$3,0),$BA120&lt;=OFFSET($F$5,CD$3,0)),OFFSET($D$5,CD$3,0),0)</f>
        <v>0</v>
      </c>
      <c r="CE120" s="42" t="n">
        <f aca="true">IF(AND($BA120&gt;=OFFSET($E$5,CE$3,0),$BA120&lt;=OFFSET($F$5,CE$3,0)),OFFSET($D$5,CE$3,0),0)</f>
        <v>0</v>
      </c>
      <c r="CF120" s="42" t="n">
        <f aca="true">IF(AND($BA120&gt;=OFFSET($E$5,CF$3,0),$BA120&lt;=OFFSET($F$5,CF$3,0)),OFFSET($D$5,CF$3,0),0)</f>
        <v>0</v>
      </c>
      <c r="CG120" s="42" t="n">
        <f aca="true">IF(AND($BA120&gt;=OFFSET($E$5,CG$3,0),$BA120&lt;=OFFSET($F$5,CG$3,0)),OFFSET($D$5,CG$3,0),0)</f>
        <v>0</v>
      </c>
      <c r="CH120" s="42" t="n">
        <f aca="true">IF(AND($BA120&gt;=OFFSET($E$5,CH$3,0),$BA120&lt;=OFFSET($F$5,CH$3,0)),OFFSET($D$5,CH$3,0),0)</f>
        <v>0</v>
      </c>
      <c r="CI120" s="42" t="n">
        <f aca="true">IF(AND($BA120&gt;=OFFSET($E$5,CI$3,0),$BA120&lt;=OFFSET($F$5,CI$3,0)),OFFSET($D$5,CI$3,0),0)</f>
        <v>0</v>
      </c>
      <c r="CK120" s="40" t="n">
        <v>40269</v>
      </c>
      <c r="CL120" s="41" t="n">
        <f aca="false">BB120*P120</f>
        <v>0</v>
      </c>
      <c r="CM120" s="41" t="n">
        <f aca="false">BC120*Q120</f>
        <v>0</v>
      </c>
      <c r="CN120" s="41" t="n">
        <f aca="false">BD120*R120</f>
        <v>0</v>
      </c>
      <c r="CO120" s="41" t="n">
        <f aca="false">BE120*S120</f>
        <v>0</v>
      </c>
      <c r="CP120" s="41" t="n">
        <f aca="false">BF120*T120</f>
        <v>0</v>
      </c>
      <c r="CQ120" s="41" t="n">
        <f aca="false">BG120*U120</f>
        <v>0</v>
      </c>
      <c r="CR120" s="41" t="n">
        <f aca="false">BH120*V120</f>
        <v>810900</v>
      </c>
      <c r="CS120" s="41" t="n">
        <f aca="false">BI120*W120</f>
        <v>0</v>
      </c>
      <c r="CT120" s="41" t="n">
        <f aca="false">BJ120*X120</f>
        <v>0</v>
      </c>
      <c r="CU120" s="41" t="n">
        <f aca="false">BK120*Y120</f>
        <v>0</v>
      </c>
      <c r="CV120" s="41" t="n">
        <f aca="false">BL120*Z120</f>
        <v>0</v>
      </c>
      <c r="CW120" s="41" t="n">
        <f aca="false">BM120*AA120</f>
        <v>0</v>
      </c>
      <c r="CX120" s="41" t="n">
        <f aca="false">BN120*AB120</f>
        <v>0</v>
      </c>
      <c r="CY120" s="41" t="n">
        <f aca="false">BO120*AC120</f>
        <v>0</v>
      </c>
      <c r="CZ120" s="41" t="n">
        <f aca="false">BP120*AD120</f>
        <v>0</v>
      </c>
      <c r="DA120" s="41" t="n">
        <f aca="false">BQ120*AE120</f>
        <v>0</v>
      </c>
      <c r="DB120" s="41" t="n">
        <f aca="false">BR120*AF120</f>
        <v>0</v>
      </c>
      <c r="DC120" s="41" t="n">
        <f aca="false">BS120*AG120</f>
        <v>0</v>
      </c>
      <c r="DD120" s="41" t="n">
        <f aca="false">BT120*AH120</f>
        <v>0</v>
      </c>
      <c r="DE120" s="41" t="n">
        <f aca="false">BU120*AI120</f>
        <v>0</v>
      </c>
      <c r="DF120" s="41" t="n">
        <f aca="false">BV120*AJ120</f>
        <v>0</v>
      </c>
      <c r="DG120" s="41" t="n">
        <f aca="false">BW120*AK120</f>
        <v>0</v>
      </c>
      <c r="DH120" s="41" t="n">
        <f aca="false">BX120*AL120</f>
        <v>0</v>
      </c>
      <c r="DI120" s="41" t="n">
        <f aca="false">BY120*AM120</f>
        <v>0</v>
      </c>
      <c r="DJ120" s="41" t="n">
        <f aca="false">BZ120*AN120</f>
        <v>0</v>
      </c>
      <c r="DK120" s="41" t="n">
        <f aca="false">CA120*AO120</f>
        <v>0</v>
      </c>
      <c r="DL120" s="41" t="n">
        <f aca="false">CB120*AP120</f>
        <v>0</v>
      </c>
      <c r="DM120" s="41" t="n">
        <f aca="false">CC120*AQ120</f>
        <v>0</v>
      </c>
      <c r="DN120" s="41" t="n">
        <f aca="false">CD120*AR120</f>
        <v>0</v>
      </c>
      <c r="DO120" s="41" t="n">
        <f aca="false">CE120*AS120</f>
        <v>0</v>
      </c>
      <c r="DP120" s="41" t="n">
        <f aca="false">CF120*AT120</f>
        <v>0</v>
      </c>
      <c r="DQ120" s="41" t="n">
        <f aca="false">CG120*AU120</f>
        <v>0</v>
      </c>
      <c r="DR120" s="41" t="n">
        <f aca="false">CH120*AV120</f>
        <v>0</v>
      </c>
      <c r="DS120" s="45" t="n">
        <f aca="false">CI120*AW120</f>
        <v>0</v>
      </c>
      <c r="DT120" s="46" t="n">
        <f aca="false">SUM(CL120:DO120)/AX120</f>
        <v>45.05</v>
      </c>
      <c r="DU120" s="47" t="n">
        <f aca="false">(SUM(CL120:CR120)+SUM(DP120:DS120))/AY120</f>
        <v>45.05</v>
      </c>
    </row>
    <row r="121" customFormat="false" ht="12.75" hidden="false" customHeight="false" outlineLevel="0" collapsed="false">
      <c r="A121" s="2"/>
      <c r="C121" s="3"/>
      <c r="F121" s="5"/>
      <c r="G121" s="2"/>
      <c r="I121" s="39" t="n">
        <v>20</v>
      </c>
      <c r="J121" s="39" t="n">
        <v>5</v>
      </c>
      <c r="K121" s="39" t="n">
        <v>5</v>
      </c>
      <c r="L121" s="39" t="n">
        <v>1</v>
      </c>
      <c r="M121" s="39" t="n">
        <v>31</v>
      </c>
      <c r="O121" s="40" t="n">
        <v>40299</v>
      </c>
      <c r="P121" s="41" t="n">
        <f aca="false">IF(AND(O121&gt;=$E$5,O121&lt;=$F$5),$C$5*P$2*$M121,0)</f>
        <v>0</v>
      </c>
      <c r="Q121" s="41" t="n">
        <f aca="true">IF(AND($O121&gt;=OFFSET($E$5,Q$3,0),$O121&lt;=OFFSET($F$5,Q$3,0)),OFFSET($C$5,Q$3,0)*Q$2*$M121,0)</f>
        <v>0</v>
      </c>
      <c r="R121" s="41" t="n">
        <f aca="true">IF(AND($O121&gt;=OFFSET($E$5,R$3,0),$O121&lt;=OFFSET($F$5,R$3,0)),OFFSET($C$5,R$3,0)*R$2*$M121,0)</f>
        <v>0</v>
      </c>
      <c r="S121" s="41" t="n">
        <f aca="true">IF(AND($O121&gt;=OFFSET($E$5,S$3,0),$O121&lt;=OFFSET($F$5,S$3,0)),OFFSET($C$5,S$3,0)*S$2*$M121,0)</f>
        <v>0</v>
      </c>
      <c r="T121" s="41" t="n">
        <f aca="true">IF(AND($O121&gt;=OFFSET($E$5,T$3,0),$O121&lt;=OFFSET($F$5,T$3,0)),OFFSET($C$5,T$3,0)*T$2*$M121,0)</f>
        <v>0</v>
      </c>
      <c r="U121" s="41" t="n">
        <f aca="true">IF(AND($O121&gt;=OFFSET($E$5,U$3,0),$O121&lt;=OFFSET($F$5,U$3,0)),OFFSET($C$5,U$3,0)*U$2*$M121,0)</f>
        <v>0</v>
      </c>
      <c r="V121" s="41" t="n">
        <f aca="true">IF(AND($O121&gt;=OFFSET($E$5,V$3,0),$O121&lt;=OFFSET($F$5,V$3,0)),OFFSET($C$5,V$3,0)*V$2*$M121,0)</f>
        <v>18600</v>
      </c>
      <c r="W121" s="42" t="n">
        <f aca="true">IF(AND($O121&gt;=OFFSET($E$5,W$3,0),$O121&lt;=OFFSET($F$5,W$3,0)),OFFSET($C$5,W$3,0)*W$2*($I121+$J121),0)</f>
        <v>0</v>
      </c>
      <c r="X121" s="42" t="n">
        <f aca="true">IF(AND($O121&gt;=OFFSET($E$5,X$3,0),$O121&lt;=OFFSET($F$5,X$3,0)),OFFSET($C$5,X$3,0)*X$2*($I121+$J121),0)</f>
        <v>0</v>
      </c>
      <c r="Y121" s="42" t="n">
        <f aca="true">IF(AND($O121&gt;=OFFSET($E$5,Y$3,0),$O121&lt;=OFFSET($F$5,Y$3,0)),OFFSET($C$5,Y$3,0)*Y$2*($I121+$J121),0)</f>
        <v>0</v>
      </c>
      <c r="Z121" s="42" t="n">
        <f aca="true">IF(AND($O121&gt;=OFFSET($E$5,Z$3,0),$O121&lt;=OFFSET($F$5,Z$3,0)),OFFSET($C$5,Z$3,0)*Z$2*($I121+$J121),0)</f>
        <v>0</v>
      </c>
      <c r="AA121" s="42" t="n">
        <f aca="true">IF(AND($O121&gt;=OFFSET($E$5,AA$3,0),$O121&lt;=OFFSET($F$5,AA$3,0)),OFFSET($C$5,AA$3,0)*AA$2*($I121+$J121),0)</f>
        <v>0</v>
      </c>
      <c r="AB121" s="42" t="n">
        <f aca="true">IF(AND($O121&gt;=OFFSET($E$5,AB$3,0),$O121&lt;=OFFSET($F$5,AB$3,0)),OFFSET($C$5,AB$3,0)*AB$2*($I121+$J121),0)</f>
        <v>0</v>
      </c>
      <c r="AC121" s="42" t="n">
        <f aca="true">IF(AND($O121&gt;=OFFSET($E$5,AC$3,0),$O121&lt;=OFFSET($F$5,AC$3,0)),OFFSET($C$5,AC$3,0)*AC$2*($I121+$J121),0)</f>
        <v>0</v>
      </c>
      <c r="AD121" s="42" t="n">
        <f aca="true">IF(AND($O121&gt;=OFFSET($E$5,AD$3,0),$O121&lt;=OFFSET($F$5,AD$3,0)),OFFSET($C$5,AD$3,0)*AD$2*($I121+$J121),0)</f>
        <v>0</v>
      </c>
      <c r="AE121" s="42" t="n">
        <f aca="true">IF(AND($O121&gt;=OFFSET($E$5,AE$3,0),$O121&lt;=OFFSET($F$5,AE$3,0)),OFFSET($C$5,AE$3,0)*AE$2*($I121+$J121),0)</f>
        <v>0</v>
      </c>
      <c r="AF121" s="42" t="n">
        <f aca="true">IF(AND($O121&gt;=OFFSET($E$5,AF$3,0),$O121&lt;=OFFSET($F$5,AF$3,0)),OFFSET($C$5,AF$3,0)*AF$2*($I121+$J121),0)</f>
        <v>0</v>
      </c>
      <c r="AG121" s="42" t="n">
        <f aca="true">IF(AND($O121&gt;=OFFSET($E$5,AG$3,0),$O121&lt;=OFFSET($F$5,AG$3,0)),OFFSET($C$5,AG$3,0)*AG$2*($I121+$J121),0)</f>
        <v>0</v>
      </c>
      <c r="AH121" s="42" t="n">
        <f aca="true">IF(AND($O121&gt;=OFFSET($E$5,AH$3,0),$O121&lt;=OFFSET($F$5,AH$3,0)),OFFSET($C$5,AH$3,0)*AH$2*($I121+$J121),0)</f>
        <v>0</v>
      </c>
      <c r="AI121" s="42" t="n">
        <f aca="true">IF(AND($O121&gt;=OFFSET($E$5,AI$3,0),$O121&lt;=OFFSET($F$5,AI$3,0)),OFFSET($C$5,AI$3,0)*AI$2*($I121+$J121),0)</f>
        <v>0</v>
      </c>
      <c r="AJ121" s="42" t="n">
        <f aca="true">IF(AND($O121&gt;=OFFSET($E$5,AJ$3,0),$O121&lt;=OFFSET($F$5,AJ$3,0)),OFFSET($C$5,AJ$3,0)*AJ$2*($I121+$J121),0)</f>
        <v>0</v>
      </c>
      <c r="AK121" s="42" t="n">
        <f aca="true">IF(AND($O121&gt;=OFFSET($E$5,AK$3,0),$O121&lt;=OFFSET($F$5,AK$3,0)),OFFSET($C$5,AK$3,0)*AK$2*($I121+$J121),0)</f>
        <v>0</v>
      </c>
      <c r="AL121" s="42" t="n">
        <f aca="true">IF(AND($O121&gt;=OFFSET($E$5,AL$3,0),$O121&lt;=OFFSET($F$5,AL$3,0)),OFFSET($C$5,AL$3,0)*AL$2*($I121+$J121),0)</f>
        <v>0</v>
      </c>
      <c r="AM121" s="42" t="n">
        <f aca="true">IF(AND($O121&gt;=OFFSET($E$5,AM$3,0),$O121&lt;=OFFSET($F$5,AM$3,0)),OFFSET($C$5,AM$3,0)*AM$2*($I121+$J121),0)</f>
        <v>0</v>
      </c>
      <c r="AN121" s="42" t="n">
        <f aca="true">IF(AND($O121&gt;=OFFSET($E$5,AN$3,0),$O121&lt;=OFFSET($F$5,AN$3,0)),OFFSET($C$5,AN$3,0)*AN$2*($I121+$J121),0)</f>
        <v>0</v>
      </c>
      <c r="AO121" s="42" t="n">
        <f aca="true">IF(AND($O121&gt;=OFFSET($E$5,AO$3,0),$O121&lt;=OFFSET($F$5,AO$3,0)),OFFSET($C$5,AO$3,0)*AO$2*($I121+$J121),0)</f>
        <v>0</v>
      </c>
      <c r="AP121" s="42" t="n">
        <f aca="true">IF(AND($O121&gt;=OFFSET($E$5,AP$3,0),$O121&lt;=OFFSET($F$5,AP$3,0)),OFFSET($C$5,AP$3,0)*AP$2*($I121+$J121),0)</f>
        <v>0</v>
      </c>
      <c r="AQ121" s="42" t="n">
        <f aca="true">IF(AND($O121&gt;=OFFSET($E$5,AQ$3,0),$O121&lt;=OFFSET($F$5,AQ$3,0)),OFFSET($C$5,AQ$3,0)*AQ$2*($I121+$J121),0)</f>
        <v>0</v>
      </c>
      <c r="AR121" s="42" t="n">
        <f aca="true">IF(AND($O121&gt;=OFFSET($E$5,AR$3,0),$O121&lt;=OFFSET($F$5,AR$3,0)),OFFSET($C$5,AR$3,0)*AR$2*($I121+$J121),0)</f>
        <v>0</v>
      </c>
      <c r="AS121" s="42" t="n">
        <f aca="true">IF(AND($O121&gt;=OFFSET($E$5,AS$3,0),$O121&lt;=OFFSET($F$5,AS$3,0)),OFFSET($C$5,AS$3,0)*AS$2*($I121+$J121),0)</f>
        <v>0</v>
      </c>
      <c r="AT121" s="42" t="n">
        <f aca="true">IF(AND($O121&gt;=OFFSET($E$5,AT$3,0),$O121&lt;=OFFSET($F$5,AT$3,0)),OFFSET($C$5,AT$3,0)*(AT$2*($I121+$J121)+24*($K121+$L121)),0)</f>
        <v>0</v>
      </c>
      <c r="AU121" s="42" t="n">
        <f aca="true">IF(AND($O121&gt;=OFFSET($E$5,AU$3,0),$O121&lt;=OFFSET($F$5,AU$3,0)),OFFSET($C$5,AU$3,0)*(AU$2*($I121+$J121)+24*($K121+$L121)),0)</f>
        <v>0</v>
      </c>
      <c r="AV121" s="42" t="n">
        <f aca="true">IF(AND($O121&gt;=OFFSET($E$5,AV$3,0),$O121&lt;=OFFSET($F$5,AV$3,0)),OFFSET($C$5,AV$3,0)*(AV$2*($I121+$J121)+24*($K121+$L121)),0)</f>
        <v>0</v>
      </c>
      <c r="AW121" s="43" t="n">
        <f aca="true">IF(AND($O121&gt;=OFFSET($E$5,AW$3,0),$O121&lt;=OFFSET($F$5,AW$3,0)),OFFSET($C$5,AW$3,0)*(AW$2*($I121+$J121)+24*($K121+$L121)),0)</f>
        <v>0</v>
      </c>
      <c r="AX121" s="44" t="n">
        <f aca="false">SUM(P121:AS121)</f>
        <v>18600</v>
      </c>
      <c r="AY121" s="45" t="n">
        <f aca="false">SUM(P121:V121)+SUM(AT121:AW121)</f>
        <v>18600</v>
      </c>
      <c r="BA121" s="40" t="n">
        <v>40299</v>
      </c>
      <c r="BB121" s="42" t="n">
        <f aca="false">IF(AND(BA121&gt;=$E$5,BA121&lt;=$F$5),$D$5,0)</f>
        <v>0</v>
      </c>
      <c r="BC121" s="42" t="n">
        <f aca="true">IF(AND($BA121&gt;=OFFSET($E$5,BC$3,0),$BA121&lt;=OFFSET($F$5,BC$3,0)),OFFSET($D$5,BC$3,0),0)</f>
        <v>0</v>
      </c>
      <c r="BD121" s="42" t="n">
        <f aca="true">IF(AND($BA121&gt;=OFFSET($E$5,BD$3,0),$BA121&lt;=OFFSET($F$5,BD$3,0)),OFFSET($D$5,BD$3,0),0)</f>
        <v>0</v>
      </c>
      <c r="BE121" s="42" t="n">
        <f aca="true">IF(AND($BA121&gt;=OFFSET($E$5,BE$3,0),$BA121&lt;=OFFSET($F$5,BE$3,0)),OFFSET($D$5,BE$3,0),0)</f>
        <v>0</v>
      </c>
      <c r="BF121" s="42" t="n">
        <f aca="true">IF(AND($BA121&gt;=OFFSET($E$5,BF$3,0),$BA121&lt;=OFFSET($F$5,BF$3,0)),OFFSET($D$5,BF$3,0),0)</f>
        <v>0</v>
      </c>
      <c r="BG121" s="42" t="n">
        <f aca="true">IF(AND($BA121&gt;=OFFSET($E$5,BG$3,0),$BA121&lt;=OFFSET($F$5,BG$3,0)),OFFSET($D$5,BG$3,0),0)</f>
        <v>0</v>
      </c>
      <c r="BH121" s="42" t="n">
        <f aca="true">IF(AND($BA121&gt;=OFFSET($E$5,BH$3,0),$BA121&lt;=OFFSET($F$5,BH$3,0)),OFFSET($D$5,BH$3,0),0)</f>
        <v>45.05</v>
      </c>
      <c r="BI121" s="42" t="n">
        <f aca="true">IF(AND($BA121&gt;=OFFSET($E$5,BI$3,0),$BA121&lt;=OFFSET($F$5,BI$3,0)),OFFSET($D$5,BI$3,0),0)</f>
        <v>0</v>
      </c>
      <c r="BJ121" s="42" t="n">
        <f aca="true">IF(AND($BA121&gt;=OFFSET($E$5,BJ$3,0),$BA121&lt;=OFFSET($F$5,BJ$3,0)),OFFSET($D$5,BJ$3,0),0)</f>
        <v>0</v>
      </c>
      <c r="BK121" s="42" t="n">
        <f aca="true">IF(AND($BA121&gt;=OFFSET($E$5,BK$3,0),$BA121&lt;=OFFSET($F$5,BK$3,0)),OFFSET($D$5,BK$3,0),0)</f>
        <v>0</v>
      </c>
      <c r="BL121" s="42" t="n">
        <f aca="true">IF(AND($BA121&gt;=OFFSET($E$5,BL$3,0),$BA121&lt;=OFFSET($F$5,BL$3,0)),OFFSET($D$5,BL$3,0),0)</f>
        <v>0</v>
      </c>
      <c r="BM121" s="42" t="n">
        <f aca="true">IF(AND($BA121&gt;=OFFSET($E$5,BM$3,0),$BA121&lt;=OFFSET($F$5,BM$3,0)),OFFSET($D$5,BM$3,0),0)</f>
        <v>0</v>
      </c>
      <c r="BN121" s="42" t="n">
        <f aca="true">IF(AND($BA121&gt;=OFFSET($E$5,BN$3,0),$BA121&lt;=OFFSET($F$5,BN$3,0)),OFFSET($D$5,BN$3,0),0)</f>
        <v>0</v>
      </c>
      <c r="BO121" s="42" t="n">
        <f aca="true">IF(AND($BA121&gt;=OFFSET($E$5,BO$3,0),$BA121&lt;=OFFSET($F$5,BO$3,0)),OFFSET($D$5,BO$3,0),0)</f>
        <v>0</v>
      </c>
      <c r="BP121" s="42" t="n">
        <f aca="true">IF(AND($BA121&gt;=OFFSET($E$5,BP$3,0),$BA121&lt;=OFFSET($F$5,BP$3,0)),OFFSET($D$5,BP$3,0),0)</f>
        <v>0</v>
      </c>
      <c r="BQ121" s="42" t="n">
        <f aca="true">IF(AND($BA121&gt;=OFFSET($E$5,BQ$3,0),$BA121&lt;=OFFSET($F$5,BQ$3,0)),OFFSET($D$5,BQ$3,0),0)</f>
        <v>0</v>
      </c>
      <c r="BR121" s="42" t="n">
        <f aca="true">IF(AND($BA121&gt;=OFFSET($E$5,BR$3,0),$BA121&lt;=OFFSET($F$5,BR$3,0)),OFFSET($D$5,BR$3,0),0)</f>
        <v>0</v>
      </c>
      <c r="BS121" s="42" t="n">
        <f aca="true">IF(AND($BA121&gt;=OFFSET($E$5,BS$3,0),$BA121&lt;=OFFSET($F$5,BS$3,0)),OFFSET($D$5,BS$3,0),0)</f>
        <v>0</v>
      </c>
      <c r="BT121" s="42" t="n">
        <f aca="true">IF(AND($BA121&gt;=OFFSET($E$5,BT$3,0),$BA121&lt;=OFFSET($F$5,BT$3,0)),OFFSET($D$5,BT$3,0),0)</f>
        <v>0</v>
      </c>
      <c r="BU121" s="42" t="n">
        <f aca="true">IF(AND($BA121&gt;=OFFSET($E$5,BU$3,0),$BA121&lt;=OFFSET($F$5,BU$3,0)),OFFSET($D$5,BU$3,0),0)</f>
        <v>0</v>
      </c>
      <c r="BV121" s="42" t="n">
        <f aca="true">IF(AND($BA121&gt;=OFFSET($E$5,BV$3,0),$BA121&lt;=OFFSET($F$5,BV$3,0)),OFFSET($D$5,BV$3,0),0)</f>
        <v>0</v>
      </c>
      <c r="BW121" s="42" t="n">
        <f aca="true">IF(AND($BA121&gt;=OFFSET($E$5,BW$3,0),$BA121&lt;=OFFSET($F$5,BW$3,0)),OFFSET($D$5,BW$3,0),0)</f>
        <v>0</v>
      </c>
      <c r="BX121" s="42" t="n">
        <f aca="true">IF(AND($BA121&gt;=OFFSET($E$5,BX$3,0),$BA121&lt;=OFFSET($F$5,BX$3,0)),OFFSET($D$5,BX$3,0),0)</f>
        <v>0</v>
      </c>
      <c r="BY121" s="42" t="n">
        <f aca="true">IF(AND($BA121&gt;=OFFSET($E$5,BY$3,0),$BA121&lt;=OFFSET($F$5,BY$3,0)),OFFSET($D$5,BY$3,0),0)</f>
        <v>0</v>
      </c>
      <c r="BZ121" s="42" t="n">
        <f aca="true">IF(AND($BA121&gt;=OFFSET($E$5,BZ$3,0),$BA121&lt;=OFFSET($F$5,BZ$3,0)),OFFSET($D$5,BZ$3,0),0)</f>
        <v>0</v>
      </c>
      <c r="CA121" s="42" t="n">
        <f aca="true">IF(AND($BA121&gt;=OFFSET($E$5,CA$3,0),$BA121&lt;=OFFSET($F$5,CA$3,0)),OFFSET($D$5,CA$3,0),0)</f>
        <v>0</v>
      </c>
      <c r="CB121" s="42" t="n">
        <f aca="true">IF(AND($BA121&gt;=OFFSET($E$5,CB$3,0),$BA121&lt;=OFFSET($F$5,CB$3,0)),OFFSET($D$5,CB$3,0),0)</f>
        <v>0</v>
      </c>
      <c r="CC121" s="42" t="n">
        <f aca="true">IF(AND($BA121&gt;=OFFSET($E$5,CC$3,0),$BA121&lt;=OFFSET($F$5,CC$3,0)),OFFSET($D$5,CC$3,0),0)</f>
        <v>0</v>
      </c>
      <c r="CD121" s="42" t="n">
        <f aca="true">IF(AND($BA121&gt;=OFFSET($E$5,CD$3,0),$BA121&lt;=OFFSET($F$5,CD$3,0)),OFFSET($D$5,CD$3,0),0)</f>
        <v>0</v>
      </c>
      <c r="CE121" s="42" t="n">
        <f aca="true">IF(AND($BA121&gt;=OFFSET($E$5,CE$3,0),$BA121&lt;=OFFSET($F$5,CE$3,0)),OFFSET($D$5,CE$3,0),0)</f>
        <v>0</v>
      </c>
      <c r="CF121" s="42" t="n">
        <f aca="true">IF(AND($BA121&gt;=OFFSET($E$5,CF$3,0),$BA121&lt;=OFFSET($F$5,CF$3,0)),OFFSET($D$5,CF$3,0),0)</f>
        <v>0</v>
      </c>
      <c r="CG121" s="42" t="n">
        <f aca="true">IF(AND($BA121&gt;=OFFSET($E$5,CG$3,0),$BA121&lt;=OFFSET($F$5,CG$3,0)),OFFSET($D$5,CG$3,0),0)</f>
        <v>0</v>
      </c>
      <c r="CH121" s="42" t="n">
        <f aca="true">IF(AND($BA121&gt;=OFFSET($E$5,CH$3,0),$BA121&lt;=OFFSET($F$5,CH$3,0)),OFFSET($D$5,CH$3,0),0)</f>
        <v>0</v>
      </c>
      <c r="CI121" s="42" t="n">
        <f aca="true">IF(AND($BA121&gt;=OFFSET($E$5,CI$3,0),$BA121&lt;=OFFSET($F$5,CI$3,0)),OFFSET($D$5,CI$3,0),0)</f>
        <v>0</v>
      </c>
      <c r="CK121" s="40" t="n">
        <v>40299</v>
      </c>
      <c r="CL121" s="41" t="n">
        <f aca="false">BB121*P121</f>
        <v>0</v>
      </c>
      <c r="CM121" s="41" t="n">
        <f aca="false">BC121*Q121</f>
        <v>0</v>
      </c>
      <c r="CN121" s="41" t="n">
        <f aca="false">BD121*R121</f>
        <v>0</v>
      </c>
      <c r="CO121" s="41" t="n">
        <f aca="false">BE121*S121</f>
        <v>0</v>
      </c>
      <c r="CP121" s="41" t="n">
        <f aca="false">BF121*T121</f>
        <v>0</v>
      </c>
      <c r="CQ121" s="41" t="n">
        <f aca="false">BG121*U121</f>
        <v>0</v>
      </c>
      <c r="CR121" s="41" t="n">
        <f aca="false">BH121*V121</f>
        <v>837930</v>
      </c>
      <c r="CS121" s="41" t="n">
        <f aca="false">BI121*W121</f>
        <v>0</v>
      </c>
      <c r="CT121" s="41" t="n">
        <f aca="false">BJ121*X121</f>
        <v>0</v>
      </c>
      <c r="CU121" s="41" t="n">
        <f aca="false">BK121*Y121</f>
        <v>0</v>
      </c>
      <c r="CV121" s="41" t="n">
        <f aca="false">BL121*Z121</f>
        <v>0</v>
      </c>
      <c r="CW121" s="41" t="n">
        <f aca="false">BM121*AA121</f>
        <v>0</v>
      </c>
      <c r="CX121" s="41" t="n">
        <f aca="false">BN121*AB121</f>
        <v>0</v>
      </c>
      <c r="CY121" s="41" t="n">
        <f aca="false">BO121*AC121</f>
        <v>0</v>
      </c>
      <c r="CZ121" s="41" t="n">
        <f aca="false">BP121*AD121</f>
        <v>0</v>
      </c>
      <c r="DA121" s="41" t="n">
        <f aca="false">BQ121*AE121</f>
        <v>0</v>
      </c>
      <c r="DB121" s="41" t="n">
        <f aca="false">BR121*AF121</f>
        <v>0</v>
      </c>
      <c r="DC121" s="41" t="n">
        <f aca="false">BS121*AG121</f>
        <v>0</v>
      </c>
      <c r="DD121" s="41" t="n">
        <f aca="false">BT121*AH121</f>
        <v>0</v>
      </c>
      <c r="DE121" s="41" t="n">
        <f aca="false">BU121*AI121</f>
        <v>0</v>
      </c>
      <c r="DF121" s="41" t="n">
        <f aca="false">BV121*AJ121</f>
        <v>0</v>
      </c>
      <c r="DG121" s="41" t="n">
        <f aca="false">BW121*AK121</f>
        <v>0</v>
      </c>
      <c r="DH121" s="41" t="n">
        <f aca="false">BX121*AL121</f>
        <v>0</v>
      </c>
      <c r="DI121" s="41" t="n">
        <f aca="false">BY121*AM121</f>
        <v>0</v>
      </c>
      <c r="DJ121" s="41" t="n">
        <f aca="false">BZ121*AN121</f>
        <v>0</v>
      </c>
      <c r="DK121" s="41" t="n">
        <f aca="false">CA121*AO121</f>
        <v>0</v>
      </c>
      <c r="DL121" s="41" t="n">
        <f aca="false">CB121*AP121</f>
        <v>0</v>
      </c>
      <c r="DM121" s="41" t="n">
        <f aca="false">CC121*AQ121</f>
        <v>0</v>
      </c>
      <c r="DN121" s="41" t="n">
        <f aca="false">CD121*AR121</f>
        <v>0</v>
      </c>
      <c r="DO121" s="41" t="n">
        <f aca="false">CE121*AS121</f>
        <v>0</v>
      </c>
      <c r="DP121" s="41" t="n">
        <f aca="false">CF121*AT121</f>
        <v>0</v>
      </c>
      <c r="DQ121" s="41" t="n">
        <f aca="false">CG121*AU121</f>
        <v>0</v>
      </c>
      <c r="DR121" s="41" t="n">
        <f aca="false">CH121*AV121</f>
        <v>0</v>
      </c>
      <c r="DS121" s="45" t="n">
        <f aca="false">CI121*AW121</f>
        <v>0</v>
      </c>
      <c r="DT121" s="46" t="n">
        <f aca="false">SUM(CL121:DO121)/AX121</f>
        <v>45.05</v>
      </c>
      <c r="DU121" s="47" t="n">
        <f aca="false">(SUM(CL121:CR121)+SUM(DP121:DS121))/AY121</f>
        <v>45.05</v>
      </c>
    </row>
    <row r="122" customFormat="false" ht="12.75" hidden="false" customHeight="false" outlineLevel="0" collapsed="false">
      <c r="A122" s="2"/>
      <c r="C122" s="3"/>
      <c r="F122" s="5"/>
      <c r="G122" s="2"/>
      <c r="I122" s="39" t="n">
        <v>22</v>
      </c>
      <c r="J122" s="39" t="n">
        <v>4</v>
      </c>
      <c r="K122" s="39" t="n">
        <v>4</v>
      </c>
      <c r="L122" s="39" t="n">
        <v>0</v>
      </c>
      <c r="M122" s="39" t="n">
        <v>30</v>
      </c>
      <c r="O122" s="40" t="n">
        <v>40330</v>
      </c>
      <c r="P122" s="41" t="n">
        <f aca="false">IF(AND(O122&gt;=$E$5,O122&lt;=$F$5),$C$5*P$2*$M122,0)</f>
        <v>0</v>
      </c>
      <c r="Q122" s="41" t="n">
        <f aca="true">IF(AND($O122&gt;=OFFSET($E$5,Q$3,0),$O122&lt;=OFFSET($F$5,Q$3,0)),OFFSET($C$5,Q$3,0)*Q$2*$M122,0)</f>
        <v>0</v>
      </c>
      <c r="R122" s="41" t="n">
        <f aca="true">IF(AND($O122&gt;=OFFSET($E$5,R$3,0),$O122&lt;=OFFSET($F$5,R$3,0)),OFFSET($C$5,R$3,0)*R$2*$M122,0)</f>
        <v>0</v>
      </c>
      <c r="S122" s="41" t="n">
        <f aca="true">IF(AND($O122&gt;=OFFSET($E$5,S$3,0),$O122&lt;=OFFSET($F$5,S$3,0)),OFFSET($C$5,S$3,0)*S$2*$M122,0)</f>
        <v>0</v>
      </c>
      <c r="T122" s="41" t="n">
        <f aca="true">IF(AND($O122&gt;=OFFSET($E$5,T$3,0),$O122&lt;=OFFSET($F$5,T$3,0)),OFFSET($C$5,T$3,0)*T$2*$M122,0)</f>
        <v>0</v>
      </c>
      <c r="U122" s="41" t="n">
        <f aca="true">IF(AND($O122&gt;=OFFSET($E$5,U$3,0),$O122&lt;=OFFSET($F$5,U$3,0)),OFFSET($C$5,U$3,0)*U$2*$M122,0)</f>
        <v>0</v>
      </c>
      <c r="V122" s="41" t="n">
        <f aca="true">IF(AND($O122&gt;=OFFSET($E$5,V$3,0),$O122&lt;=OFFSET($F$5,V$3,0)),OFFSET($C$5,V$3,0)*V$2*$M122,0)</f>
        <v>18000</v>
      </c>
      <c r="W122" s="42" t="n">
        <f aca="true">IF(AND($O122&gt;=OFFSET($E$5,W$3,0),$O122&lt;=OFFSET($F$5,W$3,0)),OFFSET($C$5,W$3,0)*W$2*($I122+$J122),0)</f>
        <v>0</v>
      </c>
      <c r="X122" s="42" t="n">
        <f aca="true">IF(AND($O122&gt;=OFFSET($E$5,X$3,0),$O122&lt;=OFFSET($F$5,X$3,0)),OFFSET($C$5,X$3,0)*X$2*($I122+$J122),0)</f>
        <v>0</v>
      </c>
      <c r="Y122" s="42" t="n">
        <f aca="true">IF(AND($O122&gt;=OFFSET($E$5,Y$3,0),$O122&lt;=OFFSET($F$5,Y$3,0)),OFFSET($C$5,Y$3,0)*Y$2*($I122+$J122),0)</f>
        <v>0</v>
      </c>
      <c r="Z122" s="42" t="n">
        <f aca="true">IF(AND($O122&gt;=OFFSET($E$5,Z$3,0),$O122&lt;=OFFSET($F$5,Z$3,0)),OFFSET($C$5,Z$3,0)*Z$2*($I122+$J122),0)</f>
        <v>0</v>
      </c>
      <c r="AA122" s="42" t="n">
        <f aca="true">IF(AND($O122&gt;=OFFSET($E$5,AA$3,0),$O122&lt;=OFFSET($F$5,AA$3,0)),OFFSET($C$5,AA$3,0)*AA$2*($I122+$J122),0)</f>
        <v>0</v>
      </c>
      <c r="AB122" s="42" t="n">
        <f aca="true">IF(AND($O122&gt;=OFFSET($E$5,AB$3,0),$O122&lt;=OFFSET($F$5,AB$3,0)),OFFSET($C$5,AB$3,0)*AB$2*($I122+$J122),0)</f>
        <v>0</v>
      </c>
      <c r="AC122" s="42" t="n">
        <f aca="true">IF(AND($O122&gt;=OFFSET($E$5,AC$3,0),$O122&lt;=OFFSET($F$5,AC$3,0)),OFFSET($C$5,AC$3,0)*AC$2*($I122+$J122),0)</f>
        <v>0</v>
      </c>
      <c r="AD122" s="42" t="n">
        <f aca="true">IF(AND($O122&gt;=OFFSET($E$5,AD$3,0),$O122&lt;=OFFSET($F$5,AD$3,0)),OFFSET($C$5,AD$3,0)*AD$2*($I122+$J122),0)</f>
        <v>0</v>
      </c>
      <c r="AE122" s="42" t="n">
        <f aca="true">IF(AND($O122&gt;=OFFSET($E$5,AE$3,0),$O122&lt;=OFFSET($F$5,AE$3,0)),OFFSET($C$5,AE$3,0)*AE$2*($I122+$J122),0)</f>
        <v>0</v>
      </c>
      <c r="AF122" s="42" t="n">
        <f aca="true">IF(AND($O122&gt;=OFFSET($E$5,AF$3,0),$O122&lt;=OFFSET($F$5,AF$3,0)),OFFSET($C$5,AF$3,0)*AF$2*($I122+$J122),0)</f>
        <v>0</v>
      </c>
      <c r="AG122" s="42" t="n">
        <f aca="true">IF(AND($O122&gt;=OFFSET($E$5,AG$3,0),$O122&lt;=OFFSET($F$5,AG$3,0)),OFFSET($C$5,AG$3,0)*AG$2*($I122+$J122),0)</f>
        <v>0</v>
      </c>
      <c r="AH122" s="42" t="n">
        <f aca="true">IF(AND($O122&gt;=OFFSET($E$5,AH$3,0),$O122&lt;=OFFSET($F$5,AH$3,0)),OFFSET($C$5,AH$3,0)*AH$2*($I122+$J122),0)</f>
        <v>0</v>
      </c>
      <c r="AI122" s="42" t="n">
        <f aca="true">IF(AND($O122&gt;=OFFSET($E$5,AI$3,0),$O122&lt;=OFFSET($F$5,AI$3,0)),OFFSET($C$5,AI$3,0)*AI$2*($I122+$J122),0)</f>
        <v>0</v>
      </c>
      <c r="AJ122" s="42" t="n">
        <f aca="true">IF(AND($O122&gt;=OFFSET($E$5,AJ$3,0),$O122&lt;=OFFSET($F$5,AJ$3,0)),OFFSET($C$5,AJ$3,0)*AJ$2*($I122+$J122),0)</f>
        <v>0</v>
      </c>
      <c r="AK122" s="42" t="n">
        <f aca="true">IF(AND($O122&gt;=OFFSET($E$5,AK$3,0),$O122&lt;=OFFSET($F$5,AK$3,0)),OFFSET($C$5,AK$3,0)*AK$2*($I122+$J122),0)</f>
        <v>0</v>
      </c>
      <c r="AL122" s="42" t="n">
        <f aca="true">IF(AND($O122&gt;=OFFSET($E$5,AL$3,0),$O122&lt;=OFFSET($F$5,AL$3,0)),OFFSET($C$5,AL$3,0)*AL$2*($I122+$J122),0)</f>
        <v>0</v>
      </c>
      <c r="AM122" s="42" t="n">
        <f aca="true">IF(AND($O122&gt;=OFFSET($E$5,AM$3,0),$O122&lt;=OFFSET($F$5,AM$3,0)),OFFSET($C$5,AM$3,0)*AM$2*($I122+$J122),0)</f>
        <v>0</v>
      </c>
      <c r="AN122" s="42" t="n">
        <f aca="true">IF(AND($O122&gt;=OFFSET($E$5,AN$3,0),$O122&lt;=OFFSET($F$5,AN$3,0)),OFFSET($C$5,AN$3,0)*AN$2*($I122+$J122),0)</f>
        <v>0</v>
      </c>
      <c r="AO122" s="42" t="n">
        <f aca="true">IF(AND($O122&gt;=OFFSET($E$5,AO$3,0),$O122&lt;=OFFSET($F$5,AO$3,0)),OFFSET($C$5,AO$3,0)*AO$2*($I122+$J122),0)</f>
        <v>0</v>
      </c>
      <c r="AP122" s="42" t="n">
        <f aca="true">IF(AND($O122&gt;=OFFSET($E$5,AP$3,0),$O122&lt;=OFFSET($F$5,AP$3,0)),OFFSET($C$5,AP$3,0)*AP$2*($I122+$J122),0)</f>
        <v>0</v>
      </c>
      <c r="AQ122" s="42" t="n">
        <f aca="true">IF(AND($O122&gt;=OFFSET($E$5,AQ$3,0),$O122&lt;=OFFSET($F$5,AQ$3,0)),OFFSET($C$5,AQ$3,0)*AQ$2*($I122+$J122),0)</f>
        <v>0</v>
      </c>
      <c r="AR122" s="42" t="n">
        <f aca="true">IF(AND($O122&gt;=OFFSET($E$5,AR$3,0),$O122&lt;=OFFSET($F$5,AR$3,0)),OFFSET($C$5,AR$3,0)*AR$2*($I122+$J122),0)</f>
        <v>0</v>
      </c>
      <c r="AS122" s="42" t="n">
        <f aca="true">IF(AND($O122&gt;=OFFSET($E$5,AS$3,0),$O122&lt;=OFFSET($F$5,AS$3,0)),OFFSET($C$5,AS$3,0)*AS$2*($I122+$J122),0)</f>
        <v>0</v>
      </c>
      <c r="AT122" s="42" t="n">
        <f aca="true">IF(AND($O122&gt;=OFFSET($E$5,AT$3,0),$O122&lt;=OFFSET($F$5,AT$3,0)),OFFSET($C$5,AT$3,0)*(AT$2*($I122+$J122)+24*($K122+$L122)),0)</f>
        <v>0</v>
      </c>
      <c r="AU122" s="42" t="n">
        <f aca="true">IF(AND($O122&gt;=OFFSET($E$5,AU$3,0),$O122&lt;=OFFSET($F$5,AU$3,0)),OFFSET($C$5,AU$3,0)*(AU$2*($I122+$J122)+24*($K122+$L122)),0)</f>
        <v>0</v>
      </c>
      <c r="AV122" s="42" t="n">
        <f aca="true">IF(AND($O122&gt;=OFFSET($E$5,AV$3,0),$O122&lt;=OFFSET($F$5,AV$3,0)),OFFSET($C$5,AV$3,0)*(AV$2*($I122+$J122)+24*($K122+$L122)),0)</f>
        <v>0</v>
      </c>
      <c r="AW122" s="43" t="n">
        <f aca="true">IF(AND($O122&gt;=OFFSET($E$5,AW$3,0),$O122&lt;=OFFSET($F$5,AW$3,0)),OFFSET($C$5,AW$3,0)*(AW$2*($I122+$J122)+24*($K122+$L122)),0)</f>
        <v>0</v>
      </c>
      <c r="AX122" s="44" t="n">
        <f aca="false">SUM(P122:AS122)</f>
        <v>18000</v>
      </c>
      <c r="AY122" s="45" t="n">
        <f aca="false">SUM(P122:V122)+SUM(AT122:AW122)</f>
        <v>18000</v>
      </c>
      <c r="BA122" s="40" t="n">
        <v>40330</v>
      </c>
      <c r="BB122" s="42" t="n">
        <f aca="false">IF(AND(BA122&gt;=$E$5,BA122&lt;=$F$5),$D$5,0)</f>
        <v>0</v>
      </c>
      <c r="BC122" s="42" t="n">
        <f aca="true">IF(AND($BA122&gt;=OFFSET($E$5,BC$3,0),$BA122&lt;=OFFSET($F$5,BC$3,0)),OFFSET($D$5,BC$3,0),0)</f>
        <v>0</v>
      </c>
      <c r="BD122" s="42" t="n">
        <f aca="true">IF(AND($BA122&gt;=OFFSET($E$5,BD$3,0),$BA122&lt;=OFFSET($F$5,BD$3,0)),OFFSET($D$5,BD$3,0),0)</f>
        <v>0</v>
      </c>
      <c r="BE122" s="42" t="n">
        <f aca="true">IF(AND($BA122&gt;=OFFSET($E$5,BE$3,0),$BA122&lt;=OFFSET($F$5,BE$3,0)),OFFSET($D$5,BE$3,0),0)</f>
        <v>0</v>
      </c>
      <c r="BF122" s="42" t="n">
        <f aca="true">IF(AND($BA122&gt;=OFFSET($E$5,BF$3,0),$BA122&lt;=OFFSET($F$5,BF$3,0)),OFFSET($D$5,BF$3,0),0)</f>
        <v>0</v>
      </c>
      <c r="BG122" s="42" t="n">
        <f aca="true">IF(AND($BA122&gt;=OFFSET($E$5,BG$3,0),$BA122&lt;=OFFSET($F$5,BG$3,0)),OFFSET($D$5,BG$3,0),0)</f>
        <v>0</v>
      </c>
      <c r="BH122" s="42" t="n">
        <f aca="true">IF(AND($BA122&gt;=OFFSET($E$5,BH$3,0),$BA122&lt;=OFFSET($F$5,BH$3,0)),OFFSET($D$5,BH$3,0),0)</f>
        <v>45.05</v>
      </c>
      <c r="BI122" s="42" t="n">
        <f aca="true">IF(AND($BA122&gt;=OFFSET($E$5,BI$3,0),$BA122&lt;=OFFSET($F$5,BI$3,0)),OFFSET($D$5,BI$3,0),0)</f>
        <v>0</v>
      </c>
      <c r="BJ122" s="42" t="n">
        <f aca="true">IF(AND($BA122&gt;=OFFSET($E$5,BJ$3,0),$BA122&lt;=OFFSET($F$5,BJ$3,0)),OFFSET($D$5,BJ$3,0),0)</f>
        <v>0</v>
      </c>
      <c r="BK122" s="42" t="n">
        <f aca="true">IF(AND($BA122&gt;=OFFSET($E$5,BK$3,0),$BA122&lt;=OFFSET($F$5,BK$3,0)),OFFSET($D$5,BK$3,0),0)</f>
        <v>0</v>
      </c>
      <c r="BL122" s="42" t="n">
        <f aca="true">IF(AND($BA122&gt;=OFFSET($E$5,BL$3,0),$BA122&lt;=OFFSET($F$5,BL$3,0)),OFFSET($D$5,BL$3,0),0)</f>
        <v>0</v>
      </c>
      <c r="BM122" s="42" t="n">
        <f aca="true">IF(AND($BA122&gt;=OFFSET($E$5,BM$3,0),$BA122&lt;=OFFSET($F$5,BM$3,0)),OFFSET($D$5,BM$3,0),0)</f>
        <v>0</v>
      </c>
      <c r="BN122" s="42" t="n">
        <f aca="true">IF(AND($BA122&gt;=OFFSET($E$5,BN$3,0),$BA122&lt;=OFFSET($F$5,BN$3,0)),OFFSET($D$5,BN$3,0),0)</f>
        <v>0</v>
      </c>
      <c r="BO122" s="42" t="n">
        <f aca="true">IF(AND($BA122&gt;=OFFSET($E$5,BO$3,0),$BA122&lt;=OFFSET($F$5,BO$3,0)),OFFSET($D$5,BO$3,0),0)</f>
        <v>0</v>
      </c>
      <c r="BP122" s="42" t="n">
        <f aca="true">IF(AND($BA122&gt;=OFFSET($E$5,BP$3,0),$BA122&lt;=OFFSET($F$5,BP$3,0)),OFFSET($D$5,BP$3,0),0)</f>
        <v>0</v>
      </c>
      <c r="BQ122" s="42" t="n">
        <f aca="true">IF(AND($BA122&gt;=OFFSET($E$5,BQ$3,0),$BA122&lt;=OFFSET($F$5,BQ$3,0)),OFFSET($D$5,BQ$3,0),0)</f>
        <v>0</v>
      </c>
      <c r="BR122" s="42" t="n">
        <f aca="true">IF(AND($BA122&gt;=OFFSET($E$5,BR$3,0),$BA122&lt;=OFFSET($F$5,BR$3,0)),OFFSET($D$5,BR$3,0),0)</f>
        <v>0</v>
      </c>
      <c r="BS122" s="42" t="n">
        <f aca="true">IF(AND($BA122&gt;=OFFSET($E$5,BS$3,0),$BA122&lt;=OFFSET($F$5,BS$3,0)),OFFSET($D$5,BS$3,0),0)</f>
        <v>0</v>
      </c>
      <c r="BT122" s="42" t="n">
        <f aca="true">IF(AND($BA122&gt;=OFFSET($E$5,BT$3,0),$BA122&lt;=OFFSET($F$5,BT$3,0)),OFFSET($D$5,BT$3,0),0)</f>
        <v>0</v>
      </c>
      <c r="BU122" s="42" t="n">
        <f aca="true">IF(AND($BA122&gt;=OFFSET($E$5,BU$3,0),$BA122&lt;=OFFSET($F$5,BU$3,0)),OFFSET($D$5,BU$3,0),0)</f>
        <v>0</v>
      </c>
      <c r="BV122" s="42" t="n">
        <f aca="true">IF(AND($BA122&gt;=OFFSET($E$5,BV$3,0),$BA122&lt;=OFFSET($F$5,BV$3,0)),OFFSET($D$5,BV$3,0),0)</f>
        <v>0</v>
      </c>
      <c r="BW122" s="42" t="n">
        <f aca="true">IF(AND($BA122&gt;=OFFSET($E$5,BW$3,0),$BA122&lt;=OFFSET($F$5,BW$3,0)),OFFSET($D$5,BW$3,0),0)</f>
        <v>0</v>
      </c>
      <c r="BX122" s="42" t="n">
        <f aca="true">IF(AND($BA122&gt;=OFFSET($E$5,BX$3,0),$BA122&lt;=OFFSET($F$5,BX$3,0)),OFFSET($D$5,BX$3,0),0)</f>
        <v>0</v>
      </c>
      <c r="BY122" s="42" t="n">
        <f aca="true">IF(AND($BA122&gt;=OFFSET($E$5,BY$3,0),$BA122&lt;=OFFSET($F$5,BY$3,0)),OFFSET($D$5,BY$3,0),0)</f>
        <v>0</v>
      </c>
      <c r="BZ122" s="42" t="n">
        <f aca="true">IF(AND($BA122&gt;=OFFSET($E$5,BZ$3,0),$BA122&lt;=OFFSET($F$5,BZ$3,0)),OFFSET($D$5,BZ$3,0),0)</f>
        <v>0</v>
      </c>
      <c r="CA122" s="42" t="n">
        <f aca="true">IF(AND($BA122&gt;=OFFSET($E$5,CA$3,0),$BA122&lt;=OFFSET($F$5,CA$3,0)),OFFSET($D$5,CA$3,0),0)</f>
        <v>0</v>
      </c>
      <c r="CB122" s="42" t="n">
        <f aca="true">IF(AND($BA122&gt;=OFFSET($E$5,CB$3,0),$BA122&lt;=OFFSET($F$5,CB$3,0)),OFFSET($D$5,CB$3,0),0)</f>
        <v>0</v>
      </c>
      <c r="CC122" s="42" t="n">
        <f aca="true">IF(AND($BA122&gt;=OFFSET($E$5,CC$3,0),$BA122&lt;=OFFSET($F$5,CC$3,0)),OFFSET($D$5,CC$3,0),0)</f>
        <v>0</v>
      </c>
      <c r="CD122" s="42" t="n">
        <f aca="true">IF(AND($BA122&gt;=OFFSET($E$5,CD$3,0),$BA122&lt;=OFFSET($F$5,CD$3,0)),OFFSET($D$5,CD$3,0),0)</f>
        <v>0</v>
      </c>
      <c r="CE122" s="42" t="n">
        <f aca="true">IF(AND($BA122&gt;=OFFSET($E$5,CE$3,0),$BA122&lt;=OFFSET($F$5,CE$3,0)),OFFSET($D$5,CE$3,0),0)</f>
        <v>0</v>
      </c>
      <c r="CF122" s="42" t="n">
        <f aca="true">IF(AND($BA122&gt;=OFFSET($E$5,CF$3,0),$BA122&lt;=OFFSET($F$5,CF$3,0)),OFFSET($D$5,CF$3,0),0)</f>
        <v>0</v>
      </c>
      <c r="CG122" s="42" t="n">
        <f aca="true">IF(AND($BA122&gt;=OFFSET($E$5,CG$3,0),$BA122&lt;=OFFSET($F$5,CG$3,0)),OFFSET($D$5,CG$3,0),0)</f>
        <v>0</v>
      </c>
      <c r="CH122" s="42" t="n">
        <f aca="true">IF(AND($BA122&gt;=OFFSET($E$5,CH$3,0),$BA122&lt;=OFFSET($F$5,CH$3,0)),OFFSET($D$5,CH$3,0),0)</f>
        <v>0</v>
      </c>
      <c r="CI122" s="42" t="n">
        <f aca="true">IF(AND($BA122&gt;=OFFSET($E$5,CI$3,0),$BA122&lt;=OFFSET($F$5,CI$3,0)),OFFSET($D$5,CI$3,0),0)</f>
        <v>0</v>
      </c>
      <c r="CK122" s="40" t="n">
        <v>40330</v>
      </c>
      <c r="CL122" s="41" t="n">
        <f aca="false">BB122*P122</f>
        <v>0</v>
      </c>
      <c r="CM122" s="41" t="n">
        <f aca="false">BC122*Q122</f>
        <v>0</v>
      </c>
      <c r="CN122" s="41" t="n">
        <f aca="false">BD122*R122</f>
        <v>0</v>
      </c>
      <c r="CO122" s="41" t="n">
        <f aca="false">BE122*S122</f>
        <v>0</v>
      </c>
      <c r="CP122" s="41" t="n">
        <f aca="false">BF122*T122</f>
        <v>0</v>
      </c>
      <c r="CQ122" s="41" t="n">
        <f aca="false">BG122*U122</f>
        <v>0</v>
      </c>
      <c r="CR122" s="41" t="n">
        <f aca="false">BH122*V122</f>
        <v>810900</v>
      </c>
      <c r="CS122" s="41" t="n">
        <f aca="false">BI122*W122</f>
        <v>0</v>
      </c>
      <c r="CT122" s="41" t="n">
        <f aca="false">BJ122*X122</f>
        <v>0</v>
      </c>
      <c r="CU122" s="41" t="n">
        <f aca="false">BK122*Y122</f>
        <v>0</v>
      </c>
      <c r="CV122" s="41" t="n">
        <f aca="false">BL122*Z122</f>
        <v>0</v>
      </c>
      <c r="CW122" s="41" t="n">
        <f aca="false">BM122*AA122</f>
        <v>0</v>
      </c>
      <c r="CX122" s="41" t="n">
        <f aca="false">BN122*AB122</f>
        <v>0</v>
      </c>
      <c r="CY122" s="41" t="n">
        <f aca="false">BO122*AC122</f>
        <v>0</v>
      </c>
      <c r="CZ122" s="41" t="n">
        <f aca="false">BP122*AD122</f>
        <v>0</v>
      </c>
      <c r="DA122" s="41" t="n">
        <f aca="false">BQ122*AE122</f>
        <v>0</v>
      </c>
      <c r="DB122" s="41" t="n">
        <f aca="false">BR122*AF122</f>
        <v>0</v>
      </c>
      <c r="DC122" s="41" t="n">
        <f aca="false">BS122*AG122</f>
        <v>0</v>
      </c>
      <c r="DD122" s="41" t="n">
        <f aca="false">BT122*AH122</f>
        <v>0</v>
      </c>
      <c r="DE122" s="41" t="n">
        <f aca="false">BU122*AI122</f>
        <v>0</v>
      </c>
      <c r="DF122" s="41" t="n">
        <f aca="false">BV122*AJ122</f>
        <v>0</v>
      </c>
      <c r="DG122" s="41" t="n">
        <f aca="false">BW122*AK122</f>
        <v>0</v>
      </c>
      <c r="DH122" s="41" t="n">
        <f aca="false">BX122*AL122</f>
        <v>0</v>
      </c>
      <c r="DI122" s="41" t="n">
        <f aca="false">BY122*AM122</f>
        <v>0</v>
      </c>
      <c r="DJ122" s="41" t="n">
        <f aca="false">BZ122*AN122</f>
        <v>0</v>
      </c>
      <c r="DK122" s="41" t="n">
        <f aca="false">CA122*AO122</f>
        <v>0</v>
      </c>
      <c r="DL122" s="41" t="n">
        <f aca="false">CB122*AP122</f>
        <v>0</v>
      </c>
      <c r="DM122" s="41" t="n">
        <f aca="false">CC122*AQ122</f>
        <v>0</v>
      </c>
      <c r="DN122" s="41" t="n">
        <f aca="false">CD122*AR122</f>
        <v>0</v>
      </c>
      <c r="DO122" s="41" t="n">
        <f aca="false">CE122*AS122</f>
        <v>0</v>
      </c>
      <c r="DP122" s="41" t="n">
        <f aca="false">CF122*AT122</f>
        <v>0</v>
      </c>
      <c r="DQ122" s="41" t="n">
        <f aca="false">CG122*AU122</f>
        <v>0</v>
      </c>
      <c r="DR122" s="41" t="n">
        <f aca="false">CH122*AV122</f>
        <v>0</v>
      </c>
      <c r="DS122" s="45" t="n">
        <f aca="false">CI122*AW122</f>
        <v>0</v>
      </c>
      <c r="DT122" s="46" t="n">
        <f aca="false">SUM(CL122:DO122)/AX122</f>
        <v>45.05</v>
      </c>
      <c r="DU122" s="47" t="n">
        <f aca="false">(SUM(CL122:CR122)+SUM(DP122:DS122))/AY122</f>
        <v>45.05</v>
      </c>
    </row>
    <row r="123" customFormat="false" ht="12.75" hidden="false" customHeight="false" outlineLevel="0" collapsed="false">
      <c r="A123" s="2"/>
      <c r="C123" s="3"/>
      <c r="F123" s="5"/>
      <c r="G123" s="2"/>
      <c r="I123" s="39" t="n">
        <v>21</v>
      </c>
      <c r="J123" s="39" t="n">
        <v>5</v>
      </c>
      <c r="K123" s="39" t="n">
        <v>4</v>
      </c>
      <c r="L123" s="39" t="n">
        <v>1</v>
      </c>
      <c r="M123" s="39" t="n">
        <v>31</v>
      </c>
      <c r="O123" s="40" t="n">
        <v>40360</v>
      </c>
      <c r="P123" s="41" t="n">
        <f aca="false">IF(AND(O123&gt;=$E$5,O123&lt;=$F$5),$C$5*P$2*$M123,0)</f>
        <v>0</v>
      </c>
      <c r="Q123" s="41" t="n">
        <f aca="true">IF(AND($O123&gt;=OFFSET($E$5,Q$3,0),$O123&lt;=OFFSET($F$5,Q$3,0)),OFFSET($C$5,Q$3,0)*Q$2*$M123,0)</f>
        <v>0</v>
      </c>
      <c r="R123" s="41" t="n">
        <f aca="true">IF(AND($O123&gt;=OFFSET($E$5,R$3,0),$O123&lt;=OFFSET($F$5,R$3,0)),OFFSET($C$5,R$3,0)*R$2*$M123,0)</f>
        <v>0</v>
      </c>
      <c r="S123" s="41" t="n">
        <f aca="true">IF(AND($O123&gt;=OFFSET($E$5,S$3,0),$O123&lt;=OFFSET($F$5,S$3,0)),OFFSET($C$5,S$3,0)*S$2*$M123,0)</f>
        <v>0</v>
      </c>
      <c r="T123" s="41" t="n">
        <f aca="true">IF(AND($O123&gt;=OFFSET($E$5,T$3,0),$O123&lt;=OFFSET($F$5,T$3,0)),OFFSET($C$5,T$3,0)*T$2*$M123,0)</f>
        <v>0</v>
      </c>
      <c r="U123" s="41" t="n">
        <f aca="true">IF(AND($O123&gt;=OFFSET($E$5,U$3,0),$O123&lt;=OFFSET($F$5,U$3,0)),OFFSET($C$5,U$3,0)*U$2*$M123,0)</f>
        <v>0</v>
      </c>
      <c r="V123" s="41" t="n">
        <f aca="true">IF(AND($O123&gt;=OFFSET($E$5,V$3,0),$O123&lt;=OFFSET($F$5,V$3,0)),OFFSET($C$5,V$3,0)*V$2*$M123,0)</f>
        <v>18600</v>
      </c>
      <c r="W123" s="42" t="n">
        <f aca="true">IF(AND($O123&gt;=OFFSET($E$5,W$3,0),$O123&lt;=OFFSET($F$5,W$3,0)),OFFSET($C$5,W$3,0)*W$2*($I123+$J123),0)</f>
        <v>0</v>
      </c>
      <c r="X123" s="42" t="n">
        <f aca="true">IF(AND($O123&gt;=OFFSET($E$5,X$3,0),$O123&lt;=OFFSET($F$5,X$3,0)),OFFSET($C$5,X$3,0)*X$2*($I123+$J123),0)</f>
        <v>0</v>
      </c>
      <c r="Y123" s="42" t="n">
        <f aca="true">IF(AND($O123&gt;=OFFSET($E$5,Y$3,0),$O123&lt;=OFFSET($F$5,Y$3,0)),OFFSET($C$5,Y$3,0)*Y$2*($I123+$J123),0)</f>
        <v>0</v>
      </c>
      <c r="Z123" s="42" t="n">
        <f aca="true">IF(AND($O123&gt;=OFFSET($E$5,Z$3,0),$O123&lt;=OFFSET($F$5,Z$3,0)),OFFSET($C$5,Z$3,0)*Z$2*($I123+$J123),0)</f>
        <v>0</v>
      </c>
      <c r="AA123" s="42" t="n">
        <f aca="true">IF(AND($O123&gt;=OFFSET($E$5,AA$3,0),$O123&lt;=OFFSET($F$5,AA$3,0)),OFFSET($C$5,AA$3,0)*AA$2*($I123+$J123),0)</f>
        <v>0</v>
      </c>
      <c r="AB123" s="42" t="n">
        <f aca="true">IF(AND($O123&gt;=OFFSET($E$5,AB$3,0),$O123&lt;=OFFSET($F$5,AB$3,0)),OFFSET($C$5,AB$3,0)*AB$2*($I123+$J123),0)</f>
        <v>0</v>
      </c>
      <c r="AC123" s="42" t="n">
        <f aca="true">IF(AND($O123&gt;=OFFSET($E$5,AC$3,0),$O123&lt;=OFFSET($F$5,AC$3,0)),OFFSET($C$5,AC$3,0)*AC$2*($I123+$J123),0)</f>
        <v>0</v>
      </c>
      <c r="AD123" s="42" t="n">
        <f aca="true">IF(AND($O123&gt;=OFFSET($E$5,AD$3,0),$O123&lt;=OFFSET($F$5,AD$3,0)),OFFSET($C$5,AD$3,0)*AD$2*($I123+$J123),0)</f>
        <v>0</v>
      </c>
      <c r="AE123" s="42" t="n">
        <f aca="true">IF(AND($O123&gt;=OFFSET($E$5,AE$3,0),$O123&lt;=OFFSET($F$5,AE$3,0)),OFFSET($C$5,AE$3,0)*AE$2*($I123+$J123),0)</f>
        <v>0</v>
      </c>
      <c r="AF123" s="42" t="n">
        <f aca="true">IF(AND($O123&gt;=OFFSET($E$5,AF$3,0),$O123&lt;=OFFSET($F$5,AF$3,0)),OFFSET($C$5,AF$3,0)*AF$2*($I123+$J123),0)</f>
        <v>0</v>
      </c>
      <c r="AG123" s="42" t="n">
        <f aca="true">IF(AND($O123&gt;=OFFSET($E$5,AG$3,0),$O123&lt;=OFFSET($F$5,AG$3,0)),OFFSET($C$5,AG$3,0)*AG$2*($I123+$J123),0)</f>
        <v>0</v>
      </c>
      <c r="AH123" s="42" t="n">
        <f aca="true">IF(AND($O123&gt;=OFFSET($E$5,AH$3,0),$O123&lt;=OFFSET($F$5,AH$3,0)),OFFSET($C$5,AH$3,0)*AH$2*($I123+$J123),0)</f>
        <v>0</v>
      </c>
      <c r="AI123" s="42" t="n">
        <f aca="true">IF(AND($O123&gt;=OFFSET($E$5,AI$3,0),$O123&lt;=OFFSET($F$5,AI$3,0)),OFFSET($C$5,AI$3,0)*AI$2*($I123+$J123),0)</f>
        <v>0</v>
      </c>
      <c r="AJ123" s="42" t="n">
        <f aca="true">IF(AND($O123&gt;=OFFSET($E$5,AJ$3,0),$O123&lt;=OFFSET($F$5,AJ$3,0)),OFFSET($C$5,AJ$3,0)*AJ$2*($I123+$J123),0)</f>
        <v>0</v>
      </c>
      <c r="AK123" s="42" t="n">
        <f aca="true">IF(AND($O123&gt;=OFFSET($E$5,AK$3,0),$O123&lt;=OFFSET($F$5,AK$3,0)),OFFSET($C$5,AK$3,0)*AK$2*($I123+$J123),0)</f>
        <v>0</v>
      </c>
      <c r="AL123" s="42" t="n">
        <f aca="true">IF(AND($O123&gt;=OFFSET($E$5,AL$3,0),$O123&lt;=OFFSET($F$5,AL$3,0)),OFFSET($C$5,AL$3,0)*AL$2*($I123+$J123),0)</f>
        <v>0</v>
      </c>
      <c r="AM123" s="42" t="n">
        <f aca="true">IF(AND($O123&gt;=OFFSET($E$5,AM$3,0),$O123&lt;=OFFSET($F$5,AM$3,0)),OFFSET($C$5,AM$3,0)*AM$2*($I123+$J123),0)</f>
        <v>0</v>
      </c>
      <c r="AN123" s="42" t="n">
        <f aca="true">IF(AND($O123&gt;=OFFSET($E$5,AN$3,0),$O123&lt;=OFFSET($F$5,AN$3,0)),OFFSET($C$5,AN$3,0)*AN$2*($I123+$J123),0)</f>
        <v>0</v>
      </c>
      <c r="AO123" s="42" t="n">
        <f aca="true">IF(AND($O123&gt;=OFFSET($E$5,AO$3,0),$O123&lt;=OFFSET($F$5,AO$3,0)),OFFSET($C$5,AO$3,0)*AO$2*($I123+$J123),0)</f>
        <v>0</v>
      </c>
      <c r="AP123" s="42" t="n">
        <f aca="true">IF(AND($O123&gt;=OFFSET($E$5,AP$3,0),$O123&lt;=OFFSET($F$5,AP$3,0)),OFFSET($C$5,AP$3,0)*AP$2*($I123+$J123),0)</f>
        <v>0</v>
      </c>
      <c r="AQ123" s="42" t="n">
        <f aca="true">IF(AND($O123&gt;=OFFSET($E$5,AQ$3,0),$O123&lt;=OFFSET($F$5,AQ$3,0)),OFFSET($C$5,AQ$3,0)*AQ$2*($I123+$J123),0)</f>
        <v>0</v>
      </c>
      <c r="AR123" s="42" t="n">
        <f aca="true">IF(AND($O123&gt;=OFFSET($E$5,AR$3,0),$O123&lt;=OFFSET($F$5,AR$3,0)),OFFSET($C$5,AR$3,0)*AR$2*($I123+$J123),0)</f>
        <v>0</v>
      </c>
      <c r="AS123" s="42" t="n">
        <f aca="true">IF(AND($O123&gt;=OFFSET($E$5,AS$3,0),$O123&lt;=OFFSET($F$5,AS$3,0)),OFFSET($C$5,AS$3,0)*AS$2*($I123+$J123),0)</f>
        <v>0</v>
      </c>
      <c r="AT123" s="42" t="n">
        <f aca="true">IF(AND($O123&gt;=OFFSET($E$5,AT$3,0),$O123&lt;=OFFSET($F$5,AT$3,0)),OFFSET($C$5,AT$3,0)*(AT$2*($I123+$J123)+24*($K123+$L123)),0)</f>
        <v>0</v>
      </c>
      <c r="AU123" s="42" t="n">
        <f aca="true">IF(AND($O123&gt;=OFFSET($E$5,AU$3,0),$O123&lt;=OFFSET($F$5,AU$3,0)),OFFSET($C$5,AU$3,0)*(AU$2*($I123+$J123)+24*($K123+$L123)),0)</f>
        <v>0</v>
      </c>
      <c r="AV123" s="42" t="n">
        <f aca="true">IF(AND($O123&gt;=OFFSET($E$5,AV$3,0),$O123&lt;=OFFSET($F$5,AV$3,0)),OFFSET($C$5,AV$3,0)*(AV$2*($I123+$J123)+24*($K123+$L123)),0)</f>
        <v>0</v>
      </c>
      <c r="AW123" s="43" t="n">
        <f aca="true">IF(AND($O123&gt;=OFFSET($E$5,AW$3,0),$O123&lt;=OFFSET($F$5,AW$3,0)),OFFSET($C$5,AW$3,0)*(AW$2*($I123+$J123)+24*($K123+$L123)),0)</f>
        <v>0</v>
      </c>
      <c r="AX123" s="44" t="n">
        <f aca="false">SUM(P123:AS123)</f>
        <v>18600</v>
      </c>
      <c r="AY123" s="45" t="n">
        <f aca="false">SUM(P123:V123)+SUM(AT123:AW123)</f>
        <v>18600</v>
      </c>
      <c r="BA123" s="40" t="n">
        <v>40360</v>
      </c>
      <c r="BB123" s="42" t="n">
        <f aca="false">IF(AND(BA123&gt;=$E$5,BA123&lt;=$F$5),$D$5,0)</f>
        <v>0</v>
      </c>
      <c r="BC123" s="42" t="n">
        <f aca="true">IF(AND($BA123&gt;=OFFSET($E$5,BC$3,0),$BA123&lt;=OFFSET($F$5,BC$3,0)),OFFSET($D$5,BC$3,0),0)</f>
        <v>0</v>
      </c>
      <c r="BD123" s="42" t="n">
        <f aca="true">IF(AND($BA123&gt;=OFFSET($E$5,BD$3,0),$BA123&lt;=OFFSET($F$5,BD$3,0)),OFFSET($D$5,BD$3,0),0)</f>
        <v>0</v>
      </c>
      <c r="BE123" s="42" t="n">
        <f aca="true">IF(AND($BA123&gt;=OFFSET($E$5,BE$3,0),$BA123&lt;=OFFSET($F$5,BE$3,0)),OFFSET($D$5,BE$3,0),0)</f>
        <v>0</v>
      </c>
      <c r="BF123" s="42" t="n">
        <f aca="true">IF(AND($BA123&gt;=OFFSET($E$5,BF$3,0),$BA123&lt;=OFFSET($F$5,BF$3,0)),OFFSET($D$5,BF$3,0),0)</f>
        <v>0</v>
      </c>
      <c r="BG123" s="42" t="n">
        <f aca="true">IF(AND($BA123&gt;=OFFSET($E$5,BG$3,0),$BA123&lt;=OFFSET($F$5,BG$3,0)),OFFSET($D$5,BG$3,0),0)</f>
        <v>0</v>
      </c>
      <c r="BH123" s="42" t="n">
        <f aca="true">IF(AND($BA123&gt;=OFFSET($E$5,BH$3,0),$BA123&lt;=OFFSET($F$5,BH$3,0)),OFFSET($D$5,BH$3,0),0)</f>
        <v>45.05</v>
      </c>
      <c r="BI123" s="42" t="n">
        <f aca="true">IF(AND($BA123&gt;=OFFSET($E$5,BI$3,0),$BA123&lt;=OFFSET($F$5,BI$3,0)),OFFSET($D$5,BI$3,0),0)</f>
        <v>0</v>
      </c>
      <c r="BJ123" s="42" t="n">
        <f aca="true">IF(AND($BA123&gt;=OFFSET($E$5,BJ$3,0),$BA123&lt;=OFFSET($F$5,BJ$3,0)),OFFSET($D$5,BJ$3,0),0)</f>
        <v>0</v>
      </c>
      <c r="BK123" s="42" t="n">
        <f aca="true">IF(AND($BA123&gt;=OFFSET($E$5,BK$3,0),$BA123&lt;=OFFSET($F$5,BK$3,0)),OFFSET($D$5,BK$3,0),0)</f>
        <v>0</v>
      </c>
      <c r="BL123" s="42" t="n">
        <f aca="true">IF(AND($BA123&gt;=OFFSET($E$5,BL$3,0),$BA123&lt;=OFFSET($F$5,BL$3,0)),OFFSET($D$5,BL$3,0),0)</f>
        <v>0</v>
      </c>
      <c r="BM123" s="42" t="n">
        <f aca="true">IF(AND($BA123&gt;=OFFSET($E$5,BM$3,0),$BA123&lt;=OFFSET($F$5,BM$3,0)),OFFSET($D$5,BM$3,0),0)</f>
        <v>0</v>
      </c>
      <c r="BN123" s="42" t="n">
        <f aca="true">IF(AND($BA123&gt;=OFFSET($E$5,BN$3,0),$BA123&lt;=OFFSET($F$5,BN$3,0)),OFFSET($D$5,BN$3,0),0)</f>
        <v>0</v>
      </c>
      <c r="BO123" s="42" t="n">
        <f aca="true">IF(AND($BA123&gt;=OFFSET($E$5,BO$3,0),$BA123&lt;=OFFSET($F$5,BO$3,0)),OFFSET($D$5,BO$3,0),0)</f>
        <v>0</v>
      </c>
      <c r="BP123" s="42" t="n">
        <f aca="true">IF(AND($BA123&gt;=OFFSET($E$5,BP$3,0),$BA123&lt;=OFFSET($F$5,BP$3,0)),OFFSET($D$5,BP$3,0),0)</f>
        <v>0</v>
      </c>
      <c r="BQ123" s="42" t="n">
        <f aca="true">IF(AND($BA123&gt;=OFFSET($E$5,BQ$3,0),$BA123&lt;=OFFSET($F$5,BQ$3,0)),OFFSET($D$5,BQ$3,0),0)</f>
        <v>0</v>
      </c>
      <c r="BR123" s="42" t="n">
        <f aca="true">IF(AND($BA123&gt;=OFFSET($E$5,BR$3,0),$BA123&lt;=OFFSET($F$5,BR$3,0)),OFFSET($D$5,BR$3,0),0)</f>
        <v>0</v>
      </c>
      <c r="BS123" s="42" t="n">
        <f aca="true">IF(AND($BA123&gt;=OFFSET($E$5,BS$3,0),$BA123&lt;=OFFSET($F$5,BS$3,0)),OFFSET($D$5,BS$3,0),0)</f>
        <v>0</v>
      </c>
      <c r="BT123" s="42" t="n">
        <f aca="true">IF(AND($BA123&gt;=OFFSET($E$5,BT$3,0),$BA123&lt;=OFFSET($F$5,BT$3,0)),OFFSET($D$5,BT$3,0),0)</f>
        <v>0</v>
      </c>
      <c r="BU123" s="42" t="n">
        <f aca="true">IF(AND($BA123&gt;=OFFSET($E$5,BU$3,0),$BA123&lt;=OFFSET($F$5,BU$3,0)),OFFSET($D$5,BU$3,0),0)</f>
        <v>0</v>
      </c>
      <c r="BV123" s="42" t="n">
        <f aca="true">IF(AND($BA123&gt;=OFFSET($E$5,BV$3,0),$BA123&lt;=OFFSET($F$5,BV$3,0)),OFFSET($D$5,BV$3,0),0)</f>
        <v>0</v>
      </c>
      <c r="BW123" s="42" t="n">
        <f aca="true">IF(AND($BA123&gt;=OFFSET($E$5,BW$3,0),$BA123&lt;=OFFSET($F$5,BW$3,0)),OFFSET($D$5,BW$3,0),0)</f>
        <v>0</v>
      </c>
      <c r="BX123" s="42" t="n">
        <f aca="true">IF(AND($BA123&gt;=OFFSET($E$5,BX$3,0),$BA123&lt;=OFFSET($F$5,BX$3,0)),OFFSET($D$5,BX$3,0),0)</f>
        <v>0</v>
      </c>
      <c r="BY123" s="42" t="n">
        <f aca="true">IF(AND($BA123&gt;=OFFSET($E$5,BY$3,0),$BA123&lt;=OFFSET($F$5,BY$3,0)),OFFSET($D$5,BY$3,0),0)</f>
        <v>0</v>
      </c>
      <c r="BZ123" s="42" t="n">
        <f aca="true">IF(AND($BA123&gt;=OFFSET($E$5,BZ$3,0),$BA123&lt;=OFFSET($F$5,BZ$3,0)),OFFSET($D$5,BZ$3,0),0)</f>
        <v>0</v>
      </c>
      <c r="CA123" s="42" t="n">
        <f aca="true">IF(AND($BA123&gt;=OFFSET($E$5,CA$3,0),$BA123&lt;=OFFSET($F$5,CA$3,0)),OFFSET($D$5,CA$3,0),0)</f>
        <v>0</v>
      </c>
      <c r="CB123" s="42" t="n">
        <f aca="true">IF(AND($BA123&gt;=OFFSET($E$5,CB$3,0),$BA123&lt;=OFFSET($F$5,CB$3,0)),OFFSET($D$5,CB$3,0),0)</f>
        <v>0</v>
      </c>
      <c r="CC123" s="42" t="n">
        <f aca="true">IF(AND($BA123&gt;=OFFSET($E$5,CC$3,0),$BA123&lt;=OFFSET($F$5,CC$3,0)),OFFSET($D$5,CC$3,0),0)</f>
        <v>0</v>
      </c>
      <c r="CD123" s="42" t="n">
        <f aca="true">IF(AND($BA123&gt;=OFFSET($E$5,CD$3,0),$BA123&lt;=OFFSET($F$5,CD$3,0)),OFFSET($D$5,CD$3,0),0)</f>
        <v>0</v>
      </c>
      <c r="CE123" s="42" t="n">
        <f aca="true">IF(AND($BA123&gt;=OFFSET($E$5,CE$3,0),$BA123&lt;=OFFSET($F$5,CE$3,0)),OFFSET($D$5,CE$3,0),0)</f>
        <v>0</v>
      </c>
      <c r="CF123" s="42" t="n">
        <f aca="true">IF(AND($BA123&gt;=OFFSET($E$5,CF$3,0),$BA123&lt;=OFFSET($F$5,CF$3,0)),OFFSET($D$5,CF$3,0),0)</f>
        <v>0</v>
      </c>
      <c r="CG123" s="42" t="n">
        <f aca="true">IF(AND($BA123&gt;=OFFSET($E$5,CG$3,0),$BA123&lt;=OFFSET($F$5,CG$3,0)),OFFSET($D$5,CG$3,0),0)</f>
        <v>0</v>
      </c>
      <c r="CH123" s="42" t="n">
        <f aca="true">IF(AND($BA123&gt;=OFFSET($E$5,CH$3,0),$BA123&lt;=OFFSET($F$5,CH$3,0)),OFFSET($D$5,CH$3,0),0)</f>
        <v>0</v>
      </c>
      <c r="CI123" s="42" t="n">
        <f aca="true">IF(AND($BA123&gt;=OFFSET($E$5,CI$3,0),$BA123&lt;=OFFSET($F$5,CI$3,0)),OFFSET($D$5,CI$3,0),0)</f>
        <v>0</v>
      </c>
      <c r="CK123" s="40" t="n">
        <v>40360</v>
      </c>
      <c r="CL123" s="41" t="n">
        <f aca="false">BB123*P123</f>
        <v>0</v>
      </c>
      <c r="CM123" s="41" t="n">
        <f aca="false">BC123*Q123</f>
        <v>0</v>
      </c>
      <c r="CN123" s="41" t="n">
        <f aca="false">BD123*R123</f>
        <v>0</v>
      </c>
      <c r="CO123" s="41" t="n">
        <f aca="false">BE123*S123</f>
        <v>0</v>
      </c>
      <c r="CP123" s="41" t="n">
        <f aca="false">BF123*T123</f>
        <v>0</v>
      </c>
      <c r="CQ123" s="41" t="n">
        <f aca="false">BG123*U123</f>
        <v>0</v>
      </c>
      <c r="CR123" s="41" t="n">
        <f aca="false">BH123*V123</f>
        <v>837930</v>
      </c>
      <c r="CS123" s="41" t="n">
        <f aca="false">BI123*W123</f>
        <v>0</v>
      </c>
      <c r="CT123" s="41" t="n">
        <f aca="false">BJ123*X123</f>
        <v>0</v>
      </c>
      <c r="CU123" s="41" t="n">
        <f aca="false">BK123*Y123</f>
        <v>0</v>
      </c>
      <c r="CV123" s="41" t="n">
        <f aca="false">BL123*Z123</f>
        <v>0</v>
      </c>
      <c r="CW123" s="41" t="n">
        <f aca="false">BM123*AA123</f>
        <v>0</v>
      </c>
      <c r="CX123" s="41" t="n">
        <f aca="false">BN123*AB123</f>
        <v>0</v>
      </c>
      <c r="CY123" s="41" t="n">
        <f aca="false">BO123*AC123</f>
        <v>0</v>
      </c>
      <c r="CZ123" s="41" t="n">
        <f aca="false">BP123*AD123</f>
        <v>0</v>
      </c>
      <c r="DA123" s="41" t="n">
        <f aca="false">BQ123*AE123</f>
        <v>0</v>
      </c>
      <c r="DB123" s="41" t="n">
        <f aca="false">BR123*AF123</f>
        <v>0</v>
      </c>
      <c r="DC123" s="41" t="n">
        <f aca="false">BS123*AG123</f>
        <v>0</v>
      </c>
      <c r="DD123" s="41" t="n">
        <f aca="false">BT123*AH123</f>
        <v>0</v>
      </c>
      <c r="DE123" s="41" t="n">
        <f aca="false">BU123*AI123</f>
        <v>0</v>
      </c>
      <c r="DF123" s="41" t="n">
        <f aca="false">BV123*AJ123</f>
        <v>0</v>
      </c>
      <c r="DG123" s="41" t="n">
        <f aca="false">BW123*AK123</f>
        <v>0</v>
      </c>
      <c r="DH123" s="41" t="n">
        <f aca="false">BX123*AL123</f>
        <v>0</v>
      </c>
      <c r="DI123" s="41" t="n">
        <f aca="false">BY123*AM123</f>
        <v>0</v>
      </c>
      <c r="DJ123" s="41" t="n">
        <f aca="false">BZ123*AN123</f>
        <v>0</v>
      </c>
      <c r="DK123" s="41" t="n">
        <f aca="false">CA123*AO123</f>
        <v>0</v>
      </c>
      <c r="DL123" s="41" t="n">
        <f aca="false">CB123*AP123</f>
        <v>0</v>
      </c>
      <c r="DM123" s="41" t="n">
        <f aca="false">CC123*AQ123</f>
        <v>0</v>
      </c>
      <c r="DN123" s="41" t="n">
        <f aca="false">CD123*AR123</f>
        <v>0</v>
      </c>
      <c r="DO123" s="41" t="n">
        <f aca="false">CE123*AS123</f>
        <v>0</v>
      </c>
      <c r="DP123" s="41" t="n">
        <f aca="false">CF123*AT123</f>
        <v>0</v>
      </c>
      <c r="DQ123" s="41" t="n">
        <f aca="false">CG123*AU123</f>
        <v>0</v>
      </c>
      <c r="DR123" s="41" t="n">
        <f aca="false">CH123*AV123</f>
        <v>0</v>
      </c>
      <c r="DS123" s="45" t="n">
        <f aca="false">CI123*AW123</f>
        <v>0</v>
      </c>
      <c r="DT123" s="46" t="n">
        <f aca="false">SUM(CL123:DO123)/AX123</f>
        <v>45.05</v>
      </c>
      <c r="DU123" s="47" t="n">
        <f aca="false">(SUM(CL123:CR123)+SUM(DP123:DS123))/AY123</f>
        <v>45.05</v>
      </c>
    </row>
    <row r="124" customFormat="false" ht="12.75" hidden="false" customHeight="false" outlineLevel="0" collapsed="false">
      <c r="A124" s="2"/>
      <c r="C124" s="3"/>
      <c r="F124" s="5"/>
      <c r="G124" s="2"/>
      <c r="I124" s="39" t="n">
        <v>22</v>
      </c>
      <c r="J124" s="39" t="n">
        <v>4</v>
      </c>
      <c r="K124" s="39" t="n">
        <v>5</v>
      </c>
      <c r="L124" s="39" t="n">
        <v>0</v>
      </c>
      <c r="M124" s="39" t="n">
        <v>31</v>
      </c>
      <c r="O124" s="40" t="n">
        <v>40391</v>
      </c>
      <c r="P124" s="41" t="n">
        <f aca="false">IF(AND(O124&gt;=$E$5,O124&lt;=$F$5),$C$5*P$2*$M124,0)</f>
        <v>0</v>
      </c>
      <c r="Q124" s="41" t="n">
        <f aca="true">IF(AND($O124&gt;=OFFSET($E$5,Q$3,0),$O124&lt;=OFFSET($F$5,Q$3,0)),OFFSET($C$5,Q$3,0)*Q$2*$M124,0)</f>
        <v>0</v>
      </c>
      <c r="R124" s="41" t="n">
        <f aca="true">IF(AND($O124&gt;=OFFSET($E$5,R$3,0),$O124&lt;=OFFSET($F$5,R$3,0)),OFFSET($C$5,R$3,0)*R$2*$M124,0)</f>
        <v>0</v>
      </c>
      <c r="S124" s="41" t="n">
        <f aca="true">IF(AND($O124&gt;=OFFSET($E$5,S$3,0),$O124&lt;=OFFSET($F$5,S$3,0)),OFFSET($C$5,S$3,0)*S$2*$M124,0)</f>
        <v>0</v>
      </c>
      <c r="T124" s="41" t="n">
        <f aca="true">IF(AND($O124&gt;=OFFSET($E$5,T$3,0),$O124&lt;=OFFSET($F$5,T$3,0)),OFFSET($C$5,T$3,0)*T$2*$M124,0)</f>
        <v>0</v>
      </c>
      <c r="U124" s="41" t="n">
        <f aca="true">IF(AND($O124&gt;=OFFSET($E$5,U$3,0),$O124&lt;=OFFSET($F$5,U$3,0)),OFFSET($C$5,U$3,0)*U$2*$M124,0)</f>
        <v>0</v>
      </c>
      <c r="V124" s="41" t="n">
        <f aca="true">IF(AND($O124&gt;=OFFSET($E$5,V$3,0),$O124&lt;=OFFSET($F$5,V$3,0)),OFFSET($C$5,V$3,0)*V$2*$M124,0)</f>
        <v>18600</v>
      </c>
      <c r="W124" s="42" t="n">
        <f aca="true">IF(AND($O124&gt;=OFFSET($E$5,W$3,0),$O124&lt;=OFFSET($F$5,W$3,0)),OFFSET($C$5,W$3,0)*W$2*($I124+$J124),0)</f>
        <v>0</v>
      </c>
      <c r="X124" s="42" t="n">
        <f aca="true">IF(AND($O124&gt;=OFFSET($E$5,X$3,0),$O124&lt;=OFFSET($F$5,X$3,0)),OFFSET($C$5,X$3,0)*X$2*($I124+$J124),0)</f>
        <v>0</v>
      </c>
      <c r="Y124" s="42" t="n">
        <f aca="true">IF(AND($O124&gt;=OFFSET($E$5,Y$3,0),$O124&lt;=OFFSET($F$5,Y$3,0)),OFFSET($C$5,Y$3,0)*Y$2*($I124+$J124),0)</f>
        <v>0</v>
      </c>
      <c r="Z124" s="42" t="n">
        <f aca="true">IF(AND($O124&gt;=OFFSET($E$5,Z$3,0),$O124&lt;=OFFSET($F$5,Z$3,0)),OFFSET($C$5,Z$3,0)*Z$2*($I124+$J124),0)</f>
        <v>0</v>
      </c>
      <c r="AA124" s="42" t="n">
        <f aca="true">IF(AND($O124&gt;=OFFSET($E$5,AA$3,0),$O124&lt;=OFFSET($F$5,AA$3,0)),OFFSET($C$5,AA$3,0)*AA$2*($I124+$J124),0)</f>
        <v>0</v>
      </c>
      <c r="AB124" s="42" t="n">
        <f aca="true">IF(AND($O124&gt;=OFFSET($E$5,AB$3,0),$O124&lt;=OFFSET($F$5,AB$3,0)),OFFSET($C$5,AB$3,0)*AB$2*($I124+$J124),0)</f>
        <v>0</v>
      </c>
      <c r="AC124" s="42" t="n">
        <f aca="true">IF(AND($O124&gt;=OFFSET($E$5,AC$3,0),$O124&lt;=OFFSET($F$5,AC$3,0)),OFFSET($C$5,AC$3,0)*AC$2*($I124+$J124),0)</f>
        <v>0</v>
      </c>
      <c r="AD124" s="42" t="n">
        <f aca="true">IF(AND($O124&gt;=OFFSET($E$5,AD$3,0),$O124&lt;=OFFSET($F$5,AD$3,0)),OFFSET($C$5,AD$3,0)*AD$2*($I124+$J124),0)</f>
        <v>0</v>
      </c>
      <c r="AE124" s="42" t="n">
        <f aca="true">IF(AND($O124&gt;=OFFSET($E$5,AE$3,0),$O124&lt;=OFFSET($F$5,AE$3,0)),OFFSET($C$5,AE$3,0)*AE$2*($I124+$J124),0)</f>
        <v>0</v>
      </c>
      <c r="AF124" s="42" t="n">
        <f aca="true">IF(AND($O124&gt;=OFFSET($E$5,AF$3,0),$O124&lt;=OFFSET($F$5,AF$3,0)),OFFSET($C$5,AF$3,0)*AF$2*($I124+$J124),0)</f>
        <v>0</v>
      </c>
      <c r="AG124" s="42" t="n">
        <f aca="true">IF(AND($O124&gt;=OFFSET($E$5,AG$3,0),$O124&lt;=OFFSET($F$5,AG$3,0)),OFFSET($C$5,AG$3,0)*AG$2*($I124+$J124),0)</f>
        <v>0</v>
      </c>
      <c r="AH124" s="42" t="n">
        <f aca="true">IF(AND($O124&gt;=OFFSET($E$5,AH$3,0),$O124&lt;=OFFSET($F$5,AH$3,0)),OFFSET($C$5,AH$3,0)*AH$2*($I124+$J124),0)</f>
        <v>0</v>
      </c>
      <c r="AI124" s="42" t="n">
        <f aca="true">IF(AND($O124&gt;=OFFSET($E$5,AI$3,0),$O124&lt;=OFFSET($F$5,AI$3,0)),OFFSET($C$5,AI$3,0)*AI$2*($I124+$J124),0)</f>
        <v>0</v>
      </c>
      <c r="AJ124" s="42" t="n">
        <f aca="true">IF(AND($O124&gt;=OFFSET($E$5,AJ$3,0),$O124&lt;=OFFSET($F$5,AJ$3,0)),OFFSET($C$5,AJ$3,0)*AJ$2*($I124+$J124),0)</f>
        <v>0</v>
      </c>
      <c r="AK124" s="42" t="n">
        <f aca="true">IF(AND($O124&gt;=OFFSET($E$5,AK$3,0),$O124&lt;=OFFSET($F$5,AK$3,0)),OFFSET($C$5,AK$3,0)*AK$2*($I124+$J124),0)</f>
        <v>0</v>
      </c>
      <c r="AL124" s="42" t="n">
        <f aca="true">IF(AND($O124&gt;=OFFSET($E$5,AL$3,0),$O124&lt;=OFFSET($F$5,AL$3,0)),OFFSET($C$5,AL$3,0)*AL$2*($I124+$J124),0)</f>
        <v>0</v>
      </c>
      <c r="AM124" s="42" t="n">
        <f aca="true">IF(AND($O124&gt;=OFFSET($E$5,AM$3,0),$O124&lt;=OFFSET($F$5,AM$3,0)),OFFSET($C$5,AM$3,0)*AM$2*($I124+$J124),0)</f>
        <v>0</v>
      </c>
      <c r="AN124" s="42" t="n">
        <f aca="true">IF(AND($O124&gt;=OFFSET($E$5,AN$3,0),$O124&lt;=OFFSET($F$5,AN$3,0)),OFFSET($C$5,AN$3,0)*AN$2*($I124+$J124),0)</f>
        <v>0</v>
      </c>
      <c r="AO124" s="42" t="n">
        <f aca="true">IF(AND($O124&gt;=OFFSET($E$5,AO$3,0),$O124&lt;=OFFSET($F$5,AO$3,0)),OFFSET($C$5,AO$3,0)*AO$2*($I124+$J124),0)</f>
        <v>0</v>
      </c>
      <c r="AP124" s="42" t="n">
        <f aca="true">IF(AND($O124&gt;=OFFSET($E$5,AP$3,0),$O124&lt;=OFFSET($F$5,AP$3,0)),OFFSET($C$5,AP$3,0)*AP$2*($I124+$J124),0)</f>
        <v>0</v>
      </c>
      <c r="AQ124" s="42" t="n">
        <f aca="true">IF(AND($O124&gt;=OFFSET($E$5,AQ$3,0),$O124&lt;=OFFSET($F$5,AQ$3,0)),OFFSET($C$5,AQ$3,0)*AQ$2*($I124+$J124),0)</f>
        <v>0</v>
      </c>
      <c r="AR124" s="42" t="n">
        <f aca="true">IF(AND($O124&gt;=OFFSET($E$5,AR$3,0),$O124&lt;=OFFSET($F$5,AR$3,0)),OFFSET($C$5,AR$3,0)*AR$2*($I124+$J124),0)</f>
        <v>0</v>
      </c>
      <c r="AS124" s="42" t="n">
        <f aca="true">IF(AND($O124&gt;=OFFSET($E$5,AS$3,0),$O124&lt;=OFFSET($F$5,AS$3,0)),OFFSET($C$5,AS$3,0)*AS$2*($I124+$J124),0)</f>
        <v>0</v>
      </c>
      <c r="AT124" s="42" t="n">
        <f aca="true">IF(AND($O124&gt;=OFFSET($E$5,AT$3,0),$O124&lt;=OFFSET($F$5,AT$3,0)),OFFSET($C$5,AT$3,0)*(AT$2*($I124+$J124)+24*($K124+$L124)),0)</f>
        <v>0</v>
      </c>
      <c r="AU124" s="42" t="n">
        <f aca="true">IF(AND($O124&gt;=OFFSET($E$5,AU$3,0),$O124&lt;=OFFSET($F$5,AU$3,0)),OFFSET($C$5,AU$3,0)*(AU$2*($I124+$J124)+24*($K124+$L124)),0)</f>
        <v>0</v>
      </c>
      <c r="AV124" s="42" t="n">
        <f aca="true">IF(AND($O124&gt;=OFFSET($E$5,AV$3,0),$O124&lt;=OFFSET($F$5,AV$3,0)),OFFSET($C$5,AV$3,0)*(AV$2*($I124+$J124)+24*($K124+$L124)),0)</f>
        <v>0</v>
      </c>
      <c r="AW124" s="43" t="n">
        <f aca="true">IF(AND($O124&gt;=OFFSET($E$5,AW$3,0),$O124&lt;=OFFSET($F$5,AW$3,0)),OFFSET($C$5,AW$3,0)*(AW$2*($I124+$J124)+24*($K124+$L124)),0)</f>
        <v>0</v>
      </c>
      <c r="AX124" s="44" t="n">
        <f aca="false">SUM(P124:AS124)</f>
        <v>18600</v>
      </c>
      <c r="AY124" s="45" t="n">
        <f aca="false">SUM(P124:V124)+SUM(AT124:AW124)</f>
        <v>18600</v>
      </c>
      <c r="BA124" s="40" t="n">
        <v>40391</v>
      </c>
      <c r="BB124" s="42" t="n">
        <f aca="false">IF(AND(BA124&gt;=$E$5,BA124&lt;=$F$5),$D$5,0)</f>
        <v>0</v>
      </c>
      <c r="BC124" s="42" t="n">
        <f aca="true">IF(AND($BA124&gt;=OFFSET($E$5,BC$3,0),$BA124&lt;=OFFSET($F$5,BC$3,0)),OFFSET($D$5,BC$3,0),0)</f>
        <v>0</v>
      </c>
      <c r="BD124" s="42" t="n">
        <f aca="true">IF(AND($BA124&gt;=OFFSET($E$5,BD$3,0),$BA124&lt;=OFFSET($F$5,BD$3,0)),OFFSET($D$5,BD$3,0),0)</f>
        <v>0</v>
      </c>
      <c r="BE124" s="42" t="n">
        <f aca="true">IF(AND($BA124&gt;=OFFSET($E$5,BE$3,0),$BA124&lt;=OFFSET($F$5,BE$3,0)),OFFSET($D$5,BE$3,0),0)</f>
        <v>0</v>
      </c>
      <c r="BF124" s="42" t="n">
        <f aca="true">IF(AND($BA124&gt;=OFFSET($E$5,BF$3,0),$BA124&lt;=OFFSET($F$5,BF$3,0)),OFFSET($D$5,BF$3,0),0)</f>
        <v>0</v>
      </c>
      <c r="BG124" s="42" t="n">
        <f aca="true">IF(AND($BA124&gt;=OFFSET($E$5,BG$3,0),$BA124&lt;=OFFSET($F$5,BG$3,0)),OFFSET($D$5,BG$3,0),0)</f>
        <v>0</v>
      </c>
      <c r="BH124" s="42" t="n">
        <f aca="true">IF(AND($BA124&gt;=OFFSET($E$5,BH$3,0),$BA124&lt;=OFFSET($F$5,BH$3,0)),OFFSET($D$5,BH$3,0),0)</f>
        <v>45.05</v>
      </c>
      <c r="BI124" s="42" t="n">
        <f aca="true">IF(AND($BA124&gt;=OFFSET($E$5,BI$3,0),$BA124&lt;=OFFSET($F$5,BI$3,0)),OFFSET($D$5,BI$3,0),0)</f>
        <v>0</v>
      </c>
      <c r="BJ124" s="42" t="n">
        <f aca="true">IF(AND($BA124&gt;=OFFSET($E$5,BJ$3,0),$BA124&lt;=OFFSET($F$5,BJ$3,0)),OFFSET($D$5,BJ$3,0),0)</f>
        <v>0</v>
      </c>
      <c r="BK124" s="42" t="n">
        <f aca="true">IF(AND($BA124&gt;=OFFSET($E$5,BK$3,0),$BA124&lt;=OFFSET($F$5,BK$3,0)),OFFSET($D$5,BK$3,0),0)</f>
        <v>0</v>
      </c>
      <c r="BL124" s="42" t="n">
        <f aca="true">IF(AND($BA124&gt;=OFFSET($E$5,BL$3,0),$BA124&lt;=OFFSET($F$5,BL$3,0)),OFFSET($D$5,BL$3,0),0)</f>
        <v>0</v>
      </c>
      <c r="BM124" s="42" t="n">
        <f aca="true">IF(AND($BA124&gt;=OFFSET($E$5,BM$3,0),$BA124&lt;=OFFSET($F$5,BM$3,0)),OFFSET($D$5,BM$3,0),0)</f>
        <v>0</v>
      </c>
      <c r="BN124" s="42" t="n">
        <f aca="true">IF(AND($BA124&gt;=OFFSET($E$5,BN$3,0),$BA124&lt;=OFFSET($F$5,BN$3,0)),OFFSET($D$5,BN$3,0),0)</f>
        <v>0</v>
      </c>
      <c r="BO124" s="42" t="n">
        <f aca="true">IF(AND($BA124&gt;=OFFSET($E$5,BO$3,0),$BA124&lt;=OFFSET($F$5,BO$3,0)),OFFSET($D$5,BO$3,0),0)</f>
        <v>0</v>
      </c>
      <c r="BP124" s="42" t="n">
        <f aca="true">IF(AND($BA124&gt;=OFFSET($E$5,BP$3,0),$BA124&lt;=OFFSET($F$5,BP$3,0)),OFFSET($D$5,BP$3,0),0)</f>
        <v>0</v>
      </c>
      <c r="BQ124" s="42" t="n">
        <f aca="true">IF(AND($BA124&gt;=OFFSET($E$5,BQ$3,0),$BA124&lt;=OFFSET($F$5,BQ$3,0)),OFFSET($D$5,BQ$3,0),0)</f>
        <v>0</v>
      </c>
      <c r="BR124" s="42" t="n">
        <f aca="true">IF(AND($BA124&gt;=OFFSET($E$5,BR$3,0),$BA124&lt;=OFFSET($F$5,BR$3,0)),OFFSET($D$5,BR$3,0),0)</f>
        <v>0</v>
      </c>
      <c r="BS124" s="42" t="n">
        <f aca="true">IF(AND($BA124&gt;=OFFSET($E$5,BS$3,0),$BA124&lt;=OFFSET($F$5,BS$3,0)),OFFSET($D$5,BS$3,0),0)</f>
        <v>0</v>
      </c>
      <c r="BT124" s="42" t="n">
        <f aca="true">IF(AND($BA124&gt;=OFFSET($E$5,BT$3,0),$BA124&lt;=OFFSET($F$5,BT$3,0)),OFFSET($D$5,BT$3,0),0)</f>
        <v>0</v>
      </c>
      <c r="BU124" s="42" t="n">
        <f aca="true">IF(AND($BA124&gt;=OFFSET($E$5,BU$3,0),$BA124&lt;=OFFSET($F$5,BU$3,0)),OFFSET($D$5,BU$3,0),0)</f>
        <v>0</v>
      </c>
      <c r="BV124" s="42" t="n">
        <f aca="true">IF(AND($BA124&gt;=OFFSET($E$5,BV$3,0),$BA124&lt;=OFFSET($F$5,BV$3,0)),OFFSET($D$5,BV$3,0),0)</f>
        <v>0</v>
      </c>
      <c r="BW124" s="42" t="n">
        <f aca="true">IF(AND($BA124&gt;=OFFSET($E$5,BW$3,0),$BA124&lt;=OFFSET($F$5,BW$3,0)),OFFSET($D$5,BW$3,0),0)</f>
        <v>0</v>
      </c>
      <c r="BX124" s="42" t="n">
        <f aca="true">IF(AND($BA124&gt;=OFFSET($E$5,BX$3,0),$BA124&lt;=OFFSET($F$5,BX$3,0)),OFFSET($D$5,BX$3,0),0)</f>
        <v>0</v>
      </c>
      <c r="BY124" s="42" t="n">
        <f aca="true">IF(AND($BA124&gt;=OFFSET($E$5,BY$3,0),$BA124&lt;=OFFSET($F$5,BY$3,0)),OFFSET($D$5,BY$3,0),0)</f>
        <v>0</v>
      </c>
      <c r="BZ124" s="42" t="n">
        <f aca="true">IF(AND($BA124&gt;=OFFSET($E$5,BZ$3,0),$BA124&lt;=OFFSET($F$5,BZ$3,0)),OFFSET($D$5,BZ$3,0),0)</f>
        <v>0</v>
      </c>
      <c r="CA124" s="42" t="n">
        <f aca="true">IF(AND($BA124&gt;=OFFSET($E$5,CA$3,0),$BA124&lt;=OFFSET($F$5,CA$3,0)),OFFSET($D$5,CA$3,0),0)</f>
        <v>0</v>
      </c>
      <c r="CB124" s="42" t="n">
        <f aca="true">IF(AND($BA124&gt;=OFFSET($E$5,CB$3,0),$BA124&lt;=OFFSET($F$5,CB$3,0)),OFFSET($D$5,CB$3,0),0)</f>
        <v>0</v>
      </c>
      <c r="CC124" s="42" t="n">
        <f aca="true">IF(AND($BA124&gt;=OFFSET($E$5,CC$3,0),$BA124&lt;=OFFSET($F$5,CC$3,0)),OFFSET($D$5,CC$3,0),0)</f>
        <v>0</v>
      </c>
      <c r="CD124" s="42" t="n">
        <f aca="true">IF(AND($BA124&gt;=OFFSET($E$5,CD$3,0),$BA124&lt;=OFFSET($F$5,CD$3,0)),OFFSET($D$5,CD$3,0),0)</f>
        <v>0</v>
      </c>
      <c r="CE124" s="42" t="n">
        <f aca="true">IF(AND($BA124&gt;=OFFSET($E$5,CE$3,0),$BA124&lt;=OFFSET($F$5,CE$3,0)),OFFSET($D$5,CE$3,0),0)</f>
        <v>0</v>
      </c>
      <c r="CF124" s="42" t="n">
        <f aca="true">IF(AND($BA124&gt;=OFFSET($E$5,CF$3,0),$BA124&lt;=OFFSET($F$5,CF$3,0)),OFFSET($D$5,CF$3,0),0)</f>
        <v>0</v>
      </c>
      <c r="CG124" s="42" t="n">
        <f aca="true">IF(AND($BA124&gt;=OFFSET($E$5,CG$3,0),$BA124&lt;=OFFSET($F$5,CG$3,0)),OFFSET($D$5,CG$3,0),0)</f>
        <v>0</v>
      </c>
      <c r="CH124" s="42" t="n">
        <f aca="true">IF(AND($BA124&gt;=OFFSET($E$5,CH$3,0),$BA124&lt;=OFFSET($F$5,CH$3,0)),OFFSET($D$5,CH$3,0),0)</f>
        <v>0</v>
      </c>
      <c r="CI124" s="42" t="n">
        <f aca="true">IF(AND($BA124&gt;=OFFSET($E$5,CI$3,0),$BA124&lt;=OFFSET($F$5,CI$3,0)),OFFSET($D$5,CI$3,0),0)</f>
        <v>0</v>
      </c>
      <c r="CK124" s="40" t="n">
        <v>40391</v>
      </c>
      <c r="CL124" s="41" t="n">
        <f aca="false">BB124*P124</f>
        <v>0</v>
      </c>
      <c r="CM124" s="41" t="n">
        <f aca="false">BC124*Q124</f>
        <v>0</v>
      </c>
      <c r="CN124" s="41" t="n">
        <f aca="false">BD124*R124</f>
        <v>0</v>
      </c>
      <c r="CO124" s="41" t="n">
        <f aca="false">BE124*S124</f>
        <v>0</v>
      </c>
      <c r="CP124" s="41" t="n">
        <f aca="false">BF124*T124</f>
        <v>0</v>
      </c>
      <c r="CQ124" s="41" t="n">
        <f aca="false">BG124*U124</f>
        <v>0</v>
      </c>
      <c r="CR124" s="41" t="n">
        <f aca="false">BH124*V124</f>
        <v>837930</v>
      </c>
      <c r="CS124" s="41" t="n">
        <f aca="false">BI124*W124</f>
        <v>0</v>
      </c>
      <c r="CT124" s="41" t="n">
        <f aca="false">BJ124*X124</f>
        <v>0</v>
      </c>
      <c r="CU124" s="41" t="n">
        <f aca="false">BK124*Y124</f>
        <v>0</v>
      </c>
      <c r="CV124" s="41" t="n">
        <f aca="false">BL124*Z124</f>
        <v>0</v>
      </c>
      <c r="CW124" s="41" t="n">
        <f aca="false">BM124*AA124</f>
        <v>0</v>
      </c>
      <c r="CX124" s="41" t="n">
        <f aca="false">BN124*AB124</f>
        <v>0</v>
      </c>
      <c r="CY124" s="41" t="n">
        <f aca="false">BO124*AC124</f>
        <v>0</v>
      </c>
      <c r="CZ124" s="41" t="n">
        <f aca="false">BP124*AD124</f>
        <v>0</v>
      </c>
      <c r="DA124" s="41" t="n">
        <f aca="false">BQ124*AE124</f>
        <v>0</v>
      </c>
      <c r="DB124" s="41" t="n">
        <f aca="false">BR124*AF124</f>
        <v>0</v>
      </c>
      <c r="DC124" s="41" t="n">
        <f aca="false">BS124*AG124</f>
        <v>0</v>
      </c>
      <c r="DD124" s="41" t="n">
        <f aca="false">BT124*AH124</f>
        <v>0</v>
      </c>
      <c r="DE124" s="41" t="n">
        <f aca="false">BU124*AI124</f>
        <v>0</v>
      </c>
      <c r="DF124" s="41" t="n">
        <f aca="false">BV124*AJ124</f>
        <v>0</v>
      </c>
      <c r="DG124" s="41" t="n">
        <f aca="false">BW124*AK124</f>
        <v>0</v>
      </c>
      <c r="DH124" s="41" t="n">
        <f aca="false">BX124*AL124</f>
        <v>0</v>
      </c>
      <c r="DI124" s="41" t="n">
        <f aca="false">BY124*AM124</f>
        <v>0</v>
      </c>
      <c r="DJ124" s="41" t="n">
        <f aca="false">BZ124*AN124</f>
        <v>0</v>
      </c>
      <c r="DK124" s="41" t="n">
        <f aca="false">CA124*AO124</f>
        <v>0</v>
      </c>
      <c r="DL124" s="41" t="n">
        <f aca="false">CB124*AP124</f>
        <v>0</v>
      </c>
      <c r="DM124" s="41" t="n">
        <f aca="false">CC124*AQ124</f>
        <v>0</v>
      </c>
      <c r="DN124" s="41" t="n">
        <f aca="false">CD124*AR124</f>
        <v>0</v>
      </c>
      <c r="DO124" s="41" t="n">
        <f aca="false">CE124*AS124</f>
        <v>0</v>
      </c>
      <c r="DP124" s="41" t="n">
        <f aca="false">CF124*AT124</f>
        <v>0</v>
      </c>
      <c r="DQ124" s="41" t="n">
        <f aca="false">CG124*AU124</f>
        <v>0</v>
      </c>
      <c r="DR124" s="41" t="n">
        <f aca="false">CH124*AV124</f>
        <v>0</v>
      </c>
      <c r="DS124" s="45" t="n">
        <f aca="false">CI124*AW124</f>
        <v>0</v>
      </c>
      <c r="DT124" s="46" t="n">
        <f aca="false">SUM(CL124:DO124)/AX124</f>
        <v>45.05</v>
      </c>
      <c r="DU124" s="47" t="n">
        <f aca="false">(SUM(CL124:CR124)+SUM(DP124:DS124))/AY124</f>
        <v>45.05</v>
      </c>
    </row>
    <row r="125" customFormat="false" ht="12.75" hidden="false" customHeight="false" outlineLevel="0" collapsed="false">
      <c r="A125" s="2"/>
      <c r="C125" s="3"/>
      <c r="F125" s="5"/>
      <c r="G125" s="2"/>
      <c r="I125" s="39" t="n">
        <v>21</v>
      </c>
      <c r="J125" s="39" t="n">
        <v>4</v>
      </c>
      <c r="K125" s="39" t="n">
        <v>4</v>
      </c>
      <c r="L125" s="39" t="n">
        <v>1</v>
      </c>
      <c r="M125" s="39" t="n">
        <v>30</v>
      </c>
      <c r="O125" s="40" t="n">
        <v>40422</v>
      </c>
      <c r="P125" s="41" t="n">
        <f aca="false">IF(AND(O125&gt;=$E$5,O125&lt;=$F$5),$C$5*P$2*$M125,0)</f>
        <v>0</v>
      </c>
      <c r="Q125" s="41" t="n">
        <f aca="true">IF(AND($O125&gt;=OFFSET($E$5,Q$3,0),$O125&lt;=OFFSET($F$5,Q$3,0)),OFFSET($C$5,Q$3,0)*Q$2*$M125,0)</f>
        <v>0</v>
      </c>
      <c r="R125" s="41" t="n">
        <f aca="true">IF(AND($O125&gt;=OFFSET($E$5,R$3,0),$O125&lt;=OFFSET($F$5,R$3,0)),OFFSET($C$5,R$3,0)*R$2*$M125,0)</f>
        <v>0</v>
      </c>
      <c r="S125" s="41" t="n">
        <f aca="true">IF(AND($O125&gt;=OFFSET($E$5,S$3,0),$O125&lt;=OFFSET($F$5,S$3,0)),OFFSET($C$5,S$3,0)*S$2*$M125,0)</f>
        <v>0</v>
      </c>
      <c r="T125" s="41" t="n">
        <f aca="true">IF(AND($O125&gt;=OFFSET($E$5,T$3,0),$O125&lt;=OFFSET($F$5,T$3,0)),OFFSET($C$5,T$3,0)*T$2*$M125,0)</f>
        <v>0</v>
      </c>
      <c r="U125" s="41" t="n">
        <f aca="true">IF(AND($O125&gt;=OFFSET($E$5,U$3,0),$O125&lt;=OFFSET($F$5,U$3,0)),OFFSET($C$5,U$3,0)*U$2*$M125,0)</f>
        <v>0</v>
      </c>
      <c r="V125" s="41" t="n">
        <f aca="true">IF(AND($O125&gt;=OFFSET($E$5,V$3,0),$O125&lt;=OFFSET($F$5,V$3,0)),OFFSET($C$5,V$3,0)*V$2*$M125,0)</f>
        <v>18000</v>
      </c>
      <c r="W125" s="42" t="n">
        <f aca="true">IF(AND($O125&gt;=OFFSET($E$5,W$3,0),$O125&lt;=OFFSET($F$5,W$3,0)),OFFSET($C$5,W$3,0)*W$2*($I125+$J125),0)</f>
        <v>0</v>
      </c>
      <c r="X125" s="42" t="n">
        <f aca="true">IF(AND($O125&gt;=OFFSET($E$5,X$3,0),$O125&lt;=OFFSET($F$5,X$3,0)),OFFSET($C$5,X$3,0)*X$2*($I125+$J125),0)</f>
        <v>0</v>
      </c>
      <c r="Y125" s="42" t="n">
        <f aca="true">IF(AND($O125&gt;=OFFSET($E$5,Y$3,0),$O125&lt;=OFFSET($F$5,Y$3,0)),OFFSET($C$5,Y$3,0)*Y$2*($I125+$J125),0)</f>
        <v>0</v>
      </c>
      <c r="Z125" s="42" t="n">
        <f aca="true">IF(AND($O125&gt;=OFFSET($E$5,Z$3,0),$O125&lt;=OFFSET($F$5,Z$3,0)),OFFSET($C$5,Z$3,0)*Z$2*($I125+$J125),0)</f>
        <v>0</v>
      </c>
      <c r="AA125" s="42" t="n">
        <f aca="true">IF(AND($O125&gt;=OFFSET($E$5,AA$3,0),$O125&lt;=OFFSET($F$5,AA$3,0)),OFFSET($C$5,AA$3,0)*AA$2*($I125+$J125),0)</f>
        <v>0</v>
      </c>
      <c r="AB125" s="42" t="n">
        <f aca="true">IF(AND($O125&gt;=OFFSET($E$5,AB$3,0),$O125&lt;=OFFSET($F$5,AB$3,0)),OFFSET($C$5,AB$3,0)*AB$2*($I125+$J125),0)</f>
        <v>0</v>
      </c>
      <c r="AC125" s="42" t="n">
        <f aca="true">IF(AND($O125&gt;=OFFSET($E$5,AC$3,0),$O125&lt;=OFFSET($F$5,AC$3,0)),OFFSET($C$5,AC$3,0)*AC$2*($I125+$J125),0)</f>
        <v>0</v>
      </c>
      <c r="AD125" s="42" t="n">
        <f aca="true">IF(AND($O125&gt;=OFFSET($E$5,AD$3,0),$O125&lt;=OFFSET($F$5,AD$3,0)),OFFSET($C$5,AD$3,0)*AD$2*($I125+$J125),0)</f>
        <v>0</v>
      </c>
      <c r="AE125" s="42" t="n">
        <f aca="true">IF(AND($O125&gt;=OFFSET($E$5,AE$3,0),$O125&lt;=OFFSET($F$5,AE$3,0)),OFFSET($C$5,AE$3,0)*AE$2*($I125+$J125),0)</f>
        <v>0</v>
      </c>
      <c r="AF125" s="42" t="n">
        <f aca="true">IF(AND($O125&gt;=OFFSET($E$5,AF$3,0),$O125&lt;=OFFSET($F$5,AF$3,0)),OFFSET($C$5,AF$3,0)*AF$2*($I125+$J125),0)</f>
        <v>0</v>
      </c>
      <c r="AG125" s="42" t="n">
        <f aca="true">IF(AND($O125&gt;=OFFSET($E$5,AG$3,0),$O125&lt;=OFFSET($F$5,AG$3,0)),OFFSET($C$5,AG$3,0)*AG$2*($I125+$J125),0)</f>
        <v>0</v>
      </c>
      <c r="AH125" s="42" t="n">
        <f aca="true">IF(AND($O125&gt;=OFFSET($E$5,AH$3,0),$O125&lt;=OFFSET($F$5,AH$3,0)),OFFSET($C$5,AH$3,0)*AH$2*($I125+$J125),0)</f>
        <v>0</v>
      </c>
      <c r="AI125" s="42" t="n">
        <f aca="true">IF(AND($O125&gt;=OFFSET($E$5,AI$3,0),$O125&lt;=OFFSET($F$5,AI$3,0)),OFFSET($C$5,AI$3,0)*AI$2*($I125+$J125),0)</f>
        <v>0</v>
      </c>
      <c r="AJ125" s="42" t="n">
        <f aca="true">IF(AND($O125&gt;=OFFSET($E$5,AJ$3,0),$O125&lt;=OFFSET($F$5,AJ$3,0)),OFFSET($C$5,AJ$3,0)*AJ$2*($I125+$J125),0)</f>
        <v>0</v>
      </c>
      <c r="AK125" s="42" t="n">
        <f aca="true">IF(AND($O125&gt;=OFFSET($E$5,AK$3,0),$O125&lt;=OFFSET($F$5,AK$3,0)),OFFSET($C$5,AK$3,0)*AK$2*($I125+$J125),0)</f>
        <v>0</v>
      </c>
      <c r="AL125" s="42" t="n">
        <f aca="true">IF(AND($O125&gt;=OFFSET($E$5,AL$3,0),$O125&lt;=OFFSET($F$5,AL$3,0)),OFFSET($C$5,AL$3,0)*AL$2*($I125+$J125),0)</f>
        <v>0</v>
      </c>
      <c r="AM125" s="42" t="n">
        <f aca="true">IF(AND($O125&gt;=OFFSET($E$5,AM$3,0),$O125&lt;=OFFSET($F$5,AM$3,0)),OFFSET($C$5,AM$3,0)*AM$2*($I125+$J125),0)</f>
        <v>0</v>
      </c>
      <c r="AN125" s="42" t="n">
        <f aca="true">IF(AND($O125&gt;=OFFSET($E$5,AN$3,0),$O125&lt;=OFFSET($F$5,AN$3,0)),OFFSET($C$5,AN$3,0)*AN$2*($I125+$J125),0)</f>
        <v>0</v>
      </c>
      <c r="AO125" s="42" t="n">
        <f aca="true">IF(AND($O125&gt;=OFFSET($E$5,AO$3,0),$O125&lt;=OFFSET($F$5,AO$3,0)),OFFSET($C$5,AO$3,0)*AO$2*($I125+$J125),0)</f>
        <v>0</v>
      </c>
      <c r="AP125" s="42" t="n">
        <f aca="true">IF(AND($O125&gt;=OFFSET($E$5,AP$3,0),$O125&lt;=OFFSET($F$5,AP$3,0)),OFFSET($C$5,AP$3,0)*AP$2*($I125+$J125),0)</f>
        <v>0</v>
      </c>
      <c r="AQ125" s="42" t="n">
        <f aca="true">IF(AND($O125&gt;=OFFSET($E$5,AQ$3,0),$O125&lt;=OFFSET($F$5,AQ$3,0)),OFFSET($C$5,AQ$3,0)*AQ$2*($I125+$J125),0)</f>
        <v>0</v>
      </c>
      <c r="AR125" s="42" t="n">
        <f aca="true">IF(AND($O125&gt;=OFFSET($E$5,AR$3,0),$O125&lt;=OFFSET($F$5,AR$3,0)),OFFSET($C$5,AR$3,0)*AR$2*($I125+$J125),0)</f>
        <v>0</v>
      </c>
      <c r="AS125" s="42" t="n">
        <f aca="true">IF(AND($O125&gt;=OFFSET($E$5,AS$3,0),$O125&lt;=OFFSET($F$5,AS$3,0)),OFFSET($C$5,AS$3,0)*AS$2*($I125+$J125),0)</f>
        <v>0</v>
      </c>
      <c r="AT125" s="42" t="n">
        <f aca="true">IF(AND($O125&gt;=OFFSET($E$5,AT$3,0),$O125&lt;=OFFSET($F$5,AT$3,0)),OFFSET($C$5,AT$3,0)*(AT$2*($I125+$J125)+24*($K125+$L125)),0)</f>
        <v>0</v>
      </c>
      <c r="AU125" s="42" t="n">
        <f aca="true">IF(AND($O125&gt;=OFFSET($E$5,AU$3,0),$O125&lt;=OFFSET($F$5,AU$3,0)),OFFSET($C$5,AU$3,0)*(AU$2*($I125+$J125)+24*($K125+$L125)),0)</f>
        <v>0</v>
      </c>
      <c r="AV125" s="42" t="n">
        <f aca="true">IF(AND($O125&gt;=OFFSET($E$5,AV$3,0),$O125&lt;=OFFSET($F$5,AV$3,0)),OFFSET($C$5,AV$3,0)*(AV$2*($I125+$J125)+24*($K125+$L125)),0)</f>
        <v>0</v>
      </c>
      <c r="AW125" s="43" t="n">
        <f aca="true">IF(AND($O125&gt;=OFFSET($E$5,AW$3,0),$O125&lt;=OFFSET($F$5,AW$3,0)),OFFSET($C$5,AW$3,0)*(AW$2*($I125+$J125)+24*($K125+$L125)),0)</f>
        <v>0</v>
      </c>
      <c r="AX125" s="44" t="n">
        <f aca="false">SUM(P125:AS125)</f>
        <v>18000</v>
      </c>
      <c r="AY125" s="45" t="n">
        <f aca="false">SUM(P125:V125)+SUM(AT125:AW125)</f>
        <v>18000</v>
      </c>
      <c r="BA125" s="40" t="n">
        <v>40422</v>
      </c>
      <c r="BB125" s="42" t="n">
        <f aca="false">IF(AND(BA125&gt;=$E$5,BA125&lt;=$F$5),$D$5,0)</f>
        <v>0</v>
      </c>
      <c r="BC125" s="42" t="n">
        <f aca="true">IF(AND($BA125&gt;=OFFSET($E$5,BC$3,0),$BA125&lt;=OFFSET($F$5,BC$3,0)),OFFSET($D$5,BC$3,0),0)</f>
        <v>0</v>
      </c>
      <c r="BD125" s="42" t="n">
        <f aca="true">IF(AND($BA125&gt;=OFFSET($E$5,BD$3,0),$BA125&lt;=OFFSET($F$5,BD$3,0)),OFFSET($D$5,BD$3,0),0)</f>
        <v>0</v>
      </c>
      <c r="BE125" s="42" t="n">
        <f aca="true">IF(AND($BA125&gt;=OFFSET($E$5,BE$3,0),$BA125&lt;=OFFSET($F$5,BE$3,0)),OFFSET($D$5,BE$3,0),0)</f>
        <v>0</v>
      </c>
      <c r="BF125" s="42" t="n">
        <f aca="true">IF(AND($BA125&gt;=OFFSET($E$5,BF$3,0),$BA125&lt;=OFFSET($F$5,BF$3,0)),OFFSET($D$5,BF$3,0),0)</f>
        <v>0</v>
      </c>
      <c r="BG125" s="42" t="n">
        <f aca="true">IF(AND($BA125&gt;=OFFSET($E$5,BG$3,0),$BA125&lt;=OFFSET($F$5,BG$3,0)),OFFSET($D$5,BG$3,0),0)</f>
        <v>0</v>
      </c>
      <c r="BH125" s="42" t="n">
        <f aca="true">IF(AND($BA125&gt;=OFFSET($E$5,BH$3,0),$BA125&lt;=OFFSET($F$5,BH$3,0)),OFFSET($D$5,BH$3,0),0)</f>
        <v>45.05</v>
      </c>
      <c r="BI125" s="42" t="n">
        <f aca="true">IF(AND($BA125&gt;=OFFSET($E$5,BI$3,0),$BA125&lt;=OFFSET($F$5,BI$3,0)),OFFSET($D$5,BI$3,0),0)</f>
        <v>0</v>
      </c>
      <c r="BJ125" s="42" t="n">
        <f aca="true">IF(AND($BA125&gt;=OFFSET($E$5,BJ$3,0),$BA125&lt;=OFFSET($F$5,BJ$3,0)),OFFSET($D$5,BJ$3,0),0)</f>
        <v>0</v>
      </c>
      <c r="BK125" s="42" t="n">
        <f aca="true">IF(AND($BA125&gt;=OFFSET($E$5,BK$3,0),$BA125&lt;=OFFSET($F$5,BK$3,0)),OFFSET($D$5,BK$3,0),0)</f>
        <v>0</v>
      </c>
      <c r="BL125" s="42" t="n">
        <f aca="true">IF(AND($BA125&gt;=OFFSET($E$5,BL$3,0),$BA125&lt;=OFFSET($F$5,BL$3,0)),OFFSET($D$5,BL$3,0),0)</f>
        <v>0</v>
      </c>
      <c r="BM125" s="42" t="n">
        <f aca="true">IF(AND($BA125&gt;=OFFSET($E$5,BM$3,0),$BA125&lt;=OFFSET($F$5,BM$3,0)),OFFSET($D$5,BM$3,0),0)</f>
        <v>0</v>
      </c>
      <c r="BN125" s="42" t="n">
        <f aca="true">IF(AND($BA125&gt;=OFFSET($E$5,BN$3,0),$BA125&lt;=OFFSET($F$5,BN$3,0)),OFFSET($D$5,BN$3,0),0)</f>
        <v>0</v>
      </c>
      <c r="BO125" s="42" t="n">
        <f aca="true">IF(AND($BA125&gt;=OFFSET($E$5,BO$3,0),$BA125&lt;=OFFSET($F$5,BO$3,0)),OFFSET($D$5,BO$3,0),0)</f>
        <v>0</v>
      </c>
      <c r="BP125" s="42" t="n">
        <f aca="true">IF(AND($BA125&gt;=OFFSET($E$5,BP$3,0),$BA125&lt;=OFFSET($F$5,BP$3,0)),OFFSET($D$5,BP$3,0),0)</f>
        <v>0</v>
      </c>
      <c r="BQ125" s="42" t="n">
        <f aca="true">IF(AND($BA125&gt;=OFFSET($E$5,BQ$3,0),$BA125&lt;=OFFSET($F$5,BQ$3,0)),OFFSET($D$5,BQ$3,0),0)</f>
        <v>0</v>
      </c>
      <c r="BR125" s="42" t="n">
        <f aca="true">IF(AND($BA125&gt;=OFFSET($E$5,BR$3,0),$BA125&lt;=OFFSET($F$5,BR$3,0)),OFFSET($D$5,BR$3,0),0)</f>
        <v>0</v>
      </c>
      <c r="BS125" s="42" t="n">
        <f aca="true">IF(AND($BA125&gt;=OFFSET($E$5,BS$3,0),$BA125&lt;=OFFSET($F$5,BS$3,0)),OFFSET($D$5,BS$3,0),0)</f>
        <v>0</v>
      </c>
      <c r="BT125" s="42" t="n">
        <f aca="true">IF(AND($BA125&gt;=OFFSET($E$5,BT$3,0),$BA125&lt;=OFFSET($F$5,BT$3,0)),OFFSET($D$5,BT$3,0),0)</f>
        <v>0</v>
      </c>
      <c r="BU125" s="42" t="n">
        <f aca="true">IF(AND($BA125&gt;=OFFSET($E$5,BU$3,0),$BA125&lt;=OFFSET($F$5,BU$3,0)),OFFSET($D$5,BU$3,0),0)</f>
        <v>0</v>
      </c>
      <c r="BV125" s="42" t="n">
        <f aca="true">IF(AND($BA125&gt;=OFFSET($E$5,BV$3,0),$BA125&lt;=OFFSET($F$5,BV$3,0)),OFFSET($D$5,BV$3,0),0)</f>
        <v>0</v>
      </c>
      <c r="BW125" s="42" t="n">
        <f aca="true">IF(AND($BA125&gt;=OFFSET($E$5,BW$3,0),$BA125&lt;=OFFSET($F$5,BW$3,0)),OFFSET($D$5,BW$3,0),0)</f>
        <v>0</v>
      </c>
      <c r="BX125" s="42" t="n">
        <f aca="true">IF(AND($BA125&gt;=OFFSET($E$5,BX$3,0),$BA125&lt;=OFFSET($F$5,BX$3,0)),OFFSET($D$5,BX$3,0),0)</f>
        <v>0</v>
      </c>
      <c r="BY125" s="42" t="n">
        <f aca="true">IF(AND($BA125&gt;=OFFSET($E$5,BY$3,0),$BA125&lt;=OFFSET($F$5,BY$3,0)),OFFSET($D$5,BY$3,0),0)</f>
        <v>0</v>
      </c>
      <c r="BZ125" s="42" t="n">
        <f aca="true">IF(AND($BA125&gt;=OFFSET($E$5,BZ$3,0),$BA125&lt;=OFFSET($F$5,BZ$3,0)),OFFSET($D$5,BZ$3,0),0)</f>
        <v>0</v>
      </c>
      <c r="CA125" s="42" t="n">
        <f aca="true">IF(AND($BA125&gt;=OFFSET($E$5,CA$3,0),$BA125&lt;=OFFSET($F$5,CA$3,0)),OFFSET($D$5,CA$3,0),0)</f>
        <v>0</v>
      </c>
      <c r="CB125" s="42" t="n">
        <f aca="true">IF(AND($BA125&gt;=OFFSET($E$5,CB$3,0),$BA125&lt;=OFFSET($F$5,CB$3,0)),OFFSET($D$5,CB$3,0),0)</f>
        <v>0</v>
      </c>
      <c r="CC125" s="42" t="n">
        <f aca="true">IF(AND($BA125&gt;=OFFSET($E$5,CC$3,0),$BA125&lt;=OFFSET($F$5,CC$3,0)),OFFSET($D$5,CC$3,0),0)</f>
        <v>0</v>
      </c>
      <c r="CD125" s="42" t="n">
        <f aca="true">IF(AND($BA125&gt;=OFFSET($E$5,CD$3,0),$BA125&lt;=OFFSET($F$5,CD$3,0)),OFFSET($D$5,CD$3,0),0)</f>
        <v>0</v>
      </c>
      <c r="CE125" s="42" t="n">
        <f aca="true">IF(AND($BA125&gt;=OFFSET($E$5,CE$3,0),$BA125&lt;=OFFSET($F$5,CE$3,0)),OFFSET($D$5,CE$3,0),0)</f>
        <v>0</v>
      </c>
      <c r="CF125" s="42" t="n">
        <f aca="true">IF(AND($BA125&gt;=OFFSET($E$5,CF$3,0),$BA125&lt;=OFFSET($F$5,CF$3,0)),OFFSET($D$5,CF$3,0),0)</f>
        <v>0</v>
      </c>
      <c r="CG125" s="42" t="n">
        <f aca="true">IF(AND($BA125&gt;=OFFSET($E$5,CG$3,0),$BA125&lt;=OFFSET($F$5,CG$3,0)),OFFSET($D$5,CG$3,0),0)</f>
        <v>0</v>
      </c>
      <c r="CH125" s="42" t="n">
        <f aca="true">IF(AND($BA125&gt;=OFFSET($E$5,CH$3,0),$BA125&lt;=OFFSET($F$5,CH$3,0)),OFFSET($D$5,CH$3,0),0)</f>
        <v>0</v>
      </c>
      <c r="CI125" s="42" t="n">
        <f aca="true">IF(AND($BA125&gt;=OFFSET($E$5,CI$3,0),$BA125&lt;=OFFSET($F$5,CI$3,0)),OFFSET($D$5,CI$3,0),0)</f>
        <v>0</v>
      </c>
      <c r="CK125" s="40" t="n">
        <v>40422</v>
      </c>
      <c r="CL125" s="41" t="n">
        <f aca="false">BB125*P125</f>
        <v>0</v>
      </c>
      <c r="CM125" s="41" t="n">
        <f aca="false">BC125*Q125</f>
        <v>0</v>
      </c>
      <c r="CN125" s="41" t="n">
        <f aca="false">BD125*R125</f>
        <v>0</v>
      </c>
      <c r="CO125" s="41" t="n">
        <f aca="false">BE125*S125</f>
        <v>0</v>
      </c>
      <c r="CP125" s="41" t="n">
        <f aca="false">BF125*T125</f>
        <v>0</v>
      </c>
      <c r="CQ125" s="41" t="n">
        <f aca="false">BG125*U125</f>
        <v>0</v>
      </c>
      <c r="CR125" s="41" t="n">
        <f aca="false">BH125*V125</f>
        <v>810900</v>
      </c>
      <c r="CS125" s="41" t="n">
        <f aca="false">BI125*W125</f>
        <v>0</v>
      </c>
      <c r="CT125" s="41" t="n">
        <f aca="false">BJ125*X125</f>
        <v>0</v>
      </c>
      <c r="CU125" s="41" t="n">
        <f aca="false">BK125*Y125</f>
        <v>0</v>
      </c>
      <c r="CV125" s="41" t="n">
        <f aca="false">BL125*Z125</f>
        <v>0</v>
      </c>
      <c r="CW125" s="41" t="n">
        <f aca="false">BM125*AA125</f>
        <v>0</v>
      </c>
      <c r="CX125" s="41" t="n">
        <f aca="false">BN125*AB125</f>
        <v>0</v>
      </c>
      <c r="CY125" s="41" t="n">
        <f aca="false">BO125*AC125</f>
        <v>0</v>
      </c>
      <c r="CZ125" s="41" t="n">
        <f aca="false">BP125*AD125</f>
        <v>0</v>
      </c>
      <c r="DA125" s="41" t="n">
        <f aca="false">BQ125*AE125</f>
        <v>0</v>
      </c>
      <c r="DB125" s="41" t="n">
        <f aca="false">BR125*AF125</f>
        <v>0</v>
      </c>
      <c r="DC125" s="41" t="n">
        <f aca="false">BS125*AG125</f>
        <v>0</v>
      </c>
      <c r="DD125" s="41" t="n">
        <f aca="false">BT125*AH125</f>
        <v>0</v>
      </c>
      <c r="DE125" s="41" t="n">
        <f aca="false">BU125*AI125</f>
        <v>0</v>
      </c>
      <c r="DF125" s="41" t="n">
        <f aca="false">BV125*AJ125</f>
        <v>0</v>
      </c>
      <c r="DG125" s="41" t="n">
        <f aca="false">BW125*AK125</f>
        <v>0</v>
      </c>
      <c r="DH125" s="41" t="n">
        <f aca="false">BX125*AL125</f>
        <v>0</v>
      </c>
      <c r="DI125" s="41" t="n">
        <f aca="false">BY125*AM125</f>
        <v>0</v>
      </c>
      <c r="DJ125" s="41" t="n">
        <f aca="false">BZ125*AN125</f>
        <v>0</v>
      </c>
      <c r="DK125" s="41" t="n">
        <f aca="false">CA125*AO125</f>
        <v>0</v>
      </c>
      <c r="DL125" s="41" t="n">
        <f aca="false">CB125*AP125</f>
        <v>0</v>
      </c>
      <c r="DM125" s="41" t="n">
        <f aca="false">CC125*AQ125</f>
        <v>0</v>
      </c>
      <c r="DN125" s="41" t="n">
        <f aca="false">CD125*AR125</f>
        <v>0</v>
      </c>
      <c r="DO125" s="41" t="n">
        <f aca="false">CE125*AS125</f>
        <v>0</v>
      </c>
      <c r="DP125" s="41" t="n">
        <f aca="false">CF125*AT125</f>
        <v>0</v>
      </c>
      <c r="DQ125" s="41" t="n">
        <f aca="false">CG125*AU125</f>
        <v>0</v>
      </c>
      <c r="DR125" s="41" t="n">
        <f aca="false">CH125*AV125</f>
        <v>0</v>
      </c>
      <c r="DS125" s="45" t="n">
        <f aca="false">CI125*AW125</f>
        <v>0</v>
      </c>
      <c r="DT125" s="46" t="n">
        <f aca="false">SUM(CL125:DO125)/AX125</f>
        <v>45.05</v>
      </c>
      <c r="DU125" s="47" t="n">
        <f aca="false">(SUM(CL125:CR125)+SUM(DP125:DS125))/AY125</f>
        <v>45.05</v>
      </c>
    </row>
    <row r="126" customFormat="false" ht="12.75" hidden="false" customHeight="false" outlineLevel="0" collapsed="false">
      <c r="A126" s="2"/>
      <c r="C126" s="3"/>
      <c r="F126" s="5"/>
      <c r="G126" s="2"/>
      <c r="I126" s="39" t="n">
        <v>21</v>
      </c>
      <c r="J126" s="39" t="n">
        <v>5</v>
      </c>
      <c r="K126" s="39" t="n">
        <v>5</v>
      </c>
      <c r="L126" s="39" t="n">
        <v>0</v>
      </c>
      <c r="M126" s="39" t="n">
        <v>31</v>
      </c>
      <c r="O126" s="40" t="n">
        <v>40452</v>
      </c>
      <c r="P126" s="41" t="n">
        <f aca="false">IF(AND(O126&gt;=$E$5,O126&lt;=$F$5),$C$5*P$2*$M126,0)</f>
        <v>0</v>
      </c>
      <c r="Q126" s="41" t="n">
        <f aca="true">IF(AND($O126&gt;=OFFSET($E$5,Q$3,0),$O126&lt;=OFFSET($F$5,Q$3,0)),OFFSET($C$5,Q$3,0)*Q$2*$M126,0)</f>
        <v>0</v>
      </c>
      <c r="R126" s="41" t="n">
        <f aca="true">IF(AND($O126&gt;=OFFSET($E$5,R$3,0),$O126&lt;=OFFSET($F$5,R$3,0)),OFFSET($C$5,R$3,0)*R$2*$M126,0)</f>
        <v>0</v>
      </c>
      <c r="S126" s="41" t="n">
        <f aca="true">IF(AND($O126&gt;=OFFSET($E$5,S$3,0),$O126&lt;=OFFSET($F$5,S$3,0)),OFFSET($C$5,S$3,0)*S$2*$M126,0)</f>
        <v>0</v>
      </c>
      <c r="T126" s="41" t="n">
        <f aca="true">IF(AND($O126&gt;=OFFSET($E$5,T$3,0),$O126&lt;=OFFSET($F$5,T$3,0)),OFFSET($C$5,T$3,0)*T$2*$M126,0)</f>
        <v>0</v>
      </c>
      <c r="U126" s="41" t="n">
        <f aca="true">IF(AND($O126&gt;=OFFSET($E$5,U$3,0),$O126&lt;=OFFSET($F$5,U$3,0)),OFFSET($C$5,U$3,0)*U$2*$M126,0)</f>
        <v>0</v>
      </c>
      <c r="V126" s="41" t="n">
        <f aca="true">IF(AND($O126&gt;=OFFSET($E$5,V$3,0),$O126&lt;=OFFSET($F$5,V$3,0)),OFFSET($C$5,V$3,0)*V$2*$M126,0)</f>
        <v>18600</v>
      </c>
      <c r="W126" s="42" t="n">
        <f aca="true">IF(AND($O126&gt;=OFFSET($E$5,W$3,0),$O126&lt;=OFFSET($F$5,W$3,0)),OFFSET($C$5,W$3,0)*W$2*($I126+$J126),0)</f>
        <v>0</v>
      </c>
      <c r="X126" s="42" t="n">
        <f aca="true">IF(AND($O126&gt;=OFFSET($E$5,X$3,0),$O126&lt;=OFFSET($F$5,X$3,0)),OFFSET($C$5,X$3,0)*X$2*($I126+$J126),0)</f>
        <v>0</v>
      </c>
      <c r="Y126" s="42" t="n">
        <f aca="true">IF(AND($O126&gt;=OFFSET($E$5,Y$3,0),$O126&lt;=OFFSET($F$5,Y$3,0)),OFFSET($C$5,Y$3,0)*Y$2*($I126+$J126),0)</f>
        <v>0</v>
      </c>
      <c r="Z126" s="42" t="n">
        <f aca="true">IF(AND($O126&gt;=OFFSET($E$5,Z$3,0),$O126&lt;=OFFSET($F$5,Z$3,0)),OFFSET($C$5,Z$3,0)*Z$2*($I126+$J126),0)</f>
        <v>0</v>
      </c>
      <c r="AA126" s="42" t="n">
        <f aca="true">IF(AND($O126&gt;=OFFSET($E$5,AA$3,0),$O126&lt;=OFFSET($F$5,AA$3,0)),OFFSET($C$5,AA$3,0)*AA$2*($I126+$J126),0)</f>
        <v>0</v>
      </c>
      <c r="AB126" s="42" t="n">
        <f aca="true">IF(AND($O126&gt;=OFFSET($E$5,AB$3,0),$O126&lt;=OFFSET($F$5,AB$3,0)),OFFSET($C$5,AB$3,0)*AB$2*($I126+$J126),0)</f>
        <v>0</v>
      </c>
      <c r="AC126" s="42" t="n">
        <f aca="true">IF(AND($O126&gt;=OFFSET($E$5,AC$3,0),$O126&lt;=OFFSET($F$5,AC$3,0)),OFFSET($C$5,AC$3,0)*AC$2*($I126+$J126),0)</f>
        <v>0</v>
      </c>
      <c r="AD126" s="42" t="n">
        <f aca="true">IF(AND($O126&gt;=OFFSET($E$5,AD$3,0),$O126&lt;=OFFSET($F$5,AD$3,0)),OFFSET($C$5,AD$3,0)*AD$2*($I126+$J126),0)</f>
        <v>0</v>
      </c>
      <c r="AE126" s="42" t="n">
        <f aca="true">IF(AND($O126&gt;=OFFSET($E$5,AE$3,0),$O126&lt;=OFFSET($F$5,AE$3,0)),OFFSET($C$5,AE$3,0)*AE$2*($I126+$J126),0)</f>
        <v>0</v>
      </c>
      <c r="AF126" s="42" t="n">
        <f aca="true">IF(AND($O126&gt;=OFFSET($E$5,AF$3,0),$O126&lt;=OFFSET($F$5,AF$3,0)),OFFSET($C$5,AF$3,0)*AF$2*($I126+$J126),0)</f>
        <v>0</v>
      </c>
      <c r="AG126" s="42" t="n">
        <f aca="true">IF(AND($O126&gt;=OFFSET($E$5,AG$3,0),$O126&lt;=OFFSET($F$5,AG$3,0)),OFFSET($C$5,AG$3,0)*AG$2*($I126+$J126),0)</f>
        <v>0</v>
      </c>
      <c r="AH126" s="42" t="n">
        <f aca="true">IF(AND($O126&gt;=OFFSET($E$5,AH$3,0),$O126&lt;=OFFSET($F$5,AH$3,0)),OFFSET($C$5,AH$3,0)*AH$2*($I126+$J126),0)</f>
        <v>0</v>
      </c>
      <c r="AI126" s="42" t="n">
        <f aca="true">IF(AND($O126&gt;=OFFSET($E$5,AI$3,0),$O126&lt;=OFFSET($F$5,AI$3,0)),OFFSET($C$5,AI$3,0)*AI$2*($I126+$J126),0)</f>
        <v>0</v>
      </c>
      <c r="AJ126" s="42" t="n">
        <f aca="true">IF(AND($O126&gt;=OFFSET($E$5,AJ$3,0),$O126&lt;=OFFSET($F$5,AJ$3,0)),OFFSET($C$5,AJ$3,0)*AJ$2*($I126+$J126),0)</f>
        <v>0</v>
      </c>
      <c r="AK126" s="42" t="n">
        <f aca="true">IF(AND($O126&gt;=OFFSET($E$5,AK$3,0),$O126&lt;=OFFSET($F$5,AK$3,0)),OFFSET($C$5,AK$3,0)*AK$2*($I126+$J126),0)</f>
        <v>0</v>
      </c>
      <c r="AL126" s="42" t="n">
        <f aca="true">IF(AND($O126&gt;=OFFSET($E$5,AL$3,0),$O126&lt;=OFFSET($F$5,AL$3,0)),OFFSET($C$5,AL$3,0)*AL$2*($I126+$J126),0)</f>
        <v>0</v>
      </c>
      <c r="AM126" s="42" t="n">
        <f aca="true">IF(AND($O126&gt;=OFFSET($E$5,AM$3,0),$O126&lt;=OFFSET($F$5,AM$3,0)),OFFSET($C$5,AM$3,0)*AM$2*($I126+$J126),0)</f>
        <v>0</v>
      </c>
      <c r="AN126" s="42" t="n">
        <f aca="true">IF(AND($O126&gt;=OFFSET($E$5,AN$3,0),$O126&lt;=OFFSET($F$5,AN$3,0)),OFFSET($C$5,AN$3,0)*AN$2*($I126+$J126),0)</f>
        <v>0</v>
      </c>
      <c r="AO126" s="42" t="n">
        <f aca="true">IF(AND($O126&gt;=OFFSET($E$5,AO$3,0),$O126&lt;=OFFSET($F$5,AO$3,0)),OFFSET($C$5,AO$3,0)*AO$2*($I126+$J126),0)</f>
        <v>0</v>
      </c>
      <c r="AP126" s="42" t="n">
        <f aca="true">IF(AND($O126&gt;=OFFSET($E$5,AP$3,0),$O126&lt;=OFFSET($F$5,AP$3,0)),OFFSET($C$5,AP$3,0)*AP$2*($I126+$J126),0)</f>
        <v>0</v>
      </c>
      <c r="AQ126" s="42" t="n">
        <f aca="true">IF(AND($O126&gt;=OFFSET($E$5,AQ$3,0),$O126&lt;=OFFSET($F$5,AQ$3,0)),OFFSET($C$5,AQ$3,0)*AQ$2*($I126+$J126),0)</f>
        <v>0</v>
      </c>
      <c r="AR126" s="42" t="n">
        <f aca="true">IF(AND($O126&gt;=OFFSET($E$5,AR$3,0),$O126&lt;=OFFSET($F$5,AR$3,0)),OFFSET($C$5,AR$3,0)*AR$2*($I126+$J126),0)</f>
        <v>0</v>
      </c>
      <c r="AS126" s="42" t="n">
        <f aca="true">IF(AND($O126&gt;=OFFSET($E$5,AS$3,0),$O126&lt;=OFFSET($F$5,AS$3,0)),OFFSET($C$5,AS$3,0)*AS$2*($I126+$J126),0)</f>
        <v>0</v>
      </c>
      <c r="AT126" s="42" t="n">
        <f aca="true">IF(AND($O126&gt;=OFFSET($E$5,AT$3,0),$O126&lt;=OFFSET($F$5,AT$3,0)),OFFSET($C$5,AT$3,0)*(AT$2*($I126+$J126)+24*($K126+$L126)),0)</f>
        <v>0</v>
      </c>
      <c r="AU126" s="42" t="n">
        <f aca="true">IF(AND($O126&gt;=OFFSET($E$5,AU$3,0),$O126&lt;=OFFSET($F$5,AU$3,0)),OFFSET($C$5,AU$3,0)*(AU$2*($I126+$J126)+24*($K126+$L126)),0)</f>
        <v>0</v>
      </c>
      <c r="AV126" s="42" t="n">
        <f aca="true">IF(AND($O126&gt;=OFFSET($E$5,AV$3,0),$O126&lt;=OFFSET($F$5,AV$3,0)),OFFSET($C$5,AV$3,0)*(AV$2*($I126+$J126)+24*($K126+$L126)),0)</f>
        <v>0</v>
      </c>
      <c r="AW126" s="43" t="n">
        <f aca="true">IF(AND($O126&gt;=OFFSET($E$5,AW$3,0),$O126&lt;=OFFSET($F$5,AW$3,0)),OFFSET($C$5,AW$3,0)*(AW$2*($I126+$J126)+24*($K126+$L126)),0)</f>
        <v>0</v>
      </c>
      <c r="AX126" s="44" t="n">
        <f aca="false">SUM(P126:AS126)</f>
        <v>18600</v>
      </c>
      <c r="AY126" s="45" t="n">
        <f aca="false">SUM(P126:V126)+SUM(AT126:AW126)</f>
        <v>18600</v>
      </c>
      <c r="BA126" s="40" t="n">
        <v>40452</v>
      </c>
      <c r="BB126" s="42" t="n">
        <f aca="false">IF(AND(BA126&gt;=$E$5,BA126&lt;=$F$5),$D$5,0)</f>
        <v>0</v>
      </c>
      <c r="BC126" s="42" t="n">
        <f aca="true">IF(AND($BA126&gt;=OFFSET($E$5,BC$3,0),$BA126&lt;=OFFSET($F$5,BC$3,0)),OFFSET($D$5,BC$3,0),0)</f>
        <v>0</v>
      </c>
      <c r="BD126" s="42" t="n">
        <f aca="true">IF(AND($BA126&gt;=OFFSET($E$5,BD$3,0),$BA126&lt;=OFFSET($F$5,BD$3,0)),OFFSET($D$5,BD$3,0),0)</f>
        <v>0</v>
      </c>
      <c r="BE126" s="42" t="n">
        <f aca="true">IF(AND($BA126&gt;=OFFSET($E$5,BE$3,0),$BA126&lt;=OFFSET($F$5,BE$3,0)),OFFSET($D$5,BE$3,0),0)</f>
        <v>0</v>
      </c>
      <c r="BF126" s="42" t="n">
        <f aca="true">IF(AND($BA126&gt;=OFFSET($E$5,BF$3,0),$BA126&lt;=OFFSET($F$5,BF$3,0)),OFFSET($D$5,BF$3,0),0)</f>
        <v>0</v>
      </c>
      <c r="BG126" s="42" t="n">
        <f aca="true">IF(AND($BA126&gt;=OFFSET($E$5,BG$3,0),$BA126&lt;=OFFSET($F$5,BG$3,0)),OFFSET($D$5,BG$3,0),0)</f>
        <v>0</v>
      </c>
      <c r="BH126" s="42" t="n">
        <f aca="true">IF(AND($BA126&gt;=OFFSET($E$5,BH$3,0),$BA126&lt;=OFFSET($F$5,BH$3,0)),OFFSET($D$5,BH$3,0),0)</f>
        <v>45.05</v>
      </c>
      <c r="BI126" s="42" t="n">
        <f aca="true">IF(AND($BA126&gt;=OFFSET($E$5,BI$3,0),$BA126&lt;=OFFSET($F$5,BI$3,0)),OFFSET($D$5,BI$3,0),0)</f>
        <v>0</v>
      </c>
      <c r="BJ126" s="42" t="n">
        <f aca="true">IF(AND($BA126&gt;=OFFSET($E$5,BJ$3,0),$BA126&lt;=OFFSET($F$5,BJ$3,0)),OFFSET($D$5,BJ$3,0),0)</f>
        <v>0</v>
      </c>
      <c r="BK126" s="42" t="n">
        <f aca="true">IF(AND($BA126&gt;=OFFSET($E$5,BK$3,0),$BA126&lt;=OFFSET($F$5,BK$3,0)),OFFSET($D$5,BK$3,0),0)</f>
        <v>0</v>
      </c>
      <c r="BL126" s="42" t="n">
        <f aca="true">IF(AND($BA126&gt;=OFFSET($E$5,BL$3,0),$BA126&lt;=OFFSET($F$5,BL$3,0)),OFFSET($D$5,BL$3,0),0)</f>
        <v>0</v>
      </c>
      <c r="BM126" s="42" t="n">
        <f aca="true">IF(AND($BA126&gt;=OFFSET($E$5,BM$3,0),$BA126&lt;=OFFSET($F$5,BM$3,0)),OFFSET($D$5,BM$3,0),0)</f>
        <v>0</v>
      </c>
      <c r="BN126" s="42" t="n">
        <f aca="true">IF(AND($BA126&gt;=OFFSET($E$5,BN$3,0),$BA126&lt;=OFFSET($F$5,BN$3,0)),OFFSET($D$5,BN$3,0),0)</f>
        <v>0</v>
      </c>
      <c r="BO126" s="42" t="n">
        <f aca="true">IF(AND($BA126&gt;=OFFSET($E$5,BO$3,0),$BA126&lt;=OFFSET($F$5,BO$3,0)),OFFSET($D$5,BO$3,0),0)</f>
        <v>0</v>
      </c>
      <c r="BP126" s="42" t="n">
        <f aca="true">IF(AND($BA126&gt;=OFFSET($E$5,BP$3,0),$BA126&lt;=OFFSET($F$5,BP$3,0)),OFFSET($D$5,BP$3,0),0)</f>
        <v>0</v>
      </c>
      <c r="BQ126" s="42" t="n">
        <f aca="true">IF(AND($BA126&gt;=OFFSET($E$5,BQ$3,0),$BA126&lt;=OFFSET($F$5,BQ$3,0)),OFFSET($D$5,BQ$3,0),0)</f>
        <v>0</v>
      </c>
      <c r="BR126" s="42" t="n">
        <f aca="true">IF(AND($BA126&gt;=OFFSET($E$5,BR$3,0),$BA126&lt;=OFFSET($F$5,BR$3,0)),OFFSET($D$5,BR$3,0),0)</f>
        <v>0</v>
      </c>
      <c r="BS126" s="42" t="n">
        <f aca="true">IF(AND($BA126&gt;=OFFSET($E$5,BS$3,0),$BA126&lt;=OFFSET($F$5,BS$3,0)),OFFSET($D$5,BS$3,0),0)</f>
        <v>0</v>
      </c>
      <c r="BT126" s="42" t="n">
        <f aca="true">IF(AND($BA126&gt;=OFFSET($E$5,BT$3,0),$BA126&lt;=OFFSET($F$5,BT$3,0)),OFFSET($D$5,BT$3,0),0)</f>
        <v>0</v>
      </c>
      <c r="BU126" s="42" t="n">
        <f aca="true">IF(AND($BA126&gt;=OFFSET($E$5,BU$3,0),$BA126&lt;=OFFSET($F$5,BU$3,0)),OFFSET($D$5,BU$3,0),0)</f>
        <v>0</v>
      </c>
      <c r="BV126" s="42" t="n">
        <f aca="true">IF(AND($BA126&gt;=OFFSET($E$5,BV$3,0),$BA126&lt;=OFFSET($F$5,BV$3,0)),OFFSET($D$5,BV$3,0),0)</f>
        <v>0</v>
      </c>
      <c r="BW126" s="42" t="n">
        <f aca="true">IF(AND($BA126&gt;=OFFSET($E$5,BW$3,0),$BA126&lt;=OFFSET($F$5,BW$3,0)),OFFSET($D$5,BW$3,0),0)</f>
        <v>0</v>
      </c>
      <c r="BX126" s="42" t="n">
        <f aca="true">IF(AND($BA126&gt;=OFFSET($E$5,BX$3,0),$BA126&lt;=OFFSET($F$5,BX$3,0)),OFFSET($D$5,BX$3,0),0)</f>
        <v>0</v>
      </c>
      <c r="BY126" s="42" t="n">
        <f aca="true">IF(AND($BA126&gt;=OFFSET($E$5,BY$3,0),$BA126&lt;=OFFSET($F$5,BY$3,0)),OFFSET($D$5,BY$3,0),0)</f>
        <v>0</v>
      </c>
      <c r="BZ126" s="42" t="n">
        <f aca="true">IF(AND($BA126&gt;=OFFSET($E$5,BZ$3,0),$BA126&lt;=OFFSET($F$5,BZ$3,0)),OFFSET($D$5,BZ$3,0),0)</f>
        <v>0</v>
      </c>
      <c r="CA126" s="42" t="n">
        <f aca="true">IF(AND($BA126&gt;=OFFSET($E$5,CA$3,0),$BA126&lt;=OFFSET($F$5,CA$3,0)),OFFSET($D$5,CA$3,0),0)</f>
        <v>0</v>
      </c>
      <c r="CB126" s="42" t="n">
        <f aca="true">IF(AND($BA126&gt;=OFFSET($E$5,CB$3,0),$BA126&lt;=OFFSET($F$5,CB$3,0)),OFFSET($D$5,CB$3,0),0)</f>
        <v>0</v>
      </c>
      <c r="CC126" s="42" t="n">
        <f aca="true">IF(AND($BA126&gt;=OFFSET($E$5,CC$3,0),$BA126&lt;=OFFSET($F$5,CC$3,0)),OFFSET($D$5,CC$3,0),0)</f>
        <v>0</v>
      </c>
      <c r="CD126" s="42" t="n">
        <f aca="true">IF(AND($BA126&gt;=OFFSET($E$5,CD$3,0),$BA126&lt;=OFFSET($F$5,CD$3,0)),OFFSET($D$5,CD$3,0),0)</f>
        <v>0</v>
      </c>
      <c r="CE126" s="42" t="n">
        <f aca="true">IF(AND($BA126&gt;=OFFSET($E$5,CE$3,0),$BA126&lt;=OFFSET($F$5,CE$3,0)),OFFSET($D$5,CE$3,0),0)</f>
        <v>0</v>
      </c>
      <c r="CF126" s="42" t="n">
        <f aca="true">IF(AND($BA126&gt;=OFFSET($E$5,CF$3,0),$BA126&lt;=OFFSET($F$5,CF$3,0)),OFFSET($D$5,CF$3,0),0)</f>
        <v>0</v>
      </c>
      <c r="CG126" s="42" t="n">
        <f aca="true">IF(AND($BA126&gt;=OFFSET($E$5,CG$3,0),$BA126&lt;=OFFSET($F$5,CG$3,0)),OFFSET($D$5,CG$3,0),0)</f>
        <v>0</v>
      </c>
      <c r="CH126" s="42" t="n">
        <f aca="true">IF(AND($BA126&gt;=OFFSET($E$5,CH$3,0),$BA126&lt;=OFFSET($F$5,CH$3,0)),OFFSET($D$5,CH$3,0),0)</f>
        <v>0</v>
      </c>
      <c r="CI126" s="42" t="n">
        <f aca="true">IF(AND($BA126&gt;=OFFSET($E$5,CI$3,0),$BA126&lt;=OFFSET($F$5,CI$3,0)),OFFSET($D$5,CI$3,0),0)</f>
        <v>0</v>
      </c>
      <c r="CK126" s="40" t="n">
        <v>40452</v>
      </c>
      <c r="CL126" s="41" t="n">
        <f aca="false">BB126*P126</f>
        <v>0</v>
      </c>
      <c r="CM126" s="41" t="n">
        <f aca="false">BC126*Q126</f>
        <v>0</v>
      </c>
      <c r="CN126" s="41" t="n">
        <f aca="false">BD126*R126</f>
        <v>0</v>
      </c>
      <c r="CO126" s="41" t="n">
        <f aca="false">BE126*S126</f>
        <v>0</v>
      </c>
      <c r="CP126" s="41" t="n">
        <f aca="false">BF126*T126</f>
        <v>0</v>
      </c>
      <c r="CQ126" s="41" t="n">
        <f aca="false">BG126*U126</f>
        <v>0</v>
      </c>
      <c r="CR126" s="41" t="n">
        <f aca="false">BH126*V126</f>
        <v>837930</v>
      </c>
      <c r="CS126" s="41" t="n">
        <f aca="false">BI126*W126</f>
        <v>0</v>
      </c>
      <c r="CT126" s="41" t="n">
        <f aca="false">BJ126*X126</f>
        <v>0</v>
      </c>
      <c r="CU126" s="41" t="n">
        <f aca="false">BK126*Y126</f>
        <v>0</v>
      </c>
      <c r="CV126" s="41" t="n">
        <f aca="false">BL126*Z126</f>
        <v>0</v>
      </c>
      <c r="CW126" s="41" t="n">
        <f aca="false">BM126*AA126</f>
        <v>0</v>
      </c>
      <c r="CX126" s="41" t="n">
        <f aca="false">BN126*AB126</f>
        <v>0</v>
      </c>
      <c r="CY126" s="41" t="n">
        <f aca="false">BO126*AC126</f>
        <v>0</v>
      </c>
      <c r="CZ126" s="41" t="n">
        <f aca="false">BP126*AD126</f>
        <v>0</v>
      </c>
      <c r="DA126" s="41" t="n">
        <f aca="false">BQ126*AE126</f>
        <v>0</v>
      </c>
      <c r="DB126" s="41" t="n">
        <f aca="false">BR126*AF126</f>
        <v>0</v>
      </c>
      <c r="DC126" s="41" t="n">
        <f aca="false">BS126*AG126</f>
        <v>0</v>
      </c>
      <c r="DD126" s="41" t="n">
        <f aca="false">BT126*AH126</f>
        <v>0</v>
      </c>
      <c r="DE126" s="41" t="n">
        <f aca="false">BU126*AI126</f>
        <v>0</v>
      </c>
      <c r="DF126" s="41" t="n">
        <f aca="false">BV126*AJ126</f>
        <v>0</v>
      </c>
      <c r="DG126" s="41" t="n">
        <f aca="false">BW126*AK126</f>
        <v>0</v>
      </c>
      <c r="DH126" s="41" t="n">
        <f aca="false">BX126*AL126</f>
        <v>0</v>
      </c>
      <c r="DI126" s="41" t="n">
        <f aca="false">BY126*AM126</f>
        <v>0</v>
      </c>
      <c r="DJ126" s="41" t="n">
        <f aca="false">BZ126*AN126</f>
        <v>0</v>
      </c>
      <c r="DK126" s="41" t="n">
        <f aca="false">CA126*AO126</f>
        <v>0</v>
      </c>
      <c r="DL126" s="41" t="n">
        <f aca="false">CB126*AP126</f>
        <v>0</v>
      </c>
      <c r="DM126" s="41" t="n">
        <f aca="false">CC126*AQ126</f>
        <v>0</v>
      </c>
      <c r="DN126" s="41" t="n">
        <f aca="false">CD126*AR126</f>
        <v>0</v>
      </c>
      <c r="DO126" s="41" t="n">
        <f aca="false">CE126*AS126</f>
        <v>0</v>
      </c>
      <c r="DP126" s="41" t="n">
        <f aca="false">CF126*AT126</f>
        <v>0</v>
      </c>
      <c r="DQ126" s="41" t="n">
        <f aca="false">CG126*AU126</f>
        <v>0</v>
      </c>
      <c r="DR126" s="41" t="n">
        <f aca="false">CH126*AV126</f>
        <v>0</v>
      </c>
      <c r="DS126" s="45" t="n">
        <f aca="false">CI126*AW126</f>
        <v>0</v>
      </c>
      <c r="DT126" s="46" t="n">
        <f aca="false">SUM(CL126:DO126)/AX126</f>
        <v>45.05</v>
      </c>
      <c r="DU126" s="47" t="n">
        <f aca="false">(SUM(CL126:CR126)+SUM(DP126:DS126))/AY126</f>
        <v>45.05</v>
      </c>
    </row>
    <row r="127" customFormat="false" ht="12.75" hidden="false" customHeight="false" outlineLevel="0" collapsed="false">
      <c r="A127" s="2"/>
      <c r="C127" s="3"/>
      <c r="F127" s="5"/>
      <c r="G127" s="2"/>
      <c r="I127" s="39" t="n">
        <v>21</v>
      </c>
      <c r="J127" s="39" t="n">
        <v>4</v>
      </c>
      <c r="K127" s="39" t="n">
        <v>4</v>
      </c>
      <c r="L127" s="39" t="n">
        <v>1</v>
      </c>
      <c r="M127" s="39" t="n">
        <v>30</v>
      </c>
      <c r="O127" s="40" t="n">
        <v>40483</v>
      </c>
      <c r="P127" s="41" t="n">
        <f aca="false">IF(AND(O127&gt;=$E$5,O127&lt;=$F$5),$C$5*P$2*$M127,0)</f>
        <v>0</v>
      </c>
      <c r="Q127" s="41" t="n">
        <f aca="true">IF(AND($O127&gt;=OFFSET($E$5,Q$3,0),$O127&lt;=OFFSET($F$5,Q$3,0)),OFFSET($C$5,Q$3,0)*Q$2*$M127,0)</f>
        <v>0</v>
      </c>
      <c r="R127" s="41" t="n">
        <f aca="true">IF(AND($O127&gt;=OFFSET($E$5,R$3,0),$O127&lt;=OFFSET($F$5,R$3,0)),OFFSET($C$5,R$3,0)*R$2*$M127,0)</f>
        <v>0</v>
      </c>
      <c r="S127" s="41" t="n">
        <f aca="true">IF(AND($O127&gt;=OFFSET($E$5,S$3,0),$O127&lt;=OFFSET($F$5,S$3,0)),OFFSET($C$5,S$3,0)*S$2*$M127,0)</f>
        <v>0</v>
      </c>
      <c r="T127" s="41" t="n">
        <f aca="true">IF(AND($O127&gt;=OFFSET($E$5,T$3,0),$O127&lt;=OFFSET($F$5,T$3,0)),OFFSET($C$5,T$3,0)*T$2*$M127,0)</f>
        <v>0</v>
      </c>
      <c r="U127" s="41" t="n">
        <f aca="true">IF(AND($O127&gt;=OFFSET($E$5,U$3,0),$O127&lt;=OFFSET($F$5,U$3,0)),OFFSET($C$5,U$3,0)*U$2*$M127,0)</f>
        <v>0</v>
      </c>
      <c r="V127" s="41" t="n">
        <f aca="true">IF(AND($O127&gt;=OFFSET($E$5,V$3,0),$O127&lt;=OFFSET($F$5,V$3,0)),OFFSET($C$5,V$3,0)*V$2*$M127,0)</f>
        <v>18000</v>
      </c>
      <c r="W127" s="42" t="n">
        <f aca="true">IF(AND($O127&gt;=OFFSET($E$5,W$3,0),$O127&lt;=OFFSET($F$5,W$3,0)),OFFSET($C$5,W$3,0)*W$2*($I127+$J127),0)</f>
        <v>0</v>
      </c>
      <c r="X127" s="42" t="n">
        <f aca="true">IF(AND($O127&gt;=OFFSET($E$5,X$3,0),$O127&lt;=OFFSET($F$5,X$3,0)),OFFSET($C$5,X$3,0)*X$2*($I127+$J127),0)</f>
        <v>0</v>
      </c>
      <c r="Y127" s="42" t="n">
        <f aca="true">IF(AND($O127&gt;=OFFSET($E$5,Y$3,0),$O127&lt;=OFFSET($F$5,Y$3,0)),OFFSET($C$5,Y$3,0)*Y$2*($I127+$J127),0)</f>
        <v>0</v>
      </c>
      <c r="Z127" s="42" t="n">
        <f aca="true">IF(AND($O127&gt;=OFFSET($E$5,Z$3,0),$O127&lt;=OFFSET($F$5,Z$3,0)),OFFSET($C$5,Z$3,0)*Z$2*($I127+$J127),0)</f>
        <v>0</v>
      </c>
      <c r="AA127" s="42" t="n">
        <f aca="true">IF(AND($O127&gt;=OFFSET($E$5,AA$3,0),$O127&lt;=OFFSET($F$5,AA$3,0)),OFFSET($C$5,AA$3,0)*AA$2*($I127+$J127),0)</f>
        <v>0</v>
      </c>
      <c r="AB127" s="42" t="n">
        <f aca="true">IF(AND($O127&gt;=OFFSET($E$5,AB$3,0),$O127&lt;=OFFSET($F$5,AB$3,0)),OFFSET($C$5,AB$3,0)*AB$2*($I127+$J127),0)</f>
        <v>0</v>
      </c>
      <c r="AC127" s="42" t="n">
        <f aca="true">IF(AND($O127&gt;=OFFSET($E$5,AC$3,0),$O127&lt;=OFFSET($F$5,AC$3,0)),OFFSET($C$5,AC$3,0)*AC$2*($I127+$J127),0)</f>
        <v>0</v>
      </c>
      <c r="AD127" s="42" t="n">
        <f aca="true">IF(AND($O127&gt;=OFFSET($E$5,AD$3,0),$O127&lt;=OFFSET($F$5,AD$3,0)),OFFSET($C$5,AD$3,0)*AD$2*($I127+$J127),0)</f>
        <v>0</v>
      </c>
      <c r="AE127" s="42" t="n">
        <f aca="true">IF(AND($O127&gt;=OFFSET($E$5,AE$3,0),$O127&lt;=OFFSET($F$5,AE$3,0)),OFFSET($C$5,AE$3,0)*AE$2*($I127+$J127),0)</f>
        <v>0</v>
      </c>
      <c r="AF127" s="42" t="n">
        <f aca="true">IF(AND($O127&gt;=OFFSET($E$5,AF$3,0),$O127&lt;=OFFSET($F$5,AF$3,0)),OFFSET($C$5,AF$3,0)*AF$2*($I127+$J127),0)</f>
        <v>0</v>
      </c>
      <c r="AG127" s="42" t="n">
        <f aca="true">IF(AND($O127&gt;=OFFSET($E$5,AG$3,0),$O127&lt;=OFFSET($F$5,AG$3,0)),OFFSET($C$5,AG$3,0)*AG$2*($I127+$J127),0)</f>
        <v>0</v>
      </c>
      <c r="AH127" s="42" t="n">
        <f aca="true">IF(AND($O127&gt;=OFFSET($E$5,AH$3,0),$O127&lt;=OFFSET($F$5,AH$3,0)),OFFSET($C$5,AH$3,0)*AH$2*($I127+$J127),0)</f>
        <v>0</v>
      </c>
      <c r="AI127" s="42" t="n">
        <f aca="true">IF(AND($O127&gt;=OFFSET($E$5,AI$3,0),$O127&lt;=OFFSET($F$5,AI$3,0)),OFFSET($C$5,AI$3,0)*AI$2*($I127+$J127),0)</f>
        <v>0</v>
      </c>
      <c r="AJ127" s="42" t="n">
        <f aca="true">IF(AND($O127&gt;=OFFSET($E$5,AJ$3,0),$O127&lt;=OFFSET($F$5,AJ$3,0)),OFFSET($C$5,AJ$3,0)*AJ$2*($I127+$J127),0)</f>
        <v>0</v>
      </c>
      <c r="AK127" s="42" t="n">
        <f aca="true">IF(AND($O127&gt;=OFFSET($E$5,AK$3,0),$O127&lt;=OFFSET($F$5,AK$3,0)),OFFSET($C$5,AK$3,0)*AK$2*($I127+$J127),0)</f>
        <v>0</v>
      </c>
      <c r="AL127" s="42" t="n">
        <f aca="true">IF(AND($O127&gt;=OFFSET($E$5,AL$3,0),$O127&lt;=OFFSET($F$5,AL$3,0)),OFFSET($C$5,AL$3,0)*AL$2*($I127+$J127),0)</f>
        <v>0</v>
      </c>
      <c r="AM127" s="42" t="n">
        <f aca="true">IF(AND($O127&gt;=OFFSET($E$5,AM$3,0),$O127&lt;=OFFSET($F$5,AM$3,0)),OFFSET($C$5,AM$3,0)*AM$2*($I127+$J127),0)</f>
        <v>0</v>
      </c>
      <c r="AN127" s="42" t="n">
        <f aca="true">IF(AND($O127&gt;=OFFSET($E$5,AN$3,0),$O127&lt;=OFFSET($F$5,AN$3,0)),OFFSET($C$5,AN$3,0)*AN$2*($I127+$J127),0)</f>
        <v>0</v>
      </c>
      <c r="AO127" s="42" t="n">
        <f aca="true">IF(AND($O127&gt;=OFFSET($E$5,AO$3,0),$O127&lt;=OFFSET($F$5,AO$3,0)),OFFSET($C$5,AO$3,0)*AO$2*($I127+$J127),0)</f>
        <v>0</v>
      </c>
      <c r="AP127" s="42" t="n">
        <f aca="true">IF(AND($O127&gt;=OFFSET($E$5,AP$3,0),$O127&lt;=OFFSET($F$5,AP$3,0)),OFFSET($C$5,AP$3,0)*AP$2*($I127+$J127),0)</f>
        <v>0</v>
      </c>
      <c r="AQ127" s="42" t="n">
        <f aca="true">IF(AND($O127&gt;=OFFSET($E$5,AQ$3,0),$O127&lt;=OFFSET($F$5,AQ$3,0)),OFFSET($C$5,AQ$3,0)*AQ$2*($I127+$J127),0)</f>
        <v>0</v>
      </c>
      <c r="AR127" s="42" t="n">
        <f aca="true">IF(AND($O127&gt;=OFFSET($E$5,AR$3,0),$O127&lt;=OFFSET($F$5,AR$3,0)),OFFSET($C$5,AR$3,0)*AR$2*($I127+$J127),0)</f>
        <v>0</v>
      </c>
      <c r="AS127" s="42" t="n">
        <f aca="true">IF(AND($O127&gt;=OFFSET($E$5,AS$3,0),$O127&lt;=OFFSET($F$5,AS$3,0)),OFFSET($C$5,AS$3,0)*AS$2*($I127+$J127),0)</f>
        <v>0</v>
      </c>
      <c r="AT127" s="42" t="n">
        <f aca="true">IF(AND($O127&gt;=OFFSET($E$5,AT$3,0),$O127&lt;=OFFSET($F$5,AT$3,0)),OFFSET($C$5,AT$3,0)*(AT$2*($I127+$J127)+24*($K127+$L127)),0)</f>
        <v>0</v>
      </c>
      <c r="AU127" s="42" t="n">
        <f aca="true">IF(AND($O127&gt;=OFFSET($E$5,AU$3,0),$O127&lt;=OFFSET($F$5,AU$3,0)),OFFSET($C$5,AU$3,0)*(AU$2*($I127+$J127)+24*($K127+$L127)),0)</f>
        <v>0</v>
      </c>
      <c r="AV127" s="42" t="n">
        <f aca="true">IF(AND($O127&gt;=OFFSET($E$5,AV$3,0),$O127&lt;=OFFSET($F$5,AV$3,0)),OFFSET($C$5,AV$3,0)*(AV$2*($I127+$J127)+24*($K127+$L127)),0)</f>
        <v>0</v>
      </c>
      <c r="AW127" s="43" t="n">
        <f aca="true">IF(AND($O127&gt;=OFFSET($E$5,AW$3,0),$O127&lt;=OFFSET($F$5,AW$3,0)),OFFSET($C$5,AW$3,0)*(AW$2*($I127+$J127)+24*($K127+$L127)),0)</f>
        <v>0</v>
      </c>
      <c r="AX127" s="44" t="n">
        <f aca="false">SUM(P127:AS127)</f>
        <v>18000</v>
      </c>
      <c r="AY127" s="45" t="n">
        <f aca="false">SUM(P127:V127)+SUM(AT127:AW127)</f>
        <v>18000</v>
      </c>
      <c r="BA127" s="40" t="n">
        <v>40483</v>
      </c>
      <c r="BB127" s="42" t="n">
        <f aca="false">IF(AND(BA127&gt;=$E$5,BA127&lt;=$F$5),$D$5,0)</f>
        <v>0</v>
      </c>
      <c r="BC127" s="42" t="n">
        <f aca="true">IF(AND($BA127&gt;=OFFSET($E$5,BC$3,0),$BA127&lt;=OFFSET($F$5,BC$3,0)),OFFSET($D$5,BC$3,0),0)</f>
        <v>0</v>
      </c>
      <c r="BD127" s="42" t="n">
        <f aca="true">IF(AND($BA127&gt;=OFFSET($E$5,BD$3,0),$BA127&lt;=OFFSET($F$5,BD$3,0)),OFFSET($D$5,BD$3,0),0)</f>
        <v>0</v>
      </c>
      <c r="BE127" s="42" t="n">
        <f aca="true">IF(AND($BA127&gt;=OFFSET($E$5,BE$3,0),$BA127&lt;=OFFSET($F$5,BE$3,0)),OFFSET($D$5,BE$3,0),0)</f>
        <v>0</v>
      </c>
      <c r="BF127" s="42" t="n">
        <f aca="true">IF(AND($BA127&gt;=OFFSET($E$5,BF$3,0),$BA127&lt;=OFFSET($F$5,BF$3,0)),OFFSET($D$5,BF$3,0),0)</f>
        <v>0</v>
      </c>
      <c r="BG127" s="42" t="n">
        <f aca="true">IF(AND($BA127&gt;=OFFSET($E$5,BG$3,0),$BA127&lt;=OFFSET($F$5,BG$3,0)),OFFSET($D$5,BG$3,0),0)</f>
        <v>0</v>
      </c>
      <c r="BH127" s="42" t="n">
        <f aca="true">IF(AND($BA127&gt;=OFFSET($E$5,BH$3,0),$BA127&lt;=OFFSET($F$5,BH$3,0)),OFFSET($D$5,BH$3,0),0)</f>
        <v>45.05</v>
      </c>
      <c r="BI127" s="42" t="n">
        <f aca="true">IF(AND($BA127&gt;=OFFSET($E$5,BI$3,0),$BA127&lt;=OFFSET($F$5,BI$3,0)),OFFSET($D$5,BI$3,0),0)</f>
        <v>0</v>
      </c>
      <c r="BJ127" s="42" t="n">
        <f aca="true">IF(AND($BA127&gt;=OFFSET($E$5,BJ$3,0),$BA127&lt;=OFFSET($F$5,BJ$3,0)),OFFSET($D$5,BJ$3,0),0)</f>
        <v>0</v>
      </c>
      <c r="BK127" s="42" t="n">
        <f aca="true">IF(AND($BA127&gt;=OFFSET($E$5,BK$3,0),$BA127&lt;=OFFSET($F$5,BK$3,0)),OFFSET($D$5,BK$3,0),0)</f>
        <v>0</v>
      </c>
      <c r="BL127" s="42" t="n">
        <f aca="true">IF(AND($BA127&gt;=OFFSET($E$5,BL$3,0),$BA127&lt;=OFFSET($F$5,BL$3,0)),OFFSET($D$5,BL$3,0),0)</f>
        <v>0</v>
      </c>
      <c r="BM127" s="42" t="n">
        <f aca="true">IF(AND($BA127&gt;=OFFSET($E$5,BM$3,0),$BA127&lt;=OFFSET($F$5,BM$3,0)),OFFSET($D$5,BM$3,0),0)</f>
        <v>0</v>
      </c>
      <c r="BN127" s="42" t="n">
        <f aca="true">IF(AND($BA127&gt;=OFFSET($E$5,BN$3,0),$BA127&lt;=OFFSET($F$5,BN$3,0)),OFFSET($D$5,BN$3,0),0)</f>
        <v>0</v>
      </c>
      <c r="BO127" s="42" t="n">
        <f aca="true">IF(AND($BA127&gt;=OFFSET($E$5,BO$3,0),$BA127&lt;=OFFSET($F$5,BO$3,0)),OFFSET($D$5,BO$3,0),0)</f>
        <v>0</v>
      </c>
      <c r="BP127" s="42" t="n">
        <f aca="true">IF(AND($BA127&gt;=OFFSET($E$5,BP$3,0),$BA127&lt;=OFFSET($F$5,BP$3,0)),OFFSET($D$5,BP$3,0),0)</f>
        <v>0</v>
      </c>
      <c r="BQ127" s="42" t="n">
        <f aca="true">IF(AND($BA127&gt;=OFFSET($E$5,BQ$3,0),$BA127&lt;=OFFSET($F$5,BQ$3,0)),OFFSET($D$5,BQ$3,0),0)</f>
        <v>0</v>
      </c>
      <c r="BR127" s="42" t="n">
        <f aca="true">IF(AND($BA127&gt;=OFFSET($E$5,BR$3,0),$BA127&lt;=OFFSET($F$5,BR$3,0)),OFFSET($D$5,BR$3,0),0)</f>
        <v>0</v>
      </c>
      <c r="BS127" s="42" t="n">
        <f aca="true">IF(AND($BA127&gt;=OFFSET($E$5,BS$3,0),$BA127&lt;=OFFSET($F$5,BS$3,0)),OFFSET($D$5,BS$3,0),0)</f>
        <v>0</v>
      </c>
      <c r="BT127" s="42" t="n">
        <f aca="true">IF(AND($BA127&gt;=OFFSET($E$5,BT$3,0),$BA127&lt;=OFFSET($F$5,BT$3,0)),OFFSET($D$5,BT$3,0),0)</f>
        <v>0</v>
      </c>
      <c r="BU127" s="42" t="n">
        <f aca="true">IF(AND($BA127&gt;=OFFSET($E$5,BU$3,0),$BA127&lt;=OFFSET($F$5,BU$3,0)),OFFSET($D$5,BU$3,0),0)</f>
        <v>0</v>
      </c>
      <c r="BV127" s="42" t="n">
        <f aca="true">IF(AND($BA127&gt;=OFFSET($E$5,BV$3,0),$BA127&lt;=OFFSET($F$5,BV$3,0)),OFFSET($D$5,BV$3,0),0)</f>
        <v>0</v>
      </c>
      <c r="BW127" s="42" t="n">
        <f aca="true">IF(AND($BA127&gt;=OFFSET($E$5,BW$3,0),$BA127&lt;=OFFSET($F$5,BW$3,0)),OFFSET($D$5,BW$3,0),0)</f>
        <v>0</v>
      </c>
      <c r="BX127" s="42" t="n">
        <f aca="true">IF(AND($BA127&gt;=OFFSET($E$5,BX$3,0),$BA127&lt;=OFFSET($F$5,BX$3,0)),OFFSET($D$5,BX$3,0),0)</f>
        <v>0</v>
      </c>
      <c r="BY127" s="42" t="n">
        <f aca="true">IF(AND($BA127&gt;=OFFSET($E$5,BY$3,0),$BA127&lt;=OFFSET($F$5,BY$3,0)),OFFSET($D$5,BY$3,0),0)</f>
        <v>0</v>
      </c>
      <c r="BZ127" s="42" t="n">
        <f aca="true">IF(AND($BA127&gt;=OFFSET($E$5,BZ$3,0),$BA127&lt;=OFFSET($F$5,BZ$3,0)),OFFSET($D$5,BZ$3,0),0)</f>
        <v>0</v>
      </c>
      <c r="CA127" s="42" t="n">
        <f aca="true">IF(AND($BA127&gt;=OFFSET($E$5,CA$3,0),$BA127&lt;=OFFSET($F$5,CA$3,0)),OFFSET($D$5,CA$3,0),0)</f>
        <v>0</v>
      </c>
      <c r="CB127" s="42" t="n">
        <f aca="true">IF(AND($BA127&gt;=OFFSET($E$5,CB$3,0),$BA127&lt;=OFFSET($F$5,CB$3,0)),OFFSET($D$5,CB$3,0),0)</f>
        <v>0</v>
      </c>
      <c r="CC127" s="42" t="n">
        <f aca="true">IF(AND($BA127&gt;=OFFSET($E$5,CC$3,0),$BA127&lt;=OFFSET($F$5,CC$3,0)),OFFSET($D$5,CC$3,0),0)</f>
        <v>0</v>
      </c>
      <c r="CD127" s="42" t="n">
        <f aca="true">IF(AND($BA127&gt;=OFFSET($E$5,CD$3,0),$BA127&lt;=OFFSET($F$5,CD$3,0)),OFFSET($D$5,CD$3,0),0)</f>
        <v>0</v>
      </c>
      <c r="CE127" s="42" t="n">
        <f aca="true">IF(AND($BA127&gt;=OFFSET($E$5,CE$3,0),$BA127&lt;=OFFSET($F$5,CE$3,0)),OFFSET($D$5,CE$3,0),0)</f>
        <v>0</v>
      </c>
      <c r="CF127" s="42" t="n">
        <f aca="true">IF(AND($BA127&gt;=OFFSET($E$5,CF$3,0),$BA127&lt;=OFFSET($F$5,CF$3,0)),OFFSET($D$5,CF$3,0),0)</f>
        <v>0</v>
      </c>
      <c r="CG127" s="42" t="n">
        <f aca="true">IF(AND($BA127&gt;=OFFSET($E$5,CG$3,0),$BA127&lt;=OFFSET($F$5,CG$3,0)),OFFSET($D$5,CG$3,0),0)</f>
        <v>0</v>
      </c>
      <c r="CH127" s="42" t="n">
        <f aca="true">IF(AND($BA127&gt;=OFFSET($E$5,CH$3,0),$BA127&lt;=OFFSET($F$5,CH$3,0)),OFFSET($D$5,CH$3,0),0)</f>
        <v>0</v>
      </c>
      <c r="CI127" s="42" t="n">
        <f aca="true">IF(AND($BA127&gt;=OFFSET($E$5,CI$3,0),$BA127&lt;=OFFSET($F$5,CI$3,0)),OFFSET($D$5,CI$3,0),0)</f>
        <v>0</v>
      </c>
      <c r="CK127" s="40" t="n">
        <v>40483</v>
      </c>
      <c r="CL127" s="41" t="n">
        <f aca="false">BB127*P127</f>
        <v>0</v>
      </c>
      <c r="CM127" s="41" t="n">
        <f aca="false">BC127*Q127</f>
        <v>0</v>
      </c>
      <c r="CN127" s="41" t="n">
        <f aca="false">BD127*R127</f>
        <v>0</v>
      </c>
      <c r="CO127" s="41" t="n">
        <f aca="false">BE127*S127</f>
        <v>0</v>
      </c>
      <c r="CP127" s="41" t="n">
        <f aca="false">BF127*T127</f>
        <v>0</v>
      </c>
      <c r="CQ127" s="41" t="n">
        <f aca="false">BG127*U127</f>
        <v>0</v>
      </c>
      <c r="CR127" s="41" t="n">
        <f aca="false">BH127*V127</f>
        <v>810900</v>
      </c>
      <c r="CS127" s="41" t="n">
        <f aca="false">BI127*W127</f>
        <v>0</v>
      </c>
      <c r="CT127" s="41" t="n">
        <f aca="false">BJ127*X127</f>
        <v>0</v>
      </c>
      <c r="CU127" s="41" t="n">
        <f aca="false">BK127*Y127</f>
        <v>0</v>
      </c>
      <c r="CV127" s="41" t="n">
        <f aca="false">BL127*Z127</f>
        <v>0</v>
      </c>
      <c r="CW127" s="41" t="n">
        <f aca="false">BM127*AA127</f>
        <v>0</v>
      </c>
      <c r="CX127" s="41" t="n">
        <f aca="false">BN127*AB127</f>
        <v>0</v>
      </c>
      <c r="CY127" s="41" t="n">
        <f aca="false">BO127*AC127</f>
        <v>0</v>
      </c>
      <c r="CZ127" s="41" t="n">
        <f aca="false">BP127*AD127</f>
        <v>0</v>
      </c>
      <c r="DA127" s="41" t="n">
        <f aca="false">BQ127*AE127</f>
        <v>0</v>
      </c>
      <c r="DB127" s="41" t="n">
        <f aca="false">BR127*AF127</f>
        <v>0</v>
      </c>
      <c r="DC127" s="41" t="n">
        <f aca="false">BS127*AG127</f>
        <v>0</v>
      </c>
      <c r="DD127" s="41" t="n">
        <f aca="false">BT127*AH127</f>
        <v>0</v>
      </c>
      <c r="DE127" s="41" t="n">
        <f aca="false">BU127*AI127</f>
        <v>0</v>
      </c>
      <c r="DF127" s="41" t="n">
        <f aca="false">BV127*AJ127</f>
        <v>0</v>
      </c>
      <c r="DG127" s="41" t="n">
        <f aca="false">BW127*AK127</f>
        <v>0</v>
      </c>
      <c r="DH127" s="41" t="n">
        <f aca="false">BX127*AL127</f>
        <v>0</v>
      </c>
      <c r="DI127" s="41" t="n">
        <f aca="false">BY127*AM127</f>
        <v>0</v>
      </c>
      <c r="DJ127" s="41" t="n">
        <f aca="false">BZ127*AN127</f>
        <v>0</v>
      </c>
      <c r="DK127" s="41" t="n">
        <f aca="false">CA127*AO127</f>
        <v>0</v>
      </c>
      <c r="DL127" s="41" t="n">
        <f aca="false">CB127*AP127</f>
        <v>0</v>
      </c>
      <c r="DM127" s="41" t="n">
        <f aca="false">CC127*AQ127</f>
        <v>0</v>
      </c>
      <c r="DN127" s="41" t="n">
        <f aca="false">CD127*AR127</f>
        <v>0</v>
      </c>
      <c r="DO127" s="41" t="n">
        <f aca="false">CE127*AS127</f>
        <v>0</v>
      </c>
      <c r="DP127" s="41" t="n">
        <f aca="false">CF127*AT127</f>
        <v>0</v>
      </c>
      <c r="DQ127" s="41" t="n">
        <f aca="false">CG127*AU127</f>
        <v>0</v>
      </c>
      <c r="DR127" s="41" t="n">
        <f aca="false">CH127*AV127</f>
        <v>0</v>
      </c>
      <c r="DS127" s="45" t="n">
        <f aca="false">CI127*AW127</f>
        <v>0</v>
      </c>
      <c r="DT127" s="46" t="n">
        <f aca="false">SUM(CL127:DO127)/AX127</f>
        <v>45.05</v>
      </c>
      <c r="DU127" s="47" t="n">
        <f aca="false">(SUM(CL127:CR127)+SUM(DP127:DS127))/AY127</f>
        <v>45.05</v>
      </c>
    </row>
    <row r="128" customFormat="false" ht="12.75" hidden="false" customHeight="false" outlineLevel="0" collapsed="false">
      <c r="A128" s="2"/>
      <c r="C128" s="3"/>
      <c r="F128" s="5"/>
      <c r="G128" s="2"/>
      <c r="I128" s="39" t="n">
        <v>23</v>
      </c>
      <c r="J128" s="39" t="n">
        <v>3</v>
      </c>
      <c r="K128" s="39" t="n">
        <v>4</v>
      </c>
      <c r="L128" s="39" t="n">
        <v>1</v>
      </c>
      <c r="M128" s="39" t="n">
        <v>31</v>
      </c>
      <c r="O128" s="40" t="n">
        <v>40513</v>
      </c>
      <c r="P128" s="41" t="n">
        <f aca="false">IF(AND(O128&gt;=$E$5,O128&lt;=$F$5),$C$5*P$2*$M128,0)</f>
        <v>0</v>
      </c>
      <c r="Q128" s="41" t="n">
        <f aca="true">IF(AND($O128&gt;=OFFSET($E$5,Q$3,0),$O128&lt;=OFFSET($F$5,Q$3,0)),OFFSET($C$5,Q$3,0)*Q$2*$M128,0)</f>
        <v>0</v>
      </c>
      <c r="R128" s="41" t="n">
        <f aca="true">IF(AND($O128&gt;=OFFSET($E$5,R$3,0),$O128&lt;=OFFSET($F$5,R$3,0)),OFFSET($C$5,R$3,0)*R$2*$M128,0)</f>
        <v>0</v>
      </c>
      <c r="S128" s="41" t="n">
        <f aca="true">IF(AND($O128&gt;=OFFSET($E$5,S$3,0),$O128&lt;=OFFSET($F$5,S$3,0)),OFFSET($C$5,S$3,0)*S$2*$M128,0)</f>
        <v>0</v>
      </c>
      <c r="T128" s="41" t="n">
        <f aca="true">IF(AND($O128&gt;=OFFSET($E$5,T$3,0),$O128&lt;=OFFSET($F$5,T$3,0)),OFFSET($C$5,T$3,0)*T$2*$M128,0)</f>
        <v>0</v>
      </c>
      <c r="U128" s="41" t="n">
        <f aca="true">IF(AND($O128&gt;=OFFSET($E$5,U$3,0),$O128&lt;=OFFSET($F$5,U$3,0)),OFFSET($C$5,U$3,0)*U$2*$M128,0)</f>
        <v>0</v>
      </c>
      <c r="V128" s="41" t="n">
        <f aca="true">IF(AND($O128&gt;=OFFSET($E$5,V$3,0),$O128&lt;=OFFSET($F$5,V$3,0)),OFFSET($C$5,V$3,0)*V$2*$M128,0)</f>
        <v>18600</v>
      </c>
      <c r="W128" s="42" t="n">
        <f aca="true">IF(AND($O128&gt;=OFFSET($E$5,W$3,0),$O128&lt;=OFFSET($F$5,W$3,0)),OFFSET($C$5,W$3,0)*W$2*($I128+$J128),0)</f>
        <v>0</v>
      </c>
      <c r="X128" s="42" t="n">
        <f aca="true">IF(AND($O128&gt;=OFFSET($E$5,X$3,0),$O128&lt;=OFFSET($F$5,X$3,0)),OFFSET($C$5,X$3,0)*X$2*($I128+$J128),0)</f>
        <v>0</v>
      </c>
      <c r="Y128" s="42" t="n">
        <f aca="true">IF(AND($O128&gt;=OFFSET($E$5,Y$3,0),$O128&lt;=OFFSET($F$5,Y$3,0)),OFFSET($C$5,Y$3,0)*Y$2*($I128+$J128),0)</f>
        <v>0</v>
      </c>
      <c r="Z128" s="42" t="n">
        <f aca="true">IF(AND($O128&gt;=OFFSET($E$5,Z$3,0),$O128&lt;=OFFSET($F$5,Z$3,0)),OFFSET($C$5,Z$3,0)*Z$2*($I128+$J128),0)</f>
        <v>0</v>
      </c>
      <c r="AA128" s="42" t="n">
        <f aca="true">IF(AND($O128&gt;=OFFSET($E$5,AA$3,0),$O128&lt;=OFFSET($F$5,AA$3,0)),OFFSET($C$5,AA$3,0)*AA$2*($I128+$J128),0)</f>
        <v>0</v>
      </c>
      <c r="AB128" s="42" t="n">
        <f aca="true">IF(AND($O128&gt;=OFFSET($E$5,AB$3,0),$O128&lt;=OFFSET($F$5,AB$3,0)),OFFSET($C$5,AB$3,0)*AB$2*($I128+$J128),0)</f>
        <v>0</v>
      </c>
      <c r="AC128" s="42" t="n">
        <f aca="true">IF(AND($O128&gt;=OFFSET($E$5,AC$3,0),$O128&lt;=OFFSET($F$5,AC$3,0)),OFFSET($C$5,AC$3,0)*AC$2*($I128+$J128),0)</f>
        <v>0</v>
      </c>
      <c r="AD128" s="42" t="n">
        <f aca="true">IF(AND($O128&gt;=OFFSET($E$5,AD$3,0),$O128&lt;=OFFSET($F$5,AD$3,0)),OFFSET($C$5,AD$3,0)*AD$2*($I128+$J128),0)</f>
        <v>0</v>
      </c>
      <c r="AE128" s="42" t="n">
        <f aca="true">IF(AND($O128&gt;=OFFSET($E$5,AE$3,0),$O128&lt;=OFFSET($F$5,AE$3,0)),OFFSET($C$5,AE$3,0)*AE$2*($I128+$J128),0)</f>
        <v>0</v>
      </c>
      <c r="AF128" s="42" t="n">
        <f aca="true">IF(AND($O128&gt;=OFFSET($E$5,AF$3,0),$O128&lt;=OFFSET($F$5,AF$3,0)),OFFSET($C$5,AF$3,0)*AF$2*($I128+$J128),0)</f>
        <v>0</v>
      </c>
      <c r="AG128" s="42" t="n">
        <f aca="true">IF(AND($O128&gt;=OFFSET($E$5,AG$3,0),$O128&lt;=OFFSET($F$5,AG$3,0)),OFFSET($C$5,AG$3,0)*AG$2*($I128+$J128),0)</f>
        <v>0</v>
      </c>
      <c r="AH128" s="42" t="n">
        <f aca="true">IF(AND($O128&gt;=OFFSET($E$5,AH$3,0),$O128&lt;=OFFSET($F$5,AH$3,0)),OFFSET($C$5,AH$3,0)*AH$2*($I128+$J128),0)</f>
        <v>0</v>
      </c>
      <c r="AI128" s="42" t="n">
        <f aca="true">IF(AND($O128&gt;=OFFSET($E$5,AI$3,0),$O128&lt;=OFFSET($F$5,AI$3,0)),OFFSET($C$5,AI$3,0)*AI$2*($I128+$J128),0)</f>
        <v>0</v>
      </c>
      <c r="AJ128" s="42" t="n">
        <f aca="true">IF(AND($O128&gt;=OFFSET($E$5,AJ$3,0),$O128&lt;=OFFSET($F$5,AJ$3,0)),OFFSET($C$5,AJ$3,0)*AJ$2*($I128+$J128),0)</f>
        <v>0</v>
      </c>
      <c r="AK128" s="42" t="n">
        <f aca="true">IF(AND($O128&gt;=OFFSET($E$5,AK$3,0),$O128&lt;=OFFSET($F$5,AK$3,0)),OFFSET($C$5,AK$3,0)*AK$2*($I128+$J128),0)</f>
        <v>0</v>
      </c>
      <c r="AL128" s="42" t="n">
        <f aca="true">IF(AND($O128&gt;=OFFSET($E$5,AL$3,0),$O128&lt;=OFFSET($F$5,AL$3,0)),OFFSET($C$5,AL$3,0)*AL$2*($I128+$J128),0)</f>
        <v>0</v>
      </c>
      <c r="AM128" s="42" t="n">
        <f aca="true">IF(AND($O128&gt;=OFFSET($E$5,AM$3,0),$O128&lt;=OFFSET($F$5,AM$3,0)),OFFSET($C$5,AM$3,0)*AM$2*($I128+$J128),0)</f>
        <v>0</v>
      </c>
      <c r="AN128" s="42" t="n">
        <f aca="true">IF(AND($O128&gt;=OFFSET($E$5,AN$3,0),$O128&lt;=OFFSET($F$5,AN$3,0)),OFFSET($C$5,AN$3,0)*AN$2*($I128+$J128),0)</f>
        <v>0</v>
      </c>
      <c r="AO128" s="42" t="n">
        <f aca="true">IF(AND($O128&gt;=OFFSET($E$5,AO$3,0),$O128&lt;=OFFSET($F$5,AO$3,0)),OFFSET($C$5,AO$3,0)*AO$2*($I128+$J128),0)</f>
        <v>0</v>
      </c>
      <c r="AP128" s="42" t="n">
        <f aca="true">IF(AND($O128&gt;=OFFSET($E$5,AP$3,0),$O128&lt;=OFFSET($F$5,AP$3,0)),OFFSET($C$5,AP$3,0)*AP$2*($I128+$J128),0)</f>
        <v>0</v>
      </c>
      <c r="AQ128" s="42" t="n">
        <f aca="true">IF(AND($O128&gt;=OFFSET($E$5,AQ$3,0),$O128&lt;=OFFSET($F$5,AQ$3,0)),OFFSET($C$5,AQ$3,0)*AQ$2*($I128+$J128),0)</f>
        <v>0</v>
      </c>
      <c r="AR128" s="42" t="n">
        <f aca="true">IF(AND($O128&gt;=OFFSET($E$5,AR$3,0),$O128&lt;=OFFSET($F$5,AR$3,0)),OFFSET($C$5,AR$3,0)*AR$2*($I128+$J128),0)</f>
        <v>0</v>
      </c>
      <c r="AS128" s="42" t="n">
        <f aca="true">IF(AND($O128&gt;=OFFSET($E$5,AS$3,0),$O128&lt;=OFFSET($F$5,AS$3,0)),OFFSET($C$5,AS$3,0)*AS$2*($I128+$J128),0)</f>
        <v>0</v>
      </c>
      <c r="AT128" s="42" t="n">
        <f aca="true">IF(AND($O128&gt;=OFFSET($E$5,AT$3,0),$O128&lt;=OFFSET($F$5,AT$3,0)),OFFSET($C$5,AT$3,0)*(AT$2*($I128+$J128)+24*($K128+$L128)),0)</f>
        <v>0</v>
      </c>
      <c r="AU128" s="42" t="n">
        <f aca="true">IF(AND($O128&gt;=OFFSET($E$5,AU$3,0),$O128&lt;=OFFSET($F$5,AU$3,0)),OFFSET($C$5,AU$3,0)*(AU$2*($I128+$J128)+24*($K128+$L128)),0)</f>
        <v>0</v>
      </c>
      <c r="AV128" s="42" t="n">
        <f aca="true">IF(AND($O128&gt;=OFFSET($E$5,AV$3,0),$O128&lt;=OFFSET($F$5,AV$3,0)),OFFSET($C$5,AV$3,0)*(AV$2*($I128+$J128)+24*($K128+$L128)),0)</f>
        <v>0</v>
      </c>
      <c r="AW128" s="43" t="n">
        <f aca="true">IF(AND($O128&gt;=OFFSET($E$5,AW$3,0),$O128&lt;=OFFSET($F$5,AW$3,0)),OFFSET($C$5,AW$3,0)*(AW$2*($I128+$J128)+24*($K128+$L128)),0)</f>
        <v>0</v>
      </c>
      <c r="AX128" s="44" t="n">
        <f aca="false">SUM(P128:AS128)</f>
        <v>18600</v>
      </c>
      <c r="AY128" s="45" t="n">
        <f aca="false">SUM(P128:V128)+SUM(AT128:AW128)</f>
        <v>18600</v>
      </c>
      <c r="BA128" s="40" t="n">
        <v>40513</v>
      </c>
      <c r="BB128" s="42" t="n">
        <f aca="false">IF(AND(BA128&gt;=$E$5,BA128&lt;=$F$5),$D$5,0)</f>
        <v>0</v>
      </c>
      <c r="BC128" s="42" t="n">
        <f aca="true">IF(AND($BA128&gt;=OFFSET($E$5,BC$3,0),$BA128&lt;=OFFSET($F$5,BC$3,0)),OFFSET($D$5,BC$3,0),0)</f>
        <v>0</v>
      </c>
      <c r="BD128" s="42" t="n">
        <f aca="true">IF(AND($BA128&gt;=OFFSET($E$5,BD$3,0),$BA128&lt;=OFFSET($F$5,BD$3,0)),OFFSET($D$5,BD$3,0),0)</f>
        <v>0</v>
      </c>
      <c r="BE128" s="42" t="n">
        <f aca="true">IF(AND($BA128&gt;=OFFSET($E$5,BE$3,0),$BA128&lt;=OFFSET($F$5,BE$3,0)),OFFSET($D$5,BE$3,0),0)</f>
        <v>0</v>
      </c>
      <c r="BF128" s="42" t="n">
        <f aca="true">IF(AND($BA128&gt;=OFFSET($E$5,BF$3,0),$BA128&lt;=OFFSET($F$5,BF$3,0)),OFFSET($D$5,BF$3,0),0)</f>
        <v>0</v>
      </c>
      <c r="BG128" s="42" t="n">
        <f aca="true">IF(AND($BA128&gt;=OFFSET($E$5,BG$3,0),$BA128&lt;=OFFSET($F$5,BG$3,0)),OFFSET($D$5,BG$3,0),0)</f>
        <v>0</v>
      </c>
      <c r="BH128" s="42" t="n">
        <f aca="true">IF(AND($BA128&gt;=OFFSET($E$5,BH$3,0),$BA128&lt;=OFFSET($F$5,BH$3,0)),OFFSET($D$5,BH$3,0),0)</f>
        <v>45.05</v>
      </c>
      <c r="BI128" s="42" t="n">
        <f aca="true">IF(AND($BA128&gt;=OFFSET($E$5,BI$3,0),$BA128&lt;=OFFSET($F$5,BI$3,0)),OFFSET($D$5,BI$3,0),0)</f>
        <v>0</v>
      </c>
      <c r="BJ128" s="42" t="n">
        <f aca="true">IF(AND($BA128&gt;=OFFSET($E$5,BJ$3,0),$BA128&lt;=OFFSET($F$5,BJ$3,0)),OFFSET($D$5,BJ$3,0),0)</f>
        <v>0</v>
      </c>
      <c r="BK128" s="42" t="n">
        <f aca="true">IF(AND($BA128&gt;=OFFSET($E$5,BK$3,0),$BA128&lt;=OFFSET($F$5,BK$3,0)),OFFSET($D$5,BK$3,0),0)</f>
        <v>0</v>
      </c>
      <c r="BL128" s="42" t="n">
        <f aca="true">IF(AND($BA128&gt;=OFFSET($E$5,BL$3,0),$BA128&lt;=OFFSET($F$5,BL$3,0)),OFFSET($D$5,BL$3,0),0)</f>
        <v>0</v>
      </c>
      <c r="BM128" s="42" t="n">
        <f aca="true">IF(AND($BA128&gt;=OFFSET($E$5,BM$3,0),$BA128&lt;=OFFSET($F$5,BM$3,0)),OFFSET($D$5,BM$3,0),0)</f>
        <v>0</v>
      </c>
      <c r="BN128" s="42" t="n">
        <f aca="true">IF(AND($BA128&gt;=OFFSET($E$5,BN$3,0),$BA128&lt;=OFFSET($F$5,BN$3,0)),OFFSET($D$5,BN$3,0),0)</f>
        <v>0</v>
      </c>
      <c r="BO128" s="42" t="n">
        <f aca="true">IF(AND($BA128&gt;=OFFSET($E$5,BO$3,0),$BA128&lt;=OFFSET($F$5,BO$3,0)),OFFSET($D$5,BO$3,0),0)</f>
        <v>0</v>
      </c>
      <c r="BP128" s="42" t="n">
        <f aca="true">IF(AND($BA128&gt;=OFFSET($E$5,BP$3,0),$BA128&lt;=OFFSET($F$5,BP$3,0)),OFFSET($D$5,BP$3,0),0)</f>
        <v>0</v>
      </c>
      <c r="BQ128" s="42" t="n">
        <f aca="true">IF(AND($BA128&gt;=OFFSET($E$5,BQ$3,0),$BA128&lt;=OFFSET($F$5,BQ$3,0)),OFFSET($D$5,BQ$3,0),0)</f>
        <v>0</v>
      </c>
      <c r="BR128" s="42" t="n">
        <f aca="true">IF(AND($BA128&gt;=OFFSET($E$5,BR$3,0),$BA128&lt;=OFFSET($F$5,BR$3,0)),OFFSET($D$5,BR$3,0),0)</f>
        <v>0</v>
      </c>
      <c r="BS128" s="42" t="n">
        <f aca="true">IF(AND($BA128&gt;=OFFSET($E$5,BS$3,0),$BA128&lt;=OFFSET($F$5,BS$3,0)),OFFSET($D$5,BS$3,0),0)</f>
        <v>0</v>
      </c>
      <c r="BT128" s="42" t="n">
        <f aca="true">IF(AND($BA128&gt;=OFFSET($E$5,BT$3,0),$BA128&lt;=OFFSET($F$5,BT$3,0)),OFFSET($D$5,BT$3,0),0)</f>
        <v>0</v>
      </c>
      <c r="BU128" s="42" t="n">
        <f aca="true">IF(AND($BA128&gt;=OFFSET($E$5,BU$3,0),$BA128&lt;=OFFSET($F$5,BU$3,0)),OFFSET($D$5,BU$3,0),0)</f>
        <v>0</v>
      </c>
      <c r="BV128" s="42" t="n">
        <f aca="true">IF(AND($BA128&gt;=OFFSET($E$5,BV$3,0),$BA128&lt;=OFFSET($F$5,BV$3,0)),OFFSET($D$5,BV$3,0),0)</f>
        <v>0</v>
      </c>
      <c r="BW128" s="42" t="n">
        <f aca="true">IF(AND($BA128&gt;=OFFSET($E$5,BW$3,0),$BA128&lt;=OFFSET($F$5,BW$3,0)),OFFSET($D$5,BW$3,0),0)</f>
        <v>0</v>
      </c>
      <c r="BX128" s="42" t="n">
        <f aca="true">IF(AND($BA128&gt;=OFFSET($E$5,BX$3,0),$BA128&lt;=OFFSET($F$5,BX$3,0)),OFFSET($D$5,BX$3,0),0)</f>
        <v>0</v>
      </c>
      <c r="BY128" s="42" t="n">
        <f aca="true">IF(AND($BA128&gt;=OFFSET($E$5,BY$3,0),$BA128&lt;=OFFSET($F$5,BY$3,0)),OFFSET($D$5,BY$3,0),0)</f>
        <v>0</v>
      </c>
      <c r="BZ128" s="42" t="n">
        <f aca="true">IF(AND($BA128&gt;=OFFSET($E$5,BZ$3,0),$BA128&lt;=OFFSET($F$5,BZ$3,0)),OFFSET($D$5,BZ$3,0),0)</f>
        <v>0</v>
      </c>
      <c r="CA128" s="42" t="n">
        <f aca="true">IF(AND($BA128&gt;=OFFSET($E$5,CA$3,0),$BA128&lt;=OFFSET($F$5,CA$3,0)),OFFSET($D$5,CA$3,0),0)</f>
        <v>0</v>
      </c>
      <c r="CB128" s="42" t="n">
        <f aca="true">IF(AND($BA128&gt;=OFFSET($E$5,CB$3,0),$BA128&lt;=OFFSET($F$5,CB$3,0)),OFFSET($D$5,CB$3,0),0)</f>
        <v>0</v>
      </c>
      <c r="CC128" s="42" t="n">
        <f aca="true">IF(AND($BA128&gt;=OFFSET($E$5,CC$3,0),$BA128&lt;=OFFSET($F$5,CC$3,0)),OFFSET($D$5,CC$3,0),0)</f>
        <v>0</v>
      </c>
      <c r="CD128" s="42" t="n">
        <f aca="true">IF(AND($BA128&gt;=OFFSET($E$5,CD$3,0),$BA128&lt;=OFFSET($F$5,CD$3,0)),OFFSET($D$5,CD$3,0),0)</f>
        <v>0</v>
      </c>
      <c r="CE128" s="42" t="n">
        <f aca="true">IF(AND($BA128&gt;=OFFSET($E$5,CE$3,0),$BA128&lt;=OFFSET($F$5,CE$3,0)),OFFSET($D$5,CE$3,0),0)</f>
        <v>0</v>
      </c>
      <c r="CF128" s="42" t="n">
        <f aca="true">IF(AND($BA128&gt;=OFFSET($E$5,CF$3,0),$BA128&lt;=OFFSET($F$5,CF$3,0)),OFFSET($D$5,CF$3,0),0)</f>
        <v>0</v>
      </c>
      <c r="CG128" s="42" t="n">
        <f aca="true">IF(AND($BA128&gt;=OFFSET($E$5,CG$3,0),$BA128&lt;=OFFSET($F$5,CG$3,0)),OFFSET($D$5,CG$3,0),0)</f>
        <v>0</v>
      </c>
      <c r="CH128" s="42" t="n">
        <f aca="true">IF(AND($BA128&gt;=OFFSET($E$5,CH$3,0),$BA128&lt;=OFFSET($F$5,CH$3,0)),OFFSET($D$5,CH$3,0),0)</f>
        <v>0</v>
      </c>
      <c r="CI128" s="42" t="n">
        <f aca="true">IF(AND($BA128&gt;=OFFSET($E$5,CI$3,0),$BA128&lt;=OFFSET($F$5,CI$3,0)),OFFSET($D$5,CI$3,0),0)</f>
        <v>0</v>
      </c>
      <c r="CK128" s="40" t="n">
        <v>40513</v>
      </c>
      <c r="CL128" s="41" t="n">
        <f aca="false">BB128*P128</f>
        <v>0</v>
      </c>
      <c r="CM128" s="41" t="n">
        <f aca="false">BC128*Q128</f>
        <v>0</v>
      </c>
      <c r="CN128" s="41" t="n">
        <f aca="false">BD128*R128</f>
        <v>0</v>
      </c>
      <c r="CO128" s="41" t="n">
        <f aca="false">BE128*S128</f>
        <v>0</v>
      </c>
      <c r="CP128" s="41" t="n">
        <f aca="false">BF128*T128</f>
        <v>0</v>
      </c>
      <c r="CQ128" s="41" t="n">
        <f aca="false">BG128*U128</f>
        <v>0</v>
      </c>
      <c r="CR128" s="41" t="n">
        <f aca="false">BH128*V128</f>
        <v>837930</v>
      </c>
      <c r="CS128" s="41" t="n">
        <f aca="false">BI128*W128</f>
        <v>0</v>
      </c>
      <c r="CT128" s="41" t="n">
        <f aca="false">BJ128*X128</f>
        <v>0</v>
      </c>
      <c r="CU128" s="41" t="n">
        <f aca="false">BK128*Y128</f>
        <v>0</v>
      </c>
      <c r="CV128" s="41" t="n">
        <f aca="false">BL128*Z128</f>
        <v>0</v>
      </c>
      <c r="CW128" s="41" t="n">
        <f aca="false">BM128*AA128</f>
        <v>0</v>
      </c>
      <c r="CX128" s="41" t="n">
        <f aca="false">BN128*AB128</f>
        <v>0</v>
      </c>
      <c r="CY128" s="41" t="n">
        <f aca="false">BO128*AC128</f>
        <v>0</v>
      </c>
      <c r="CZ128" s="41" t="n">
        <f aca="false">BP128*AD128</f>
        <v>0</v>
      </c>
      <c r="DA128" s="41" t="n">
        <f aca="false">BQ128*AE128</f>
        <v>0</v>
      </c>
      <c r="DB128" s="41" t="n">
        <f aca="false">BR128*AF128</f>
        <v>0</v>
      </c>
      <c r="DC128" s="41" t="n">
        <f aca="false">BS128*AG128</f>
        <v>0</v>
      </c>
      <c r="DD128" s="41" t="n">
        <f aca="false">BT128*AH128</f>
        <v>0</v>
      </c>
      <c r="DE128" s="41" t="n">
        <f aca="false">BU128*AI128</f>
        <v>0</v>
      </c>
      <c r="DF128" s="41" t="n">
        <f aca="false">BV128*AJ128</f>
        <v>0</v>
      </c>
      <c r="DG128" s="41" t="n">
        <f aca="false">BW128*AK128</f>
        <v>0</v>
      </c>
      <c r="DH128" s="41" t="n">
        <f aca="false">BX128*AL128</f>
        <v>0</v>
      </c>
      <c r="DI128" s="41" t="n">
        <f aca="false">BY128*AM128</f>
        <v>0</v>
      </c>
      <c r="DJ128" s="41" t="n">
        <f aca="false">BZ128*AN128</f>
        <v>0</v>
      </c>
      <c r="DK128" s="41" t="n">
        <f aca="false">CA128*AO128</f>
        <v>0</v>
      </c>
      <c r="DL128" s="41" t="n">
        <f aca="false">CB128*AP128</f>
        <v>0</v>
      </c>
      <c r="DM128" s="41" t="n">
        <f aca="false">CC128*AQ128</f>
        <v>0</v>
      </c>
      <c r="DN128" s="41" t="n">
        <f aca="false">CD128*AR128</f>
        <v>0</v>
      </c>
      <c r="DO128" s="41" t="n">
        <f aca="false">CE128*AS128</f>
        <v>0</v>
      </c>
      <c r="DP128" s="41" t="n">
        <f aca="false">CF128*AT128</f>
        <v>0</v>
      </c>
      <c r="DQ128" s="41" t="n">
        <f aca="false">CG128*AU128</f>
        <v>0</v>
      </c>
      <c r="DR128" s="41" t="n">
        <f aca="false">CH128*AV128</f>
        <v>0</v>
      </c>
      <c r="DS128" s="45" t="n">
        <f aca="false">CI128*AW128</f>
        <v>0</v>
      </c>
      <c r="DT128" s="46" t="n">
        <f aca="false">SUM(CL128:DO128)/AX128</f>
        <v>45.05</v>
      </c>
      <c r="DU128" s="47" t="n">
        <f aca="false">(SUM(CL128:CR128)+SUM(DP128:DS128))/AY128</f>
        <v>45.05</v>
      </c>
    </row>
    <row r="129" customFormat="false" ht="12.75" hidden="false" customHeight="false" outlineLevel="0" collapsed="false">
      <c r="A129" s="2"/>
      <c r="C129" s="3"/>
      <c r="F129" s="5"/>
      <c r="G129" s="2"/>
      <c r="I129" s="39" t="n">
        <v>21</v>
      </c>
      <c r="J129" s="39" t="n">
        <v>4</v>
      </c>
      <c r="K129" s="39" t="n">
        <v>5</v>
      </c>
      <c r="L129" s="39" t="n">
        <v>1</v>
      </c>
      <c r="M129" s="39" t="n">
        <v>31</v>
      </c>
      <c r="O129" s="40" t="n">
        <v>40544</v>
      </c>
      <c r="P129" s="41" t="n">
        <f aca="false">IF(AND(O129&gt;=$E$5,O129&lt;=$F$5),$C$5*P$2*$M129,0)</f>
        <v>0</v>
      </c>
      <c r="Q129" s="41" t="n">
        <f aca="true">IF(AND($O129&gt;=OFFSET($E$5,Q$3,0),$O129&lt;=OFFSET($F$5,Q$3,0)),OFFSET($C$5,Q$3,0)*Q$2*$M129,0)</f>
        <v>0</v>
      </c>
      <c r="R129" s="41" t="n">
        <f aca="true">IF(AND($O129&gt;=OFFSET($E$5,R$3,0),$O129&lt;=OFFSET($F$5,R$3,0)),OFFSET($C$5,R$3,0)*R$2*$M129,0)</f>
        <v>0</v>
      </c>
      <c r="S129" s="41" t="n">
        <f aca="true">IF(AND($O129&gt;=OFFSET($E$5,S$3,0),$O129&lt;=OFFSET($F$5,S$3,0)),OFFSET($C$5,S$3,0)*S$2*$M129,0)</f>
        <v>0</v>
      </c>
      <c r="T129" s="41" t="n">
        <f aca="true">IF(AND($O129&gt;=OFFSET($E$5,T$3,0),$O129&lt;=OFFSET($F$5,T$3,0)),OFFSET($C$5,T$3,0)*T$2*$M129,0)</f>
        <v>0</v>
      </c>
      <c r="U129" s="41" t="n">
        <f aca="true">IF(AND($O129&gt;=OFFSET($E$5,U$3,0),$O129&lt;=OFFSET($F$5,U$3,0)),OFFSET($C$5,U$3,0)*U$2*$M129,0)</f>
        <v>0</v>
      </c>
      <c r="V129" s="41" t="n">
        <f aca="true">IF(AND($O129&gt;=OFFSET($E$5,V$3,0),$O129&lt;=OFFSET($F$5,V$3,0)),OFFSET($C$5,V$3,0)*V$2*$M129,0)</f>
        <v>18600</v>
      </c>
      <c r="W129" s="42" t="n">
        <f aca="true">IF(AND($O129&gt;=OFFSET($E$5,W$3,0),$O129&lt;=OFFSET($F$5,W$3,0)),OFFSET($C$5,W$3,0)*W$2*($I129+$J129),0)</f>
        <v>0</v>
      </c>
      <c r="X129" s="42" t="n">
        <f aca="true">IF(AND($O129&gt;=OFFSET($E$5,X$3,0),$O129&lt;=OFFSET($F$5,X$3,0)),OFFSET($C$5,X$3,0)*X$2*($I129+$J129),0)</f>
        <v>0</v>
      </c>
      <c r="Y129" s="42" t="n">
        <f aca="true">IF(AND($O129&gt;=OFFSET($E$5,Y$3,0),$O129&lt;=OFFSET($F$5,Y$3,0)),OFFSET($C$5,Y$3,0)*Y$2*($I129+$J129),0)</f>
        <v>0</v>
      </c>
      <c r="Z129" s="42" t="n">
        <f aca="true">IF(AND($O129&gt;=OFFSET($E$5,Z$3,0),$O129&lt;=OFFSET($F$5,Z$3,0)),OFFSET($C$5,Z$3,0)*Z$2*($I129+$J129),0)</f>
        <v>0</v>
      </c>
      <c r="AA129" s="42" t="n">
        <f aca="true">IF(AND($O129&gt;=OFFSET($E$5,AA$3,0),$O129&lt;=OFFSET($F$5,AA$3,0)),OFFSET($C$5,AA$3,0)*AA$2*($I129+$J129),0)</f>
        <v>0</v>
      </c>
      <c r="AB129" s="42" t="n">
        <f aca="true">IF(AND($O129&gt;=OFFSET($E$5,AB$3,0),$O129&lt;=OFFSET($F$5,AB$3,0)),OFFSET($C$5,AB$3,0)*AB$2*($I129+$J129),0)</f>
        <v>0</v>
      </c>
      <c r="AC129" s="42" t="n">
        <f aca="true">IF(AND($O129&gt;=OFFSET($E$5,AC$3,0),$O129&lt;=OFFSET($F$5,AC$3,0)),OFFSET($C$5,AC$3,0)*AC$2*($I129+$J129),0)</f>
        <v>0</v>
      </c>
      <c r="AD129" s="42" t="n">
        <f aca="true">IF(AND($O129&gt;=OFFSET($E$5,AD$3,0),$O129&lt;=OFFSET($F$5,AD$3,0)),OFFSET($C$5,AD$3,0)*AD$2*($I129+$J129),0)</f>
        <v>0</v>
      </c>
      <c r="AE129" s="42" t="n">
        <f aca="true">IF(AND($O129&gt;=OFFSET($E$5,AE$3,0),$O129&lt;=OFFSET($F$5,AE$3,0)),OFFSET($C$5,AE$3,0)*AE$2*($I129+$J129),0)</f>
        <v>0</v>
      </c>
      <c r="AF129" s="42" t="n">
        <f aca="true">IF(AND($O129&gt;=OFFSET($E$5,AF$3,0),$O129&lt;=OFFSET($F$5,AF$3,0)),OFFSET($C$5,AF$3,0)*AF$2*($I129+$J129),0)</f>
        <v>0</v>
      </c>
      <c r="AG129" s="42" t="n">
        <f aca="true">IF(AND($O129&gt;=OFFSET($E$5,AG$3,0),$O129&lt;=OFFSET($F$5,AG$3,0)),OFFSET($C$5,AG$3,0)*AG$2*($I129+$J129),0)</f>
        <v>0</v>
      </c>
      <c r="AH129" s="42" t="n">
        <f aca="true">IF(AND($O129&gt;=OFFSET($E$5,AH$3,0),$O129&lt;=OFFSET($F$5,AH$3,0)),OFFSET($C$5,AH$3,0)*AH$2*($I129+$J129),0)</f>
        <v>0</v>
      </c>
      <c r="AI129" s="42" t="n">
        <f aca="true">IF(AND($O129&gt;=OFFSET($E$5,AI$3,0),$O129&lt;=OFFSET($F$5,AI$3,0)),OFFSET($C$5,AI$3,0)*AI$2*($I129+$J129),0)</f>
        <v>0</v>
      </c>
      <c r="AJ129" s="42" t="n">
        <f aca="true">IF(AND($O129&gt;=OFFSET($E$5,AJ$3,0),$O129&lt;=OFFSET($F$5,AJ$3,0)),OFFSET($C$5,AJ$3,0)*AJ$2*($I129+$J129),0)</f>
        <v>0</v>
      </c>
      <c r="AK129" s="42" t="n">
        <f aca="true">IF(AND($O129&gt;=OFFSET($E$5,AK$3,0),$O129&lt;=OFFSET($F$5,AK$3,0)),OFFSET($C$5,AK$3,0)*AK$2*($I129+$J129),0)</f>
        <v>0</v>
      </c>
      <c r="AL129" s="42" t="n">
        <f aca="true">IF(AND($O129&gt;=OFFSET($E$5,AL$3,0),$O129&lt;=OFFSET($F$5,AL$3,0)),OFFSET($C$5,AL$3,0)*AL$2*($I129+$J129),0)</f>
        <v>0</v>
      </c>
      <c r="AM129" s="42" t="n">
        <f aca="true">IF(AND($O129&gt;=OFFSET($E$5,AM$3,0),$O129&lt;=OFFSET($F$5,AM$3,0)),OFFSET($C$5,AM$3,0)*AM$2*($I129+$J129),0)</f>
        <v>0</v>
      </c>
      <c r="AN129" s="42" t="n">
        <f aca="true">IF(AND($O129&gt;=OFFSET($E$5,AN$3,0),$O129&lt;=OFFSET($F$5,AN$3,0)),OFFSET($C$5,AN$3,0)*AN$2*($I129+$J129),0)</f>
        <v>0</v>
      </c>
      <c r="AO129" s="42" t="n">
        <f aca="true">IF(AND($O129&gt;=OFFSET($E$5,AO$3,0),$O129&lt;=OFFSET($F$5,AO$3,0)),OFFSET($C$5,AO$3,0)*AO$2*($I129+$J129),0)</f>
        <v>0</v>
      </c>
      <c r="AP129" s="42" t="n">
        <f aca="true">IF(AND($O129&gt;=OFFSET($E$5,AP$3,0),$O129&lt;=OFFSET($F$5,AP$3,0)),OFFSET($C$5,AP$3,0)*AP$2*($I129+$J129),0)</f>
        <v>0</v>
      </c>
      <c r="AQ129" s="42" t="n">
        <f aca="true">IF(AND($O129&gt;=OFFSET($E$5,AQ$3,0),$O129&lt;=OFFSET($F$5,AQ$3,0)),OFFSET($C$5,AQ$3,0)*AQ$2*($I129+$J129),0)</f>
        <v>0</v>
      </c>
      <c r="AR129" s="42" t="n">
        <f aca="true">IF(AND($O129&gt;=OFFSET($E$5,AR$3,0),$O129&lt;=OFFSET($F$5,AR$3,0)),OFFSET($C$5,AR$3,0)*AR$2*($I129+$J129),0)</f>
        <v>0</v>
      </c>
      <c r="AS129" s="42" t="n">
        <f aca="true">IF(AND($O129&gt;=OFFSET($E$5,AS$3,0),$O129&lt;=OFFSET($F$5,AS$3,0)),OFFSET($C$5,AS$3,0)*AS$2*($I129+$J129),0)</f>
        <v>0</v>
      </c>
      <c r="AT129" s="42" t="n">
        <f aca="true">IF(AND($O129&gt;=OFFSET($E$5,AT$3,0),$O129&lt;=OFFSET($F$5,AT$3,0)),OFFSET($C$5,AT$3,0)*(AT$2*($I129+$J129)+24*($K129+$L129)),0)</f>
        <v>0</v>
      </c>
      <c r="AU129" s="42" t="n">
        <f aca="true">IF(AND($O129&gt;=OFFSET($E$5,AU$3,0),$O129&lt;=OFFSET($F$5,AU$3,0)),OFFSET($C$5,AU$3,0)*(AU$2*($I129+$J129)+24*($K129+$L129)),0)</f>
        <v>0</v>
      </c>
      <c r="AV129" s="42" t="n">
        <f aca="true">IF(AND($O129&gt;=OFFSET($E$5,AV$3,0),$O129&lt;=OFFSET($F$5,AV$3,0)),OFFSET($C$5,AV$3,0)*(AV$2*($I129+$J129)+24*($K129+$L129)),0)</f>
        <v>0</v>
      </c>
      <c r="AW129" s="43" t="n">
        <f aca="true">IF(AND($O129&gt;=OFFSET($E$5,AW$3,0),$O129&lt;=OFFSET($F$5,AW$3,0)),OFFSET($C$5,AW$3,0)*(AW$2*($I129+$J129)+24*($K129+$L129)),0)</f>
        <v>0</v>
      </c>
      <c r="AX129" s="44" t="n">
        <f aca="false">SUM(P129:AS129)</f>
        <v>18600</v>
      </c>
      <c r="AY129" s="45" t="n">
        <f aca="false">SUM(P129:V129)+SUM(AT129:AW129)</f>
        <v>18600</v>
      </c>
      <c r="BA129" s="40" t="n">
        <v>40544</v>
      </c>
      <c r="BB129" s="42" t="n">
        <f aca="false">IF(AND(BA129&gt;=$E$5,BA129&lt;=$F$5),$D$5,0)</f>
        <v>0</v>
      </c>
      <c r="BC129" s="42" t="n">
        <f aca="true">IF(AND($BA129&gt;=OFFSET($E$5,BC$3,0),$BA129&lt;=OFFSET($F$5,BC$3,0)),OFFSET($D$5,BC$3,0),0)</f>
        <v>0</v>
      </c>
      <c r="BD129" s="42" t="n">
        <f aca="true">IF(AND($BA129&gt;=OFFSET($E$5,BD$3,0),$BA129&lt;=OFFSET($F$5,BD$3,0)),OFFSET($D$5,BD$3,0),0)</f>
        <v>0</v>
      </c>
      <c r="BE129" s="42" t="n">
        <f aca="true">IF(AND($BA129&gt;=OFFSET($E$5,BE$3,0),$BA129&lt;=OFFSET($F$5,BE$3,0)),OFFSET($D$5,BE$3,0),0)</f>
        <v>0</v>
      </c>
      <c r="BF129" s="42" t="n">
        <f aca="true">IF(AND($BA129&gt;=OFFSET($E$5,BF$3,0),$BA129&lt;=OFFSET($F$5,BF$3,0)),OFFSET($D$5,BF$3,0),0)</f>
        <v>0</v>
      </c>
      <c r="BG129" s="42" t="n">
        <f aca="true">IF(AND($BA129&gt;=OFFSET($E$5,BG$3,0),$BA129&lt;=OFFSET($F$5,BG$3,0)),OFFSET($D$5,BG$3,0),0)</f>
        <v>0</v>
      </c>
      <c r="BH129" s="42" t="n">
        <f aca="true">IF(AND($BA129&gt;=OFFSET($E$5,BH$3,0),$BA129&lt;=OFFSET($F$5,BH$3,0)),OFFSET($D$5,BH$3,0),0)</f>
        <v>45.05</v>
      </c>
      <c r="BI129" s="42" t="n">
        <f aca="true">IF(AND($BA129&gt;=OFFSET($E$5,BI$3,0),$BA129&lt;=OFFSET($F$5,BI$3,0)),OFFSET($D$5,BI$3,0),0)</f>
        <v>0</v>
      </c>
      <c r="BJ129" s="42" t="n">
        <f aca="true">IF(AND($BA129&gt;=OFFSET($E$5,BJ$3,0),$BA129&lt;=OFFSET($F$5,BJ$3,0)),OFFSET($D$5,BJ$3,0),0)</f>
        <v>0</v>
      </c>
      <c r="BK129" s="42" t="n">
        <f aca="true">IF(AND($BA129&gt;=OFFSET($E$5,BK$3,0),$BA129&lt;=OFFSET($F$5,BK$3,0)),OFFSET($D$5,BK$3,0),0)</f>
        <v>0</v>
      </c>
      <c r="BL129" s="42" t="n">
        <f aca="true">IF(AND($BA129&gt;=OFFSET($E$5,BL$3,0),$BA129&lt;=OFFSET($F$5,BL$3,0)),OFFSET($D$5,BL$3,0),0)</f>
        <v>0</v>
      </c>
      <c r="BM129" s="42" t="n">
        <f aca="true">IF(AND($BA129&gt;=OFFSET($E$5,BM$3,0),$BA129&lt;=OFFSET($F$5,BM$3,0)),OFFSET($D$5,BM$3,0),0)</f>
        <v>0</v>
      </c>
      <c r="BN129" s="42" t="n">
        <f aca="true">IF(AND($BA129&gt;=OFFSET($E$5,BN$3,0),$BA129&lt;=OFFSET($F$5,BN$3,0)),OFFSET($D$5,BN$3,0),0)</f>
        <v>0</v>
      </c>
      <c r="BO129" s="42" t="n">
        <f aca="true">IF(AND($BA129&gt;=OFFSET($E$5,BO$3,0),$BA129&lt;=OFFSET($F$5,BO$3,0)),OFFSET($D$5,BO$3,0),0)</f>
        <v>0</v>
      </c>
      <c r="BP129" s="42" t="n">
        <f aca="true">IF(AND($BA129&gt;=OFFSET($E$5,BP$3,0),$BA129&lt;=OFFSET($F$5,BP$3,0)),OFFSET($D$5,BP$3,0),0)</f>
        <v>0</v>
      </c>
      <c r="BQ129" s="42" t="n">
        <f aca="true">IF(AND($BA129&gt;=OFFSET($E$5,BQ$3,0),$BA129&lt;=OFFSET($F$5,BQ$3,0)),OFFSET($D$5,BQ$3,0),0)</f>
        <v>0</v>
      </c>
      <c r="BR129" s="42" t="n">
        <f aca="true">IF(AND($BA129&gt;=OFFSET($E$5,BR$3,0),$BA129&lt;=OFFSET($F$5,BR$3,0)),OFFSET($D$5,BR$3,0),0)</f>
        <v>0</v>
      </c>
      <c r="BS129" s="42" t="n">
        <f aca="true">IF(AND($BA129&gt;=OFFSET($E$5,BS$3,0),$BA129&lt;=OFFSET($F$5,BS$3,0)),OFFSET($D$5,BS$3,0),0)</f>
        <v>0</v>
      </c>
      <c r="BT129" s="42" t="n">
        <f aca="true">IF(AND($BA129&gt;=OFFSET($E$5,BT$3,0),$BA129&lt;=OFFSET($F$5,BT$3,0)),OFFSET($D$5,BT$3,0),0)</f>
        <v>0</v>
      </c>
      <c r="BU129" s="42" t="n">
        <f aca="true">IF(AND($BA129&gt;=OFFSET($E$5,BU$3,0),$BA129&lt;=OFFSET($F$5,BU$3,0)),OFFSET($D$5,BU$3,0),0)</f>
        <v>0</v>
      </c>
      <c r="BV129" s="42" t="n">
        <f aca="true">IF(AND($BA129&gt;=OFFSET($E$5,BV$3,0),$BA129&lt;=OFFSET($F$5,BV$3,0)),OFFSET($D$5,BV$3,0),0)</f>
        <v>0</v>
      </c>
      <c r="BW129" s="42" t="n">
        <f aca="true">IF(AND($BA129&gt;=OFFSET($E$5,BW$3,0),$BA129&lt;=OFFSET($F$5,BW$3,0)),OFFSET($D$5,BW$3,0),0)</f>
        <v>0</v>
      </c>
      <c r="BX129" s="42" t="n">
        <f aca="true">IF(AND($BA129&gt;=OFFSET($E$5,BX$3,0),$BA129&lt;=OFFSET($F$5,BX$3,0)),OFFSET($D$5,BX$3,0),0)</f>
        <v>0</v>
      </c>
      <c r="BY129" s="42" t="n">
        <f aca="true">IF(AND($BA129&gt;=OFFSET($E$5,BY$3,0),$BA129&lt;=OFFSET($F$5,BY$3,0)),OFFSET($D$5,BY$3,0),0)</f>
        <v>0</v>
      </c>
      <c r="BZ129" s="42" t="n">
        <f aca="true">IF(AND($BA129&gt;=OFFSET($E$5,BZ$3,0),$BA129&lt;=OFFSET($F$5,BZ$3,0)),OFFSET($D$5,BZ$3,0),0)</f>
        <v>0</v>
      </c>
      <c r="CA129" s="42" t="n">
        <f aca="true">IF(AND($BA129&gt;=OFFSET($E$5,CA$3,0),$BA129&lt;=OFFSET($F$5,CA$3,0)),OFFSET($D$5,CA$3,0),0)</f>
        <v>0</v>
      </c>
      <c r="CB129" s="42" t="n">
        <f aca="true">IF(AND($BA129&gt;=OFFSET($E$5,CB$3,0),$BA129&lt;=OFFSET($F$5,CB$3,0)),OFFSET($D$5,CB$3,0),0)</f>
        <v>0</v>
      </c>
      <c r="CC129" s="42" t="n">
        <f aca="true">IF(AND($BA129&gt;=OFFSET($E$5,CC$3,0),$BA129&lt;=OFFSET($F$5,CC$3,0)),OFFSET($D$5,CC$3,0),0)</f>
        <v>0</v>
      </c>
      <c r="CD129" s="42" t="n">
        <f aca="true">IF(AND($BA129&gt;=OFFSET($E$5,CD$3,0),$BA129&lt;=OFFSET($F$5,CD$3,0)),OFFSET($D$5,CD$3,0),0)</f>
        <v>0</v>
      </c>
      <c r="CE129" s="42" t="n">
        <f aca="true">IF(AND($BA129&gt;=OFFSET($E$5,CE$3,0),$BA129&lt;=OFFSET($F$5,CE$3,0)),OFFSET($D$5,CE$3,0),0)</f>
        <v>0</v>
      </c>
      <c r="CF129" s="42" t="n">
        <f aca="true">IF(AND($BA129&gt;=OFFSET($E$5,CF$3,0),$BA129&lt;=OFFSET($F$5,CF$3,0)),OFFSET($D$5,CF$3,0),0)</f>
        <v>0</v>
      </c>
      <c r="CG129" s="42" t="n">
        <f aca="true">IF(AND($BA129&gt;=OFFSET($E$5,CG$3,0),$BA129&lt;=OFFSET($F$5,CG$3,0)),OFFSET($D$5,CG$3,0),0)</f>
        <v>0</v>
      </c>
      <c r="CH129" s="42" t="n">
        <f aca="true">IF(AND($BA129&gt;=OFFSET($E$5,CH$3,0),$BA129&lt;=OFFSET($F$5,CH$3,0)),OFFSET($D$5,CH$3,0),0)</f>
        <v>0</v>
      </c>
      <c r="CI129" s="42" t="n">
        <f aca="true">IF(AND($BA129&gt;=OFFSET($E$5,CI$3,0),$BA129&lt;=OFFSET($F$5,CI$3,0)),OFFSET($D$5,CI$3,0),0)</f>
        <v>0</v>
      </c>
      <c r="CK129" s="40" t="n">
        <v>40544</v>
      </c>
      <c r="CL129" s="41" t="n">
        <f aca="false">BB129*P129</f>
        <v>0</v>
      </c>
      <c r="CM129" s="41" t="n">
        <f aca="false">BC129*Q129</f>
        <v>0</v>
      </c>
      <c r="CN129" s="41" t="n">
        <f aca="false">BD129*R129</f>
        <v>0</v>
      </c>
      <c r="CO129" s="41" t="n">
        <f aca="false">BE129*S129</f>
        <v>0</v>
      </c>
      <c r="CP129" s="41" t="n">
        <f aca="false">BF129*T129</f>
        <v>0</v>
      </c>
      <c r="CQ129" s="41" t="n">
        <f aca="false">BG129*U129</f>
        <v>0</v>
      </c>
      <c r="CR129" s="41" t="n">
        <f aca="false">BH129*V129</f>
        <v>837930</v>
      </c>
      <c r="CS129" s="41" t="n">
        <f aca="false">BI129*W129</f>
        <v>0</v>
      </c>
      <c r="CT129" s="41" t="n">
        <f aca="false">BJ129*X129</f>
        <v>0</v>
      </c>
      <c r="CU129" s="41" t="n">
        <f aca="false">BK129*Y129</f>
        <v>0</v>
      </c>
      <c r="CV129" s="41" t="n">
        <f aca="false">BL129*Z129</f>
        <v>0</v>
      </c>
      <c r="CW129" s="41" t="n">
        <f aca="false">BM129*AA129</f>
        <v>0</v>
      </c>
      <c r="CX129" s="41" t="n">
        <f aca="false">BN129*AB129</f>
        <v>0</v>
      </c>
      <c r="CY129" s="41" t="n">
        <f aca="false">BO129*AC129</f>
        <v>0</v>
      </c>
      <c r="CZ129" s="41" t="n">
        <f aca="false">BP129*AD129</f>
        <v>0</v>
      </c>
      <c r="DA129" s="41" t="n">
        <f aca="false">BQ129*AE129</f>
        <v>0</v>
      </c>
      <c r="DB129" s="41" t="n">
        <f aca="false">BR129*AF129</f>
        <v>0</v>
      </c>
      <c r="DC129" s="41" t="n">
        <f aca="false">BS129*AG129</f>
        <v>0</v>
      </c>
      <c r="DD129" s="41" t="n">
        <f aca="false">BT129*AH129</f>
        <v>0</v>
      </c>
      <c r="DE129" s="41" t="n">
        <f aca="false">BU129*AI129</f>
        <v>0</v>
      </c>
      <c r="DF129" s="41" t="n">
        <f aca="false">BV129*AJ129</f>
        <v>0</v>
      </c>
      <c r="DG129" s="41" t="n">
        <f aca="false">BW129*AK129</f>
        <v>0</v>
      </c>
      <c r="DH129" s="41" t="n">
        <f aca="false">BX129*AL129</f>
        <v>0</v>
      </c>
      <c r="DI129" s="41" t="n">
        <f aca="false">BY129*AM129</f>
        <v>0</v>
      </c>
      <c r="DJ129" s="41" t="n">
        <f aca="false">BZ129*AN129</f>
        <v>0</v>
      </c>
      <c r="DK129" s="41" t="n">
        <f aca="false">CA129*AO129</f>
        <v>0</v>
      </c>
      <c r="DL129" s="41" t="n">
        <f aca="false">CB129*AP129</f>
        <v>0</v>
      </c>
      <c r="DM129" s="41" t="n">
        <f aca="false">CC129*AQ129</f>
        <v>0</v>
      </c>
      <c r="DN129" s="41" t="n">
        <f aca="false">CD129*AR129</f>
        <v>0</v>
      </c>
      <c r="DO129" s="41" t="n">
        <f aca="false">CE129*AS129</f>
        <v>0</v>
      </c>
      <c r="DP129" s="41" t="n">
        <f aca="false">CF129*AT129</f>
        <v>0</v>
      </c>
      <c r="DQ129" s="41" t="n">
        <f aca="false">CG129*AU129</f>
        <v>0</v>
      </c>
      <c r="DR129" s="41" t="n">
        <f aca="false">CH129*AV129</f>
        <v>0</v>
      </c>
      <c r="DS129" s="45" t="n">
        <f aca="false">CI129*AW129</f>
        <v>0</v>
      </c>
      <c r="DT129" s="46" t="n">
        <f aca="false">SUM(CL129:DO129)/AX129</f>
        <v>45.05</v>
      </c>
      <c r="DU129" s="47" t="n">
        <f aca="false">(SUM(CL129:CR129)+SUM(DP129:DS129))/AY129</f>
        <v>45.05</v>
      </c>
    </row>
    <row r="130" customFormat="false" ht="12.75" hidden="false" customHeight="false" outlineLevel="0" collapsed="false">
      <c r="A130" s="2"/>
      <c r="C130" s="3"/>
      <c r="F130" s="5"/>
      <c r="G130" s="2"/>
      <c r="I130" s="39" t="n">
        <v>20</v>
      </c>
      <c r="J130" s="39" t="n">
        <v>4</v>
      </c>
      <c r="K130" s="39" t="n">
        <v>4</v>
      </c>
      <c r="L130" s="39" t="n">
        <v>0</v>
      </c>
      <c r="M130" s="39" t="n">
        <v>28</v>
      </c>
      <c r="O130" s="40" t="n">
        <v>40575</v>
      </c>
      <c r="P130" s="41" t="n">
        <f aca="false">IF(AND(O130&gt;=$E$5,O130&lt;=$F$5),$C$5*P$2*$M130,0)</f>
        <v>0</v>
      </c>
      <c r="Q130" s="41" t="n">
        <f aca="true">IF(AND($O130&gt;=OFFSET($E$5,Q$3,0),$O130&lt;=OFFSET($F$5,Q$3,0)),OFFSET($C$5,Q$3,0)*Q$2*$M130,0)</f>
        <v>0</v>
      </c>
      <c r="R130" s="41" t="n">
        <f aca="true">IF(AND($O130&gt;=OFFSET($E$5,R$3,0),$O130&lt;=OFFSET($F$5,R$3,0)),OFFSET($C$5,R$3,0)*R$2*$M130,0)</f>
        <v>0</v>
      </c>
      <c r="S130" s="41" t="n">
        <f aca="true">IF(AND($O130&gt;=OFFSET($E$5,S$3,0),$O130&lt;=OFFSET($F$5,S$3,0)),OFFSET($C$5,S$3,0)*S$2*$M130,0)</f>
        <v>0</v>
      </c>
      <c r="T130" s="41" t="n">
        <f aca="true">IF(AND($O130&gt;=OFFSET($E$5,T$3,0),$O130&lt;=OFFSET($F$5,T$3,0)),OFFSET($C$5,T$3,0)*T$2*$M130,0)</f>
        <v>0</v>
      </c>
      <c r="U130" s="41" t="n">
        <f aca="true">IF(AND($O130&gt;=OFFSET($E$5,U$3,0),$O130&lt;=OFFSET($F$5,U$3,0)),OFFSET($C$5,U$3,0)*U$2*$M130,0)</f>
        <v>0</v>
      </c>
      <c r="V130" s="41" t="n">
        <f aca="true">IF(AND($O130&gt;=OFFSET($E$5,V$3,0),$O130&lt;=OFFSET($F$5,V$3,0)),OFFSET($C$5,V$3,0)*V$2*$M130,0)</f>
        <v>16800</v>
      </c>
      <c r="W130" s="42" t="n">
        <f aca="true">IF(AND($O130&gt;=OFFSET($E$5,W$3,0),$O130&lt;=OFFSET($F$5,W$3,0)),OFFSET($C$5,W$3,0)*W$2*($I130+$J130),0)</f>
        <v>0</v>
      </c>
      <c r="X130" s="42" t="n">
        <f aca="true">IF(AND($O130&gt;=OFFSET($E$5,X$3,0),$O130&lt;=OFFSET($F$5,X$3,0)),OFFSET($C$5,X$3,0)*X$2*($I130+$J130),0)</f>
        <v>0</v>
      </c>
      <c r="Y130" s="42" t="n">
        <f aca="true">IF(AND($O130&gt;=OFFSET($E$5,Y$3,0),$O130&lt;=OFFSET($F$5,Y$3,0)),OFFSET($C$5,Y$3,0)*Y$2*($I130+$J130),0)</f>
        <v>0</v>
      </c>
      <c r="Z130" s="42" t="n">
        <f aca="true">IF(AND($O130&gt;=OFFSET($E$5,Z$3,0),$O130&lt;=OFFSET($F$5,Z$3,0)),OFFSET($C$5,Z$3,0)*Z$2*($I130+$J130),0)</f>
        <v>0</v>
      </c>
      <c r="AA130" s="42" t="n">
        <f aca="true">IF(AND($O130&gt;=OFFSET($E$5,AA$3,0),$O130&lt;=OFFSET($F$5,AA$3,0)),OFFSET($C$5,AA$3,0)*AA$2*($I130+$J130),0)</f>
        <v>0</v>
      </c>
      <c r="AB130" s="42" t="n">
        <f aca="true">IF(AND($O130&gt;=OFFSET($E$5,AB$3,0),$O130&lt;=OFFSET($F$5,AB$3,0)),OFFSET($C$5,AB$3,0)*AB$2*($I130+$J130),0)</f>
        <v>0</v>
      </c>
      <c r="AC130" s="42" t="n">
        <f aca="true">IF(AND($O130&gt;=OFFSET($E$5,AC$3,0),$O130&lt;=OFFSET($F$5,AC$3,0)),OFFSET($C$5,AC$3,0)*AC$2*($I130+$J130),0)</f>
        <v>0</v>
      </c>
      <c r="AD130" s="42" t="n">
        <f aca="true">IF(AND($O130&gt;=OFFSET($E$5,AD$3,0),$O130&lt;=OFFSET($F$5,AD$3,0)),OFFSET($C$5,AD$3,0)*AD$2*($I130+$J130),0)</f>
        <v>0</v>
      </c>
      <c r="AE130" s="42" t="n">
        <f aca="true">IF(AND($O130&gt;=OFFSET($E$5,AE$3,0),$O130&lt;=OFFSET($F$5,AE$3,0)),OFFSET($C$5,AE$3,0)*AE$2*($I130+$J130),0)</f>
        <v>0</v>
      </c>
      <c r="AF130" s="42" t="n">
        <f aca="true">IF(AND($O130&gt;=OFFSET($E$5,AF$3,0),$O130&lt;=OFFSET($F$5,AF$3,0)),OFFSET($C$5,AF$3,0)*AF$2*($I130+$J130),0)</f>
        <v>0</v>
      </c>
      <c r="AG130" s="42" t="n">
        <f aca="true">IF(AND($O130&gt;=OFFSET($E$5,AG$3,0),$O130&lt;=OFFSET($F$5,AG$3,0)),OFFSET($C$5,AG$3,0)*AG$2*($I130+$J130),0)</f>
        <v>0</v>
      </c>
      <c r="AH130" s="42" t="n">
        <f aca="true">IF(AND($O130&gt;=OFFSET($E$5,AH$3,0),$O130&lt;=OFFSET($F$5,AH$3,0)),OFFSET($C$5,AH$3,0)*AH$2*($I130+$J130),0)</f>
        <v>0</v>
      </c>
      <c r="AI130" s="42" t="n">
        <f aca="true">IF(AND($O130&gt;=OFFSET($E$5,AI$3,0),$O130&lt;=OFFSET($F$5,AI$3,0)),OFFSET($C$5,AI$3,0)*AI$2*($I130+$J130),0)</f>
        <v>0</v>
      </c>
      <c r="AJ130" s="42" t="n">
        <f aca="true">IF(AND($O130&gt;=OFFSET($E$5,AJ$3,0),$O130&lt;=OFFSET($F$5,AJ$3,0)),OFFSET($C$5,AJ$3,0)*AJ$2*($I130+$J130),0)</f>
        <v>0</v>
      </c>
      <c r="AK130" s="42" t="n">
        <f aca="true">IF(AND($O130&gt;=OFFSET($E$5,AK$3,0),$O130&lt;=OFFSET($F$5,AK$3,0)),OFFSET($C$5,AK$3,0)*AK$2*($I130+$J130),0)</f>
        <v>0</v>
      </c>
      <c r="AL130" s="42" t="n">
        <f aca="true">IF(AND($O130&gt;=OFFSET($E$5,AL$3,0),$O130&lt;=OFFSET($F$5,AL$3,0)),OFFSET($C$5,AL$3,0)*AL$2*($I130+$J130),0)</f>
        <v>0</v>
      </c>
      <c r="AM130" s="42" t="n">
        <f aca="true">IF(AND($O130&gt;=OFFSET($E$5,AM$3,0),$O130&lt;=OFFSET($F$5,AM$3,0)),OFFSET($C$5,AM$3,0)*AM$2*($I130+$J130),0)</f>
        <v>0</v>
      </c>
      <c r="AN130" s="42" t="n">
        <f aca="true">IF(AND($O130&gt;=OFFSET($E$5,AN$3,0),$O130&lt;=OFFSET($F$5,AN$3,0)),OFFSET($C$5,AN$3,0)*AN$2*($I130+$J130),0)</f>
        <v>0</v>
      </c>
      <c r="AO130" s="42" t="n">
        <f aca="true">IF(AND($O130&gt;=OFFSET($E$5,AO$3,0),$O130&lt;=OFFSET($F$5,AO$3,0)),OFFSET($C$5,AO$3,0)*AO$2*($I130+$J130),0)</f>
        <v>0</v>
      </c>
      <c r="AP130" s="42" t="n">
        <f aca="true">IF(AND($O130&gt;=OFFSET($E$5,AP$3,0),$O130&lt;=OFFSET($F$5,AP$3,0)),OFFSET($C$5,AP$3,0)*AP$2*($I130+$J130),0)</f>
        <v>0</v>
      </c>
      <c r="AQ130" s="42" t="n">
        <f aca="true">IF(AND($O130&gt;=OFFSET($E$5,AQ$3,0),$O130&lt;=OFFSET($F$5,AQ$3,0)),OFFSET($C$5,AQ$3,0)*AQ$2*($I130+$J130),0)</f>
        <v>0</v>
      </c>
      <c r="AR130" s="42" t="n">
        <f aca="true">IF(AND($O130&gt;=OFFSET($E$5,AR$3,0),$O130&lt;=OFFSET($F$5,AR$3,0)),OFFSET($C$5,AR$3,0)*AR$2*($I130+$J130),0)</f>
        <v>0</v>
      </c>
      <c r="AS130" s="42" t="n">
        <f aca="true">IF(AND($O130&gt;=OFFSET($E$5,AS$3,0),$O130&lt;=OFFSET($F$5,AS$3,0)),OFFSET($C$5,AS$3,0)*AS$2*($I130+$J130),0)</f>
        <v>0</v>
      </c>
      <c r="AT130" s="42" t="n">
        <f aca="true">IF(AND($O130&gt;=OFFSET($E$5,AT$3,0),$O130&lt;=OFFSET($F$5,AT$3,0)),OFFSET($C$5,AT$3,0)*(AT$2*($I130+$J130)+24*($K130+$L130)),0)</f>
        <v>0</v>
      </c>
      <c r="AU130" s="42" t="n">
        <f aca="true">IF(AND($O130&gt;=OFFSET($E$5,AU$3,0),$O130&lt;=OFFSET($F$5,AU$3,0)),OFFSET($C$5,AU$3,0)*(AU$2*($I130+$J130)+24*($K130+$L130)),0)</f>
        <v>0</v>
      </c>
      <c r="AV130" s="42" t="n">
        <f aca="true">IF(AND($O130&gt;=OFFSET($E$5,AV$3,0),$O130&lt;=OFFSET($F$5,AV$3,0)),OFFSET($C$5,AV$3,0)*(AV$2*($I130+$J130)+24*($K130+$L130)),0)</f>
        <v>0</v>
      </c>
      <c r="AW130" s="43" t="n">
        <f aca="true">IF(AND($O130&gt;=OFFSET($E$5,AW$3,0),$O130&lt;=OFFSET($F$5,AW$3,0)),OFFSET($C$5,AW$3,0)*(AW$2*($I130+$J130)+24*($K130+$L130)),0)</f>
        <v>0</v>
      </c>
      <c r="AX130" s="44" t="n">
        <f aca="false">SUM(P130:AS130)</f>
        <v>16800</v>
      </c>
      <c r="AY130" s="45" t="n">
        <f aca="false">SUM(P130:V130)+SUM(AT130:AW130)</f>
        <v>16800</v>
      </c>
      <c r="BA130" s="40" t="n">
        <v>40575</v>
      </c>
      <c r="BB130" s="42" t="n">
        <f aca="false">IF(AND(BA130&gt;=$E$5,BA130&lt;=$F$5),$D$5,0)</f>
        <v>0</v>
      </c>
      <c r="BC130" s="42" t="n">
        <f aca="true">IF(AND($BA130&gt;=OFFSET($E$5,BC$3,0),$BA130&lt;=OFFSET($F$5,BC$3,0)),OFFSET($D$5,BC$3,0),0)</f>
        <v>0</v>
      </c>
      <c r="BD130" s="42" t="n">
        <f aca="true">IF(AND($BA130&gt;=OFFSET($E$5,BD$3,0),$BA130&lt;=OFFSET($F$5,BD$3,0)),OFFSET($D$5,BD$3,0),0)</f>
        <v>0</v>
      </c>
      <c r="BE130" s="42" t="n">
        <f aca="true">IF(AND($BA130&gt;=OFFSET($E$5,BE$3,0),$BA130&lt;=OFFSET($F$5,BE$3,0)),OFFSET($D$5,BE$3,0),0)</f>
        <v>0</v>
      </c>
      <c r="BF130" s="42" t="n">
        <f aca="true">IF(AND($BA130&gt;=OFFSET($E$5,BF$3,0),$BA130&lt;=OFFSET($F$5,BF$3,0)),OFFSET($D$5,BF$3,0),0)</f>
        <v>0</v>
      </c>
      <c r="BG130" s="42" t="n">
        <f aca="true">IF(AND($BA130&gt;=OFFSET($E$5,BG$3,0),$BA130&lt;=OFFSET($F$5,BG$3,0)),OFFSET($D$5,BG$3,0),0)</f>
        <v>0</v>
      </c>
      <c r="BH130" s="42" t="n">
        <f aca="true">IF(AND($BA130&gt;=OFFSET($E$5,BH$3,0),$BA130&lt;=OFFSET($F$5,BH$3,0)),OFFSET($D$5,BH$3,0),0)</f>
        <v>45.05</v>
      </c>
      <c r="BI130" s="42" t="n">
        <f aca="true">IF(AND($BA130&gt;=OFFSET($E$5,BI$3,0),$BA130&lt;=OFFSET($F$5,BI$3,0)),OFFSET($D$5,BI$3,0),0)</f>
        <v>0</v>
      </c>
      <c r="BJ130" s="42" t="n">
        <f aca="true">IF(AND($BA130&gt;=OFFSET($E$5,BJ$3,0),$BA130&lt;=OFFSET($F$5,BJ$3,0)),OFFSET($D$5,BJ$3,0),0)</f>
        <v>0</v>
      </c>
      <c r="BK130" s="42" t="n">
        <f aca="true">IF(AND($BA130&gt;=OFFSET($E$5,BK$3,0),$BA130&lt;=OFFSET($F$5,BK$3,0)),OFFSET($D$5,BK$3,0),0)</f>
        <v>0</v>
      </c>
      <c r="BL130" s="42" t="n">
        <f aca="true">IF(AND($BA130&gt;=OFFSET($E$5,BL$3,0),$BA130&lt;=OFFSET($F$5,BL$3,0)),OFFSET($D$5,BL$3,0),0)</f>
        <v>0</v>
      </c>
      <c r="BM130" s="42" t="n">
        <f aca="true">IF(AND($BA130&gt;=OFFSET($E$5,BM$3,0),$BA130&lt;=OFFSET($F$5,BM$3,0)),OFFSET($D$5,BM$3,0),0)</f>
        <v>0</v>
      </c>
      <c r="BN130" s="42" t="n">
        <f aca="true">IF(AND($BA130&gt;=OFFSET($E$5,BN$3,0),$BA130&lt;=OFFSET($F$5,BN$3,0)),OFFSET($D$5,BN$3,0),0)</f>
        <v>0</v>
      </c>
      <c r="BO130" s="42" t="n">
        <f aca="true">IF(AND($BA130&gt;=OFFSET($E$5,BO$3,0),$BA130&lt;=OFFSET($F$5,BO$3,0)),OFFSET($D$5,BO$3,0),0)</f>
        <v>0</v>
      </c>
      <c r="BP130" s="42" t="n">
        <f aca="true">IF(AND($BA130&gt;=OFFSET($E$5,BP$3,0),$BA130&lt;=OFFSET($F$5,BP$3,0)),OFFSET($D$5,BP$3,0),0)</f>
        <v>0</v>
      </c>
      <c r="BQ130" s="42" t="n">
        <f aca="true">IF(AND($BA130&gt;=OFFSET($E$5,BQ$3,0),$BA130&lt;=OFFSET($F$5,BQ$3,0)),OFFSET($D$5,BQ$3,0),0)</f>
        <v>0</v>
      </c>
      <c r="BR130" s="42" t="n">
        <f aca="true">IF(AND($BA130&gt;=OFFSET($E$5,BR$3,0),$BA130&lt;=OFFSET($F$5,BR$3,0)),OFFSET($D$5,BR$3,0),0)</f>
        <v>0</v>
      </c>
      <c r="BS130" s="42" t="n">
        <f aca="true">IF(AND($BA130&gt;=OFFSET($E$5,BS$3,0),$BA130&lt;=OFFSET($F$5,BS$3,0)),OFFSET($D$5,BS$3,0),0)</f>
        <v>0</v>
      </c>
      <c r="BT130" s="42" t="n">
        <f aca="true">IF(AND($BA130&gt;=OFFSET($E$5,BT$3,0),$BA130&lt;=OFFSET($F$5,BT$3,0)),OFFSET($D$5,BT$3,0),0)</f>
        <v>0</v>
      </c>
      <c r="BU130" s="42" t="n">
        <f aca="true">IF(AND($BA130&gt;=OFFSET($E$5,BU$3,0),$BA130&lt;=OFFSET($F$5,BU$3,0)),OFFSET($D$5,BU$3,0),0)</f>
        <v>0</v>
      </c>
      <c r="BV130" s="42" t="n">
        <f aca="true">IF(AND($BA130&gt;=OFFSET($E$5,BV$3,0),$BA130&lt;=OFFSET($F$5,BV$3,0)),OFFSET($D$5,BV$3,0),0)</f>
        <v>0</v>
      </c>
      <c r="BW130" s="42" t="n">
        <f aca="true">IF(AND($BA130&gt;=OFFSET($E$5,BW$3,0),$BA130&lt;=OFFSET($F$5,BW$3,0)),OFFSET($D$5,BW$3,0),0)</f>
        <v>0</v>
      </c>
      <c r="BX130" s="42" t="n">
        <f aca="true">IF(AND($BA130&gt;=OFFSET($E$5,BX$3,0),$BA130&lt;=OFFSET($F$5,BX$3,0)),OFFSET($D$5,BX$3,0),0)</f>
        <v>0</v>
      </c>
      <c r="BY130" s="42" t="n">
        <f aca="true">IF(AND($BA130&gt;=OFFSET($E$5,BY$3,0),$BA130&lt;=OFFSET($F$5,BY$3,0)),OFFSET($D$5,BY$3,0),0)</f>
        <v>0</v>
      </c>
      <c r="BZ130" s="42" t="n">
        <f aca="true">IF(AND($BA130&gt;=OFFSET($E$5,BZ$3,0),$BA130&lt;=OFFSET($F$5,BZ$3,0)),OFFSET($D$5,BZ$3,0),0)</f>
        <v>0</v>
      </c>
      <c r="CA130" s="42" t="n">
        <f aca="true">IF(AND($BA130&gt;=OFFSET($E$5,CA$3,0),$BA130&lt;=OFFSET($F$5,CA$3,0)),OFFSET($D$5,CA$3,0),0)</f>
        <v>0</v>
      </c>
      <c r="CB130" s="42" t="n">
        <f aca="true">IF(AND($BA130&gt;=OFFSET($E$5,CB$3,0),$BA130&lt;=OFFSET($F$5,CB$3,0)),OFFSET($D$5,CB$3,0),0)</f>
        <v>0</v>
      </c>
      <c r="CC130" s="42" t="n">
        <f aca="true">IF(AND($BA130&gt;=OFFSET($E$5,CC$3,0),$BA130&lt;=OFFSET($F$5,CC$3,0)),OFFSET($D$5,CC$3,0),0)</f>
        <v>0</v>
      </c>
      <c r="CD130" s="42" t="n">
        <f aca="true">IF(AND($BA130&gt;=OFFSET($E$5,CD$3,0),$BA130&lt;=OFFSET($F$5,CD$3,0)),OFFSET($D$5,CD$3,0),0)</f>
        <v>0</v>
      </c>
      <c r="CE130" s="42" t="n">
        <f aca="true">IF(AND($BA130&gt;=OFFSET($E$5,CE$3,0),$BA130&lt;=OFFSET($F$5,CE$3,0)),OFFSET($D$5,CE$3,0),0)</f>
        <v>0</v>
      </c>
      <c r="CF130" s="42" t="n">
        <f aca="true">IF(AND($BA130&gt;=OFFSET($E$5,CF$3,0),$BA130&lt;=OFFSET($F$5,CF$3,0)),OFFSET($D$5,CF$3,0),0)</f>
        <v>0</v>
      </c>
      <c r="CG130" s="42" t="n">
        <f aca="true">IF(AND($BA130&gt;=OFFSET($E$5,CG$3,0),$BA130&lt;=OFFSET($F$5,CG$3,0)),OFFSET($D$5,CG$3,0),0)</f>
        <v>0</v>
      </c>
      <c r="CH130" s="42" t="n">
        <f aca="true">IF(AND($BA130&gt;=OFFSET($E$5,CH$3,0),$BA130&lt;=OFFSET($F$5,CH$3,0)),OFFSET($D$5,CH$3,0),0)</f>
        <v>0</v>
      </c>
      <c r="CI130" s="42" t="n">
        <f aca="true">IF(AND($BA130&gt;=OFFSET($E$5,CI$3,0),$BA130&lt;=OFFSET($F$5,CI$3,0)),OFFSET($D$5,CI$3,0),0)</f>
        <v>0</v>
      </c>
      <c r="CK130" s="40" t="n">
        <v>40575</v>
      </c>
      <c r="CL130" s="41" t="n">
        <f aca="false">BB130*P130</f>
        <v>0</v>
      </c>
      <c r="CM130" s="41" t="n">
        <f aca="false">BC130*Q130</f>
        <v>0</v>
      </c>
      <c r="CN130" s="41" t="n">
        <f aca="false">BD130*R130</f>
        <v>0</v>
      </c>
      <c r="CO130" s="41" t="n">
        <f aca="false">BE130*S130</f>
        <v>0</v>
      </c>
      <c r="CP130" s="41" t="n">
        <f aca="false">BF130*T130</f>
        <v>0</v>
      </c>
      <c r="CQ130" s="41" t="n">
        <f aca="false">BG130*U130</f>
        <v>0</v>
      </c>
      <c r="CR130" s="41" t="n">
        <f aca="false">BH130*V130</f>
        <v>756840</v>
      </c>
      <c r="CS130" s="41" t="n">
        <f aca="false">BI130*W130</f>
        <v>0</v>
      </c>
      <c r="CT130" s="41" t="n">
        <f aca="false">BJ130*X130</f>
        <v>0</v>
      </c>
      <c r="CU130" s="41" t="n">
        <f aca="false">BK130*Y130</f>
        <v>0</v>
      </c>
      <c r="CV130" s="41" t="n">
        <f aca="false">BL130*Z130</f>
        <v>0</v>
      </c>
      <c r="CW130" s="41" t="n">
        <f aca="false">BM130*AA130</f>
        <v>0</v>
      </c>
      <c r="CX130" s="41" t="n">
        <f aca="false">BN130*AB130</f>
        <v>0</v>
      </c>
      <c r="CY130" s="41" t="n">
        <f aca="false">BO130*AC130</f>
        <v>0</v>
      </c>
      <c r="CZ130" s="41" t="n">
        <f aca="false">BP130*AD130</f>
        <v>0</v>
      </c>
      <c r="DA130" s="41" t="n">
        <f aca="false">BQ130*AE130</f>
        <v>0</v>
      </c>
      <c r="DB130" s="41" t="n">
        <f aca="false">BR130*AF130</f>
        <v>0</v>
      </c>
      <c r="DC130" s="41" t="n">
        <f aca="false">BS130*AG130</f>
        <v>0</v>
      </c>
      <c r="DD130" s="41" t="n">
        <f aca="false">BT130*AH130</f>
        <v>0</v>
      </c>
      <c r="DE130" s="41" t="n">
        <f aca="false">BU130*AI130</f>
        <v>0</v>
      </c>
      <c r="DF130" s="41" t="n">
        <f aca="false">BV130*AJ130</f>
        <v>0</v>
      </c>
      <c r="DG130" s="41" t="n">
        <f aca="false">BW130*AK130</f>
        <v>0</v>
      </c>
      <c r="DH130" s="41" t="n">
        <f aca="false">BX130*AL130</f>
        <v>0</v>
      </c>
      <c r="DI130" s="41" t="n">
        <f aca="false">BY130*AM130</f>
        <v>0</v>
      </c>
      <c r="DJ130" s="41" t="n">
        <f aca="false">BZ130*AN130</f>
        <v>0</v>
      </c>
      <c r="DK130" s="41" t="n">
        <f aca="false">CA130*AO130</f>
        <v>0</v>
      </c>
      <c r="DL130" s="41" t="n">
        <f aca="false">CB130*AP130</f>
        <v>0</v>
      </c>
      <c r="DM130" s="41" t="n">
        <f aca="false">CC130*AQ130</f>
        <v>0</v>
      </c>
      <c r="DN130" s="41" t="n">
        <f aca="false">CD130*AR130</f>
        <v>0</v>
      </c>
      <c r="DO130" s="41" t="n">
        <f aca="false">CE130*AS130</f>
        <v>0</v>
      </c>
      <c r="DP130" s="41" t="n">
        <f aca="false">CF130*AT130</f>
        <v>0</v>
      </c>
      <c r="DQ130" s="41" t="n">
        <f aca="false">CG130*AU130</f>
        <v>0</v>
      </c>
      <c r="DR130" s="41" t="n">
        <f aca="false">CH130*AV130</f>
        <v>0</v>
      </c>
      <c r="DS130" s="45" t="n">
        <f aca="false">CI130*AW130</f>
        <v>0</v>
      </c>
      <c r="DT130" s="46" t="n">
        <f aca="false">SUM(CL130:DO130)/AX130</f>
        <v>45.05</v>
      </c>
      <c r="DU130" s="47" t="n">
        <f aca="false">(SUM(CL130:CR130)+SUM(DP130:DS130))/AY130</f>
        <v>45.05</v>
      </c>
    </row>
    <row r="131" customFormat="false" ht="12.75" hidden="false" customHeight="false" outlineLevel="0" collapsed="false">
      <c r="A131" s="2"/>
      <c r="C131" s="3"/>
      <c r="F131" s="5"/>
      <c r="G131" s="2"/>
      <c r="I131" s="39" t="n">
        <v>23</v>
      </c>
      <c r="J131" s="39" t="n">
        <v>4</v>
      </c>
      <c r="K131" s="39" t="n">
        <v>4</v>
      </c>
      <c r="L131" s="39" t="n">
        <v>0</v>
      </c>
      <c r="M131" s="39" t="n">
        <v>31</v>
      </c>
      <c r="O131" s="40" t="n">
        <v>40603</v>
      </c>
      <c r="P131" s="41" t="n">
        <f aca="false">IF(AND(O131&gt;=$E$5,O131&lt;=$F$5),$C$5*P$2*$M131,0)</f>
        <v>0</v>
      </c>
      <c r="Q131" s="41" t="n">
        <f aca="true">IF(AND($O131&gt;=OFFSET($E$5,Q$3,0),$O131&lt;=OFFSET($F$5,Q$3,0)),OFFSET($C$5,Q$3,0)*Q$2*$M131,0)</f>
        <v>0</v>
      </c>
      <c r="R131" s="41" t="n">
        <f aca="true">IF(AND($O131&gt;=OFFSET($E$5,R$3,0),$O131&lt;=OFFSET($F$5,R$3,0)),OFFSET($C$5,R$3,0)*R$2*$M131,0)</f>
        <v>0</v>
      </c>
      <c r="S131" s="41" t="n">
        <f aca="true">IF(AND($O131&gt;=OFFSET($E$5,S$3,0),$O131&lt;=OFFSET($F$5,S$3,0)),OFFSET($C$5,S$3,0)*S$2*$M131,0)</f>
        <v>0</v>
      </c>
      <c r="T131" s="41" t="n">
        <f aca="true">IF(AND($O131&gt;=OFFSET($E$5,T$3,0),$O131&lt;=OFFSET($F$5,T$3,0)),OFFSET($C$5,T$3,0)*T$2*$M131,0)</f>
        <v>0</v>
      </c>
      <c r="U131" s="41" t="n">
        <f aca="true">IF(AND($O131&gt;=OFFSET($E$5,U$3,0),$O131&lt;=OFFSET($F$5,U$3,0)),OFFSET($C$5,U$3,0)*U$2*$M131,0)</f>
        <v>0</v>
      </c>
      <c r="V131" s="41" t="n">
        <f aca="true">IF(AND($O131&gt;=OFFSET($E$5,V$3,0),$O131&lt;=OFFSET($F$5,V$3,0)),OFFSET($C$5,V$3,0)*V$2*$M131,0)</f>
        <v>18600</v>
      </c>
      <c r="W131" s="42" t="n">
        <f aca="true">IF(AND($O131&gt;=OFFSET($E$5,W$3,0),$O131&lt;=OFFSET($F$5,W$3,0)),OFFSET($C$5,W$3,0)*W$2*($I131+$J131),0)</f>
        <v>0</v>
      </c>
      <c r="X131" s="42" t="n">
        <f aca="true">IF(AND($O131&gt;=OFFSET($E$5,X$3,0),$O131&lt;=OFFSET($F$5,X$3,0)),OFFSET($C$5,X$3,0)*X$2*($I131+$J131),0)</f>
        <v>0</v>
      </c>
      <c r="Y131" s="42" t="n">
        <f aca="true">IF(AND($O131&gt;=OFFSET($E$5,Y$3,0),$O131&lt;=OFFSET($F$5,Y$3,0)),OFFSET($C$5,Y$3,0)*Y$2*($I131+$J131),0)</f>
        <v>0</v>
      </c>
      <c r="Z131" s="42" t="n">
        <f aca="true">IF(AND($O131&gt;=OFFSET($E$5,Z$3,0),$O131&lt;=OFFSET($F$5,Z$3,0)),OFFSET($C$5,Z$3,0)*Z$2*($I131+$J131),0)</f>
        <v>0</v>
      </c>
      <c r="AA131" s="42" t="n">
        <f aca="true">IF(AND($O131&gt;=OFFSET($E$5,AA$3,0),$O131&lt;=OFFSET($F$5,AA$3,0)),OFFSET($C$5,AA$3,0)*AA$2*($I131+$J131),0)</f>
        <v>0</v>
      </c>
      <c r="AB131" s="42" t="n">
        <f aca="true">IF(AND($O131&gt;=OFFSET($E$5,AB$3,0),$O131&lt;=OFFSET($F$5,AB$3,0)),OFFSET($C$5,AB$3,0)*AB$2*($I131+$J131),0)</f>
        <v>0</v>
      </c>
      <c r="AC131" s="42" t="n">
        <f aca="true">IF(AND($O131&gt;=OFFSET($E$5,AC$3,0),$O131&lt;=OFFSET($F$5,AC$3,0)),OFFSET($C$5,AC$3,0)*AC$2*($I131+$J131),0)</f>
        <v>0</v>
      </c>
      <c r="AD131" s="42" t="n">
        <f aca="true">IF(AND($O131&gt;=OFFSET($E$5,AD$3,0),$O131&lt;=OFFSET($F$5,AD$3,0)),OFFSET($C$5,AD$3,0)*AD$2*($I131+$J131),0)</f>
        <v>0</v>
      </c>
      <c r="AE131" s="42" t="n">
        <f aca="true">IF(AND($O131&gt;=OFFSET($E$5,AE$3,0),$O131&lt;=OFFSET($F$5,AE$3,0)),OFFSET($C$5,AE$3,0)*AE$2*($I131+$J131),0)</f>
        <v>0</v>
      </c>
      <c r="AF131" s="42" t="n">
        <f aca="true">IF(AND($O131&gt;=OFFSET($E$5,AF$3,0),$O131&lt;=OFFSET($F$5,AF$3,0)),OFFSET($C$5,AF$3,0)*AF$2*($I131+$J131),0)</f>
        <v>0</v>
      </c>
      <c r="AG131" s="42" t="n">
        <f aca="true">IF(AND($O131&gt;=OFFSET($E$5,AG$3,0),$O131&lt;=OFFSET($F$5,AG$3,0)),OFFSET($C$5,AG$3,0)*AG$2*($I131+$J131),0)</f>
        <v>0</v>
      </c>
      <c r="AH131" s="42" t="n">
        <f aca="true">IF(AND($O131&gt;=OFFSET($E$5,AH$3,0),$O131&lt;=OFFSET($F$5,AH$3,0)),OFFSET($C$5,AH$3,0)*AH$2*($I131+$J131),0)</f>
        <v>0</v>
      </c>
      <c r="AI131" s="42" t="n">
        <f aca="true">IF(AND($O131&gt;=OFFSET($E$5,AI$3,0),$O131&lt;=OFFSET($F$5,AI$3,0)),OFFSET($C$5,AI$3,0)*AI$2*($I131+$J131),0)</f>
        <v>0</v>
      </c>
      <c r="AJ131" s="42" t="n">
        <f aca="true">IF(AND($O131&gt;=OFFSET($E$5,AJ$3,0),$O131&lt;=OFFSET($F$5,AJ$3,0)),OFFSET($C$5,AJ$3,0)*AJ$2*($I131+$J131),0)</f>
        <v>0</v>
      </c>
      <c r="AK131" s="42" t="n">
        <f aca="true">IF(AND($O131&gt;=OFFSET($E$5,AK$3,0),$O131&lt;=OFFSET($F$5,AK$3,0)),OFFSET($C$5,AK$3,0)*AK$2*($I131+$J131),0)</f>
        <v>0</v>
      </c>
      <c r="AL131" s="42" t="n">
        <f aca="true">IF(AND($O131&gt;=OFFSET($E$5,AL$3,0),$O131&lt;=OFFSET($F$5,AL$3,0)),OFFSET($C$5,AL$3,0)*AL$2*($I131+$J131),0)</f>
        <v>0</v>
      </c>
      <c r="AM131" s="42" t="n">
        <f aca="true">IF(AND($O131&gt;=OFFSET($E$5,AM$3,0),$O131&lt;=OFFSET($F$5,AM$3,0)),OFFSET($C$5,AM$3,0)*AM$2*($I131+$J131),0)</f>
        <v>0</v>
      </c>
      <c r="AN131" s="42" t="n">
        <f aca="true">IF(AND($O131&gt;=OFFSET($E$5,AN$3,0),$O131&lt;=OFFSET($F$5,AN$3,0)),OFFSET($C$5,AN$3,0)*AN$2*($I131+$J131),0)</f>
        <v>0</v>
      </c>
      <c r="AO131" s="42" t="n">
        <f aca="true">IF(AND($O131&gt;=OFFSET($E$5,AO$3,0),$O131&lt;=OFFSET($F$5,AO$3,0)),OFFSET($C$5,AO$3,0)*AO$2*($I131+$J131),0)</f>
        <v>0</v>
      </c>
      <c r="AP131" s="42" t="n">
        <f aca="true">IF(AND($O131&gt;=OFFSET($E$5,AP$3,0),$O131&lt;=OFFSET($F$5,AP$3,0)),OFFSET($C$5,AP$3,0)*AP$2*($I131+$J131),0)</f>
        <v>0</v>
      </c>
      <c r="AQ131" s="42" t="n">
        <f aca="true">IF(AND($O131&gt;=OFFSET($E$5,AQ$3,0),$O131&lt;=OFFSET($F$5,AQ$3,0)),OFFSET($C$5,AQ$3,0)*AQ$2*($I131+$J131),0)</f>
        <v>0</v>
      </c>
      <c r="AR131" s="42" t="n">
        <f aca="true">IF(AND($O131&gt;=OFFSET($E$5,AR$3,0),$O131&lt;=OFFSET($F$5,AR$3,0)),OFFSET($C$5,AR$3,0)*AR$2*($I131+$J131),0)</f>
        <v>0</v>
      </c>
      <c r="AS131" s="42" t="n">
        <f aca="true">IF(AND($O131&gt;=OFFSET($E$5,AS$3,0),$O131&lt;=OFFSET($F$5,AS$3,0)),OFFSET($C$5,AS$3,0)*AS$2*($I131+$J131),0)</f>
        <v>0</v>
      </c>
      <c r="AT131" s="42" t="n">
        <f aca="true">IF(AND($O131&gt;=OFFSET($E$5,AT$3,0),$O131&lt;=OFFSET($F$5,AT$3,0)),OFFSET($C$5,AT$3,0)*(AT$2*($I131+$J131)+24*($K131+$L131)),0)</f>
        <v>0</v>
      </c>
      <c r="AU131" s="42" t="n">
        <f aca="true">IF(AND($O131&gt;=OFFSET($E$5,AU$3,0),$O131&lt;=OFFSET($F$5,AU$3,0)),OFFSET($C$5,AU$3,0)*(AU$2*($I131+$J131)+24*($K131+$L131)),0)</f>
        <v>0</v>
      </c>
      <c r="AV131" s="42" t="n">
        <f aca="true">IF(AND($O131&gt;=OFFSET($E$5,AV$3,0),$O131&lt;=OFFSET($F$5,AV$3,0)),OFFSET($C$5,AV$3,0)*(AV$2*($I131+$J131)+24*($K131+$L131)),0)</f>
        <v>0</v>
      </c>
      <c r="AW131" s="43" t="n">
        <f aca="true">IF(AND($O131&gt;=OFFSET($E$5,AW$3,0),$O131&lt;=OFFSET($F$5,AW$3,0)),OFFSET($C$5,AW$3,0)*(AW$2*($I131+$J131)+24*($K131+$L131)),0)</f>
        <v>0</v>
      </c>
      <c r="AX131" s="44" t="n">
        <f aca="false">SUM(P131:AS131)</f>
        <v>18600</v>
      </c>
      <c r="AY131" s="45" t="n">
        <f aca="false">SUM(P131:V131)+SUM(AT131:AW131)</f>
        <v>18600</v>
      </c>
      <c r="BA131" s="40" t="n">
        <v>40603</v>
      </c>
      <c r="BB131" s="42" t="n">
        <f aca="false">IF(AND(BA131&gt;=$E$5,BA131&lt;=$F$5),$D$5,0)</f>
        <v>0</v>
      </c>
      <c r="BC131" s="42" t="n">
        <f aca="true">IF(AND($BA131&gt;=OFFSET($E$5,BC$3,0),$BA131&lt;=OFFSET($F$5,BC$3,0)),OFFSET($D$5,BC$3,0),0)</f>
        <v>0</v>
      </c>
      <c r="BD131" s="42" t="n">
        <f aca="true">IF(AND($BA131&gt;=OFFSET($E$5,BD$3,0),$BA131&lt;=OFFSET($F$5,BD$3,0)),OFFSET($D$5,BD$3,0),0)</f>
        <v>0</v>
      </c>
      <c r="BE131" s="42" t="n">
        <f aca="true">IF(AND($BA131&gt;=OFFSET($E$5,BE$3,0),$BA131&lt;=OFFSET($F$5,BE$3,0)),OFFSET($D$5,BE$3,0),0)</f>
        <v>0</v>
      </c>
      <c r="BF131" s="42" t="n">
        <f aca="true">IF(AND($BA131&gt;=OFFSET($E$5,BF$3,0),$BA131&lt;=OFFSET($F$5,BF$3,0)),OFFSET($D$5,BF$3,0),0)</f>
        <v>0</v>
      </c>
      <c r="BG131" s="42" t="n">
        <f aca="true">IF(AND($BA131&gt;=OFFSET($E$5,BG$3,0),$BA131&lt;=OFFSET($F$5,BG$3,0)),OFFSET($D$5,BG$3,0),0)</f>
        <v>0</v>
      </c>
      <c r="BH131" s="42" t="n">
        <f aca="true">IF(AND($BA131&gt;=OFFSET($E$5,BH$3,0),$BA131&lt;=OFFSET($F$5,BH$3,0)),OFFSET($D$5,BH$3,0),0)</f>
        <v>45.05</v>
      </c>
      <c r="BI131" s="42" t="n">
        <f aca="true">IF(AND($BA131&gt;=OFFSET($E$5,BI$3,0),$BA131&lt;=OFFSET($F$5,BI$3,0)),OFFSET($D$5,BI$3,0),0)</f>
        <v>0</v>
      </c>
      <c r="BJ131" s="42" t="n">
        <f aca="true">IF(AND($BA131&gt;=OFFSET($E$5,BJ$3,0),$BA131&lt;=OFFSET($F$5,BJ$3,0)),OFFSET($D$5,BJ$3,0),0)</f>
        <v>0</v>
      </c>
      <c r="BK131" s="42" t="n">
        <f aca="true">IF(AND($BA131&gt;=OFFSET($E$5,BK$3,0),$BA131&lt;=OFFSET($F$5,BK$3,0)),OFFSET($D$5,BK$3,0),0)</f>
        <v>0</v>
      </c>
      <c r="BL131" s="42" t="n">
        <f aca="true">IF(AND($BA131&gt;=OFFSET($E$5,BL$3,0),$BA131&lt;=OFFSET($F$5,BL$3,0)),OFFSET($D$5,BL$3,0),0)</f>
        <v>0</v>
      </c>
      <c r="BM131" s="42" t="n">
        <f aca="true">IF(AND($BA131&gt;=OFFSET($E$5,BM$3,0),$BA131&lt;=OFFSET($F$5,BM$3,0)),OFFSET($D$5,BM$3,0),0)</f>
        <v>0</v>
      </c>
      <c r="BN131" s="42" t="n">
        <f aca="true">IF(AND($BA131&gt;=OFFSET($E$5,BN$3,0),$BA131&lt;=OFFSET($F$5,BN$3,0)),OFFSET($D$5,BN$3,0),0)</f>
        <v>0</v>
      </c>
      <c r="BO131" s="42" t="n">
        <f aca="true">IF(AND($BA131&gt;=OFFSET($E$5,BO$3,0),$BA131&lt;=OFFSET($F$5,BO$3,0)),OFFSET($D$5,BO$3,0),0)</f>
        <v>0</v>
      </c>
      <c r="BP131" s="42" t="n">
        <f aca="true">IF(AND($BA131&gt;=OFFSET($E$5,BP$3,0),$BA131&lt;=OFFSET($F$5,BP$3,0)),OFFSET($D$5,BP$3,0),0)</f>
        <v>0</v>
      </c>
      <c r="BQ131" s="42" t="n">
        <f aca="true">IF(AND($BA131&gt;=OFFSET($E$5,BQ$3,0),$BA131&lt;=OFFSET($F$5,BQ$3,0)),OFFSET($D$5,BQ$3,0),0)</f>
        <v>0</v>
      </c>
      <c r="BR131" s="42" t="n">
        <f aca="true">IF(AND($BA131&gt;=OFFSET($E$5,BR$3,0),$BA131&lt;=OFFSET($F$5,BR$3,0)),OFFSET($D$5,BR$3,0),0)</f>
        <v>0</v>
      </c>
      <c r="BS131" s="42" t="n">
        <f aca="true">IF(AND($BA131&gt;=OFFSET($E$5,BS$3,0),$BA131&lt;=OFFSET($F$5,BS$3,0)),OFFSET($D$5,BS$3,0),0)</f>
        <v>0</v>
      </c>
      <c r="BT131" s="42" t="n">
        <f aca="true">IF(AND($BA131&gt;=OFFSET($E$5,BT$3,0),$BA131&lt;=OFFSET($F$5,BT$3,0)),OFFSET($D$5,BT$3,0),0)</f>
        <v>0</v>
      </c>
      <c r="BU131" s="42" t="n">
        <f aca="true">IF(AND($BA131&gt;=OFFSET($E$5,BU$3,0),$BA131&lt;=OFFSET($F$5,BU$3,0)),OFFSET($D$5,BU$3,0),0)</f>
        <v>0</v>
      </c>
      <c r="BV131" s="42" t="n">
        <f aca="true">IF(AND($BA131&gt;=OFFSET($E$5,BV$3,0),$BA131&lt;=OFFSET($F$5,BV$3,0)),OFFSET($D$5,BV$3,0),0)</f>
        <v>0</v>
      </c>
      <c r="BW131" s="42" t="n">
        <f aca="true">IF(AND($BA131&gt;=OFFSET($E$5,BW$3,0),$BA131&lt;=OFFSET($F$5,BW$3,0)),OFFSET($D$5,BW$3,0),0)</f>
        <v>0</v>
      </c>
      <c r="BX131" s="42" t="n">
        <f aca="true">IF(AND($BA131&gt;=OFFSET($E$5,BX$3,0),$BA131&lt;=OFFSET($F$5,BX$3,0)),OFFSET($D$5,BX$3,0),0)</f>
        <v>0</v>
      </c>
      <c r="BY131" s="42" t="n">
        <f aca="true">IF(AND($BA131&gt;=OFFSET($E$5,BY$3,0),$BA131&lt;=OFFSET($F$5,BY$3,0)),OFFSET($D$5,BY$3,0),0)</f>
        <v>0</v>
      </c>
      <c r="BZ131" s="42" t="n">
        <f aca="true">IF(AND($BA131&gt;=OFFSET($E$5,BZ$3,0),$BA131&lt;=OFFSET($F$5,BZ$3,0)),OFFSET($D$5,BZ$3,0),0)</f>
        <v>0</v>
      </c>
      <c r="CA131" s="42" t="n">
        <f aca="true">IF(AND($BA131&gt;=OFFSET($E$5,CA$3,0),$BA131&lt;=OFFSET($F$5,CA$3,0)),OFFSET($D$5,CA$3,0),0)</f>
        <v>0</v>
      </c>
      <c r="CB131" s="42" t="n">
        <f aca="true">IF(AND($BA131&gt;=OFFSET($E$5,CB$3,0),$BA131&lt;=OFFSET($F$5,CB$3,0)),OFFSET($D$5,CB$3,0),0)</f>
        <v>0</v>
      </c>
      <c r="CC131" s="42" t="n">
        <f aca="true">IF(AND($BA131&gt;=OFFSET($E$5,CC$3,0),$BA131&lt;=OFFSET($F$5,CC$3,0)),OFFSET($D$5,CC$3,0),0)</f>
        <v>0</v>
      </c>
      <c r="CD131" s="42" t="n">
        <f aca="true">IF(AND($BA131&gt;=OFFSET($E$5,CD$3,0),$BA131&lt;=OFFSET($F$5,CD$3,0)),OFFSET($D$5,CD$3,0),0)</f>
        <v>0</v>
      </c>
      <c r="CE131" s="42" t="n">
        <f aca="true">IF(AND($BA131&gt;=OFFSET($E$5,CE$3,0),$BA131&lt;=OFFSET($F$5,CE$3,0)),OFFSET($D$5,CE$3,0),0)</f>
        <v>0</v>
      </c>
      <c r="CF131" s="42" t="n">
        <f aca="true">IF(AND($BA131&gt;=OFFSET($E$5,CF$3,0),$BA131&lt;=OFFSET($F$5,CF$3,0)),OFFSET($D$5,CF$3,0),0)</f>
        <v>0</v>
      </c>
      <c r="CG131" s="42" t="n">
        <f aca="true">IF(AND($BA131&gt;=OFFSET($E$5,CG$3,0),$BA131&lt;=OFFSET($F$5,CG$3,0)),OFFSET($D$5,CG$3,0),0)</f>
        <v>0</v>
      </c>
      <c r="CH131" s="42" t="n">
        <f aca="true">IF(AND($BA131&gt;=OFFSET($E$5,CH$3,0),$BA131&lt;=OFFSET($F$5,CH$3,0)),OFFSET($D$5,CH$3,0),0)</f>
        <v>0</v>
      </c>
      <c r="CI131" s="42" t="n">
        <f aca="true">IF(AND($BA131&gt;=OFFSET($E$5,CI$3,0),$BA131&lt;=OFFSET($F$5,CI$3,0)),OFFSET($D$5,CI$3,0),0)</f>
        <v>0</v>
      </c>
      <c r="CK131" s="40" t="n">
        <v>40603</v>
      </c>
      <c r="CL131" s="41" t="n">
        <f aca="false">BB131*P131</f>
        <v>0</v>
      </c>
      <c r="CM131" s="41" t="n">
        <f aca="false">BC131*Q131</f>
        <v>0</v>
      </c>
      <c r="CN131" s="41" t="n">
        <f aca="false">BD131*R131</f>
        <v>0</v>
      </c>
      <c r="CO131" s="41" t="n">
        <f aca="false">BE131*S131</f>
        <v>0</v>
      </c>
      <c r="CP131" s="41" t="n">
        <f aca="false">BF131*T131</f>
        <v>0</v>
      </c>
      <c r="CQ131" s="41" t="n">
        <f aca="false">BG131*U131</f>
        <v>0</v>
      </c>
      <c r="CR131" s="41" t="n">
        <f aca="false">BH131*V131</f>
        <v>837930</v>
      </c>
      <c r="CS131" s="41" t="n">
        <f aca="false">BI131*W131</f>
        <v>0</v>
      </c>
      <c r="CT131" s="41" t="n">
        <f aca="false">BJ131*X131</f>
        <v>0</v>
      </c>
      <c r="CU131" s="41" t="n">
        <f aca="false">BK131*Y131</f>
        <v>0</v>
      </c>
      <c r="CV131" s="41" t="n">
        <f aca="false">BL131*Z131</f>
        <v>0</v>
      </c>
      <c r="CW131" s="41" t="n">
        <f aca="false">BM131*AA131</f>
        <v>0</v>
      </c>
      <c r="CX131" s="41" t="n">
        <f aca="false">BN131*AB131</f>
        <v>0</v>
      </c>
      <c r="CY131" s="41" t="n">
        <f aca="false">BO131*AC131</f>
        <v>0</v>
      </c>
      <c r="CZ131" s="41" t="n">
        <f aca="false">BP131*AD131</f>
        <v>0</v>
      </c>
      <c r="DA131" s="41" t="n">
        <f aca="false">BQ131*AE131</f>
        <v>0</v>
      </c>
      <c r="DB131" s="41" t="n">
        <f aca="false">BR131*AF131</f>
        <v>0</v>
      </c>
      <c r="DC131" s="41" t="n">
        <f aca="false">BS131*AG131</f>
        <v>0</v>
      </c>
      <c r="DD131" s="41" t="n">
        <f aca="false">BT131*AH131</f>
        <v>0</v>
      </c>
      <c r="DE131" s="41" t="n">
        <f aca="false">BU131*AI131</f>
        <v>0</v>
      </c>
      <c r="DF131" s="41" t="n">
        <f aca="false">BV131*AJ131</f>
        <v>0</v>
      </c>
      <c r="DG131" s="41" t="n">
        <f aca="false">BW131*AK131</f>
        <v>0</v>
      </c>
      <c r="DH131" s="41" t="n">
        <f aca="false">BX131*AL131</f>
        <v>0</v>
      </c>
      <c r="DI131" s="41" t="n">
        <f aca="false">BY131*AM131</f>
        <v>0</v>
      </c>
      <c r="DJ131" s="41" t="n">
        <f aca="false">BZ131*AN131</f>
        <v>0</v>
      </c>
      <c r="DK131" s="41" t="n">
        <f aca="false">CA131*AO131</f>
        <v>0</v>
      </c>
      <c r="DL131" s="41" t="n">
        <f aca="false">CB131*AP131</f>
        <v>0</v>
      </c>
      <c r="DM131" s="41" t="n">
        <f aca="false">CC131*AQ131</f>
        <v>0</v>
      </c>
      <c r="DN131" s="41" t="n">
        <f aca="false">CD131*AR131</f>
        <v>0</v>
      </c>
      <c r="DO131" s="41" t="n">
        <f aca="false">CE131*AS131</f>
        <v>0</v>
      </c>
      <c r="DP131" s="41" t="n">
        <f aca="false">CF131*AT131</f>
        <v>0</v>
      </c>
      <c r="DQ131" s="41" t="n">
        <f aca="false">CG131*AU131</f>
        <v>0</v>
      </c>
      <c r="DR131" s="41" t="n">
        <f aca="false">CH131*AV131</f>
        <v>0</v>
      </c>
      <c r="DS131" s="45" t="n">
        <f aca="false">CI131*AW131</f>
        <v>0</v>
      </c>
      <c r="DT131" s="46" t="n">
        <f aca="false">SUM(CL131:DO131)/AX131</f>
        <v>45.05</v>
      </c>
      <c r="DU131" s="47" t="n">
        <f aca="false">(SUM(CL131:CR131)+SUM(DP131:DS131))/AY131</f>
        <v>45.05</v>
      </c>
    </row>
    <row r="132" customFormat="false" ht="12.75" hidden="false" customHeight="false" outlineLevel="0" collapsed="false">
      <c r="A132" s="2"/>
      <c r="C132" s="3"/>
      <c r="F132" s="5"/>
      <c r="G132" s="2"/>
      <c r="I132" s="39" t="n">
        <v>21</v>
      </c>
      <c r="J132" s="39" t="n">
        <v>5</v>
      </c>
      <c r="K132" s="39" t="n">
        <v>4</v>
      </c>
      <c r="L132" s="39" t="n">
        <v>0</v>
      </c>
      <c r="M132" s="39" t="n">
        <v>30</v>
      </c>
      <c r="O132" s="40" t="n">
        <v>40634</v>
      </c>
      <c r="P132" s="41" t="n">
        <f aca="false">IF(AND(O132&gt;=$E$5,O132&lt;=$F$5),$C$5*P$2*$M132,0)</f>
        <v>0</v>
      </c>
      <c r="Q132" s="41" t="n">
        <f aca="true">IF(AND($O132&gt;=OFFSET($E$5,Q$3,0),$O132&lt;=OFFSET($F$5,Q$3,0)),OFFSET($C$5,Q$3,0)*Q$2*$M132,0)</f>
        <v>0</v>
      </c>
      <c r="R132" s="41" t="n">
        <f aca="true">IF(AND($O132&gt;=OFFSET($E$5,R$3,0),$O132&lt;=OFFSET($F$5,R$3,0)),OFFSET($C$5,R$3,0)*R$2*$M132,0)</f>
        <v>0</v>
      </c>
      <c r="S132" s="41" t="n">
        <f aca="true">IF(AND($O132&gt;=OFFSET($E$5,S$3,0),$O132&lt;=OFFSET($F$5,S$3,0)),OFFSET($C$5,S$3,0)*S$2*$M132,0)</f>
        <v>0</v>
      </c>
      <c r="T132" s="41" t="n">
        <f aca="true">IF(AND($O132&gt;=OFFSET($E$5,T$3,0),$O132&lt;=OFFSET($F$5,T$3,0)),OFFSET($C$5,T$3,0)*T$2*$M132,0)</f>
        <v>0</v>
      </c>
      <c r="U132" s="41" t="n">
        <f aca="true">IF(AND($O132&gt;=OFFSET($E$5,U$3,0),$O132&lt;=OFFSET($F$5,U$3,0)),OFFSET($C$5,U$3,0)*U$2*$M132,0)</f>
        <v>0</v>
      </c>
      <c r="V132" s="41" t="n">
        <f aca="true">IF(AND($O132&gt;=OFFSET($E$5,V$3,0),$O132&lt;=OFFSET($F$5,V$3,0)),OFFSET($C$5,V$3,0)*V$2*$M132,0)</f>
        <v>18000</v>
      </c>
      <c r="W132" s="42" t="n">
        <f aca="true">IF(AND($O132&gt;=OFFSET($E$5,W$3,0),$O132&lt;=OFFSET($F$5,W$3,0)),OFFSET($C$5,W$3,0)*W$2*($I132+$J132),0)</f>
        <v>0</v>
      </c>
      <c r="X132" s="42" t="n">
        <f aca="true">IF(AND($O132&gt;=OFFSET($E$5,X$3,0),$O132&lt;=OFFSET($F$5,X$3,0)),OFFSET($C$5,X$3,0)*X$2*($I132+$J132),0)</f>
        <v>0</v>
      </c>
      <c r="Y132" s="42" t="n">
        <f aca="true">IF(AND($O132&gt;=OFFSET($E$5,Y$3,0),$O132&lt;=OFFSET($F$5,Y$3,0)),OFFSET($C$5,Y$3,0)*Y$2*($I132+$J132),0)</f>
        <v>0</v>
      </c>
      <c r="Z132" s="42" t="n">
        <f aca="true">IF(AND($O132&gt;=OFFSET($E$5,Z$3,0),$O132&lt;=OFFSET($F$5,Z$3,0)),OFFSET($C$5,Z$3,0)*Z$2*($I132+$J132),0)</f>
        <v>0</v>
      </c>
      <c r="AA132" s="42" t="n">
        <f aca="true">IF(AND($O132&gt;=OFFSET($E$5,AA$3,0),$O132&lt;=OFFSET($F$5,AA$3,0)),OFFSET($C$5,AA$3,0)*AA$2*($I132+$J132),0)</f>
        <v>0</v>
      </c>
      <c r="AB132" s="42" t="n">
        <f aca="true">IF(AND($O132&gt;=OFFSET($E$5,AB$3,0),$O132&lt;=OFFSET($F$5,AB$3,0)),OFFSET($C$5,AB$3,0)*AB$2*($I132+$J132),0)</f>
        <v>0</v>
      </c>
      <c r="AC132" s="42" t="n">
        <f aca="true">IF(AND($O132&gt;=OFFSET($E$5,AC$3,0),$O132&lt;=OFFSET($F$5,AC$3,0)),OFFSET($C$5,AC$3,0)*AC$2*($I132+$J132),0)</f>
        <v>0</v>
      </c>
      <c r="AD132" s="42" t="n">
        <f aca="true">IF(AND($O132&gt;=OFFSET($E$5,AD$3,0),$O132&lt;=OFFSET($F$5,AD$3,0)),OFFSET($C$5,AD$3,0)*AD$2*($I132+$J132),0)</f>
        <v>0</v>
      </c>
      <c r="AE132" s="42" t="n">
        <f aca="true">IF(AND($O132&gt;=OFFSET($E$5,AE$3,0),$O132&lt;=OFFSET($F$5,AE$3,0)),OFFSET($C$5,AE$3,0)*AE$2*($I132+$J132),0)</f>
        <v>0</v>
      </c>
      <c r="AF132" s="42" t="n">
        <f aca="true">IF(AND($O132&gt;=OFFSET($E$5,AF$3,0),$O132&lt;=OFFSET($F$5,AF$3,0)),OFFSET($C$5,AF$3,0)*AF$2*($I132+$J132),0)</f>
        <v>0</v>
      </c>
      <c r="AG132" s="42" t="n">
        <f aca="true">IF(AND($O132&gt;=OFFSET($E$5,AG$3,0),$O132&lt;=OFFSET($F$5,AG$3,0)),OFFSET($C$5,AG$3,0)*AG$2*($I132+$J132),0)</f>
        <v>0</v>
      </c>
      <c r="AH132" s="42" t="n">
        <f aca="true">IF(AND($O132&gt;=OFFSET($E$5,AH$3,0),$O132&lt;=OFFSET($F$5,AH$3,0)),OFFSET($C$5,AH$3,0)*AH$2*($I132+$J132),0)</f>
        <v>0</v>
      </c>
      <c r="AI132" s="42" t="n">
        <f aca="true">IF(AND($O132&gt;=OFFSET($E$5,AI$3,0),$O132&lt;=OFFSET($F$5,AI$3,0)),OFFSET($C$5,AI$3,0)*AI$2*($I132+$J132),0)</f>
        <v>0</v>
      </c>
      <c r="AJ132" s="42" t="n">
        <f aca="true">IF(AND($O132&gt;=OFFSET($E$5,AJ$3,0),$O132&lt;=OFFSET($F$5,AJ$3,0)),OFFSET($C$5,AJ$3,0)*AJ$2*($I132+$J132),0)</f>
        <v>0</v>
      </c>
      <c r="AK132" s="42" t="n">
        <f aca="true">IF(AND($O132&gt;=OFFSET($E$5,AK$3,0),$O132&lt;=OFFSET($F$5,AK$3,0)),OFFSET($C$5,AK$3,0)*AK$2*($I132+$J132),0)</f>
        <v>0</v>
      </c>
      <c r="AL132" s="42" t="n">
        <f aca="true">IF(AND($O132&gt;=OFFSET($E$5,AL$3,0),$O132&lt;=OFFSET($F$5,AL$3,0)),OFFSET($C$5,AL$3,0)*AL$2*($I132+$J132),0)</f>
        <v>0</v>
      </c>
      <c r="AM132" s="42" t="n">
        <f aca="true">IF(AND($O132&gt;=OFFSET($E$5,AM$3,0),$O132&lt;=OFFSET($F$5,AM$3,0)),OFFSET($C$5,AM$3,0)*AM$2*($I132+$J132),0)</f>
        <v>0</v>
      </c>
      <c r="AN132" s="42" t="n">
        <f aca="true">IF(AND($O132&gt;=OFFSET($E$5,AN$3,0),$O132&lt;=OFFSET($F$5,AN$3,0)),OFFSET($C$5,AN$3,0)*AN$2*($I132+$J132),0)</f>
        <v>0</v>
      </c>
      <c r="AO132" s="42" t="n">
        <f aca="true">IF(AND($O132&gt;=OFFSET($E$5,AO$3,0),$O132&lt;=OFFSET($F$5,AO$3,0)),OFFSET($C$5,AO$3,0)*AO$2*($I132+$J132),0)</f>
        <v>0</v>
      </c>
      <c r="AP132" s="42" t="n">
        <f aca="true">IF(AND($O132&gt;=OFFSET($E$5,AP$3,0),$O132&lt;=OFFSET($F$5,AP$3,0)),OFFSET($C$5,AP$3,0)*AP$2*($I132+$J132),0)</f>
        <v>0</v>
      </c>
      <c r="AQ132" s="42" t="n">
        <f aca="true">IF(AND($O132&gt;=OFFSET($E$5,AQ$3,0),$O132&lt;=OFFSET($F$5,AQ$3,0)),OFFSET($C$5,AQ$3,0)*AQ$2*($I132+$J132),0)</f>
        <v>0</v>
      </c>
      <c r="AR132" s="42" t="n">
        <f aca="true">IF(AND($O132&gt;=OFFSET($E$5,AR$3,0),$O132&lt;=OFFSET($F$5,AR$3,0)),OFFSET($C$5,AR$3,0)*AR$2*($I132+$J132),0)</f>
        <v>0</v>
      </c>
      <c r="AS132" s="42" t="n">
        <f aca="true">IF(AND($O132&gt;=OFFSET($E$5,AS$3,0),$O132&lt;=OFFSET($F$5,AS$3,0)),OFFSET($C$5,AS$3,0)*AS$2*($I132+$J132),0)</f>
        <v>0</v>
      </c>
      <c r="AT132" s="42" t="n">
        <f aca="true">IF(AND($O132&gt;=OFFSET($E$5,AT$3,0),$O132&lt;=OFFSET($F$5,AT$3,0)),OFFSET($C$5,AT$3,0)*(AT$2*($I132+$J132)+24*($K132+$L132)),0)</f>
        <v>0</v>
      </c>
      <c r="AU132" s="42" t="n">
        <f aca="true">IF(AND($O132&gt;=OFFSET($E$5,AU$3,0),$O132&lt;=OFFSET($F$5,AU$3,0)),OFFSET($C$5,AU$3,0)*(AU$2*($I132+$J132)+24*($K132+$L132)),0)</f>
        <v>0</v>
      </c>
      <c r="AV132" s="42" t="n">
        <f aca="true">IF(AND($O132&gt;=OFFSET($E$5,AV$3,0),$O132&lt;=OFFSET($F$5,AV$3,0)),OFFSET($C$5,AV$3,0)*(AV$2*($I132+$J132)+24*($K132+$L132)),0)</f>
        <v>0</v>
      </c>
      <c r="AW132" s="43" t="n">
        <f aca="true">IF(AND($O132&gt;=OFFSET($E$5,AW$3,0),$O132&lt;=OFFSET($F$5,AW$3,0)),OFFSET($C$5,AW$3,0)*(AW$2*($I132+$J132)+24*($K132+$L132)),0)</f>
        <v>0</v>
      </c>
      <c r="AX132" s="44" t="n">
        <f aca="false">SUM(P132:AS132)</f>
        <v>18000</v>
      </c>
      <c r="AY132" s="45" t="n">
        <f aca="false">SUM(P132:V132)+SUM(AT132:AW132)</f>
        <v>18000</v>
      </c>
      <c r="BA132" s="40" t="n">
        <v>40634</v>
      </c>
      <c r="BB132" s="42" t="n">
        <f aca="false">IF(AND(BA132&gt;=$E$5,BA132&lt;=$F$5),$D$5,0)</f>
        <v>0</v>
      </c>
      <c r="BC132" s="42" t="n">
        <f aca="true">IF(AND($BA132&gt;=OFFSET($E$5,BC$3,0),$BA132&lt;=OFFSET($F$5,BC$3,0)),OFFSET($D$5,BC$3,0),0)</f>
        <v>0</v>
      </c>
      <c r="BD132" s="42" t="n">
        <f aca="true">IF(AND($BA132&gt;=OFFSET($E$5,BD$3,0),$BA132&lt;=OFFSET($F$5,BD$3,0)),OFFSET($D$5,BD$3,0),0)</f>
        <v>0</v>
      </c>
      <c r="BE132" s="42" t="n">
        <f aca="true">IF(AND($BA132&gt;=OFFSET($E$5,BE$3,0),$BA132&lt;=OFFSET($F$5,BE$3,0)),OFFSET($D$5,BE$3,0),0)</f>
        <v>0</v>
      </c>
      <c r="BF132" s="42" t="n">
        <f aca="true">IF(AND($BA132&gt;=OFFSET($E$5,BF$3,0),$BA132&lt;=OFFSET($F$5,BF$3,0)),OFFSET($D$5,BF$3,0),0)</f>
        <v>0</v>
      </c>
      <c r="BG132" s="42" t="n">
        <f aca="true">IF(AND($BA132&gt;=OFFSET($E$5,BG$3,0),$BA132&lt;=OFFSET($F$5,BG$3,0)),OFFSET($D$5,BG$3,0),0)</f>
        <v>0</v>
      </c>
      <c r="BH132" s="42" t="n">
        <f aca="true">IF(AND($BA132&gt;=OFFSET($E$5,BH$3,0),$BA132&lt;=OFFSET($F$5,BH$3,0)),OFFSET($D$5,BH$3,0),0)</f>
        <v>45.05</v>
      </c>
      <c r="BI132" s="42" t="n">
        <f aca="true">IF(AND($BA132&gt;=OFFSET($E$5,BI$3,0),$BA132&lt;=OFFSET($F$5,BI$3,0)),OFFSET($D$5,BI$3,0),0)</f>
        <v>0</v>
      </c>
      <c r="BJ132" s="42" t="n">
        <f aca="true">IF(AND($BA132&gt;=OFFSET($E$5,BJ$3,0),$BA132&lt;=OFFSET($F$5,BJ$3,0)),OFFSET($D$5,BJ$3,0),0)</f>
        <v>0</v>
      </c>
      <c r="BK132" s="42" t="n">
        <f aca="true">IF(AND($BA132&gt;=OFFSET($E$5,BK$3,0),$BA132&lt;=OFFSET($F$5,BK$3,0)),OFFSET($D$5,BK$3,0),0)</f>
        <v>0</v>
      </c>
      <c r="BL132" s="42" t="n">
        <f aca="true">IF(AND($BA132&gt;=OFFSET($E$5,BL$3,0),$BA132&lt;=OFFSET($F$5,BL$3,0)),OFFSET($D$5,BL$3,0),0)</f>
        <v>0</v>
      </c>
      <c r="BM132" s="42" t="n">
        <f aca="true">IF(AND($BA132&gt;=OFFSET($E$5,BM$3,0),$BA132&lt;=OFFSET($F$5,BM$3,0)),OFFSET($D$5,BM$3,0),0)</f>
        <v>0</v>
      </c>
      <c r="BN132" s="42" t="n">
        <f aca="true">IF(AND($BA132&gt;=OFFSET($E$5,BN$3,0),$BA132&lt;=OFFSET($F$5,BN$3,0)),OFFSET($D$5,BN$3,0),0)</f>
        <v>0</v>
      </c>
      <c r="BO132" s="42" t="n">
        <f aca="true">IF(AND($BA132&gt;=OFFSET($E$5,BO$3,0),$BA132&lt;=OFFSET($F$5,BO$3,0)),OFFSET($D$5,BO$3,0),0)</f>
        <v>0</v>
      </c>
      <c r="BP132" s="42" t="n">
        <f aca="true">IF(AND($BA132&gt;=OFFSET($E$5,BP$3,0),$BA132&lt;=OFFSET($F$5,BP$3,0)),OFFSET($D$5,BP$3,0),0)</f>
        <v>0</v>
      </c>
      <c r="BQ132" s="42" t="n">
        <f aca="true">IF(AND($BA132&gt;=OFFSET($E$5,BQ$3,0),$BA132&lt;=OFFSET($F$5,BQ$3,0)),OFFSET($D$5,BQ$3,0),0)</f>
        <v>0</v>
      </c>
      <c r="BR132" s="42" t="n">
        <f aca="true">IF(AND($BA132&gt;=OFFSET($E$5,BR$3,0),$BA132&lt;=OFFSET($F$5,BR$3,0)),OFFSET($D$5,BR$3,0),0)</f>
        <v>0</v>
      </c>
      <c r="BS132" s="42" t="n">
        <f aca="true">IF(AND($BA132&gt;=OFFSET($E$5,BS$3,0),$BA132&lt;=OFFSET($F$5,BS$3,0)),OFFSET($D$5,BS$3,0),0)</f>
        <v>0</v>
      </c>
      <c r="BT132" s="42" t="n">
        <f aca="true">IF(AND($BA132&gt;=OFFSET($E$5,BT$3,0),$BA132&lt;=OFFSET($F$5,BT$3,0)),OFFSET($D$5,BT$3,0),0)</f>
        <v>0</v>
      </c>
      <c r="BU132" s="42" t="n">
        <f aca="true">IF(AND($BA132&gt;=OFFSET($E$5,BU$3,0),$BA132&lt;=OFFSET($F$5,BU$3,0)),OFFSET($D$5,BU$3,0),0)</f>
        <v>0</v>
      </c>
      <c r="BV132" s="42" t="n">
        <f aca="true">IF(AND($BA132&gt;=OFFSET($E$5,BV$3,0),$BA132&lt;=OFFSET($F$5,BV$3,0)),OFFSET($D$5,BV$3,0),0)</f>
        <v>0</v>
      </c>
      <c r="BW132" s="42" t="n">
        <f aca="true">IF(AND($BA132&gt;=OFFSET($E$5,BW$3,0),$BA132&lt;=OFFSET($F$5,BW$3,0)),OFFSET($D$5,BW$3,0),0)</f>
        <v>0</v>
      </c>
      <c r="BX132" s="42" t="n">
        <f aca="true">IF(AND($BA132&gt;=OFFSET($E$5,BX$3,0),$BA132&lt;=OFFSET($F$5,BX$3,0)),OFFSET($D$5,BX$3,0),0)</f>
        <v>0</v>
      </c>
      <c r="BY132" s="42" t="n">
        <f aca="true">IF(AND($BA132&gt;=OFFSET($E$5,BY$3,0),$BA132&lt;=OFFSET($F$5,BY$3,0)),OFFSET($D$5,BY$3,0),0)</f>
        <v>0</v>
      </c>
      <c r="BZ132" s="42" t="n">
        <f aca="true">IF(AND($BA132&gt;=OFFSET($E$5,BZ$3,0),$BA132&lt;=OFFSET($F$5,BZ$3,0)),OFFSET($D$5,BZ$3,0),0)</f>
        <v>0</v>
      </c>
      <c r="CA132" s="42" t="n">
        <f aca="true">IF(AND($BA132&gt;=OFFSET($E$5,CA$3,0),$BA132&lt;=OFFSET($F$5,CA$3,0)),OFFSET($D$5,CA$3,0),0)</f>
        <v>0</v>
      </c>
      <c r="CB132" s="42" t="n">
        <f aca="true">IF(AND($BA132&gt;=OFFSET($E$5,CB$3,0),$BA132&lt;=OFFSET($F$5,CB$3,0)),OFFSET($D$5,CB$3,0),0)</f>
        <v>0</v>
      </c>
      <c r="CC132" s="42" t="n">
        <f aca="true">IF(AND($BA132&gt;=OFFSET($E$5,CC$3,0),$BA132&lt;=OFFSET($F$5,CC$3,0)),OFFSET($D$5,CC$3,0),0)</f>
        <v>0</v>
      </c>
      <c r="CD132" s="42" t="n">
        <f aca="true">IF(AND($BA132&gt;=OFFSET($E$5,CD$3,0),$BA132&lt;=OFFSET($F$5,CD$3,0)),OFFSET($D$5,CD$3,0),0)</f>
        <v>0</v>
      </c>
      <c r="CE132" s="42" t="n">
        <f aca="true">IF(AND($BA132&gt;=OFFSET($E$5,CE$3,0),$BA132&lt;=OFFSET($F$5,CE$3,0)),OFFSET($D$5,CE$3,0),0)</f>
        <v>0</v>
      </c>
      <c r="CF132" s="42" t="n">
        <f aca="true">IF(AND($BA132&gt;=OFFSET($E$5,CF$3,0),$BA132&lt;=OFFSET($F$5,CF$3,0)),OFFSET($D$5,CF$3,0),0)</f>
        <v>0</v>
      </c>
      <c r="CG132" s="42" t="n">
        <f aca="true">IF(AND($BA132&gt;=OFFSET($E$5,CG$3,0),$BA132&lt;=OFFSET($F$5,CG$3,0)),OFFSET($D$5,CG$3,0),0)</f>
        <v>0</v>
      </c>
      <c r="CH132" s="42" t="n">
        <f aca="true">IF(AND($BA132&gt;=OFFSET($E$5,CH$3,0),$BA132&lt;=OFFSET($F$5,CH$3,0)),OFFSET($D$5,CH$3,0),0)</f>
        <v>0</v>
      </c>
      <c r="CI132" s="42" t="n">
        <f aca="true">IF(AND($BA132&gt;=OFFSET($E$5,CI$3,0),$BA132&lt;=OFFSET($F$5,CI$3,0)),OFFSET($D$5,CI$3,0),0)</f>
        <v>0</v>
      </c>
      <c r="CK132" s="40" t="n">
        <v>40634</v>
      </c>
      <c r="CL132" s="41" t="n">
        <f aca="false">BB132*P132</f>
        <v>0</v>
      </c>
      <c r="CM132" s="41" t="n">
        <f aca="false">BC132*Q132</f>
        <v>0</v>
      </c>
      <c r="CN132" s="41" t="n">
        <f aca="false">BD132*R132</f>
        <v>0</v>
      </c>
      <c r="CO132" s="41" t="n">
        <f aca="false">BE132*S132</f>
        <v>0</v>
      </c>
      <c r="CP132" s="41" t="n">
        <f aca="false">BF132*T132</f>
        <v>0</v>
      </c>
      <c r="CQ132" s="41" t="n">
        <f aca="false">BG132*U132</f>
        <v>0</v>
      </c>
      <c r="CR132" s="41" t="n">
        <f aca="false">BH132*V132</f>
        <v>810900</v>
      </c>
      <c r="CS132" s="41" t="n">
        <f aca="false">BI132*W132</f>
        <v>0</v>
      </c>
      <c r="CT132" s="41" t="n">
        <f aca="false">BJ132*X132</f>
        <v>0</v>
      </c>
      <c r="CU132" s="41" t="n">
        <f aca="false">BK132*Y132</f>
        <v>0</v>
      </c>
      <c r="CV132" s="41" t="n">
        <f aca="false">BL132*Z132</f>
        <v>0</v>
      </c>
      <c r="CW132" s="41" t="n">
        <f aca="false">BM132*AA132</f>
        <v>0</v>
      </c>
      <c r="CX132" s="41" t="n">
        <f aca="false">BN132*AB132</f>
        <v>0</v>
      </c>
      <c r="CY132" s="41" t="n">
        <f aca="false">BO132*AC132</f>
        <v>0</v>
      </c>
      <c r="CZ132" s="41" t="n">
        <f aca="false">BP132*AD132</f>
        <v>0</v>
      </c>
      <c r="DA132" s="41" t="n">
        <f aca="false">BQ132*AE132</f>
        <v>0</v>
      </c>
      <c r="DB132" s="41" t="n">
        <f aca="false">BR132*AF132</f>
        <v>0</v>
      </c>
      <c r="DC132" s="41" t="n">
        <f aca="false">BS132*AG132</f>
        <v>0</v>
      </c>
      <c r="DD132" s="41" t="n">
        <f aca="false">BT132*AH132</f>
        <v>0</v>
      </c>
      <c r="DE132" s="41" t="n">
        <f aca="false">BU132*AI132</f>
        <v>0</v>
      </c>
      <c r="DF132" s="41" t="n">
        <f aca="false">BV132*AJ132</f>
        <v>0</v>
      </c>
      <c r="DG132" s="41" t="n">
        <f aca="false">BW132*AK132</f>
        <v>0</v>
      </c>
      <c r="DH132" s="41" t="n">
        <f aca="false">BX132*AL132</f>
        <v>0</v>
      </c>
      <c r="DI132" s="41" t="n">
        <f aca="false">BY132*AM132</f>
        <v>0</v>
      </c>
      <c r="DJ132" s="41" t="n">
        <f aca="false">BZ132*AN132</f>
        <v>0</v>
      </c>
      <c r="DK132" s="41" t="n">
        <f aca="false">CA132*AO132</f>
        <v>0</v>
      </c>
      <c r="DL132" s="41" t="n">
        <f aca="false">CB132*AP132</f>
        <v>0</v>
      </c>
      <c r="DM132" s="41" t="n">
        <f aca="false">CC132*AQ132</f>
        <v>0</v>
      </c>
      <c r="DN132" s="41" t="n">
        <f aca="false">CD132*AR132</f>
        <v>0</v>
      </c>
      <c r="DO132" s="41" t="n">
        <f aca="false">CE132*AS132</f>
        <v>0</v>
      </c>
      <c r="DP132" s="41" t="n">
        <f aca="false">CF132*AT132</f>
        <v>0</v>
      </c>
      <c r="DQ132" s="41" t="n">
        <f aca="false">CG132*AU132</f>
        <v>0</v>
      </c>
      <c r="DR132" s="41" t="n">
        <f aca="false">CH132*AV132</f>
        <v>0</v>
      </c>
      <c r="DS132" s="45" t="n">
        <f aca="false">CI132*AW132</f>
        <v>0</v>
      </c>
      <c r="DT132" s="46" t="n">
        <f aca="false">SUM(CL132:DO132)/AX132</f>
        <v>45.05</v>
      </c>
      <c r="DU132" s="47" t="n">
        <f aca="false">(SUM(CL132:CR132)+SUM(DP132:DS132))/AY132</f>
        <v>45.05</v>
      </c>
    </row>
    <row r="133" customFormat="false" ht="12.75" hidden="false" customHeight="false" outlineLevel="0" collapsed="false">
      <c r="A133" s="2"/>
      <c r="C133" s="3"/>
      <c r="F133" s="5"/>
      <c r="G133" s="2"/>
      <c r="I133" s="39" t="n">
        <v>21</v>
      </c>
      <c r="J133" s="39" t="n">
        <v>4</v>
      </c>
      <c r="K133" s="39" t="n">
        <v>5</v>
      </c>
      <c r="L133" s="39" t="n">
        <v>1</v>
      </c>
      <c r="M133" s="39" t="n">
        <v>31</v>
      </c>
      <c r="O133" s="40" t="n">
        <v>40664</v>
      </c>
      <c r="P133" s="41" t="n">
        <f aca="false">IF(AND(O133&gt;=$E$5,O133&lt;=$F$5),$C$5*P$2*$M133,0)</f>
        <v>0</v>
      </c>
      <c r="Q133" s="41" t="n">
        <f aca="true">IF(AND($O133&gt;=OFFSET($E$5,Q$3,0),$O133&lt;=OFFSET($F$5,Q$3,0)),OFFSET($C$5,Q$3,0)*Q$2*$M133,0)</f>
        <v>0</v>
      </c>
      <c r="R133" s="41" t="n">
        <f aca="true">IF(AND($O133&gt;=OFFSET($E$5,R$3,0),$O133&lt;=OFFSET($F$5,R$3,0)),OFFSET($C$5,R$3,0)*R$2*$M133,0)</f>
        <v>0</v>
      </c>
      <c r="S133" s="41" t="n">
        <f aca="true">IF(AND($O133&gt;=OFFSET($E$5,S$3,0),$O133&lt;=OFFSET($F$5,S$3,0)),OFFSET($C$5,S$3,0)*S$2*$M133,0)</f>
        <v>0</v>
      </c>
      <c r="T133" s="41" t="n">
        <f aca="true">IF(AND($O133&gt;=OFFSET($E$5,T$3,0),$O133&lt;=OFFSET($F$5,T$3,0)),OFFSET($C$5,T$3,0)*T$2*$M133,0)</f>
        <v>0</v>
      </c>
      <c r="U133" s="41" t="n">
        <f aca="true">IF(AND($O133&gt;=OFFSET($E$5,U$3,0),$O133&lt;=OFFSET($F$5,U$3,0)),OFFSET($C$5,U$3,0)*U$2*$M133,0)</f>
        <v>0</v>
      </c>
      <c r="V133" s="41" t="n">
        <f aca="true">IF(AND($O133&gt;=OFFSET($E$5,V$3,0),$O133&lt;=OFFSET($F$5,V$3,0)),OFFSET($C$5,V$3,0)*V$2*$M133,0)</f>
        <v>18600</v>
      </c>
      <c r="W133" s="42" t="n">
        <f aca="true">IF(AND($O133&gt;=OFFSET($E$5,W$3,0),$O133&lt;=OFFSET($F$5,W$3,0)),OFFSET($C$5,W$3,0)*W$2*($I133+$J133),0)</f>
        <v>0</v>
      </c>
      <c r="X133" s="42" t="n">
        <f aca="true">IF(AND($O133&gt;=OFFSET($E$5,X$3,0),$O133&lt;=OFFSET($F$5,X$3,0)),OFFSET($C$5,X$3,0)*X$2*($I133+$J133),0)</f>
        <v>0</v>
      </c>
      <c r="Y133" s="42" t="n">
        <f aca="true">IF(AND($O133&gt;=OFFSET($E$5,Y$3,0),$O133&lt;=OFFSET($F$5,Y$3,0)),OFFSET($C$5,Y$3,0)*Y$2*($I133+$J133),0)</f>
        <v>0</v>
      </c>
      <c r="Z133" s="42" t="n">
        <f aca="true">IF(AND($O133&gt;=OFFSET($E$5,Z$3,0),$O133&lt;=OFFSET($F$5,Z$3,0)),OFFSET($C$5,Z$3,0)*Z$2*($I133+$J133),0)</f>
        <v>0</v>
      </c>
      <c r="AA133" s="42" t="n">
        <f aca="true">IF(AND($O133&gt;=OFFSET($E$5,AA$3,0),$O133&lt;=OFFSET($F$5,AA$3,0)),OFFSET($C$5,AA$3,0)*AA$2*($I133+$J133),0)</f>
        <v>0</v>
      </c>
      <c r="AB133" s="42" t="n">
        <f aca="true">IF(AND($O133&gt;=OFFSET($E$5,AB$3,0),$O133&lt;=OFFSET($F$5,AB$3,0)),OFFSET($C$5,AB$3,0)*AB$2*($I133+$J133),0)</f>
        <v>0</v>
      </c>
      <c r="AC133" s="42" t="n">
        <f aca="true">IF(AND($O133&gt;=OFFSET($E$5,AC$3,0),$O133&lt;=OFFSET($F$5,AC$3,0)),OFFSET($C$5,AC$3,0)*AC$2*($I133+$J133),0)</f>
        <v>0</v>
      </c>
      <c r="AD133" s="42" t="n">
        <f aca="true">IF(AND($O133&gt;=OFFSET($E$5,AD$3,0),$O133&lt;=OFFSET($F$5,AD$3,0)),OFFSET($C$5,AD$3,0)*AD$2*($I133+$J133),0)</f>
        <v>0</v>
      </c>
      <c r="AE133" s="42" t="n">
        <f aca="true">IF(AND($O133&gt;=OFFSET($E$5,AE$3,0),$O133&lt;=OFFSET($F$5,AE$3,0)),OFFSET($C$5,AE$3,0)*AE$2*($I133+$J133),0)</f>
        <v>0</v>
      </c>
      <c r="AF133" s="42" t="n">
        <f aca="true">IF(AND($O133&gt;=OFFSET($E$5,AF$3,0),$O133&lt;=OFFSET($F$5,AF$3,0)),OFFSET($C$5,AF$3,0)*AF$2*($I133+$J133),0)</f>
        <v>0</v>
      </c>
      <c r="AG133" s="42" t="n">
        <f aca="true">IF(AND($O133&gt;=OFFSET($E$5,AG$3,0),$O133&lt;=OFFSET($F$5,AG$3,0)),OFFSET($C$5,AG$3,0)*AG$2*($I133+$J133),0)</f>
        <v>0</v>
      </c>
      <c r="AH133" s="42" t="n">
        <f aca="true">IF(AND($O133&gt;=OFFSET($E$5,AH$3,0),$O133&lt;=OFFSET($F$5,AH$3,0)),OFFSET($C$5,AH$3,0)*AH$2*($I133+$J133),0)</f>
        <v>0</v>
      </c>
      <c r="AI133" s="42" t="n">
        <f aca="true">IF(AND($O133&gt;=OFFSET($E$5,AI$3,0),$O133&lt;=OFFSET($F$5,AI$3,0)),OFFSET($C$5,AI$3,0)*AI$2*($I133+$J133),0)</f>
        <v>0</v>
      </c>
      <c r="AJ133" s="42" t="n">
        <f aca="true">IF(AND($O133&gt;=OFFSET($E$5,AJ$3,0),$O133&lt;=OFFSET($F$5,AJ$3,0)),OFFSET($C$5,AJ$3,0)*AJ$2*($I133+$J133),0)</f>
        <v>0</v>
      </c>
      <c r="AK133" s="42" t="n">
        <f aca="true">IF(AND($O133&gt;=OFFSET($E$5,AK$3,0),$O133&lt;=OFFSET($F$5,AK$3,0)),OFFSET($C$5,AK$3,0)*AK$2*($I133+$J133),0)</f>
        <v>0</v>
      </c>
      <c r="AL133" s="42" t="n">
        <f aca="true">IF(AND($O133&gt;=OFFSET($E$5,AL$3,0),$O133&lt;=OFFSET($F$5,AL$3,0)),OFFSET($C$5,AL$3,0)*AL$2*($I133+$J133),0)</f>
        <v>0</v>
      </c>
      <c r="AM133" s="42" t="n">
        <f aca="true">IF(AND($O133&gt;=OFFSET($E$5,AM$3,0),$O133&lt;=OFFSET($F$5,AM$3,0)),OFFSET($C$5,AM$3,0)*AM$2*($I133+$J133),0)</f>
        <v>0</v>
      </c>
      <c r="AN133" s="42" t="n">
        <f aca="true">IF(AND($O133&gt;=OFFSET($E$5,AN$3,0),$O133&lt;=OFFSET($F$5,AN$3,0)),OFFSET($C$5,AN$3,0)*AN$2*($I133+$J133),0)</f>
        <v>0</v>
      </c>
      <c r="AO133" s="42" t="n">
        <f aca="true">IF(AND($O133&gt;=OFFSET($E$5,AO$3,0),$O133&lt;=OFFSET($F$5,AO$3,0)),OFFSET($C$5,AO$3,0)*AO$2*($I133+$J133),0)</f>
        <v>0</v>
      </c>
      <c r="AP133" s="42" t="n">
        <f aca="true">IF(AND($O133&gt;=OFFSET($E$5,AP$3,0),$O133&lt;=OFFSET($F$5,AP$3,0)),OFFSET($C$5,AP$3,0)*AP$2*($I133+$J133),0)</f>
        <v>0</v>
      </c>
      <c r="AQ133" s="42" t="n">
        <f aca="true">IF(AND($O133&gt;=OFFSET($E$5,AQ$3,0),$O133&lt;=OFFSET($F$5,AQ$3,0)),OFFSET($C$5,AQ$3,0)*AQ$2*($I133+$J133),0)</f>
        <v>0</v>
      </c>
      <c r="AR133" s="42" t="n">
        <f aca="true">IF(AND($O133&gt;=OFFSET($E$5,AR$3,0),$O133&lt;=OFFSET($F$5,AR$3,0)),OFFSET($C$5,AR$3,0)*AR$2*($I133+$J133),0)</f>
        <v>0</v>
      </c>
      <c r="AS133" s="42" t="n">
        <f aca="true">IF(AND($O133&gt;=OFFSET($E$5,AS$3,0),$O133&lt;=OFFSET($F$5,AS$3,0)),OFFSET($C$5,AS$3,0)*AS$2*($I133+$J133),0)</f>
        <v>0</v>
      </c>
      <c r="AT133" s="42" t="n">
        <f aca="true">IF(AND($O133&gt;=OFFSET($E$5,AT$3,0),$O133&lt;=OFFSET($F$5,AT$3,0)),OFFSET($C$5,AT$3,0)*(AT$2*($I133+$J133)+24*($K133+$L133)),0)</f>
        <v>0</v>
      </c>
      <c r="AU133" s="42" t="n">
        <f aca="true">IF(AND($O133&gt;=OFFSET($E$5,AU$3,0),$O133&lt;=OFFSET($F$5,AU$3,0)),OFFSET($C$5,AU$3,0)*(AU$2*($I133+$J133)+24*($K133+$L133)),0)</f>
        <v>0</v>
      </c>
      <c r="AV133" s="42" t="n">
        <f aca="true">IF(AND($O133&gt;=OFFSET($E$5,AV$3,0),$O133&lt;=OFFSET($F$5,AV$3,0)),OFFSET($C$5,AV$3,0)*(AV$2*($I133+$J133)+24*($K133+$L133)),0)</f>
        <v>0</v>
      </c>
      <c r="AW133" s="43" t="n">
        <f aca="true">IF(AND($O133&gt;=OFFSET($E$5,AW$3,0),$O133&lt;=OFFSET($F$5,AW$3,0)),OFFSET($C$5,AW$3,0)*(AW$2*($I133+$J133)+24*($K133+$L133)),0)</f>
        <v>0</v>
      </c>
      <c r="AX133" s="44" t="n">
        <f aca="false">SUM(P133:AS133)</f>
        <v>18600</v>
      </c>
      <c r="AY133" s="45" t="n">
        <f aca="false">SUM(P133:V133)+SUM(AT133:AW133)</f>
        <v>18600</v>
      </c>
      <c r="BA133" s="40" t="n">
        <v>40664</v>
      </c>
      <c r="BB133" s="42" t="n">
        <f aca="false">IF(AND(BA133&gt;=$E$5,BA133&lt;=$F$5),$D$5,0)</f>
        <v>0</v>
      </c>
      <c r="BC133" s="42" t="n">
        <f aca="true">IF(AND($BA133&gt;=OFFSET($E$5,BC$3,0),$BA133&lt;=OFFSET($F$5,BC$3,0)),OFFSET($D$5,BC$3,0),0)</f>
        <v>0</v>
      </c>
      <c r="BD133" s="42" t="n">
        <f aca="true">IF(AND($BA133&gt;=OFFSET($E$5,BD$3,0),$BA133&lt;=OFFSET($F$5,BD$3,0)),OFFSET($D$5,BD$3,0),0)</f>
        <v>0</v>
      </c>
      <c r="BE133" s="42" t="n">
        <f aca="true">IF(AND($BA133&gt;=OFFSET($E$5,BE$3,0),$BA133&lt;=OFFSET($F$5,BE$3,0)),OFFSET($D$5,BE$3,0),0)</f>
        <v>0</v>
      </c>
      <c r="BF133" s="42" t="n">
        <f aca="true">IF(AND($BA133&gt;=OFFSET($E$5,BF$3,0),$BA133&lt;=OFFSET($F$5,BF$3,0)),OFFSET($D$5,BF$3,0),0)</f>
        <v>0</v>
      </c>
      <c r="BG133" s="42" t="n">
        <f aca="true">IF(AND($BA133&gt;=OFFSET($E$5,BG$3,0),$BA133&lt;=OFFSET($F$5,BG$3,0)),OFFSET($D$5,BG$3,0),0)</f>
        <v>0</v>
      </c>
      <c r="BH133" s="42" t="n">
        <f aca="true">IF(AND($BA133&gt;=OFFSET($E$5,BH$3,0),$BA133&lt;=OFFSET($F$5,BH$3,0)),OFFSET($D$5,BH$3,0),0)</f>
        <v>45.05</v>
      </c>
      <c r="BI133" s="42" t="n">
        <f aca="true">IF(AND($BA133&gt;=OFFSET($E$5,BI$3,0),$BA133&lt;=OFFSET($F$5,BI$3,0)),OFFSET($D$5,BI$3,0),0)</f>
        <v>0</v>
      </c>
      <c r="BJ133" s="42" t="n">
        <f aca="true">IF(AND($BA133&gt;=OFFSET($E$5,BJ$3,0),$BA133&lt;=OFFSET($F$5,BJ$3,0)),OFFSET($D$5,BJ$3,0),0)</f>
        <v>0</v>
      </c>
      <c r="BK133" s="42" t="n">
        <f aca="true">IF(AND($BA133&gt;=OFFSET($E$5,BK$3,0),$BA133&lt;=OFFSET($F$5,BK$3,0)),OFFSET($D$5,BK$3,0),0)</f>
        <v>0</v>
      </c>
      <c r="BL133" s="42" t="n">
        <f aca="true">IF(AND($BA133&gt;=OFFSET($E$5,BL$3,0),$BA133&lt;=OFFSET($F$5,BL$3,0)),OFFSET($D$5,BL$3,0),0)</f>
        <v>0</v>
      </c>
      <c r="BM133" s="42" t="n">
        <f aca="true">IF(AND($BA133&gt;=OFFSET($E$5,BM$3,0),$BA133&lt;=OFFSET($F$5,BM$3,0)),OFFSET($D$5,BM$3,0),0)</f>
        <v>0</v>
      </c>
      <c r="BN133" s="42" t="n">
        <f aca="true">IF(AND($BA133&gt;=OFFSET($E$5,BN$3,0),$BA133&lt;=OFFSET($F$5,BN$3,0)),OFFSET($D$5,BN$3,0),0)</f>
        <v>0</v>
      </c>
      <c r="BO133" s="42" t="n">
        <f aca="true">IF(AND($BA133&gt;=OFFSET($E$5,BO$3,0),$BA133&lt;=OFFSET($F$5,BO$3,0)),OFFSET($D$5,BO$3,0),0)</f>
        <v>0</v>
      </c>
      <c r="BP133" s="42" t="n">
        <f aca="true">IF(AND($BA133&gt;=OFFSET($E$5,BP$3,0),$BA133&lt;=OFFSET($F$5,BP$3,0)),OFFSET($D$5,BP$3,0),0)</f>
        <v>0</v>
      </c>
      <c r="BQ133" s="42" t="n">
        <f aca="true">IF(AND($BA133&gt;=OFFSET($E$5,BQ$3,0),$BA133&lt;=OFFSET($F$5,BQ$3,0)),OFFSET($D$5,BQ$3,0),0)</f>
        <v>0</v>
      </c>
      <c r="BR133" s="42" t="n">
        <f aca="true">IF(AND($BA133&gt;=OFFSET($E$5,BR$3,0),$BA133&lt;=OFFSET($F$5,BR$3,0)),OFFSET($D$5,BR$3,0),0)</f>
        <v>0</v>
      </c>
      <c r="BS133" s="42" t="n">
        <f aca="true">IF(AND($BA133&gt;=OFFSET($E$5,BS$3,0),$BA133&lt;=OFFSET($F$5,BS$3,0)),OFFSET($D$5,BS$3,0),0)</f>
        <v>0</v>
      </c>
      <c r="BT133" s="42" t="n">
        <f aca="true">IF(AND($BA133&gt;=OFFSET($E$5,BT$3,0),$BA133&lt;=OFFSET($F$5,BT$3,0)),OFFSET($D$5,BT$3,0),0)</f>
        <v>0</v>
      </c>
      <c r="BU133" s="42" t="n">
        <f aca="true">IF(AND($BA133&gt;=OFFSET($E$5,BU$3,0),$BA133&lt;=OFFSET($F$5,BU$3,0)),OFFSET($D$5,BU$3,0),0)</f>
        <v>0</v>
      </c>
      <c r="BV133" s="42" t="n">
        <f aca="true">IF(AND($BA133&gt;=OFFSET($E$5,BV$3,0),$BA133&lt;=OFFSET($F$5,BV$3,0)),OFFSET($D$5,BV$3,0),0)</f>
        <v>0</v>
      </c>
      <c r="BW133" s="42" t="n">
        <f aca="true">IF(AND($BA133&gt;=OFFSET($E$5,BW$3,0),$BA133&lt;=OFFSET($F$5,BW$3,0)),OFFSET($D$5,BW$3,0),0)</f>
        <v>0</v>
      </c>
      <c r="BX133" s="42" t="n">
        <f aca="true">IF(AND($BA133&gt;=OFFSET($E$5,BX$3,0),$BA133&lt;=OFFSET($F$5,BX$3,0)),OFFSET($D$5,BX$3,0),0)</f>
        <v>0</v>
      </c>
      <c r="BY133" s="42" t="n">
        <f aca="true">IF(AND($BA133&gt;=OFFSET($E$5,BY$3,0),$BA133&lt;=OFFSET($F$5,BY$3,0)),OFFSET($D$5,BY$3,0),0)</f>
        <v>0</v>
      </c>
      <c r="BZ133" s="42" t="n">
        <f aca="true">IF(AND($BA133&gt;=OFFSET($E$5,BZ$3,0),$BA133&lt;=OFFSET($F$5,BZ$3,0)),OFFSET($D$5,BZ$3,0),0)</f>
        <v>0</v>
      </c>
      <c r="CA133" s="42" t="n">
        <f aca="true">IF(AND($BA133&gt;=OFFSET($E$5,CA$3,0),$BA133&lt;=OFFSET($F$5,CA$3,0)),OFFSET($D$5,CA$3,0),0)</f>
        <v>0</v>
      </c>
      <c r="CB133" s="42" t="n">
        <f aca="true">IF(AND($BA133&gt;=OFFSET($E$5,CB$3,0),$BA133&lt;=OFFSET($F$5,CB$3,0)),OFFSET($D$5,CB$3,0),0)</f>
        <v>0</v>
      </c>
      <c r="CC133" s="42" t="n">
        <f aca="true">IF(AND($BA133&gt;=OFFSET($E$5,CC$3,0),$BA133&lt;=OFFSET($F$5,CC$3,0)),OFFSET($D$5,CC$3,0),0)</f>
        <v>0</v>
      </c>
      <c r="CD133" s="42" t="n">
        <f aca="true">IF(AND($BA133&gt;=OFFSET($E$5,CD$3,0),$BA133&lt;=OFFSET($F$5,CD$3,0)),OFFSET($D$5,CD$3,0),0)</f>
        <v>0</v>
      </c>
      <c r="CE133" s="42" t="n">
        <f aca="true">IF(AND($BA133&gt;=OFFSET($E$5,CE$3,0),$BA133&lt;=OFFSET($F$5,CE$3,0)),OFFSET($D$5,CE$3,0),0)</f>
        <v>0</v>
      </c>
      <c r="CF133" s="42" t="n">
        <f aca="true">IF(AND($BA133&gt;=OFFSET($E$5,CF$3,0),$BA133&lt;=OFFSET($F$5,CF$3,0)),OFFSET($D$5,CF$3,0),0)</f>
        <v>0</v>
      </c>
      <c r="CG133" s="42" t="n">
        <f aca="true">IF(AND($BA133&gt;=OFFSET($E$5,CG$3,0),$BA133&lt;=OFFSET($F$5,CG$3,0)),OFFSET($D$5,CG$3,0),0)</f>
        <v>0</v>
      </c>
      <c r="CH133" s="42" t="n">
        <f aca="true">IF(AND($BA133&gt;=OFFSET($E$5,CH$3,0),$BA133&lt;=OFFSET($F$5,CH$3,0)),OFFSET($D$5,CH$3,0),0)</f>
        <v>0</v>
      </c>
      <c r="CI133" s="42" t="n">
        <f aca="true">IF(AND($BA133&gt;=OFFSET($E$5,CI$3,0),$BA133&lt;=OFFSET($F$5,CI$3,0)),OFFSET($D$5,CI$3,0),0)</f>
        <v>0</v>
      </c>
      <c r="CK133" s="40" t="n">
        <v>40664</v>
      </c>
      <c r="CL133" s="41" t="n">
        <f aca="false">BB133*P133</f>
        <v>0</v>
      </c>
      <c r="CM133" s="41" t="n">
        <f aca="false">BC133*Q133</f>
        <v>0</v>
      </c>
      <c r="CN133" s="41" t="n">
        <f aca="false">BD133*R133</f>
        <v>0</v>
      </c>
      <c r="CO133" s="41" t="n">
        <f aca="false">BE133*S133</f>
        <v>0</v>
      </c>
      <c r="CP133" s="41" t="n">
        <f aca="false">BF133*T133</f>
        <v>0</v>
      </c>
      <c r="CQ133" s="41" t="n">
        <f aca="false">BG133*U133</f>
        <v>0</v>
      </c>
      <c r="CR133" s="41" t="n">
        <f aca="false">BH133*V133</f>
        <v>837930</v>
      </c>
      <c r="CS133" s="41" t="n">
        <f aca="false">BI133*W133</f>
        <v>0</v>
      </c>
      <c r="CT133" s="41" t="n">
        <f aca="false">BJ133*X133</f>
        <v>0</v>
      </c>
      <c r="CU133" s="41" t="n">
        <f aca="false">BK133*Y133</f>
        <v>0</v>
      </c>
      <c r="CV133" s="41" t="n">
        <f aca="false">BL133*Z133</f>
        <v>0</v>
      </c>
      <c r="CW133" s="41" t="n">
        <f aca="false">BM133*AA133</f>
        <v>0</v>
      </c>
      <c r="CX133" s="41" t="n">
        <f aca="false">BN133*AB133</f>
        <v>0</v>
      </c>
      <c r="CY133" s="41" t="n">
        <f aca="false">BO133*AC133</f>
        <v>0</v>
      </c>
      <c r="CZ133" s="41" t="n">
        <f aca="false">BP133*AD133</f>
        <v>0</v>
      </c>
      <c r="DA133" s="41" t="n">
        <f aca="false">BQ133*AE133</f>
        <v>0</v>
      </c>
      <c r="DB133" s="41" t="n">
        <f aca="false">BR133*AF133</f>
        <v>0</v>
      </c>
      <c r="DC133" s="41" t="n">
        <f aca="false">BS133*AG133</f>
        <v>0</v>
      </c>
      <c r="DD133" s="41" t="n">
        <f aca="false">BT133*AH133</f>
        <v>0</v>
      </c>
      <c r="DE133" s="41" t="n">
        <f aca="false">BU133*AI133</f>
        <v>0</v>
      </c>
      <c r="DF133" s="41" t="n">
        <f aca="false">BV133*AJ133</f>
        <v>0</v>
      </c>
      <c r="DG133" s="41" t="n">
        <f aca="false">BW133*AK133</f>
        <v>0</v>
      </c>
      <c r="DH133" s="41" t="n">
        <f aca="false">BX133*AL133</f>
        <v>0</v>
      </c>
      <c r="DI133" s="41" t="n">
        <f aca="false">BY133*AM133</f>
        <v>0</v>
      </c>
      <c r="DJ133" s="41" t="n">
        <f aca="false">BZ133*AN133</f>
        <v>0</v>
      </c>
      <c r="DK133" s="41" t="n">
        <f aca="false">CA133*AO133</f>
        <v>0</v>
      </c>
      <c r="DL133" s="41" t="n">
        <f aca="false">CB133*AP133</f>
        <v>0</v>
      </c>
      <c r="DM133" s="41" t="n">
        <f aca="false">CC133*AQ133</f>
        <v>0</v>
      </c>
      <c r="DN133" s="41" t="n">
        <f aca="false">CD133*AR133</f>
        <v>0</v>
      </c>
      <c r="DO133" s="41" t="n">
        <f aca="false">CE133*AS133</f>
        <v>0</v>
      </c>
      <c r="DP133" s="41" t="n">
        <f aca="false">CF133*AT133</f>
        <v>0</v>
      </c>
      <c r="DQ133" s="41" t="n">
        <f aca="false">CG133*AU133</f>
        <v>0</v>
      </c>
      <c r="DR133" s="41" t="n">
        <f aca="false">CH133*AV133</f>
        <v>0</v>
      </c>
      <c r="DS133" s="45" t="n">
        <f aca="false">CI133*AW133</f>
        <v>0</v>
      </c>
      <c r="DT133" s="46" t="n">
        <f aca="false">SUM(CL133:DO133)/AX133</f>
        <v>45.05</v>
      </c>
      <c r="DU133" s="47" t="n">
        <f aca="false">(SUM(CL133:CR133)+SUM(DP133:DS133))/AY133</f>
        <v>45.05</v>
      </c>
    </row>
    <row r="134" customFormat="false" ht="12.75" hidden="false" customHeight="false" outlineLevel="0" collapsed="false">
      <c r="A134" s="2"/>
      <c r="C134" s="3"/>
      <c r="F134" s="5"/>
      <c r="G134" s="2"/>
      <c r="I134" s="39" t="n">
        <v>22</v>
      </c>
      <c r="J134" s="39" t="n">
        <v>4</v>
      </c>
      <c r="K134" s="39" t="n">
        <v>4</v>
      </c>
      <c r="L134" s="39" t="n">
        <v>0</v>
      </c>
      <c r="M134" s="39" t="n">
        <v>30</v>
      </c>
      <c r="O134" s="40" t="n">
        <v>40695</v>
      </c>
      <c r="P134" s="41" t="n">
        <f aca="false">IF(AND(O134&gt;=$E$5,O134&lt;=$F$5),$C$5*P$2*$M134,0)</f>
        <v>0</v>
      </c>
      <c r="Q134" s="41" t="n">
        <f aca="true">IF(AND($O134&gt;=OFFSET($E$5,Q$3,0),$O134&lt;=OFFSET($F$5,Q$3,0)),OFFSET($C$5,Q$3,0)*Q$2*$M134,0)</f>
        <v>0</v>
      </c>
      <c r="R134" s="41" t="n">
        <f aca="true">IF(AND($O134&gt;=OFFSET($E$5,R$3,0),$O134&lt;=OFFSET($F$5,R$3,0)),OFFSET($C$5,R$3,0)*R$2*$M134,0)</f>
        <v>0</v>
      </c>
      <c r="S134" s="41" t="n">
        <f aca="true">IF(AND($O134&gt;=OFFSET($E$5,S$3,0),$O134&lt;=OFFSET($F$5,S$3,0)),OFFSET($C$5,S$3,0)*S$2*$M134,0)</f>
        <v>0</v>
      </c>
      <c r="T134" s="41" t="n">
        <f aca="true">IF(AND($O134&gt;=OFFSET($E$5,T$3,0),$O134&lt;=OFFSET($F$5,T$3,0)),OFFSET($C$5,T$3,0)*T$2*$M134,0)</f>
        <v>0</v>
      </c>
      <c r="U134" s="41" t="n">
        <f aca="true">IF(AND($O134&gt;=OFFSET($E$5,U$3,0),$O134&lt;=OFFSET($F$5,U$3,0)),OFFSET($C$5,U$3,0)*U$2*$M134,0)</f>
        <v>0</v>
      </c>
      <c r="V134" s="41" t="n">
        <f aca="true">IF(AND($O134&gt;=OFFSET($E$5,V$3,0),$O134&lt;=OFFSET($F$5,V$3,0)),OFFSET($C$5,V$3,0)*V$2*$M134,0)</f>
        <v>18000</v>
      </c>
      <c r="W134" s="42" t="n">
        <f aca="true">IF(AND($O134&gt;=OFFSET($E$5,W$3,0),$O134&lt;=OFFSET($F$5,W$3,0)),OFFSET($C$5,W$3,0)*W$2*($I134+$J134),0)</f>
        <v>0</v>
      </c>
      <c r="X134" s="42" t="n">
        <f aca="true">IF(AND($O134&gt;=OFFSET($E$5,X$3,0),$O134&lt;=OFFSET($F$5,X$3,0)),OFFSET($C$5,X$3,0)*X$2*($I134+$J134),0)</f>
        <v>0</v>
      </c>
      <c r="Y134" s="42" t="n">
        <f aca="true">IF(AND($O134&gt;=OFFSET($E$5,Y$3,0),$O134&lt;=OFFSET($F$5,Y$3,0)),OFFSET($C$5,Y$3,0)*Y$2*($I134+$J134),0)</f>
        <v>0</v>
      </c>
      <c r="Z134" s="42" t="n">
        <f aca="true">IF(AND($O134&gt;=OFFSET($E$5,Z$3,0),$O134&lt;=OFFSET($F$5,Z$3,0)),OFFSET($C$5,Z$3,0)*Z$2*($I134+$J134),0)</f>
        <v>0</v>
      </c>
      <c r="AA134" s="42" t="n">
        <f aca="true">IF(AND($O134&gt;=OFFSET($E$5,AA$3,0),$O134&lt;=OFFSET($F$5,AA$3,0)),OFFSET($C$5,AA$3,0)*AA$2*($I134+$J134),0)</f>
        <v>0</v>
      </c>
      <c r="AB134" s="42" t="n">
        <f aca="true">IF(AND($O134&gt;=OFFSET($E$5,AB$3,0),$O134&lt;=OFFSET($F$5,AB$3,0)),OFFSET($C$5,AB$3,0)*AB$2*($I134+$J134),0)</f>
        <v>0</v>
      </c>
      <c r="AC134" s="42" t="n">
        <f aca="true">IF(AND($O134&gt;=OFFSET($E$5,AC$3,0),$O134&lt;=OFFSET($F$5,AC$3,0)),OFFSET($C$5,AC$3,0)*AC$2*($I134+$J134),0)</f>
        <v>0</v>
      </c>
      <c r="AD134" s="42" t="n">
        <f aca="true">IF(AND($O134&gt;=OFFSET($E$5,AD$3,0),$O134&lt;=OFFSET($F$5,AD$3,0)),OFFSET($C$5,AD$3,0)*AD$2*($I134+$J134),0)</f>
        <v>0</v>
      </c>
      <c r="AE134" s="42" t="n">
        <f aca="true">IF(AND($O134&gt;=OFFSET($E$5,AE$3,0),$O134&lt;=OFFSET($F$5,AE$3,0)),OFFSET($C$5,AE$3,0)*AE$2*($I134+$J134),0)</f>
        <v>0</v>
      </c>
      <c r="AF134" s="42" t="n">
        <f aca="true">IF(AND($O134&gt;=OFFSET($E$5,AF$3,0),$O134&lt;=OFFSET($F$5,AF$3,0)),OFFSET($C$5,AF$3,0)*AF$2*($I134+$J134),0)</f>
        <v>0</v>
      </c>
      <c r="AG134" s="42" t="n">
        <f aca="true">IF(AND($O134&gt;=OFFSET($E$5,AG$3,0),$O134&lt;=OFFSET($F$5,AG$3,0)),OFFSET($C$5,AG$3,0)*AG$2*($I134+$J134),0)</f>
        <v>0</v>
      </c>
      <c r="AH134" s="42" t="n">
        <f aca="true">IF(AND($O134&gt;=OFFSET($E$5,AH$3,0),$O134&lt;=OFFSET($F$5,AH$3,0)),OFFSET($C$5,AH$3,0)*AH$2*($I134+$J134),0)</f>
        <v>0</v>
      </c>
      <c r="AI134" s="42" t="n">
        <f aca="true">IF(AND($O134&gt;=OFFSET($E$5,AI$3,0),$O134&lt;=OFFSET($F$5,AI$3,0)),OFFSET($C$5,AI$3,0)*AI$2*($I134+$J134),0)</f>
        <v>0</v>
      </c>
      <c r="AJ134" s="42" t="n">
        <f aca="true">IF(AND($O134&gt;=OFFSET($E$5,AJ$3,0),$O134&lt;=OFFSET($F$5,AJ$3,0)),OFFSET($C$5,AJ$3,0)*AJ$2*($I134+$J134),0)</f>
        <v>0</v>
      </c>
      <c r="AK134" s="42" t="n">
        <f aca="true">IF(AND($O134&gt;=OFFSET($E$5,AK$3,0),$O134&lt;=OFFSET($F$5,AK$3,0)),OFFSET($C$5,AK$3,0)*AK$2*($I134+$J134),0)</f>
        <v>0</v>
      </c>
      <c r="AL134" s="42" t="n">
        <f aca="true">IF(AND($O134&gt;=OFFSET($E$5,AL$3,0),$O134&lt;=OFFSET($F$5,AL$3,0)),OFFSET($C$5,AL$3,0)*AL$2*($I134+$J134),0)</f>
        <v>0</v>
      </c>
      <c r="AM134" s="42" t="n">
        <f aca="true">IF(AND($O134&gt;=OFFSET($E$5,AM$3,0),$O134&lt;=OFFSET($F$5,AM$3,0)),OFFSET($C$5,AM$3,0)*AM$2*($I134+$J134),0)</f>
        <v>0</v>
      </c>
      <c r="AN134" s="42" t="n">
        <f aca="true">IF(AND($O134&gt;=OFFSET($E$5,AN$3,0),$O134&lt;=OFFSET($F$5,AN$3,0)),OFFSET($C$5,AN$3,0)*AN$2*($I134+$J134),0)</f>
        <v>0</v>
      </c>
      <c r="AO134" s="42" t="n">
        <f aca="true">IF(AND($O134&gt;=OFFSET($E$5,AO$3,0),$O134&lt;=OFFSET($F$5,AO$3,0)),OFFSET($C$5,AO$3,0)*AO$2*($I134+$J134),0)</f>
        <v>0</v>
      </c>
      <c r="AP134" s="42" t="n">
        <f aca="true">IF(AND($O134&gt;=OFFSET($E$5,AP$3,0),$O134&lt;=OFFSET($F$5,AP$3,0)),OFFSET($C$5,AP$3,0)*AP$2*($I134+$J134),0)</f>
        <v>0</v>
      </c>
      <c r="AQ134" s="42" t="n">
        <f aca="true">IF(AND($O134&gt;=OFFSET($E$5,AQ$3,0),$O134&lt;=OFFSET($F$5,AQ$3,0)),OFFSET($C$5,AQ$3,0)*AQ$2*($I134+$J134),0)</f>
        <v>0</v>
      </c>
      <c r="AR134" s="42" t="n">
        <f aca="true">IF(AND($O134&gt;=OFFSET($E$5,AR$3,0),$O134&lt;=OFFSET($F$5,AR$3,0)),OFFSET($C$5,AR$3,0)*AR$2*($I134+$J134),0)</f>
        <v>0</v>
      </c>
      <c r="AS134" s="42" t="n">
        <f aca="true">IF(AND($O134&gt;=OFFSET($E$5,AS$3,0),$O134&lt;=OFFSET($F$5,AS$3,0)),OFFSET($C$5,AS$3,0)*AS$2*($I134+$J134),0)</f>
        <v>0</v>
      </c>
      <c r="AT134" s="42" t="n">
        <f aca="true">IF(AND($O134&gt;=OFFSET($E$5,AT$3,0),$O134&lt;=OFFSET($F$5,AT$3,0)),OFFSET($C$5,AT$3,0)*(AT$2*($I134+$J134)+24*($K134+$L134)),0)</f>
        <v>0</v>
      </c>
      <c r="AU134" s="42" t="n">
        <f aca="true">IF(AND($O134&gt;=OFFSET($E$5,AU$3,0),$O134&lt;=OFFSET($F$5,AU$3,0)),OFFSET($C$5,AU$3,0)*(AU$2*($I134+$J134)+24*($K134+$L134)),0)</f>
        <v>0</v>
      </c>
      <c r="AV134" s="42" t="n">
        <f aca="true">IF(AND($O134&gt;=OFFSET($E$5,AV$3,0),$O134&lt;=OFFSET($F$5,AV$3,0)),OFFSET($C$5,AV$3,0)*(AV$2*($I134+$J134)+24*($K134+$L134)),0)</f>
        <v>0</v>
      </c>
      <c r="AW134" s="43" t="n">
        <f aca="true">IF(AND($O134&gt;=OFFSET($E$5,AW$3,0),$O134&lt;=OFFSET($F$5,AW$3,0)),OFFSET($C$5,AW$3,0)*(AW$2*($I134+$J134)+24*($K134+$L134)),0)</f>
        <v>0</v>
      </c>
      <c r="AX134" s="44" t="n">
        <f aca="false">SUM(P134:AS134)</f>
        <v>18000</v>
      </c>
      <c r="AY134" s="45" t="n">
        <f aca="false">SUM(P134:V134)+SUM(AT134:AW134)</f>
        <v>18000</v>
      </c>
      <c r="BA134" s="40" t="n">
        <v>40695</v>
      </c>
      <c r="BB134" s="42" t="n">
        <f aca="false">IF(AND(BA134&gt;=$E$5,BA134&lt;=$F$5),$D$5,0)</f>
        <v>0</v>
      </c>
      <c r="BC134" s="42" t="n">
        <f aca="true">IF(AND($BA134&gt;=OFFSET($E$5,BC$3,0),$BA134&lt;=OFFSET($F$5,BC$3,0)),OFFSET($D$5,BC$3,0),0)</f>
        <v>0</v>
      </c>
      <c r="BD134" s="42" t="n">
        <f aca="true">IF(AND($BA134&gt;=OFFSET($E$5,BD$3,0),$BA134&lt;=OFFSET($F$5,BD$3,0)),OFFSET($D$5,BD$3,0),0)</f>
        <v>0</v>
      </c>
      <c r="BE134" s="42" t="n">
        <f aca="true">IF(AND($BA134&gt;=OFFSET($E$5,BE$3,0),$BA134&lt;=OFFSET($F$5,BE$3,0)),OFFSET($D$5,BE$3,0),0)</f>
        <v>0</v>
      </c>
      <c r="BF134" s="42" t="n">
        <f aca="true">IF(AND($BA134&gt;=OFFSET($E$5,BF$3,0),$BA134&lt;=OFFSET($F$5,BF$3,0)),OFFSET($D$5,BF$3,0),0)</f>
        <v>0</v>
      </c>
      <c r="BG134" s="42" t="n">
        <f aca="true">IF(AND($BA134&gt;=OFFSET($E$5,BG$3,0),$BA134&lt;=OFFSET($F$5,BG$3,0)),OFFSET($D$5,BG$3,0),0)</f>
        <v>0</v>
      </c>
      <c r="BH134" s="42" t="n">
        <f aca="true">IF(AND($BA134&gt;=OFFSET($E$5,BH$3,0),$BA134&lt;=OFFSET($F$5,BH$3,0)),OFFSET($D$5,BH$3,0),0)</f>
        <v>45.05</v>
      </c>
      <c r="BI134" s="42" t="n">
        <f aca="true">IF(AND($BA134&gt;=OFFSET($E$5,BI$3,0),$BA134&lt;=OFFSET($F$5,BI$3,0)),OFFSET($D$5,BI$3,0),0)</f>
        <v>0</v>
      </c>
      <c r="BJ134" s="42" t="n">
        <f aca="true">IF(AND($BA134&gt;=OFFSET($E$5,BJ$3,0),$BA134&lt;=OFFSET($F$5,BJ$3,0)),OFFSET($D$5,BJ$3,0),0)</f>
        <v>0</v>
      </c>
      <c r="BK134" s="42" t="n">
        <f aca="true">IF(AND($BA134&gt;=OFFSET($E$5,BK$3,0),$BA134&lt;=OFFSET($F$5,BK$3,0)),OFFSET($D$5,BK$3,0),0)</f>
        <v>0</v>
      </c>
      <c r="BL134" s="42" t="n">
        <f aca="true">IF(AND($BA134&gt;=OFFSET($E$5,BL$3,0),$BA134&lt;=OFFSET($F$5,BL$3,0)),OFFSET($D$5,BL$3,0),0)</f>
        <v>0</v>
      </c>
      <c r="BM134" s="42" t="n">
        <f aca="true">IF(AND($BA134&gt;=OFFSET($E$5,BM$3,0),$BA134&lt;=OFFSET($F$5,BM$3,0)),OFFSET($D$5,BM$3,0),0)</f>
        <v>0</v>
      </c>
      <c r="BN134" s="42" t="n">
        <f aca="true">IF(AND($BA134&gt;=OFFSET($E$5,BN$3,0),$BA134&lt;=OFFSET($F$5,BN$3,0)),OFFSET($D$5,BN$3,0),0)</f>
        <v>0</v>
      </c>
      <c r="BO134" s="42" t="n">
        <f aca="true">IF(AND($BA134&gt;=OFFSET($E$5,BO$3,0),$BA134&lt;=OFFSET($F$5,BO$3,0)),OFFSET($D$5,BO$3,0),0)</f>
        <v>0</v>
      </c>
      <c r="BP134" s="42" t="n">
        <f aca="true">IF(AND($BA134&gt;=OFFSET($E$5,BP$3,0),$BA134&lt;=OFFSET($F$5,BP$3,0)),OFFSET($D$5,BP$3,0),0)</f>
        <v>0</v>
      </c>
      <c r="BQ134" s="42" t="n">
        <f aca="true">IF(AND($BA134&gt;=OFFSET($E$5,BQ$3,0),$BA134&lt;=OFFSET($F$5,BQ$3,0)),OFFSET($D$5,BQ$3,0),0)</f>
        <v>0</v>
      </c>
      <c r="BR134" s="42" t="n">
        <f aca="true">IF(AND($BA134&gt;=OFFSET($E$5,BR$3,0),$BA134&lt;=OFFSET($F$5,BR$3,0)),OFFSET($D$5,BR$3,0),0)</f>
        <v>0</v>
      </c>
      <c r="BS134" s="42" t="n">
        <f aca="true">IF(AND($BA134&gt;=OFFSET($E$5,BS$3,0),$BA134&lt;=OFFSET($F$5,BS$3,0)),OFFSET($D$5,BS$3,0),0)</f>
        <v>0</v>
      </c>
      <c r="BT134" s="42" t="n">
        <f aca="true">IF(AND($BA134&gt;=OFFSET($E$5,BT$3,0),$BA134&lt;=OFFSET($F$5,BT$3,0)),OFFSET($D$5,BT$3,0),0)</f>
        <v>0</v>
      </c>
      <c r="BU134" s="42" t="n">
        <f aca="true">IF(AND($BA134&gt;=OFFSET($E$5,BU$3,0),$BA134&lt;=OFFSET($F$5,BU$3,0)),OFFSET($D$5,BU$3,0),0)</f>
        <v>0</v>
      </c>
      <c r="BV134" s="42" t="n">
        <f aca="true">IF(AND($BA134&gt;=OFFSET($E$5,BV$3,0),$BA134&lt;=OFFSET($F$5,BV$3,0)),OFFSET($D$5,BV$3,0),0)</f>
        <v>0</v>
      </c>
      <c r="BW134" s="42" t="n">
        <f aca="true">IF(AND($BA134&gt;=OFFSET($E$5,BW$3,0),$BA134&lt;=OFFSET($F$5,BW$3,0)),OFFSET($D$5,BW$3,0),0)</f>
        <v>0</v>
      </c>
      <c r="BX134" s="42" t="n">
        <f aca="true">IF(AND($BA134&gt;=OFFSET($E$5,BX$3,0),$BA134&lt;=OFFSET($F$5,BX$3,0)),OFFSET($D$5,BX$3,0),0)</f>
        <v>0</v>
      </c>
      <c r="BY134" s="42" t="n">
        <f aca="true">IF(AND($BA134&gt;=OFFSET($E$5,BY$3,0),$BA134&lt;=OFFSET($F$5,BY$3,0)),OFFSET($D$5,BY$3,0),0)</f>
        <v>0</v>
      </c>
      <c r="BZ134" s="42" t="n">
        <f aca="true">IF(AND($BA134&gt;=OFFSET($E$5,BZ$3,0),$BA134&lt;=OFFSET($F$5,BZ$3,0)),OFFSET($D$5,BZ$3,0),0)</f>
        <v>0</v>
      </c>
      <c r="CA134" s="42" t="n">
        <f aca="true">IF(AND($BA134&gt;=OFFSET($E$5,CA$3,0),$BA134&lt;=OFFSET($F$5,CA$3,0)),OFFSET($D$5,CA$3,0),0)</f>
        <v>0</v>
      </c>
      <c r="CB134" s="42" t="n">
        <f aca="true">IF(AND($BA134&gt;=OFFSET($E$5,CB$3,0),$BA134&lt;=OFFSET($F$5,CB$3,0)),OFFSET($D$5,CB$3,0),0)</f>
        <v>0</v>
      </c>
      <c r="CC134" s="42" t="n">
        <f aca="true">IF(AND($BA134&gt;=OFFSET($E$5,CC$3,0),$BA134&lt;=OFFSET($F$5,CC$3,0)),OFFSET($D$5,CC$3,0),0)</f>
        <v>0</v>
      </c>
      <c r="CD134" s="42" t="n">
        <f aca="true">IF(AND($BA134&gt;=OFFSET($E$5,CD$3,0),$BA134&lt;=OFFSET($F$5,CD$3,0)),OFFSET($D$5,CD$3,0),0)</f>
        <v>0</v>
      </c>
      <c r="CE134" s="42" t="n">
        <f aca="true">IF(AND($BA134&gt;=OFFSET($E$5,CE$3,0),$BA134&lt;=OFFSET($F$5,CE$3,0)),OFFSET($D$5,CE$3,0),0)</f>
        <v>0</v>
      </c>
      <c r="CF134" s="42" t="n">
        <f aca="true">IF(AND($BA134&gt;=OFFSET($E$5,CF$3,0),$BA134&lt;=OFFSET($F$5,CF$3,0)),OFFSET($D$5,CF$3,0),0)</f>
        <v>0</v>
      </c>
      <c r="CG134" s="42" t="n">
        <f aca="true">IF(AND($BA134&gt;=OFFSET($E$5,CG$3,0),$BA134&lt;=OFFSET($F$5,CG$3,0)),OFFSET($D$5,CG$3,0),0)</f>
        <v>0</v>
      </c>
      <c r="CH134" s="42" t="n">
        <f aca="true">IF(AND($BA134&gt;=OFFSET($E$5,CH$3,0),$BA134&lt;=OFFSET($F$5,CH$3,0)),OFFSET($D$5,CH$3,0),0)</f>
        <v>0</v>
      </c>
      <c r="CI134" s="42" t="n">
        <f aca="true">IF(AND($BA134&gt;=OFFSET($E$5,CI$3,0),$BA134&lt;=OFFSET($F$5,CI$3,0)),OFFSET($D$5,CI$3,0),0)</f>
        <v>0</v>
      </c>
      <c r="CK134" s="40" t="n">
        <v>40695</v>
      </c>
      <c r="CL134" s="41" t="n">
        <f aca="false">BB134*P134</f>
        <v>0</v>
      </c>
      <c r="CM134" s="41" t="n">
        <f aca="false">BC134*Q134</f>
        <v>0</v>
      </c>
      <c r="CN134" s="41" t="n">
        <f aca="false">BD134*R134</f>
        <v>0</v>
      </c>
      <c r="CO134" s="41" t="n">
        <f aca="false">BE134*S134</f>
        <v>0</v>
      </c>
      <c r="CP134" s="41" t="n">
        <f aca="false">BF134*T134</f>
        <v>0</v>
      </c>
      <c r="CQ134" s="41" t="n">
        <f aca="false">BG134*U134</f>
        <v>0</v>
      </c>
      <c r="CR134" s="41" t="n">
        <f aca="false">BH134*V134</f>
        <v>810900</v>
      </c>
      <c r="CS134" s="41" t="n">
        <f aca="false">BI134*W134</f>
        <v>0</v>
      </c>
      <c r="CT134" s="41" t="n">
        <f aca="false">BJ134*X134</f>
        <v>0</v>
      </c>
      <c r="CU134" s="41" t="n">
        <f aca="false">BK134*Y134</f>
        <v>0</v>
      </c>
      <c r="CV134" s="41" t="n">
        <f aca="false">BL134*Z134</f>
        <v>0</v>
      </c>
      <c r="CW134" s="41" t="n">
        <f aca="false">BM134*AA134</f>
        <v>0</v>
      </c>
      <c r="CX134" s="41" t="n">
        <f aca="false">BN134*AB134</f>
        <v>0</v>
      </c>
      <c r="CY134" s="41" t="n">
        <f aca="false">BO134*AC134</f>
        <v>0</v>
      </c>
      <c r="CZ134" s="41" t="n">
        <f aca="false">BP134*AD134</f>
        <v>0</v>
      </c>
      <c r="DA134" s="41" t="n">
        <f aca="false">BQ134*AE134</f>
        <v>0</v>
      </c>
      <c r="DB134" s="41" t="n">
        <f aca="false">BR134*AF134</f>
        <v>0</v>
      </c>
      <c r="DC134" s="41" t="n">
        <f aca="false">BS134*AG134</f>
        <v>0</v>
      </c>
      <c r="DD134" s="41" t="n">
        <f aca="false">BT134*AH134</f>
        <v>0</v>
      </c>
      <c r="DE134" s="41" t="n">
        <f aca="false">BU134*AI134</f>
        <v>0</v>
      </c>
      <c r="DF134" s="41" t="n">
        <f aca="false">BV134*AJ134</f>
        <v>0</v>
      </c>
      <c r="DG134" s="41" t="n">
        <f aca="false">BW134*AK134</f>
        <v>0</v>
      </c>
      <c r="DH134" s="41" t="n">
        <f aca="false">BX134*AL134</f>
        <v>0</v>
      </c>
      <c r="DI134" s="41" t="n">
        <f aca="false">BY134*AM134</f>
        <v>0</v>
      </c>
      <c r="DJ134" s="41" t="n">
        <f aca="false">BZ134*AN134</f>
        <v>0</v>
      </c>
      <c r="DK134" s="41" t="n">
        <f aca="false">CA134*AO134</f>
        <v>0</v>
      </c>
      <c r="DL134" s="41" t="n">
        <f aca="false">CB134*AP134</f>
        <v>0</v>
      </c>
      <c r="DM134" s="41" t="n">
        <f aca="false">CC134*AQ134</f>
        <v>0</v>
      </c>
      <c r="DN134" s="41" t="n">
        <f aca="false">CD134*AR134</f>
        <v>0</v>
      </c>
      <c r="DO134" s="41" t="n">
        <f aca="false">CE134*AS134</f>
        <v>0</v>
      </c>
      <c r="DP134" s="41" t="n">
        <f aca="false">CF134*AT134</f>
        <v>0</v>
      </c>
      <c r="DQ134" s="41" t="n">
        <f aca="false">CG134*AU134</f>
        <v>0</v>
      </c>
      <c r="DR134" s="41" t="n">
        <f aca="false">CH134*AV134</f>
        <v>0</v>
      </c>
      <c r="DS134" s="45" t="n">
        <f aca="false">CI134*AW134</f>
        <v>0</v>
      </c>
      <c r="DT134" s="46" t="n">
        <f aca="false">SUM(CL134:DO134)/AX134</f>
        <v>45.05</v>
      </c>
      <c r="DU134" s="47" t="n">
        <f aca="false">(SUM(CL134:CR134)+SUM(DP134:DS134))/AY134</f>
        <v>45.05</v>
      </c>
    </row>
    <row r="135" customFormat="false" ht="12.75" hidden="false" customHeight="false" outlineLevel="0" collapsed="false">
      <c r="A135" s="2"/>
      <c r="C135" s="3"/>
      <c r="F135" s="5"/>
      <c r="G135" s="2"/>
      <c r="I135" s="39" t="n">
        <v>20</v>
      </c>
      <c r="J135" s="39" t="n">
        <v>5</v>
      </c>
      <c r="K135" s="39" t="n">
        <v>5</v>
      </c>
      <c r="L135" s="39" t="n">
        <v>1</v>
      </c>
      <c r="M135" s="39" t="n">
        <v>31</v>
      </c>
      <c r="O135" s="40" t="n">
        <v>40725</v>
      </c>
      <c r="P135" s="41" t="n">
        <f aca="false">IF(AND(O135&gt;=$E$5,O135&lt;=$F$5),$C$5*P$2*$M135,0)</f>
        <v>0</v>
      </c>
      <c r="Q135" s="41" t="n">
        <f aca="true">IF(AND($O135&gt;=OFFSET($E$5,Q$3,0),$O135&lt;=OFFSET($F$5,Q$3,0)),OFFSET($C$5,Q$3,0)*Q$2*$M135,0)</f>
        <v>0</v>
      </c>
      <c r="R135" s="41" t="n">
        <f aca="true">IF(AND($O135&gt;=OFFSET($E$5,R$3,0),$O135&lt;=OFFSET($F$5,R$3,0)),OFFSET($C$5,R$3,0)*R$2*$M135,0)</f>
        <v>0</v>
      </c>
      <c r="S135" s="41" t="n">
        <f aca="true">IF(AND($O135&gt;=OFFSET($E$5,S$3,0),$O135&lt;=OFFSET($F$5,S$3,0)),OFFSET($C$5,S$3,0)*S$2*$M135,0)</f>
        <v>0</v>
      </c>
      <c r="T135" s="41" t="n">
        <f aca="true">IF(AND($O135&gt;=OFFSET($E$5,T$3,0),$O135&lt;=OFFSET($F$5,T$3,0)),OFFSET($C$5,T$3,0)*T$2*$M135,0)</f>
        <v>0</v>
      </c>
      <c r="U135" s="41" t="n">
        <f aca="true">IF(AND($O135&gt;=OFFSET($E$5,U$3,0),$O135&lt;=OFFSET($F$5,U$3,0)),OFFSET($C$5,U$3,0)*U$2*$M135,0)</f>
        <v>0</v>
      </c>
      <c r="V135" s="41" t="n">
        <f aca="true">IF(AND($O135&gt;=OFFSET($E$5,V$3,0),$O135&lt;=OFFSET($F$5,V$3,0)),OFFSET($C$5,V$3,0)*V$2*$M135,0)</f>
        <v>18600</v>
      </c>
      <c r="W135" s="42" t="n">
        <f aca="true">IF(AND($O135&gt;=OFFSET($E$5,W$3,0),$O135&lt;=OFFSET($F$5,W$3,0)),OFFSET($C$5,W$3,0)*W$2*($I135+$J135),0)</f>
        <v>0</v>
      </c>
      <c r="X135" s="42" t="n">
        <f aca="true">IF(AND($O135&gt;=OFFSET($E$5,X$3,0),$O135&lt;=OFFSET($F$5,X$3,0)),OFFSET($C$5,X$3,0)*X$2*($I135+$J135),0)</f>
        <v>0</v>
      </c>
      <c r="Y135" s="42" t="n">
        <f aca="true">IF(AND($O135&gt;=OFFSET($E$5,Y$3,0),$O135&lt;=OFFSET($F$5,Y$3,0)),OFFSET($C$5,Y$3,0)*Y$2*($I135+$J135),0)</f>
        <v>0</v>
      </c>
      <c r="Z135" s="42" t="n">
        <f aca="true">IF(AND($O135&gt;=OFFSET($E$5,Z$3,0),$O135&lt;=OFFSET($F$5,Z$3,0)),OFFSET($C$5,Z$3,0)*Z$2*($I135+$J135),0)</f>
        <v>0</v>
      </c>
      <c r="AA135" s="42" t="n">
        <f aca="true">IF(AND($O135&gt;=OFFSET($E$5,AA$3,0),$O135&lt;=OFFSET($F$5,AA$3,0)),OFFSET($C$5,AA$3,0)*AA$2*($I135+$J135),0)</f>
        <v>0</v>
      </c>
      <c r="AB135" s="42" t="n">
        <f aca="true">IF(AND($O135&gt;=OFFSET($E$5,AB$3,0),$O135&lt;=OFFSET($F$5,AB$3,0)),OFFSET($C$5,AB$3,0)*AB$2*($I135+$J135),0)</f>
        <v>0</v>
      </c>
      <c r="AC135" s="42" t="n">
        <f aca="true">IF(AND($O135&gt;=OFFSET($E$5,AC$3,0),$O135&lt;=OFFSET($F$5,AC$3,0)),OFFSET($C$5,AC$3,0)*AC$2*($I135+$J135),0)</f>
        <v>0</v>
      </c>
      <c r="AD135" s="42" t="n">
        <f aca="true">IF(AND($O135&gt;=OFFSET($E$5,AD$3,0),$O135&lt;=OFFSET($F$5,AD$3,0)),OFFSET($C$5,AD$3,0)*AD$2*($I135+$J135),0)</f>
        <v>0</v>
      </c>
      <c r="AE135" s="42" t="n">
        <f aca="true">IF(AND($O135&gt;=OFFSET($E$5,AE$3,0),$O135&lt;=OFFSET($F$5,AE$3,0)),OFFSET($C$5,AE$3,0)*AE$2*($I135+$J135),0)</f>
        <v>0</v>
      </c>
      <c r="AF135" s="42" t="n">
        <f aca="true">IF(AND($O135&gt;=OFFSET($E$5,AF$3,0),$O135&lt;=OFFSET($F$5,AF$3,0)),OFFSET($C$5,AF$3,0)*AF$2*($I135+$J135),0)</f>
        <v>0</v>
      </c>
      <c r="AG135" s="42" t="n">
        <f aca="true">IF(AND($O135&gt;=OFFSET($E$5,AG$3,0),$O135&lt;=OFFSET($F$5,AG$3,0)),OFFSET($C$5,AG$3,0)*AG$2*($I135+$J135),0)</f>
        <v>0</v>
      </c>
      <c r="AH135" s="42" t="n">
        <f aca="true">IF(AND($O135&gt;=OFFSET($E$5,AH$3,0),$O135&lt;=OFFSET($F$5,AH$3,0)),OFFSET($C$5,AH$3,0)*AH$2*($I135+$J135),0)</f>
        <v>0</v>
      </c>
      <c r="AI135" s="42" t="n">
        <f aca="true">IF(AND($O135&gt;=OFFSET($E$5,AI$3,0),$O135&lt;=OFFSET($F$5,AI$3,0)),OFFSET($C$5,AI$3,0)*AI$2*($I135+$J135),0)</f>
        <v>0</v>
      </c>
      <c r="AJ135" s="42" t="n">
        <f aca="true">IF(AND($O135&gt;=OFFSET($E$5,AJ$3,0),$O135&lt;=OFFSET($F$5,AJ$3,0)),OFFSET($C$5,AJ$3,0)*AJ$2*($I135+$J135),0)</f>
        <v>0</v>
      </c>
      <c r="AK135" s="42" t="n">
        <f aca="true">IF(AND($O135&gt;=OFFSET($E$5,AK$3,0),$O135&lt;=OFFSET($F$5,AK$3,0)),OFFSET($C$5,AK$3,0)*AK$2*($I135+$J135),0)</f>
        <v>0</v>
      </c>
      <c r="AL135" s="42" t="n">
        <f aca="true">IF(AND($O135&gt;=OFFSET($E$5,AL$3,0),$O135&lt;=OFFSET($F$5,AL$3,0)),OFFSET($C$5,AL$3,0)*AL$2*($I135+$J135),0)</f>
        <v>0</v>
      </c>
      <c r="AM135" s="42" t="n">
        <f aca="true">IF(AND($O135&gt;=OFFSET($E$5,AM$3,0),$O135&lt;=OFFSET($F$5,AM$3,0)),OFFSET($C$5,AM$3,0)*AM$2*($I135+$J135),0)</f>
        <v>0</v>
      </c>
      <c r="AN135" s="42" t="n">
        <f aca="true">IF(AND($O135&gt;=OFFSET($E$5,AN$3,0),$O135&lt;=OFFSET($F$5,AN$3,0)),OFFSET($C$5,AN$3,0)*AN$2*($I135+$J135),0)</f>
        <v>0</v>
      </c>
      <c r="AO135" s="42" t="n">
        <f aca="true">IF(AND($O135&gt;=OFFSET($E$5,AO$3,0),$O135&lt;=OFFSET($F$5,AO$3,0)),OFFSET($C$5,AO$3,0)*AO$2*($I135+$J135),0)</f>
        <v>0</v>
      </c>
      <c r="AP135" s="42" t="n">
        <f aca="true">IF(AND($O135&gt;=OFFSET($E$5,AP$3,0),$O135&lt;=OFFSET($F$5,AP$3,0)),OFFSET($C$5,AP$3,0)*AP$2*($I135+$J135),0)</f>
        <v>0</v>
      </c>
      <c r="AQ135" s="42" t="n">
        <f aca="true">IF(AND($O135&gt;=OFFSET($E$5,AQ$3,0),$O135&lt;=OFFSET($F$5,AQ$3,0)),OFFSET($C$5,AQ$3,0)*AQ$2*($I135+$J135),0)</f>
        <v>0</v>
      </c>
      <c r="AR135" s="42" t="n">
        <f aca="true">IF(AND($O135&gt;=OFFSET($E$5,AR$3,0),$O135&lt;=OFFSET($F$5,AR$3,0)),OFFSET($C$5,AR$3,0)*AR$2*($I135+$J135),0)</f>
        <v>0</v>
      </c>
      <c r="AS135" s="42" t="n">
        <f aca="true">IF(AND($O135&gt;=OFFSET($E$5,AS$3,0),$O135&lt;=OFFSET($F$5,AS$3,0)),OFFSET($C$5,AS$3,0)*AS$2*($I135+$J135),0)</f>
        <v>0</v>
      </c>
      <c r="AT135" s="42" t="n">
        <f aca="true">IF(AND($O135&gt;=OFFSET($E$5,AT$3,0),$O135&lt;=OFFSET($F$5,AT$3,0)),OFFSET($C$5,AT$3,0)*(AT$2*($I135+$J135)+24*($K135+$L135)),0)</f>
        <v>0</v>
      </c>
      <c r="AU135" s="42" t="n">
        <f aca="true">IF(AND($O135&gt;=OFFSET($E$5,AU$3,0),$O135&lt;=OFFSET($F$5,AU$3,0)),OFFSET($C$5,AU$3,0)*(AU$2*($I135+$J135)+24*($K135+$L135)),0)</f>
        <v>0</v>
      </c>
      <c r="AV135" s="42" t="n">
        <f aca="true">IF(AND($O135&gt;=OFFSET($E$5,AV$3,0),$O135&lt;=OFFSET($F$5,AV$3,0)),OFFSET($C$5,AV$3,0)*(AV$2*($I135+$J135)+24*($K135+$L135)),0)</f>
        <v>0</v>
      </c>
      <c r="AW135" s="43" t="n">
        <f aca="true">IF(AND($O135&gt;=OFFSET($E$5,AW$3,0),$O135&lt;=OFFSET($F$5,AW$3,0)),OFFSET($C$5,AW$3,0)*(AW$2*($I135+$J135)+24*($K135+$L135)),0)</f>
        <v>0</v>
      </c>
      <c r="AX135" s="44" t="n">
        <f aca="false">SUM(P135:AS135)</f>
        <v>18600</v>
      </c>
      <c r="AY135" s="45" t="n">
        <f aca="false">SUM(P135:V135)+SUM(AT135:AW135)</f>
        <v>18600</v>
      </c>
      <c r="BA135" s="40" t="n">
        <v>40725</v>
      </c>
      <c r="BB135" s="42" t="n">
        <f aca="false">IF(AND(BA135&gt;=$E$5,BA135&lt;=$F$5),$D$5,0)</f>
        <v>0</v>
      </c>
      <c r="BC135" s="42" t="n">
        <f aca="true">IF(AND($BA135&gt;=OFFSET($E$5,BC$3,0),$BA135&lt;=OFFSET($F$5,BC$3,0)),OFFSET($D$5,BC$3,0),0)</f>
        <v>0</v>
      </c>
      <c r="BD135" s="42" t="n">
        <f aca="true">IF(AND($BA135&gt;=OFFSET($E$5,BD$3,0),$BA135&lt;=OFFSET($F$5,BD$3,0)),OFFSET($D$5,BD$3,0),0)</f>
        <v>0</v>
      </c>
      <c r="BE135" s="42" t="n">
        <f aca="true">IF(AND($BA135&gt;=OFFSET($E$5,BE$3,0),$BA135&lt;=OFFSET($F$5,BE$3,0)),OFFSET($D$5,BE$3,0),0)</f>
        <v>0</v>
      </c>
      <c r="BF135" s="42" t="n">
        <f aca="true">IF(AND($BA135&gt;=OFFSET($E$5,BF$3,0),$BA135&lt;=OFFSET($F$5,BF$3,0)),OFFSET($D$5,BF$3,0),0)</f>
        <v>0</v>
      </c>
      <c r="BG135" s="42" t="n">
        <f aca="true">IF(AND($BA135&gt;=OFFSET($E$5,BG$3,0),$BA135&lt;=OFFSET($F$5,BG$3,0)),OFFSET($D$5,BG$3,0),0)</f>
        <v>0</v>
      </c>
      <c r="BH135" s="42" t="n">
        <f aca="true">IF(AND($BA135&gt;=OFFSET($E$5,BH$3,0),$BA135&lt;=OFFSET($F$5,BH$3,0)),OFFSET($D$5,BH$3,0),0)</f>
        <v>45.05</v>
      </c>
      <c r="BI135" s="42" t="n">
        <f aca="true">IF(AND($BA135&gt;=OFFSET($E$5,BI$3,0),$BA135&lt;=OFFSET($F$5,BI$3,0)),OFFSET($D$5,BI$3,0),0)</f>
        <v>0</v>
      </c>
      <c r="BJ135" s="42" t="n">
        <f aca="true">IF(AND($BA135&gt;=OFFSET($E$5,BJ$3,0),$BA135&lt;=OFFSET($F$5,BJ$3,0)),OFFSET($D$5,BJ$3,0),0)</f>
        <v>0</v>
      </c>
      <c r="BK135" s="42" t="n">
        <f aca="true">IF(AND($BA135&gt;=OFFSET($E$5,BK$3,0),$BA135&lt;=OFFSET($F$5,BK$3,0)),OFFSET($D$5,BK$3,0),0)</f>
        <v>0</v>
      </c>
      <c r="BL135" s="42" t="n">
        <f aca="true">IF(AND($BA135&gt;=OFFSET($E$5,BL$3,0),$BA135&lt;=OFFSET($F$5,BL$3,0)),OFFSET($D$5,BL$3,0),0)</f>
        <v>0</v>
      </c>
      <c r="BM135" s="42" t="n">
        <f aca="true">IF(AND($BA135&gt;=OFFSET($E$5,BM$3,0),$BA135&lt;=OFFSET($F$5,BM$3,0)),OFFSET($D$5,BM$3,0),0)</f>
        <v>0</v>
      </c>
      <c r="BN135" s="42" t="n">
        <f aca="true">IF(AND($BA135&gt;=OFFSET($E$5,BN$3,0),$BA135&lt;=OFFSET($F$5,BN$3,0)),OFFSET($D$5,BN$3,0),0)</f>
        <v>0</v>
      </c>
      <c r="BO135" s="42" t="n">
        <f aca="true">IF(AND($BA135&gt;=OFFSET($E$5,BO$3,0),$BA135&lt;=OFFSET($F$5,BO$3,0)),OFFSET($D$5,BO$3,0),0)</f>
        <v>0</v>
      </c>
      <c r="BP135" s="42" t="n">
        <f aca="true">IF(AND($BA135&gt;=OFFSET($E$5,BP$3,0),$BA135&lt;=OFFSET($F$5,BP$3,0)),OFFSET($D$5,BP$3,0),0)</f>
        <v>0</v>
      </c>
      <c r="BQ135" s="42" t="n">
        <f aca="true">IF(AND($BA135&gt;=OFFSET($E$5,BQ$3,0),$BA135&lt;=OFFSET($F$5,BQ$3,0)),OFFSET($D$5,BQ$3,0),0)</f>
        <v>0</v>
      </c>
      <c r="BR135" s="42" t="n">
        <f aca="true">IF(AND($BA135&gt;=OFFSET($E$5,BR$3,0),$BA135&lt;=OFFSET($F$5,BR$3,0)),OFFSET($D$5,BR$3,0),0)</f>
        <v>0</v>
      </c>
      <c r="BS135" s="42" t="n">
        <f aca="true">IF(AND($BA135&gt;=OFFSET($E$5,BS$3,0),$BA135&lt;=OFFSET($F$5,BS$3,0)),OFFSET($D$5,BS$3,0),0)</f>
        <v>0</v>
      </c>
      <c r="BT135" s="42" t="n">
        <f aca="true">IF(AND($BA135&gt;=OFFSET($E$5,BT$3,0),$BA135&lt;=OFFSET($F$5,BT$3,0)),OFFSET($D$5,BT$3,0),0)</f>
        <v>0</v>
      </c>
      <c r="BU135" s="42" t="n">
        <f aca="true">IF(AND($BA135&gt;=OFFSET($E$5,BU$3,0),$BA135&lt;=OFFSET($F$5,BU$3,0)),OFFSET($D$5,BU$3,0),0)</f>
        <v>0</v>
      </c>
      <c r="BV135" s="42" t="n">
        <f aca="true">IF(AND($BA135&gt;=OFFSET($E$5,BV$3,0),$BA135&lt;=OFFSET($F$5,BV$3,0)),OFFSET($D$5,BV$3,0),0)</f>
        <v>0</v>
      </c>
      <c r="BW135" s="42" t="n">
        <f aca="true">IF(AND($BA135&gt;=OFFSET($E$5,BW$3,0),$BA135&lt;=OFFSET($F$5,BW$3,0)),OFFSET($D$5,BW$3,0),0)</f>
        <v>0</v>
      </c>
      <c r="BX135" s="42" t="n">
        <f aca="true">IF(AND($BA135&gt;=OFFSET($E$5,BX$3,0),$BA135&lt;=OFFSET($F$5,BX$3,0)),OFFSET($D$5,BX$3,0),0)</f>
        <v>0</v>
      </c>
      <c r="BY135" s="42" t="n">
        <f aca="true">IF(AND($BA135&gt;=OFFSET($E$5,BY$3,0),$BA135&lt;=OFFSET($F$5,BY$3,0)),OFFSET($D$5,BY$3,0),0)</f>
        <v>0</v>
      </c>
      <c r="BZ135" s="42" t="n">
        <f aca="true">IF(AND($BA135&gt;=OFFSET($E$5,BZ$3,0),$BA135&lt;=OFFSET($F$5,BZ$3,0)),OFFSET($D$5,BZ$3,0),0)</f>
        <v>0</v>
      </c>
      <c r="CA135" s="42" t="n">
        <f aca="true">IF(AND($BA135&gt;=OFFSET($E$5,CA$3,0),$BA135&lt;=OFFSET($F$5,CA$3,0)),OFFSET($D$5,CA$3,0),0)</f>
        <v>0</v>
      </c>
      <c r="CB135" s="42" t="n">
        <f aca="true">IF(AND($BA135&gt;=OFFSET($E$5,CB$3,0),$BA135&lt;=OFFSET($F$5,CB$3,0)),OFFSET($D$5,CB$3,0),0)</f>
        <v>0</v>
      </c>
      <c r="CC135" s="42" t="n">
        <f aca="true">IF(AND($BA135&gt;=OFFSET($E$5,CC$3,0),$BA135&lt;=OFFSET($F$5,CC$3,0)),OFFSET($D$5,CC$3,0),0)</f>
        <v>0</v>
      </c>
      <c r="CD135" s="42" t="n">
        <f aca="true">IF(AND($BA135&gt;=OFFSET($E$5,CD$3,0),$BA135&lt;=OFFSET($F$5,CD$3,0)),OFFSET($D$5,CD$3,0),0)</f>
        <v>0</v>
      </c>
      <c r="CE135" s="42" t="n">
        <f aca="true">IF(AND($BA135&gt;=OFFSET($E$5,CE$3,0),$BA135&lt;=OFFSET($F$5,CE$3,0)),OFFSET($D$5,CE$3,0),0)</f>
        <v>0</v>
      </c>
      <c r="CF135" s="42" t="n">
        <f aca="true">IF(AND($BA135&gt;=OFFSET($E$5,CF$3,0),$BA135&lt;=OFFSET($F$5,CF$3,0)),OFFSET($D$5,CF$3,0),0)</f>
        <v>0</v>
      </c>
      <c r="CG135" s="42" t="n">
        <f aca="true">IF(AND($BA135&gt;=OFFSET($E$5,CG$3,0),$BA135&lt;=OFFSET($F$5,CG$3,0)),OFFSET($D$5,CG$3,0),0)</f>
        <v>0</v>
      </c>
      <c r="CH135" s="42" t="n">
        <f aca="true">IF(AND($BA135&gt;=OFFSET($E$5,CH$3,0),$BA135&lt;=OFFSET($F$5,CH$3,0)),OFFSET($D$5,CH$3,0),0)</f>
        <v>0</v>
      </c>
      <c r="CI135" s="42" t="n">
        <f aca="true">IF(AND($BA135&gt;=OFFSET($E$5,CI$3,0),$BA135&lt;=OFFSET($F$5,CI$3,0)),OFFSET($D$5,CI$3,0),0)</f>
        <v>0</v>
      </c>
      <c r="CK135" s="40" t="n">
        <v>40725</v>
      </c>
      <c r="CL135" s="41" t="n">
        <f aca="false">BB135*P135</f>
        <v>0</v>
      </c>
      <c r="CM135" s="41" t="n">
        <f aca="false">BC135*Q135</f>
        <v>0</v>
      </c>
      <c r="CN135" s="41" t="n">
        <f aca="false">BD135*R135</f>
        <v>0</v>
      </c>
      <c r="CO135" s="41" t="n">
        <f aca="false">BE135*S135</f>
        <v>0</v>
      </c>
      <c r="CP135" s="41" t="n">
        <f aca="false">BF135*T135</f>
        <v>0</v>
      </c>
      <c r="CQ135" s="41" t="n">
        <f aca="false">BG135*U135</f>
        <v>0</v>
      </c>
      <c r="CR135" s="41" t="n">
        <f aca="false">BH135*V135</f>
        <v>837930</v>
      </c>
      <c r="CS135" s="41" t="n">
        <f aca="false">BI135*W135</f>
        <v>0</v>
      </c>
      <c r="CT135" s="41" t="n">
        <f aca="false">BJ135*X135</f>
        <v>0</v>
      </c>
      <c r="CU135" s="41" t="n">
        <f aca="false">BK135*Y135</f>
        <v>0</v>
      </c>
      <c r="CV135" s="41" t="n">
        <f aca="false">BL135*Z135</f>
        <v>0</v>
      </c>
      <c r="CW135" s="41" t="n">
        <f aca="false">BM135*AA135</f>
        <v>0</v>
      </c>
      <c r="CX135" s="41" t="n">
        <f aca="false">BN135*AB135</f>
        <v>0</v>
      </c>
      <c r="CY135" s="41" t="n">
        <f aca="false">BO135*AC135</f>
        <v>0</v>
      </c>
      <c r="CZ135" s="41" t="n">
        <f aca="false">BP135*AD135</f>
        <v>0</v>
      </c>
      <c r="DA135" s="41" t="n">
        <f aca="false">BQ135*AE135</f>
        <v>0</v>
      </c>
      <c r="DB135" s="41" t="n">
        <f aca="false">BR135*AF135</f>
        <v>0</v>
      </c>
      <c r="DC135" s="41" t="n">
        <f aca="false">BS135*AG135</f>
        <v>0</v>
      </c>
      <c r="DD135" s="41" t="n">
        <f aca="false">BT135*AH135</f>
        <v>0</v>
      </c>
      <c r="DE135" s="41" t="n">
        <f aca="false">BU135*AI135</f>
        <v>0</v>
      </c>
      <c r="DF135" s="41" t="n">
        <f aca="false">BV135*AJ135</f>
        <v>0</v>
      </c>
      <c r="DG135" s="41" t="n">
        <f aca="false">BW135*AK135</f>
        <v>0</v>
      </c>
      <c r="DH135" s="41" t="n">
        <f aca="false">BX135*AL135</f>
        <v>0</v>
      </c>
      <c r="DI135" s="41" t="n">
        <f aca="false">BY135*AM135</f>
        <v>0</v>
      </c>
      <c r="DJ135" s="41" t="n">
        <f aca="false">BZ135*AN135</f>
        <v>0</v>
      </c>
      <c r="DK135" s="41" t="n">
        <f aca="false">CA135*AO135</f>
        <v>0</v>
      </c>
      <c r="DL135" s="41" t="n">
        <f aca="false">CB135*AP135</f>
        <v>0</v>
      </c>
      <c r="DM135" s="41" t="n">
        <f aca="false">CC135*AQ135</f>
        <v>0</v>
      </c>
      <c r="DN135" s="41" t="n">
        <f aca="false">CD135*AR135</f>
        <v>0</v>
      </c>
      <c r="DO135" s="41" t="n">
        <f aca="false">CE135*AS135</f>
        <v>0</v>
      </c>
      <c r="DP135" s="41" t="n">
        <f aca="false">CF135*AT135</f>
        <v>0</v>
      </c>
      <c r="DQ135" s="41" t="n">
        <f aca="false">CG135*AU135</f>
        <v>0</v>
      </c>
      <c r="DR135" s="41" t="n">
        <f aca="false">CH135*AV135</f>
        <v>0</v>
      </c>
      <c r="DS135" s="45" t="n">
        <f aca="false">CI135*AW135</f>
        <v>0</v>
      </c>
      <c r="DT135" s="46" t="n">
        <f aca="false">SUM(CL135:DO135)/AX135</f>
        <v>45.05</v>
      </c>
      <c r="DU135" s="47" t="n">
        <f aca="false">(SUM(CL135:CR135)+SUM(DP135:DS135))/AY135</f>
        <v>45.05</v>
      </c>
    </row>
    <row r="136" customFormat="false" ht="12.75" hidden="false" customHeight="false" outlineLevel="0" collapsed="false">
      <c r="A136" s="2"/>
      <c r="C136" s="3"/>
      <c r="F136" s="5"/>
      <c r="G136" s="2"/>
      <c r="I136" s="39" t="n">
        <v>23</v>
      </c>
      <c r="J136" s="39" t="n">
        <v>4</v>
      </c>
      <c r="K136" s="39" t="n">
        <v>4</v>
      </c>
      <c r="L136" s="39" t="n">
        <v>0</v>
      </c>
      <c r="M136" s="39" t="n">
        <v>31</v>
      </c>
      <c r="O136" s="40" t="n">
        <v>40756</v>
      </c>
      <c r="P136" s="41" t="n">
        <f aca="false">IF(AND(O136&gt;=$E$5,O136&lt;=$F$5),$C$5*P$2*$M136,0)</f>
        <v>0</v>
      </c>
      <c r="Q136" s="41" t="n">
        <f aca="true">IF(AND($O136&gt;=OFFSET($E$5,Q$3,0),$O136&lt;=OFFSET($F$5,Q$3,0)),OFFSET($C$5,Q$3,0)*Q$2*$M136,0)</f>
        <v>0</v>
      </c>
      <c r="R136" s="41" t="n">
        <f aca="true">IF(AND($O136&gt;=OFFSET($E$5,R$3,0),$O136&lt;=OFFSET($F$5,R$3,0)),OFFSET($C$5,R$3,0)*R$2*$M136,0)</f>
        <v>0</v>
      </c>
      <c r="S136" s="41" t="n">
        <f aca="true">IF(AND($O136&gt;=OFFSET($E$5,S$3,0),$O136&lt;=OFFSET($F$5,S$3,0)),OFFSET($C$5,S$3,0)*S$2*$M136,0)</f>
        <v>0</v>
      </c>
      <c r="T136" s="41" t="n">
        <f aca="true">IF(AND($O136&gt;=OFFSET($E$5,T$3,0),$O136&lt;=OFFSET($F$5,T$3,0)),OFFSET($C$5,T$3,0)*T$2*$M136,0)</f>
        <v>0</v>
      </c>
      <c r="U136" s="41" t="n">
        <f aca="true">IF(AND($O136&gt;=OFFSET($E$5,U$3,0),$O136&lt;=OFFSET($F$5,U$3,0)),OFFSET($C$5,U$3,0)*U$2*$M136,0)</f>
        <v>0</v>
      </c>
      <c r="V136" s="41" t="n">
        <f aca="true">IF(AND($O136&gt;=OFFSET($E$5,V$3,0),$O136&lt;=OFFSET($F$5,V$3,0)),OFFSET($C$5,V$3,0)*V$2*$M136,0)</f>
        <v>18600</v>
      </c>
      <c r="W136" s="42" t="n">
        <f aca="true">IF(AND($O136&gt;=OFFSET($E$5,W$3,0),$O136&lt;=OFFSET($F$5,W$3,0)),OFFSET($C$5,W$3,0)*W$2*($I136+$J136),0)</f>
        <v>0</v>
      </c>
      <c r="X136" s="42" t="n">
        <f aca="true">IF(AND($O136&gt;=OFFSET($E$5,X$3,0),$O136&lt;=OFFSET($F$5,X$3,0)),OFFSET($C$5,X$3,0)*X$2*($I136+$J136),0)</f>
        <v>0</v>
      </c>
      <c r="Y136" s="42" t="n">
        <f aca="true">IF(AND($O136&gt;=OFFSET($E$5,Y$3,0),$O136&lt;=OFFSET($F$5,Y$3,0)),OFFSET($C$5,Y$3,0)*Y$2*($I136+$J136),0)</f>
        <v>0</v>
      </c>
      <c r="Z136" s="42" t="n">
        <f aca="true">IF(AND($O136&gt;=OFFSET($E$5,Z$3,0),$O136&lt;=OFFSET($F$5,Z$3,0)),OFFSET($C$5,Z$3,0)*Z$2*($I136+$J136),0)</f>
        <v>0</v>
      </c>
      <c r="AA136" s="42" t="n">
        <f aca="true">IF(AND($O136&gt;=OFFSET($E$5,AA$3,0),$O136&lt;=OFFSET($F$5,AA$3,0)),OFFSET($C$5,AA$3,0)*AA$2*($I136+$J136),0)</f>
        <v>0</v>
      </c>
      <c r="AB136" s="42" t="n">
        <f aca="true">IF(AND($O136&gt;=OFFSET($E$5,AB$3,0),$O136&lt;=OFFSET($F$5,AB$3,0)),OFFSET($C$5,AB$3,0)*AB$2*($I136+$J136),0)</f>
        <v>0</v>
      </c>
      <c r="AC136" s="42" t="n">
        <f aca="true">IF(AND($O136&gt;=OFFSET($E$5,AC$3,0),$O136&lt;=OFFSET($F$5,AC$3,0)),OFFSET($C$5,AC$3,0)*AC$2*($I136+$J136),0)</f>
        <v>0</v>
      </c>
      <c r="AD136" s="42" t="n">
        <f aca="true">IF(AND($O136&gt;=OFFSET($E$5,AD$3,0),$O136&lt;=OFFSET($F$5,AD$3,0)),OFFSET($C$5,AD$3,0)*AD$2*($I136+$J136),0)</f>
        <v>0</v>
      </c>
      <c r="AE136" s="42" t="n">
        <f aca="true">IF(AND($O136&gt;=OFFSET($E$5,AE$3,0),$O136&lt;=OFFSET($F$5,AE$3,0)),OFFSET($C$5,AE$3,0)*AE$2*($I136+$J136),0)</f>
        <v>0</v>
      </c>
      <c r="AF136" s="42" t="n">
        <f aca="true">IF(AND($O136&gt;=OFFSET($E$5,AF$3,0),$O136&lt;=OFFSET($F$5,AF$3,0)),OFFSET($C$5,AF$3,0)*AF$2*($I136+$J136),0)</f>
        <v>0</v>
      </c>
      <c r="AG136" s="42" t="n">
        <f aca="true">IF(AND($O136&gt;=OFFSET($E$5,AG$3,0),$O136&lt;=OFFSET($F$5,AG$3,0)),OFFSET($C$5,AG$3,0)*AG$2*($I136+$J136),0)</f>
        <v>0</v>
      </c>
      <c r="AH136" s="42" t="n">
        <f aca="true">IF(AND($O136&gt;=OFFSET($E$5,AH$3,0),$O136&lt;=OFFSET($F$5,AH$3,0)),OFFSET($C$5,AH$3,0)*AH$2*($I136+$J136),0)</f>
        <v>0</v>
      </c>
      <c r="AI136" s="42" t="n">
        <f aca="true">IF(AND($O136&gt;=OFFSET($E$5,AI$3,0),$O136&lt;=OFFSET($F$5,AI$3,0)),OFFSET($C$5,AI$3,0)*AI$2*($I136+$J136),0)</f>
        <v>0</v>
      </c>
      <c r="AJ136" s="42" t="n">
        <f aca="true">IF(AND($O136&gt;=OFFSET($E$5,AJ$3,0),$O136&lt;=OFFSET($F$5,AJ$3,0)),OFFSET($C$5,AJ$3,0)*AJ$2*($I136+$J136),0)</f>
        <v>0</v>
      </c>
      <c r="AK136" s="42" t="n">
        <f aca="true">IF(AND($O136&gt;=OFFSET($E$5,AK$3,0),$O136&lt;=OFFSET($F$5,AK$3,0)),OFFSET($C$5,AK$3,0)*AK$2*($I136+$J136),0)</f>
        <v>0</v>
      </c>
      <c r="AL136" s="42" t="n">
        <f aca="true">IF(AND($O136&gt;=OFFSET($E$5,AL$3,0),$O136&lt;=OFFSET($F$5,AL$3,0)),OFFSET($C$5,AL$3,0)*AL$2*($I136+$J136),0)</f>
        <v>0</v>
      </c>
      <c r="AM136" s="42" t="n">
        <f aca="true">IF(AND($O136&gt;=OFFSET($E$5,AM$3,0),$O136&lt;=OFFSET($F$5,AM$3,0)),OFFSET($C$5,AM$3,0)*AM$2*($I136+$J136),0)</f>
        <v>0</v>
      </c>
      <c r="AN136" s="42" t="n">
        <f aca="true">IF(AND($O136&gt;=OFFSET($E$5,AN$3,0),$O136&lt;=OFFSET($F$5,AN$3,0)),OFFSET($C$5,AN$3,0)*AN$2*($I136+$J136),0)</f>
        <v>0</v>
      </c>
      <c r="AO136" s="42" t="n">
        <f aca="true">IF(AND($O136&gt;=OFFSET($E$5,AO$3,0),$O136&lt;=OFFSET($F$5,AO$3,0)),OFFSET($C$5,AO$3,0)*AO$2*($I136+$J136),0)</f>
        <v>0</v>
      </c>
      <c r="AP136" s="42" t="n">
        <f aca="true">IF(AND($O136&gt;=OFFSET($E$5,AP$3,0),$O136&lt;=OFFSET($F$5,AP$3,0)),OFFSET($C$5,AP$3,0)*AP$2*($I136+$J136),0)</f>
        <v>0</v>
      </c>
      <c r="AQ136" s="42" t="n">
        <f aca="true">IF(AND($O136&gt;=OFFSET($E$5,AQ$3,0),$O136&lt;=OFFSET($F$5,AQ$3,0)),OFFSET($C$5,AQ$3,0)*AQ$2*($I136+$J136),0)</f>
        <v>0</v>
      </c>
      <c r="AR136" s="42" t="n">
        <f aca="true">IF(AND($O136&gt;=OFFSET($E$5,AR$3,0),$O136&lt;=OFFSET($F$5,AR$3,0)),OFFSET($C$5,AR$3,0)*AR$2*($I136+$J136),0)</f>
        <v>0</v>
      </c>
      <c r="AS136" s="42" t="n">
        <f aca="true">IF(AND($O136&gt;=OFFSET($E$5,AS$3,0),$O136&lt;=OFFSET($F$5,AS$3,0)),OFFSET($C$5,AS$3,0)*AS$2*($I136+$J136),0)</f>
        <v>0</v>
      </c>
      <c r="AT136" s="42" t="n">
        <f aca="true">IF(AND($O136&gt;=OFFSET($E$5,AT$3,0),$O136&lt;=OFFSET($F$5,AT$3,0)),OFFSET($C$5,AT$3,0)*(AT$2*($I136+$J136)+24*($K136+$L136)),0)</f>
        <v>0</v>
      </c>
      <c r="AU136" s="42" t="n">
        <f aca="true">IF(AND($O136&gt;=OFFSET($E$5,AU$3,0),$O136&lt;=OFFSET($F$5,AU$3,0)),OFFSET($C$5,AU$3,0)*(AU$2*($I136+$J136)+24*($K136+$L136)),0)</f>
        <v>0</v>
      </c>
      <c r="AV136" s="42" t="n">
        <f aca="true">IF(AND($O136&gt;=OFFSET($E$5,AV$3,0),$O136&lt;=OFFSET($F$5,AV$3,0)),OFFSET($C$5,AV$3,0)*(AV$2*($I136+$J136)+24*($K136+$L136)),0)</f>
        <v>0</v>
      </c>
      <c r="AW136" s="43" t="n">
        <f aca="true">IF(AND($O136&gt;=OFFSET($E$5,AW$3,0),$O136&lt;=OFFSET($F$5,AW$3,0)),OFFSET($C$5,AW$3,0)*(AW$2*($I136+$J136)+24*($K136+$L136)),0)</f>
        <v>0</v>
      </c>
      <c r="AX136" s="44" t="n">
        <f aca="false">SUM(P136:AS136)</f>
        <v>18600</v>
      </c>
      <c r="AY136" s="45" t="n">
        <f aca="false">SUM(P136:V136)+SUM(AT136:AW136)</f>
        <v>18600</v>
      </c>
      <c r="BA136" s="40" t="n">
        <v>40756</v>
      </c>
      <c r="BB136" s="42" t="n">
        <f aca="false">IF(AND(BA136&gt;=$E$5,BA136&lt;=$F$5),$D$5,0)</f>
        <v>0</v>
      </c>
      <c r="BC136" s="42" t="n">
        <f aca="true">IF(AND($BA136&gt;=OFFSET($E$5,BC$3,0),$BA136&lt;=OFFSET($F$5,BC$3,0)),OFFSET($D$5,BC$3,0),0)</f>
        <v>0</v>
      </c>
      <c r="BD136" s="42" t="n">
        <f aca="true">IF(AND($BA136&gt;=OFFSET($E$5,BD$3,0),$BA136&lt;=OFFSET($F$5,BD$3,0)),OFFSET($D$5,BD$3,0),0)</f>
        <v>0</v>
      </c>
      <c r="BE136" s="42" t="n">
        <f aca="true">IF(AND($BA136&gt;=OFFSET($E$5,BE$3,0),$BA136&lt;=OFFSET($F$5,BE$3,0)),OFFSET($D$5,BE$3,0),0)</f>
        <v>0</v>
      </c>
      <c r="BF136" s="42" t="n">
        <f aca="true">IF(AND($BA136&gt;=OFFSET($E$5,BF$3,0),$BA136&lt;=OFFSET($F$5,BF$3,0)),OFFSET($D$5,BF$3,0),0)</f>
        <v>0</v>
      </c>
      <c r="BG136" s="42" t="n">
        <f aca="true">IF(AND($BA136&gt;=OFFSET($E$5,BG$3,0),$BA136&lt;=OFFSET($F$5,BG$3,0)),OFFSET($D$5,BG$3,0),0)</f>
        <v>0</v>
      </c>
      <c r="BH136" s="42" t="n">
        <f aca="true">IF(AND($BA136&gt;=OFFSET($E$5,BH$3,0),$BA136&lt;=OFFSET($F$5,BH$3,0)),OFFSET($D$5,BH$3,0),0)</f>
        <v>45.05</v>
      </c>
      <c r="BI136" s="42" t="n">
        <f aca="true">IF(AND($BA136&gt;=OFFSET($E$5,BI$3,0),$BA136&lt;=OFFSET($F$5,BI$3,0)),OFFSET($D$5,BI$3,0),0)</f>
        <v>0</v>
      </c>
      <c r="BJ136" s="42" t="n">
        <f aca="true">IF(AND($BA136&gt;=OFFSET($E$5,BJ$3,0),$BA136&lt;=OFFSET($F$5,BJ$3,0)),OFFSET($D$5,BJ$3,0),0)</f>
        <v>0</v>
      </c>
      <c r="BK136" s="42" t="n">
        <f aca="true">IF(AND($BA136&gt;=OFFSET($E$5,BK$3,0),$BA136&lt;=OFFSET($F$5,BK$3,0)),OFFSET($D$5,BK$3,0),0)</f>
        <v>0</v>
      </c>
      <c r="BL136" s="42" t="n">
        <f aca="true">IF(AND($BA136&gt;=OFFSET($E$5,BL$3,0),$BA136&lt;=OFFSET($F$5,BL$3,0)),OFFSET($D$5,BL$3,0),0)</f>
        <v>0</v>
      </c>
      <c r="BM136" s="42" t="n">
        <f aca="true">IF(AND($BA136&gt;=OFFSET($E$5,BM$3,0),$BA136&lt;=OFFSET($F$5,BM$3,0)),OFFSET($D$5,BM$3,0),0)</f>
        <v>0</v>
      </c>
      <c r="BN136" s="42" t="n">
        <f aca="true">IF(AND($BA136&gt;=OFFSET($E$5,BN$3,0),$BA136&lt;=OFFSET($F$5,BN$3,0)),OFFSET($D$5,BN$3,0),0)</f>
        <v>0</v>
      </c>
      <c r="BO136" s="42" t="n">
        <f aca="true">IF(AND($BA136&gt;=OFFSET($E$5,BO$3,0),$BA136&lt;=OFFSET($F$5,BO$3,0)),OFFSET($D$5,BO$3,0),0)</f>
        <v>0</v>
      </c>
      <c r="BP136" s="42" t="n">
        <f aca="true">IF(AND($BA136&gt;=OFFSET($E$5,BP$3,0),$BA136&lt;=OFFSET($F$5,BP$3,0)),OFFSET($D$5,BP$3,0),0)</f>
        <v>0</v>
      </c>
      <c r="BQ136" s="42" t="n">
        <f aca="true">IF(AND($BA136&gt;=OFFSET($E$5,BQ$3,0),$BA136&lt;=OFFSET($F$5,BQ$3,0)),OFFSET($D$5,BQ$3,0),0)</f>
        <v>0</v>
      </c>
      <c r="BR136" s="42" t="n">
        <f aca="true">IF(AND($BA136&gt;=OFFSET($E$5,BR$3,0),$BA136&lt;=OFFSET($F$5,BR$3,0)),OFFSET($D$5,BR$3,0),0)</f>
        <v>0</v>
      </c>
      <c r="BS136" s="42" t="n">
        <f aca="true">IF(AND($BA136&gt;=OFFSET($E$5,BS$3,0),$BA136&lt;=OFFSET($F$5,BS$3,0)),OFFSET($D$5,BS$3,0),0)</f>
        <v>0</v>
      </c>
      <c r="BT136" s="42" t="n">
        <f aca="true">IF(AND($BA136&gt;=OFFSET($E$5,BT$3,0),$BA136&lt;=OFFSET($F$5,BT$3,0)),OFFSET($D$5,BT$3,0),0)</f>
        <v>0</v>
      </c>
      <c r="BU136" s="42" t="n">
        <f aca="true">IF(AND($BA136&gt;=OFFSET($E$5,BU$3,0),$BA136&lt;=OFFSET($F$5,BU$3,0)),OFFSET($D$5,BU$3,0),0)</f>
        <v>0</v>
      </c>
      <c r="BV136" s="42" t="n">
        <f aca="true">IF(AND($BA136&gt;=OFFSET($E$5,BV$3,0),$BA136&lt;=OFFSET($F$5,BV$3,0)),OFFSET($D$5,BV$3,0),0)</f>
        <v>0</v>
      </c>
      <c r="BW136" s="42" t="n">
        <f aca="true">IF(AND($BA136&gt;=OFFSET($E$5,BW$3,0),$BA136&lt;=OFFSET($F$5,BW$3,0)),OFFSET($D$5,BW$3,0),0)</f>
        <v>0</v>
      </c>
      <c r="BX136" s="42" t="n">
        <f aca="true">IF(AND($BA136&gt;=OFFSET($E$5,BX$3,0),$BA136&lt;=OFFSET($F$5,BX$3,0)),OFFSET($D$5,BX$3,0),0)</f>
        <v>0</v>
      </c>
      <c r="BY136" s="42" t="n">
        <f aca="true">IF(AND($BA136&gt;=OFFSET($E$5,BY$3,0),$BA136&lt;=OFFSET($F$5,BY$3,0)),OFFSET($D$5,BY$3,0),0)</f>
        <v>0</v>
      </c>
      <c r="BZ136" s="42" t="n">
        <f aca="true">IF(AND($BA136&gt;=OFFSET($E$5,BZ$3,0),$BA136&lt;=OFFSET($F$5,BZ$3,0)),OFFSET($D$5,BZ$3,0),0)</f>
        <v>0</v>
      </c>
      <c r="CA136" s="42" t="n">
        <f aca="true">IF(AND($BA136&gt;=OFFSET($E$5,CA$3,0),$BA136&lt;=OFFSET($F$5,CA$3,0)),OFFSET($D$5,CA$3,0),0)</f>
        <v>0</v>
      </c>
      <c r="CB136" s="42" t="n">
        <f aca="true">IF(AND($BA136&gt;=OFFSET($E$5,CB$3,0),$BA136&lt;=OFFSET($F$5,CB$3,0)),OFFSET($D$5,CB$3,0),0)</f>
        <v>0</v>
      </c>
      <c r="CC136" s="42" t="n">
        <f aca="true">IF(AND($BA136&gt;=OFFSET($E$5,CC$3,0),$BA136&lt;=OFFSET($F$5,CC$3,0)),OFFSET($D$5,CC$3,0),0)</f>
        <v>0</v>
      </c>
      <c r="CD136" s="42" t="n">
        <f aca="true">IF(AND($BA136&gt;=OFFSET($E$5,CD$3,0),$BA136&lt;=OFFSET($F$5,CD$3,0)),OFFSET($D$5,CD$3,0),0)</f>
        <v>0</v>
      </c>
      <c r="CE136" s="42" t="n">
        <f aca="true">IF(AND($BA136&gt;=OFFSET($E$5,CE$3,0),$BA136&lt;=OFFSET($F$5,CE$3,0)),OFFSET($D$5,CE$3,0),0)</f>
        <v>0</v>
      </c>
      <c r="CF136" s="42" t="n">
        <f aca="true">IF(AND($BA136&gt;=OFFSET($E$5,CF$3,0),$BA136&lt;=OFFSET($F$5,CF$3,0)),OFFSET($D$5,CF$3,0),0)</f>
        <v>0</v>
      </c>
      <c r="CG136" s="42" t="n">
        <f aca="true">IF(AND($BA136&gt;=OFFSET($E$5,CG$3,0),$BA136&lt;=OFFSET($F$5,CG$3,0)),OFFSET($D$5,CG$3,0),0)</f>
        <v>0</v>
      </c>
      <c r="CH136" s="42" t="n">
        <f aca="true">IF(AND($BA136&gt;=OFFSET($E$5,CH$3,0),$BA136&lt;=OFFSET($F$5,CH$3,0)),OFFSET($D$5,CH$3,0),0)</f>
        <v>0</v>
      </c>
      <c r="CI136" s="42" t="n">
        <f aca="true">IF(AND($BA136&gt;=OFFSET($E$5,CI$3,0),$BA136&lt;=OFFSET($F$5,CI$3,0)),OFFSET($D$5,CI$3,0),0)</f>
        <v>0</v>
      </c>
      <c r="CK136" s="40" t="n">
        <v>40756</v>
      </c>
      <c r="CL136" s="41" t="n">
        <f aca="false">BB136*P136</f>
        <v>0</v>
      </c>
      <c r="CM136" s="41" t="n">
        <f aca="false">BC136*Q136</f>
        <v>0</v>
      </c>
      <c r="CN136" s="41" t="n">
        <f aca="false">BD136*R136</f>
        <v>0</v>
      </c>
      <c r="CO136" s="41" t="n">
        <f aca="false">BE136*S136</f>
        <v>0</v>
      </c>
      <c r="CP136" s="41" t="n">
        <f aca="false">BF136*T136</f>
        <v>0</v>
      </c>
      <c r="CQ136" s="41" t="n">
        <f aca="false">BG136*U136</f>
        <v>0</v>
      </c>
      <c r="CR136" s="41" t="n">
        <f aca="false">BH136*V136</f>
        <v>837930</v>
      </c>
      <c r="CS136" s="41" t="n">
        <f aca="false">BI136*W136</f>
        <v>0</v>
      </c>
      <c r="CT136" s="41" t="n">
        <f aca="false">BJ136*X136</f>
        <v>0</v>
      </c>
      <c r="CU136" s="41" t="n">
        <f aca="false">BK136*Y136</f>
        <v>0</v>
      </c>
      <c r="CV136" s="41" t="n">
        <f aca="false">BL136*Z136</f>
        <v>0</v>
      </c>
      <c r="CW136" s="41" t="n">
        <f aca="false">BM136*AA136</f>
        <v>0</v>
      </c>
      <c r="CX136" s="41" t="n">
        <f aca="false">BN136*AB136</f>
        <v>0</v>
      </c>
      <c r="CY136" s="41" t="n">
        <f aca="false">BO136*AC136</f>
        <v>0</v>
      </c>
      <c r="CZ136" s="41" t="n">
        <f aca="false">BP136*AD136</f>
        <v>0</v>
      </c>
      <c r="DA136" s="41" t="n">
        <f aca="false">BQ136*AE136</f>
        <v>0</v>
      </c>
      <c r="DB136" s="41" t="n">
        <f aca="false">BR136*AF136</f>
        <v>0</v>
      </c>
      <c r="DC136" s="41" t="n">
        <f aca="false">BS136*AG136</f>
        <v>0</v>
      </c>
      <c r="DD136" s="41" t="n">
        <f aca="false">BT136*AH136</f>
        <v>0</v>
      </c>
      <c r="DE136" s="41" t="n">
        <f aca="false">BU136*AI136</f>
        <v>0</v>
      </c>
      <c r="DF136" s="41" t="n">
        <f aca="false">BV136*AJ136</f>
        <v>0</v>
      </c>
      <c r="DG136" s="41" t="n">
        <f aca="false">BW136*AK136</f>
        <v>0</v>
      </c>
      <c r="DH136" s="41" t="n">
        <f aca="false">BX136*AL136</f>
        <v>0</v>
      </c>
      <c r="DI136" s="41" t="n">
        <f aca="false">BY136*AM136</f>
        <v>0</v>
      </c>
      <c r="DJ136" s="41" t="n">
        <f aca="false">BZ136*AN136</f>
        <v>0</v>
      </c>
      <c r="DK136" s="41" t="n">
        <f aca="false">CA136*AO136</f>
        <v>0</v>
      </c>
      <c r="DL136" s="41" t="n">
        <f aca="false">CB136*AP136</f>
        <v>0</v>
      </c>
      <c r="DM136" s="41" t="n">
        <f aca="false">CC136*AQ136</f>
        <v>0</v>
      </c>
      <c r="DN136" s="41" t="n">
        <f aca="false">CD136*AR136</f>
        <v>0</v>
      </c>
      <c r="DO136" s="41" t="n">
        <f aca="false">CE136*AS136</f>
        <v>0</v>
      </c>
      <c r="DP136" s="41" t="n">
        <f aca="false">CF136*AT136</f>
        <v>0</v>
      </c>
      <c r="DQ136" s="41" t="n">
        <f aca="false">CG136*AU136</f>
        <v>0</v>
      </c>
      <c r="DR136" s="41" t="n">
        <f aca="false">CH136*AV136</f>
        <v>0</v>
      </c>
      <c r="DS136" s="45" t="n">
        <f aca="false">CI136*AW136</f>
        <v>0</v>
      </c>
      <c r="DT136" s="46" t="n">
        <f aca="false">SUM(CL136:DO136)/AX136</f>
        <v>45.05</v>
      </c>
      <c r="DU136" s="47" t="n">
        <f aca="false">(SUM(CL136:CR136)+SUM(DP136:DS136))/AY136</f>
        <v>45.05</v>
      </c>
    </row>
    <row r="137" customFormat="false" ht="12.75" hidden="false" customHeight="false" outlineLevel="0" collapsed="false">
      <c r="A137" s="2"/>
      <c r="C137" s="3"/>
      <c r="F137" s="5"/>
      <c r="G137" s="2"/>
      <c r="I137" s="39" t="n">
        <v>21</v>
      </c>
      <c r="J137" s="39" t="n">
        <v>4</v>
      </c>
      <c r="K137" s="39" t="n">
        <v>4</v>
      </c>
      <c r="L137" s="39" t="n">
        <v>1</v>
      </c>
      <c r="M137" s="39" t="n">
        <v>30</v>
      </c>
      <c r="O137" s="40" t="n">
        <v>40787</v>
      </c>
      <c r="P137" s="41" t="n">
        <f aca="false">IF(AND(O137&gt;=$E$5,O137&lt;=$F$5),$C$5*P$2*$M137,0)</f>
        <v>0</v>
      </c>
      <c r="Q137" s="41" t="n">
        <f aca="true">IF(AND($O137&gt;=OFFSET($E$5,Q$3,0),$O137&lt;=OFFSET($F$5,Q$3,0)),OFFSET($C$5,Q$3,0)*Q$2*$M137,0)</f>
        <v>0</v>
      </c>
      <c r="R137" s="41" t="n">
        <f aca="true">IF(AND($O137&gt;=OFFSET($E$5,R$3,0),$O137&lt;=OFFSET($F$5,R$3,0)),OFFSET($C$5,R$3,0)*R$2*$M137,0)</f>
        <v>0</v>
      </c>
      <c r="S137" s="41" t="n">
        <f aca="true">IF(AND($O137&gt;=OFFSET($E$5,S$3,0),$O137&lt;=OFFSET($F$5,S$3,0)),OFFSET($C$5,S$3,0)*S$2*$M137,0)</f>
        <v>0</v>
      </c>
      <c r="T137" s="41" t="n">
        <f aca="true">IF(AND($O137&gt;=OFFSET($E$5,T$3,0),$O137&lt;=OFFSET($F$5,T$3,0)),OFFSET($C$5,T$3,0)*T$2*$M137,0)</f>
        <v>0</v>
      </c>
      <c r="U137" s="41" t="n">
        <f aca="true">IF(AND($O137&gt;=OFFSET($E$5,U$3,0),$O137&lt;=OFFSET($F$5,U$3,0)),OFFSET($C$5,U$3,0)*U$2*$M137,0)</f>
        <v>0</v>
      </c>
      <c r="V137" s="41" t="n">
        <f aca="true">IF(AND($O137&gt;=OFFSET($E$5,V$3,0),$O137&lt;=OFFSET($F$5,V$3,0)),OFFSET($C$5,V$3,0)*V$2*$M137,0)</f>
        <v>18000</v>
      </c>
      <c r="W137" s="42" t="n">
        <f aca="true">IF(AND($O137&gt;=OFFSET($E$5,W$3,0),$O137&lt;=OFFSET($F$5,W$3,0)),OFFSET($C$5,W$3,0)*W$2*($I137+$J137),0)</f>
        <v>0</v>
      </c>
      <c r="X137" s="42" t="n">
        <f aca="true">IF(AND($O137&gt;=OFFSET($E$5,X$3,0),$O137&lt;=OFFSET($F$5,X$3,0)),OFFSET($C$5,X$3,0)*X$2*($I137+$J137),0)</f>
        <v>0</v>
      </c>
      <c r="Y137" s="42" t="n">
        <f aca="true">IF(AND($O137&gt;=OFFSET($E$5,Y$3,0),$O137&lt;=OFFSET($F$5,Y$3,0)),OFFSET($C$5,Y$3,0)*Y$2*($I137+$J137),0)</f>
        <v>0</v>
      </c>
      <c r="Z137" s="42" t="n">
        <f aca="true">IF(AND($O137&gt;=OFFSET($E$5,Z$3,0),$O137&lt;=OFFSET($F$5,Z$3,0)),OFFSET($C$5,Z$3,0)*Z$2*($I137+$J137),0)</f>
        <v>0</v>
      </c>
      <c r="AA137" s="42" t="n">
        <f aca="true">IF(AND($O137&gt;=OFFSET($E$5,AA$3,0),$O137&lt;=OFFSET($F$5,AA$3,0)),OFFSET($C$5,AA$3,0)*AA$2*($I137+$J137),0)</f>
        <v>0</v>
      </c>
      <c r="AB137" s="42" t="n">
        <f aca="true">IF(AND($O137&gt;=OFFSET($E$5,AB$3,0),$O137&lt;=OFFSET($F$5,AB$3,0)),OFFSET($C$5,AB$3,0)*AB$2*($I137+$J137),0)</f>
        <v>0</v>
      </c>
      <c r="AC137" s="42" t="n">
        <f aca="true">IF(AND($O137&gt;=OFFSET($E$5,AC$3,0),$O137&lt;=OFFSET($F$5,AC$3,0)),OFFSET($C$5,AC$3,0)*AC$2*($I137+$J137),0)</f>
        <v>0</v>
      </c>
      <c r="AD137" s="42" t="n">
        <f aca="true">IF(AND($O137&gt;=OFFSET($E$5,AD$3,0),$O137&lt;=OFFSET($F$5,AD$3,0)),OFFSET($C$5,AD$3,0)*AD$2*($I137+$J137),0)</f>
        <v>0</v>
      </c>
      <c r="AE137" s="42" t="n">
        <f aca="true">IF(AND($O137&gt;=OFFSET($E$5,AE$3,0),$O137&lt;=OFFSET($F$5,AE$3,0)),OFFSET($C$5,AE$3,0)*AE$2*($I137+$J137),0)</f>
        <v>0</v>
      </c>
      <c r="AF137" s="42" t="n">
        <f aca="true">IF(AND($O137&gt;=OFFSET($E$5,AF$3,0),$O137&lt;=OFFSET($F$5,AF$3,0)),OFFSET($C$5,AF$3,0)*AF$2*($I137+$J137),0)</f>
        <v>0</v>
      </c>
      <c r="AG137" s="42" t="n">
        <f aca="true">IF(AND($O137&gt;=OFFSET($E$5,AG$3,0),$O137&lt;=OFFSET($F$5,AG$3,0)),OFFSET($C$5,AG$3,0)*AG$2*($I137+$J137),0)</f>
        <v>0</v>
      </c>
      <c r="AH137" s="42" t="n">
        <f aca="true">IF(AND($O137&gt;=OFFSET($E$5,AH$3,0),$O137&lt;=OFFSET($F$5,AH$3,0)),OFFSET($C$5,AH$3,0)*AH$2*($I137+$J137),0)</f>
        <v>0</v>
      </c>
      <c r="AI137" s="42" t="n">
        <f aca="true">IF(AND($O137&gt;=OFFSET($E$5,AI$3,0),$O137&lt;=OFFSET($F$5,AI$3,0)),OFFSET($C$5,AI$3,0)*AI$2*($I137+$J137),0)</f>
        <v>0</v>
      </c>
      <c r="AJ137" s="42" t="n">
        <f aca="true">IF(AND($O137&gt;=OFFSET($E$5,AJ$3,0),$O137&lt;=OFFSET($F$5,AJ$3,0)),OFFSET($C$5,AJ$3,0)*AJ$2*($I137+$J137),0)</f>
        <v>0</v>
      </c>
      <c r="AK137" s="42" t="n">
        <f aca="true">IF(AND($O137&gt;=OFFSET($E$5,AK$3,0),$O137&lt;=OFFSET($F$5,AK$3,0)),OFFSET($C$5,AK$3,0)*AK$2*($I137+$J137),0)</f>
        <v>0</v>
      </c>
      <c r="AL137" s="42" t="n">
        <f aca="true">IF(AND($O137&gt;=OFFSET($E$5,AL$3,0),$O137&lt;=OFFSET($F$5,AL$3,0)),OFFSET($C$5,AL$3,0)*AL$2*($I137+$J137),0)</f>
        <v>0</v>
      </c>
      <c r="AM137" s="42" t="n">
        <f aca="true">IF(AND($O137&gt;=OFFSET($E$5,AM$3,0),$O137&lt;=OFFSET($F$5,AM$3,0)),OFFSET($C$5,AM$3,0)*AM$2*($I137+$J137),0)</f>
        <v>0</v>
      </c>
      <c r="AN137" s="42" t="n">
        <f aca="true">IF(AND($O137&gt;=OFFSET($E$5,AN$3,0),$O137&lt;=OFFSET($F$5,AN$3,0)),OFFSET($C$5,AN$3,0)*AN$2*($I137+$J137),0)</f>
        <v>0</v>
      </c>
      <c r="AO137" s="42" t="n">
        <f aca="true">IF(AND($O137&gt;=OFFSET($E$5,AO$3,0),$O137&lt;=OFFSET($F$5,AO$3,0)),OFFSET($C$5,AO$3,0)*AO$2*($I137+$J137),0)</f>
        <v>0</v>
      </c>
      <c r="AP137" s="42" t="n">
        <f aca="true">IF(AND($O137&gt;=OFFSET($E$5,AP$3,0),$O137&lt;=OFFSET($F$5,AP$3,0)),OFFSET($C$5,AP$3,0)*AP$2*($I137+$J137),0)</f>
        <v>0</v>
      </c>
      <c r="AQ137" s="42" t="n">
        <f aca="true">IF(AND($O137&gt;=OFFSET($E$5,AQ$3,0),$O137&lt;=OFFSET($F$5,AQ$3,0)),OFFSET($C$5,AQ$3,0)*AQ$2*($I137+$J137),0)</f>
        <v>0</v>
      </c>
      <c r="AR137" s="42" t="n">
        <f aca="true">IF(AND($O137&gt;=OFFSET($E$5,AR$3,0),$O137&lt;=OFFSET($F$5,AR$3,0)),OFFSET($C$5,AR$3,0)*AR$2*($I137+$J137),0)</f>
        <v>0</v>
      </c>
      <c r="AS137" s="42" t="n">
        <f aca="true">IF(AND($O137&gt;=OFFSET($E$5,AS$3,0),$O137&lt;=OFFSET($F$5,AS$3,0)),OFFSET($C$5,AS$3,0)*AS$2*($I137+$J137),0)</f>
        <v>0</v>
      </c>
      <c r="AT137" s="42" t="n">
        <f aca="true">IF(AND($O137&gt;=OFFSET($E$5,AT$3,0),$O137&lt;=OFFSET($F$5,AT$3,0)),OFFSET($C$5,AT$3,0)*(AT$2*($I137+$J137)+24*($K137+$L137)),0)</f>
        <v>0</v>
      </c>
      <c r="AU137" s="42" t="n">
        <f aca="true">IF(AND($O137&gt;=OFFSET($E$5,AU$3,0),$O137&lt;=OFFSET($F$5,AU$3,0)),OFFSET($C$5,AU$3,0)*(AU$2*($I137+$J137)+24*($K137+$L137)),0)</f>
        <v>0</v>
      </c>
      <c r="AV137" s="42" t="n">
        <f aca="true">IF(AND($O137&gt;=OFFSET($E$5,AV$3,0),$O137&lt;=OFFSET($F$5,AV$3,0)),OFFSET($C$5,AV$3,0)*(AV$2*($I137+$J137)+24*($K137+$L137)),0)</f>
        <v>0</v>
      </c>
      <c r="AW137" s="43" t="n">
        <f aca="true">IF(AND($O137&gt;=OFFSET($E$5,AW$3,0),$O137&lt;=OFFSET($F$5,AW$3,0)),OFFSET($C$5,AW$3,0)*(AW$2*($I137+$J137)+24*($K137+$L137)),0)</f>
        <v>0</v>
      </c>
      <c r="AX137" s="44" t="n">
        <f aca="false">SUM(P137:AS137)</f>
        <v>18000</v>
      </c>
      <c r="AY137" s="45" t="n">
        <f aca="false">SUM(P137:V137)+SUM(AT137:AW137)</f>
        <v>18000</v>
      </c>
      <c r="BA137" s="40" t="n">
        <v>40787</v>
      </c>
      <c r="BB137" s="42" t="n">
        <f aca="false">IF(AND(BA137&gt;=$E$5,BA137&lt;=$F$5),$D$5,0)</f>
        <v>0</v>
      </c>
      <c r="BC137" s="42" t="n">
        <f aca="true">IF(AND($BA137&gt;=OFFSET($E$5,BC$3,0),$BA137&lt;=OFFSET($F$5,BC$3,0)),OFFSET($D$5,BC$3,0),0)</f>
        <v>0</v>
      </c>
      <c r="BD137" s="42" t="n">
        <f aca="true">IF(AND($BA137&gt;=OFFSET($E$5,BD$3,0),$BA137&lt;=OFFSET($F$5,BD$3,0)),OFFSET($D$5,BD$3,0),0)</f>
        <v>0</v>
      </c>
      <c r="BE137" s="42" t="n">
        <f aca="true">IF(AND($BA137&gt;=OFFSET($E$5,BE$3,0),$BA137&lt;=OFFSET($F$5,BE$3,0)),OFFSET($D$5,BE$3,0),0)</f>
        <v>0</v>
      </c>
      <c r="BF137" s="42" t="n">
        <f aca="true">IF(AND($BA137&gt;=OFFSET($E$5,BF$3,0),$BA137&lt;=OFFSET($F$5,BF$3,0)),OFFSET($D$5,BF$3,0),0)</f>
        <v>0</v>
      </c>
      <c r="BG137" s="42" t="n">
        <f aca="true">IF(AND($BA137&gt;=OFFSET($E$5,BG$3,0),$BA137&lt;=OFFSET($F$5,BG$3,0)),OFFSET($D$5,BG$3,0),0)</f>
        <v>0</v>
      </c>
      <c r="BH137" s="42" t="n">
        <f aca="true">IF(AND($BA137&gt;=OFFSET($E$5,BH$3,0),$BA137&lt;=OFFSET($F$5,BH$3,0)),OFFSET($D$5,BH$3,0),0)</f>
        <v>45.05</v>
      </c>
      <c r="BI137" s="42" t="n">
        <f aca="true">IF(AND($BA137&gt;=OFFSET($E$5,BI$3,0),$BA137&lt;=OFFSET($F$5,BI$3,0)),OFFSET($D$5,BI$3,0),0)</f>
        <v>0</v>
      </c>
      <c r="BJ137" s="42" t="n">
        <f aca="true">IF(AND($BA137&gt;=OFFSET($E$5,BJ$3,0),$BA137&lt;=OFFSET($F$5,BJ$3,0)),OFFSET($D$5,BJ$3,0),0)</f>
        <v>0</v>
      </c>
      <c r="BK137" s="42" t="n">
        <f aca="true">IF(AND($BA137&gt;=OFFSET($E$5,BK$3,0),$BA137&lt;=OFFSET($F$5,BK$3,0)),OFFSET($D$5,BK$3,0),0)</f>
        <v>0</v>
      </c>
      <c r="BL137" s="42" t="n">
        <f aca="true">IF(AND($BA137&gt;=OFFSET($E$5,BL$3,0),$BA137&lt;=OFFSET($F$5,BL$3,0)),OFFSET($D$5,BL$3,0),0)</f>
        <v>0</v>
      </c>
      <c r="BM137" s="42" t="n">
        <f aca="true">IF(AND($BA137&gt;=OFFSET($E$5,BM$3,0),$BA137&lt;=OFFSET($F$5,BM$3,0)),OFFSET($D$5,BM$3,0),0)</f>
        <v>0</v>
      </c>
      <c r="BN137" s="42" t="n">
        <f aca="true">IF(AND($BA137&gt;=OFFSET($E$5,BN$3,0),$BA137&lt;=OFFSET($F$5,BN$3,0)),OFFSET($D$5,BN$3,0),0)</f>
        <v>0</v>
      </c>
      <c r="BO137" s="42" t="n">
        <f aca="true">IF(AND($BA137&gt;=OFFSET($E$5,BO$3,0),$BA137&lt;=OFFSET($F$5,BO$3,0)),OFFSET($D$5,BO$3,0),0)</f>
        <v>0</v>
      </c>
      <c r="BP137" s="42" t="n">
        <f aca="true">IF(AND($BA137&gt;=OFFSET($E$5,BP$3,0),$BA137&lt;=OFFSET($F$5,BP$3,0)),OFFSET($D$5,BP$3,0),0)</f>
        <v>0</v>
      </c>
      <c r="BQ137" s="42" t="n">
        <f aca="true">IF(AND($BA137&gt;=OFFSET($E$5,BQ$3,0),$BA137&lt;=OFFSET($F$5,BQ$3,0)),OFFSET($D$5,BQ$3,0),0)</f>
        <v>0</v>
      </c>
      <c r="BR137" s="42" t="n">
        <f aca="true">IF(AND($BA137&gt;=OFFSET($E$5,BR$3,0),$BA137&lt;=OFFSET($F$5,BR$3,0)),OFFSET($D$5,BR$3,0),0)</f>
        <v>0</v>
      </c>
      <c r="BS137" s="42" t="n">
        <f aca="true">IF(AND($BA137&gt;=OFFSET($E$5,BS$3,0),$BA137&lt;=OFFSET($F$5,BS$3,0)),OFFSET($D$5,BS$3,0),0)</f>
        <v>0</v>
      </c>
      <c r="BT137" s="42" t="n">
        <f aca="true">IF(AND($BA137&gt;=OFFSET($E$5,BT$3,0),$BA137&lt;=OFFSET($F$5,BT$3,0)),OFFSET($D$5,BT$3,0),0)</f>
        <v>0</v>
      </c>
      <c r="BU137" s="42" t="n">
        <f aca="true">IF(AND($BA137&gt;=OFFSET($E$5,BU$3,0),$BA137&lt;=OFFSET($F$5,BU$3,0)),OFFSET($D$5,BU$3,0),0)</f>
        <v>0</v>
      </c>
      <c r="BV137" s="42" t="n">
        <f aca="true">IF(AND($BA137&gt;=OFFSET($E$5,BV$3,0),$BA137&lt;=OFFSET($F$5,BV$3,0)),OFFSET($D$5,BV$3,0),0)</f>
        <v>0</v>
      </c>
      <c r="BW137" s="42" t="n">
        <f aca="true">IF(AND($BA137&gt;=OFFSET($E$5,BW$3,0),$BA137&lt;=OFFSET($F$5,BW$3,0)),OFFSET($D$5,BW$3,0),0)</f>
        <v>0</v>
      </c>
      <c r="BX137" s="42" t="n">
        <f aca="true">IF(AND($BA137&gt;=OFFSET($E$5,BX$3,0),$BA137&lt;=OFFSET($F$5,BX$3,0)),OFFSET($D$5,BX$3,0),0)</f>
        <v>0</v>
      </c>
      <c r="BY137" s="42" t="n">
        <f aca="true">IF(AND($BA137&gt;=OFFSET($E$5,BY$3,0),$BA137&lt;=OFFSET($F$5,BY$3,0)),OFFSET($D$5,BY$3,0),0)</f>
        <v>0</v>
      </c>
      <c r="BZ137" s="42" t="n">
        <f aca="true">IF(AND($BA137&gt;=OFFSET($E$5,BZ$3,0),$BA137&lt;=OFFSET($F$5,BZ$3,0)),OFFSET($D$5,BZ$3,0),0)</f>
        <v>0</v>
      </c>
      <c r="CA137" s="42" t="n">
        <f aca="true">IF(AND($BA137&gt;=OFFSET($E$5,CA$3,0),$BA137&lt;=OFFSET($F$5,CA$3,0)),OFFSET($D$5,CA$3,0),0)</f>
        <v>0</v>
      </c>
      <c r="CB137" s="42" t="n">
        <f aca="true">IF(AND($BA137&gt;=OFFSET($E$5,CB$3,0),$BA137&lt;=OFFSET($F$5,CB$3,0)),OFFSET($D$5,CB$3,0),0)</f>
        <v>0</v>
      </c>
      <c r="CC137" s="42" t="n">
        <f aca="true">IF(AND($BA137&gt;=OFFSET($E$5,CC$3,0),$BA137&lt;=OFFSET($F$5,CC$3,0)),OFFSET($D$5,CC$3,0),0)</f>
        <v>0</v>
      </c>
      <c r="CD137" s="42" t="n">
        <f aca="true">IF(AND($BA137&gt;=OFFSET($E$5,CD$3,0),$BA137&lt;=OFFSET($F$5,CD$3,0)),OFFSET($D$5,CD$3,0),0)</f>
        <v>0</v>
      </c>
      <c r="CE137" s="42" t="n">
        <f aca="true">IF(AND($BA137&gt;=OFFSET($E$5,CE$3,0),$BA137&lt;=OFFSET($F$5,CE$3,0)),OFFSET($D$5,CE$3,0),0)</f>
        <v>0</v>
      </c>
      <c r="CF137" s="42" t="n">
        <f aca="true">IF(AND($BA137&gt;=OFFSET($E$5,CF$3,0),$BA137&lt;=OFFSET($F$5,CF$3,0)),OFFSET($D$5,CF$3,0),0)</f>
        <v>0</v>
      </c>
      <c r="CG137" s="42" t="n">
        <f aca="true">IF(AND($BA137&gt;=OFFSET($E$5,CG$3,0),$BA137&lt;=OFFSET($F$5,CG$3,0)),OFFSET($D$5,CG$3,0),0)</f>
        <v>0</v>
      </c>
      <c r="CH137" s="42" t="n">
        <f aca="true">IF(AND($BA137&gt;=OFFSET($E$5,CH$3,0),$BA137&lt;=OFFSET($F$5,CH$3,0)),OFFSET($D$5,CH$3,0),0)</f>
        <v>0</v>
      </c>
      <c r="CI137" s="42" t="n">
        <f aca="true">IF(AND($BA137&gt;=OFFSET($E$5,CI$3,0),$BA137&lt;=OFFSET($F$5,CI$3,0)),OFFSET($D$5,CI$3,0),0)</f>
        <v>0</v>
      </c>
      <c r="CK137" s="40" t="n">
        <v>40787</v>
      </c>
      <c r="CL137" s="41" t="n">
        <f aca="false">BB137*P137</f>
        <v>0</v>
      </c>
      <c r="CM137" s="41" t="n">
        <f aca="false">BC137*Q137</f>
        <v>0</v>
      </c>
      <c r="CN137" s="41" t="n">
        <f aca="false">BD137*R137</f>
        <v>0</v>
      </c>
      <c r="CO137" s="41" t="n">
        <f aca="false">BE137*S137</f>
        <v>0</v>
      </c>
      <c r="CP137" s="41" t="n">
        <f aca="false">BF137*T137</f>
        <v>0</v>
      </c>
      <c r="CQ137" s="41" t="n">
        <f aca="false">BG137*U137</f>
        <v>0</v>
      </c>
      <c r="CR137" s="41" t="n">
        <f aca="false">BH137*V137</f>
        <v>810900</v>
      </c>
      <c r="CS137" s="41" t="n">
        <f aca="false">BI137*W137</f>
        <v>0</v>
      </c>
      <c r="CT137" s="41" t="n">
        <f aca="false">BJ137*X137</f>
        <v>0</v>
      </c>
      <c r="CU137" s="41" t="n">
        <f aca="false">BK137*Y137</f>
        <v>0</v>
      </c>
      <c r="CV137" s="41" t="n">
        <f aca="false">BL137*Z137</f>
        <v>0</v>
      </c>
      <c r="CW137" s="41" t="n">
        <f aca="false">BM137*AA137</f>
        <v>0</v>
      </c>
      <c r="CX137" s="41" t="n">
        <f aca="false">BN137*AB137</f>
        <v>0</v>
      </c>
      <c r="CY137" s="41" t="n">
        <f aca="false">BO137*AC137</f>
        <v>0</v>
      </c>
      <c r="CZ137" s="41" t="n">
        <f aca="false">BP137*AD137</f>
        <v>0</v>
      </c>
      <c r="DA137" s="41" t="n">
        <f aca="false">BQ137*AE137</f>
        <v>0</v>
      </c>
      <c r="DB137" s="41" t="n">
        <f aca="false">BR137*AF137</f>
        <v>0</v>
      </c>
      <c r="DC137" s="41" t="n">
        <f aca="false">BS137*AG137</f>
        <v>0</v>
      </c>
      <c r="DD137" s="41" t="n">
        <f aca="false">BT137*AH137</f>
        <v>0</v>
      </c>
      <c r="DE137" s="41" t="n">
        <f aca="false">BU137*AI137</f>
        <v>0</v>
      </c>
      <c r="DF137" s="41" t="n">
        <f aca="false">BV137*AJ137</f>
        <v>0</v>
      </c>
      <c r="DG137" s="41" t="n">
        <f aca="false">BW137*AK137</f>
        <v>0</v>
      </c>
      <c r="DH137" s="41" t="n">
        <f aca="false">BX137*AL137</f>
        <v>0</v>
      </c>
      <c r="DI137" s="41" t="n">
        <f aca="false">BY137*AM137</f>
        <v>0</v>
      </c>
      <c r="DJ137" s="41" t="n">
        <f aca="false">BZ137*AN137</f>
        <v>0</v>
      </c>
      <c r="DK137" s="41" t="n">
        <f aca="false">CA137*AO137</f>
        <v>0</v>
      </c>
      <c r="DL137" s="41" t="n">
        <f aca="false">CB137*AP137</f>
        <v>0</v>
      </c>
      <c r="DM137" s="41" t="n">
        <f aca="false">CC137*AQ137</f>
        <v>0</v>
      </c>
      <c r="DN137" s="41" t="n">
        <f aca="false">CD137*AR137</f>
        <v>0</v>
      </c>
      <c r="DO137" s="41" t="n">
        <f aca="false">CE137*AS137</f>
        <v>0</v>
      </c>
      <c r="DP137" s="41" t="n">
        <f aca="false">CF137*AT137</f>
        <v>0</v>
      </c>
      <c r="DQ137" s="41" t="n">
        <f aca="false">CG137*AU137</f>
        <v>0</v>
      </c>
      <c r="DR137" s="41" t="n">
        <f aca="false">CH137*AV137</f>
        <v>0</v>
      </c>
      <c r="DS137" s="45" t="n">
        <f aca="false">CI137*AW137</f>
        <v>0</v>
      </c>
      <c r="DT137" s="46" t="n">
        <f aca="false">SUM(CL137:DO137)/AX137</f>
        <v>45.05</v>
      </c>
      <c r="DU137" s="47" t="n">
        <f aca="false">(SUM(CL137:CR137)+SUM(DP137:DS137))/AY137</f>
        <v>45.05</v>
      </c>
    </row>
    <row r="138" customFormat="false" ht="12.75" hidden="false" customHeight="false" outlineLevel="0" collapsed="false">
      <c r="A138" s="2"/>
      <c r="C138" s="3"/>
      <c r="F138" s="5"/>
      <c r="G138" s="2"/>
      <c r="I138" s="39" t="n">
        <v>21</v>
      </c>
      <c r="J138" s="39" t="n">
        <v>5</v>
      </c>
      <c r="K138" s="39" t="n">
        <v>5</v>
      </c>
      <c r="L138" s="39" t="n">
        <v>0</v>
      </c>
      <c r="M138" s="39" t="n">
        <v>31</v>
      </c>
      <c r="O138" s="40" t="n">
        <v>40817</v>
      </c>
      <c r="P138" s="41" t="n">
        <f aca="false">IF(AND(O138&gt;=$E$5,O138&lt;=$F$5),$C$5*P$2*$M138,0)</f>
        <v>0</v>
      </c>
      <c r="Q138" s="41" t="n">
        <f aca="true">IF(AND($O138&gt;=OFFSET($E$5,Q$3,0),$O138&lt;=OFFSET($F$5,Q$3,0)),OFFSET($C$5,Q$3,0)*Q$2*$M138,0)</f>
        <v>0</v>
      </c>
      <c r="R138" s="41" t="n">
        <f aca="true">IF(AND($O138&gt;=OFFSET($E$5,R$3,0),$O138&lt;=OFFSET($F$5,R$3,0)),OFFSET($C$5,R$3,0)*R$2*$M138,0)</f>
        <v>0</v>
      </c>
      <c r="S138" s="41" t="n">
        <f aca="true">IF(AND($O138&gt;=OFFSET($E$5,S$3,0),$O138&lt;=OFFSET($F$5,S$3,0)),OFFSET($C$5,S$3,0)*S$2*$M138,0)</f>
        <v>0</v>
      </c>
      <c r="T138" s="41" t="n">
        <f aca="true">IF(AND($O138&gt;=OFFSET($E$5,T$3,0),$O138&lt;=OFFSET($F$5,T$3,0)),OFFSET($C$5,T$3,0)*T$2*$M138,0)</f>
        <v>0</v>
      </c>
      <c r="U138" s="41" t="n">
        <f aca="true">IF(AND($O138&gt;=OFFSET($E$5,U$3,0),$O138&lt;=OFFSET($F$5,U$3,0)),OFFSET($C$5,U$3,0)*U$2*$M138,0)</f>
        <v>0</v>
      </c>
      <c r="V138" s="41" t="n">
        <f aca="true">IF(AND($O138&gt;=OFFSET($E$5,V$3,0),$O138&lt;=OFFSET($F$5,V$3,0)),OFFSET($C$5,V$3,0)*V$2*$M138,0)</f>
        <v>18600</v>
      </c>
      <c r="W138" s="42" t="n">
        <f aca="true">IF(AND($O138&gt;=OFFSET($E$5,W$3,0),$O138&lt;=OFFSET($F$5,W$3,0)),OFFSET($C$5,W$3,0)*W$2*($I138+$J138),0)</f>
        <v>0</v>
      </c>
      <c r="X138" s="42" t="n">
        <f aca="true">IF(AND($O138&gt;=OFFSET($E$5,X$3,0),$O138&lt;=OFFSET($F$5,X$3,0)),OFFSET($C$5,X$3,0)*X$2*($I138+$J138),0)</f>
        <v>0</v>
      </c>
      <c r="Y138" s="42" t="n">
        <f aca="true">IF(AND($O138&gt;=OFFSET($E$5,Y$3,0),$O138&lt;=OFFSET($F$5,Y$3,0)),OFFSET($C$5,Y$3,0)*Y$2*($I138+$J138),0)</f>
        <v>0</v>
      </c>
      <c r="Z138" s="42" t="n">
        <f aca="true">IF(AND($O138&gt;=OFFSET($E$5,Z$3,0),$O138&lt;=OFFSET($F$5,Z$3,0)),OFFSET($C$5,Z$3,0)*Z$2*($I138+$J138),0)</f>
        <v>0</v>
      </c>
      <c r="AA138" s="42" t="n">
        <f aca="true">IF(AND($O138&gt;=OFFSET($E$5,AA$3,0),$O138&lt;=OFFSET($F$5,AA$3,0)),OFFSET($C$5,AA$3,0)*AA$2*($I138+$J138),0)</f>
        <v>0</v>
      </c>
      <c r="AB138" s="42" t="n">
        <f aca="true">IF(AND($O138&gt;=OFFSET($E$5,AB$3,0),$O138&lt;=OFFSET($F$5,AB$3,0)),OFFSET($C$5,AB$3,0)*AB$2*($I138+$J138),0)</f>
        <v>0</v>
      </c>
      <c r="AC138" s="42" t="n">
        <f aca="true">IF(AND($O138&gt;=OFFSET($E$5,AC$3,0),$O138&lt;=OFFSET($F$5,AC$3,0)),OFFSET($C$5,AC$3,0)*AC$2*($I138+$J138),0)</f>
        <v>0</v>
      </c>
      <c r="AD138" s="42" t="n">
        <f aca="true">IF(AND($O138&gt;=OFFSET($E$5,AD$3,0),$O138&lt;=OFFSET($F$5,AD$3,0)),OFFSET($C$5,AD$3,0)*AD$2*($I138+$J138),0)</f>
        <v>0</v>
      </c>
      <c r="AE138" s="42" t="n">
        <f aca="true">IF(AND($O138&gt;=OFFSET($E$5,AE$3,0),$O138&lt;=OFFSET($F$5,AE$3,0)),OFFSET($C$5,AE$3,0)*AE$2*($I138+$J138),0)</f>
        <v>0</v>
      </c>
      <c r="AF138" s="42" t="n">
        <f aca="true">IF(AND($O138&gt;=OFFSET($E$5,AF$3,0),$O138&lt;=OFFSET($F$5,AF$3,0)),OFFSET($C$5,AF$3,0)*AF$2*($I138+$J138),0)</f>
        <v>0</v>
      </c>
      <c r="AG138" s="42" t="n">
        <f aca="true">IF(AND($O138&gt;=OFFSET($E$5,AG$3,0),$O138&lt;=OFFSET($F$5,AG$3,0)),OFFSET($C$5,AG$3,0)*AG$2*($I138+$J138),0)</f>
        <v>0</v>
      </c>
      <c r="AH138" s="42" t="n">
        <f aca="true">IF(AND($O138&gt;=OFFSET($E$5,AH$3,0),$O138&lt;=OFFSET($F$5,AH$3,0)),OFFSET($C$5,AH$3,0)*AH$2*($I138+$J138),0)</f>
        <v>0</v>
      </c>
      <c r="AI138" s="42" t="n">
        <f aca="true">IF(AND($O138&gt;=OFFSET($E$5,AI$3,0),$O138&lt;=OFFSET($F$5,AI$3,0)),OFFSET($C$5,AI$3,0)*AI$2*($I138+$J138),0)</f>
        <v>0</v>
      </c>
      <c r="AJ138" s="42" t="n">
        <f aca="true">IF(AND($O138&gt;=OFFSET($E$5,AJ$3,0),$O138&lt;=OFFSET($F$5,AJ$3,0)),OFFSET($C$5,AJ$3,0)*AJ$2*($I138+$J138),0)</f>
        <v>0</v>
      </c>
      <c r="AK138" s="42" t="n">
        <f aca="true">IF(AND($O138&gt;=OFFSET($E$5,AK$3,0),$O138&lt;=OFFSET($F$5,AK$3,0)),OFFSET($C$5,AK$3,0)*AK$2*($I138+$J138),0)</f>
        <v>0</v>
      </c>
      <c r="AL138" s="42" t="n">
        <f aca="true">IF(AND($O138&gt;=OFFSET($E$5,AL$3,0),$O138&lt;=OFFSET($F$5,AL$3,0)),OFFSET($C$5,AL$3,0)*AL$2*($I138+$J138),0)</f>
        <v>0</v>
      </c>
      <c r="AM138" s="42" t="n">
        <f aca="true">IF(AND($O138&gt;=OFFSET($E$5,AM$3,0),$O138&lt;=OFFSET($F$5,AM$3,0)),OFFSET($C$5,AM$3,0)*AM$2*($I138+$J138),0)</f>
        <v>0</v>
      </c>
      <c r="AN138" s="42" t="n">
        <f aca="true">IF(AND($O138&gt;=OFFSET($E$5,AN$3,0),$O138&lt;=OFFSET($F$5,AN$3,0)),OFFSET($C$5,AN$3,0)*AN$2*($I138+$J138),0)</f>
        <v>0</v>
      </c>
      <c r="AO138" s="42" t="n">
        <f aca="true">IF(AND($O138&gt;=OFFSET($E$5,AO$3,0),$O138&lt;=OFFSET($F$5,AO$3,0)),OFFSET($C$5,AO$3,0)*AO$2*($I138+$J138),0)</f>
        <v>0</v>
      </c>
      <c r="AP138" s="42" t="n">
        <f aca="true">IF(AND($O138&gt;=OFFSET($E$5,AP$3,0),$O138&lt;=OFFSET($F$5,AP$3,0)),OFFSET($C$5,AP$3,0)*AP$2*($I138+$J138),0)</f>
        <v>0</v>
      </c>
      <c r="AQ138" s="42" t="n">
        <f aca="true">IF(AND($O138&gt;=OFFSET($E$5,AQ$3,0),$O138&lt;=OFFSET($F$5,AQ$3,0)),OFFSET($C$5,AQ$3,0)*AQ$2*($I138+$J138),0)</f>
        <v>0</v>
      </c>
      <c r="AR138" s="42" t="n">
        <f aca="true">IF(AND($O138&gt;=OFFSET($E$5,AR$3,0),$O138&lt;=OFFSET($F$5,AR$3,0)),OFFSET($C$5,AR$3,0)*AR$2*($I138+$J138),0)</f>
        <v>0</v>
      </c>
      <c r="AS138" s="42" t="n">
        <f aca="true">IF(AND($O138&gt;=OFFSET($E$5,AS$3,0),$O138&lt;=OFFSET($F$5,AS$3,0)),OFFSET($C$5,AS$3,0)*AS$2*($I138+$J138),0)</f>
        <v>0</v>
      </c>
      <c r="AT138" s="42" t="n">
        <f aca="true">IF(AND($O138&gt;=OFFSET($E$5,AT$3,0),$O138&lt;=OFFSET($F$5,AT$3,0)),OFFSET($C$5,AT$3,0)*(AT$2*($I138+$J138)+24*($K138+$L138)),0)</f>
        <v>0</v>
      </c>
      <c r="AU138" s="42" t="n">
        <f aca="true">IF(AND($O138&gt;=OFFSET($E$5,AU$3,0),$O138&lt;=OFFSET($F$5,AU$3,0)),OFFSET($C$5,AU$3,0)*(AU$2*($I138+$J138)+24*($K138+$L138)),0)</f>
        <v>0</v>
      </c>
      <c r="AV138" s="42" t="n">
        <f aca="true">IF(AND($O138&gt;=OFFSET($E$5,AV$3,0),$O138&lt;=OFFSET($F$5,AV$3,0)),OFFSET($C$5,AV$3,0)*(AV$2*($I138+$J138)+24*($K138+$L138)),0)</f>
        <v>0</v>
      </c>
      <c r="AW138" s="43" t="n">
        <f aca="true">IF(AND($O138&gt;=OFFSET($E$5,AW$3,0),$O138&lt;=OFFSET($F$5,AW$3,0)),OFFSET($C$5,AW$3,0)*(AW$2*($I138+$J138)+24*($K138+$L138)),0)</f>
        <v>0</v>
      </c>
      <c r="AX138" s="44" t="n">
        <f aca="false">SUM(P138:AS138)</f>
        <v>18600</v>
      </c>
      <c r="AY138" s="45" t="n">
        <f aca="false">SUM(P138:V138)+SUM(AT138:AW138)</f>
        <v>18600</v>
      </c>
      <c r="BA138" s="40" t="n">
        <v>40817</v>
      </c>
      <c r="BB138" s="42" t="n">
        <f aca="false">IF(AND(BA138&gt;=$E$5,BA138&lt;=$F$5),$D$5,0)</f>
        <v>0</v>
      </c>
      <c r="BC138" s="42" t="n">
        <f aca="true">IF(AND($BA138&gt;=OFFSET($E$5,BC$3,0),$BA138&lt;=OFFSET($F$5,BC$3,0)),OFFSET($D$5,BC$3,0),0)</f>
        <v>0</v>
      </c>
      <c r="BD138" s="42" t="n">
        <f aca="true">IF(AND($BA138&gt;=OFFSET($E$5,BD$3,0),$BA138&lt;=OFFSET($F$5,BD$3,0)),OFFSET($D$5,BD$3,0),0)</f>
        <v>0</v>
      </c>
      <c r="BE138" s="42" t="n">
        <f aca="true">IF(AND($BA138&gt;=OFFSET($E$5,BE$3,0),$BA138&lt;=OFFSET($F$5,BE$3,0)),OFFSET($D$5,BE$3,0),0)</f>
        <v>0</v>
      </c>
      <c r="BF138" s="42" t="n">
        <f aca="true">IF(AND($BA138&gt;=OFFSET($E$5,BF$3,0),$BA138&lt;=OFFSET($F$5,BF$3,0)),OFFSET($D$5,BF$3,0),0)</f>
        <v>0</v>
      </c>
      <c r="BG138" s="42" t="n">
        <f aca="true">IF(AND($BA138&gt;=OFFSET($E$5,BG$3,0),$BA138&lt;=OFFSET($F$5,BG$3,0)),OFFSET($D$5,BG$3,0),0)</f>
        <v>0</v>
      </c>
      <c r="BH138" s="42" t="n">
        <f aca="true">IF(AND($BA138&gt;=OFFSET($E$5,BH$3,0),$BA138&lt;=OFFSET($F$5,BH$3,0)),OFFSET($D$5,BH$3,0),0)</f>
        <v>45.05</v>
      </c>
      <c r="BI138" s="42" t="n">
        <f aca="true">IF(AND($BA138&gt;=OFFSET($E$5,BI$3,0),$BA138&lt;=OFFSET($F$5,BI$3,0)),OFFSET($D$5,BI$3,0),0)</f>
        <v>0</v>
      </c>
      <c r="BJ138" s="42" t="n">
        <f aca="true">IF(AND($BA138&gt;=OFFSET($E$5,BJ$3,0),$BA138&lt;=OFFSET($F$5,BJ$3,0)),OFFSET($D$5,BJ$3,0),0)</f>
        <v>0</v>
      </c>
      <c r="BK138" s="42" t="n">
        <f aca="true">IF(AND($BA138&gt;=OFFSET($E$5,BK$3,0),$BA138&lt;=OFFSET($F$5,BK$3,0)),OFFSET($D$5,BK$3,0),0)</f>
        <v>0</v>
      </c>
      <c r="BL138" s="42" t="n">
        <f aca="true">IF(AND($BA138&gt;=OFFSET($E$5,BL$3,0),$BA138&lt;=OFFSET($F$5,BL$3,0)),OFFSET($D$5,BL$3,0),0)</f>
        <v>0</v>
      </c>
      <c r="BM138" s="42" t="n">
        <f aca="true">IF(AND($BA138&gt;=OFFSET($E$5,BM$3,0),$BA138&lt;=OFFSET($F$5,BM$3,0)),OFFSET($D$5,BM$3,0),0)</f>
        <v>0</v>
      </c>
      <c r="BN138" s="42" t="n">
        <f aca="true">IF(AND($BA138&gt;=OFFSET($E$5,BN$3,0),$BA138&lt;=OFFSET($F$5,BN$3,0)),OFFSET($D$5,BN$3,0),0)</f>
        <v>0</v>
      </c>
      <c r="BO138" s="42" t="n">
        <f aca="true">IF(AND($BA138&gt;=OFFSET($E$5,BO$3,0),$BA138&lt;=OFFSET($F$5,BO$3,0)),OFFSET($D$5,BO$3,0),0)</f>
        <v>0</v>
      </c>
      <c r="BP138" s="42" t="n">
        <f aca="true">IF(AND($BA138&gt;=OFFSET($E$5,BP$3,0),$BA138&lt;=OFFSET($F$5,BP$3,0)),OFFSET($D$5,BP$3,0),0)</f>
        <v>0</v>
      </c>
      <c r="BQ138" s="42" t="n">
        <f aca="true">IF(AND($BA138&gt;=OFFSET($E$5,BQ$3,0),$BA138&lt;=OFFSET($F$5,BQ$3,0)),OFFSET($D$5,BQ$3,0),0)</f>
        <v>0</v>
      </c>
      <c r="BR138" s="42" t="n">
        <f aca="true">IF(AND($BA138&gt;=OFFSET($E$5,BR$3,0),$BA138&lt;=OFFSET($F$5,BR$3,0)),OFFSET($D$5,BR$3,0),0)</f>
        <v>0</v>
      </c>
      <c r="BS138" s="42" t="n">
        <f aca="true">IF(AND($BA138&gt;=OFFSET($E$5,BS$3,0),$BA138&lt;=OFFSET($F$5,BS$3,0)),OFFSET($D$5,BS$3,0),0)</f>
        <v>0</v>
      </c>
      <c r="BT138" s="42" t="n">
        <f aca="true">IF(AND($BA138&gt;=OFFSET($E$5,BT$3,0),$BA138&lt;=OFFSET($F$5,BT$3,0)),OFFSET($D$5,BT$3,0),0)</f>
        <v>0</v>
      </c>
      <c r="BU138" s="42" t="n">
        <f aca="true">IF(AND($BA138&gt;=OFFSET($E$5,BU$3,0),$BA138&lt;=OFFSET($F$5,BU$3,0)),OFFSET($D$5,BU$3,0),0)</f>
        <v>0</v>
      </c>
      <c r="BV138" s="42" t="n">
        <f aca="true">IF(AND($BA138&gt;=OFFSET($E$5,BV$3,0),$BA138&lt;=OFFSET($F$5,BV$3,0)),OFFSET($D$5,BV$3,0),0)</f>
        <v>0</v>
      </c>
      <c r="BW138" s="42" t="n">
        <f aca="true">IF(AND($BA138&gt;=OFFSET($E$5,BW$3,0),$BA138&lt;=OFFSET($F$5,BW$3,0)),OFFSET($D$5,BW$3,0),0)</f>
        <v>0</v>
      </c>
      <c r="BX138" s="42" t="n">
        <f aca="true">IF(AND($BA138&gt;=OFFSET($E$5,BX$3,0),$BA138&lt;=OFFSET($F$5,BX$3,0)),OFFSET($D$5,BX$3,0),0)</f>
        <v>0</v>
      </c>
      <c r="BY138" s="42" t="n">
        <f aca="true">IF(AND($BA138&gt;=OFFSET($E$5,BY$3,0),$BA138&lt;=OFFSET($F$5,BY$3,0)),OFFSET($D$5,BY$3,0),0)</f>
        <v>0</v>
      </c>
      <c r="BZ138" s="42" t="n">
        <f aca="true">IF(AND($BA138&gt;=OFFSET($E$5,BZ$3,0),$BA138&lt;=OFFSET($F$5,BZ$3,0)),OFFSET($D$5,BZ$3,0),0)</f>
        <v>0</v>
      </c>
      <c r="CA138" s="42" t="n">
        <f aca="true">IF(AND($BA138&gt;=OFFSET($E$5,CA$3,0),$BA138&lt;=OFFSET($F$5,CA$3,0)),OFFSET($D$5,CA$3,0),0)</f>
        <v>0</v>
      </c>
      <c r="CB138" s="42" t="n">
        <f aca="true">IF(AND($BA138&gt;=OFFSET($E$5,CB$3,0),$BA138&lt;=OFFSET($F$5,CB$3,0)),OFFSET($D$5,CB$3,0),0)</f>
        <v>0</v>
      </c>
      <c r="CC138" s="42" t="n">
        <f aca="true">IF(AND($BA138&gt;=OFFSET($E$5,CC$3,0),$BA138&lt;=OFFSET($F$5,CC$3,0)),OFFSET($D$5,CC$3,0),0)</f>
        <v>0</v>
      </c>
      <c r="CD138" s="42" t="n">
        <f aca="true">IF(AND($BA138&gt;=OFFSET($E$5,CD$3,0),$BA138&lt;=OFFSET($F$5,CD$3,0)),OFFSET($D$5,CD$3,0),0)</f>
        <v>0</v>
      </c>
      <c r="CE138" s="42" t="n">
        <f aca="true">IF(AND($BA138&gt;=OFFSET($E$5,CE$3,0),$BA138&lt;=OFFSET($F$5,CE$3,0)),OFFSET($D$5,CE$3,0),0)</f>
        <v>0</v>
      </c>
      <c r="CF138" s="42" t="n">
        <f aca="true">IF(AND($BA138&gt;=OFFSET($E$5,CF$3,0),$BA138&lt;=OFFSET($F$5,CF$3,0)),OFFSET($D$5,CF$3,0),0)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     </c>
      <c r="CH138" s="42" t="n">
        <f aca="true">IF(AND($BA138&gt;=OFFSET($E$5,CH$3,0),$BA138&lt;=OFFSET($F$5,CH$3,0)),OFFSET($D$5,CH$3,0),0)</f>
        <v>0</v>
      </c>
      <c r="CI138" s="42" t="n">
        <f aca="true">IF(AND($BA138&gt;=OFFSET($E$5,CI$3,0),$BA138&lt;=OFFSET($F$5,CI$3,0)),OFFSET($D$5,CI$3,0),0)</f>
        <v>0</v>
      </c>
      <c r="CK138" s="40" t="n">
        <v>40817</v>
      </c>
      <c r="CL138" s="41" t="n">
        <f aca="false">BB138*P138</f>
        <v>0</v>
      </c>
      <c r="CM138" s="41" t="n">
        <f aca="false">BC138*Q138</f>
        <v>0</v>
      </c>
      <c r="CN138" s="41" t="n">
        <f aca="false">BD138*R138</f>
        <v>0</v>
      </c>
      <c r="CO138" s="41" t="n">
        <f aca="false">BE138*S138</f>
        <v>0</v>
      </c>
      <c r="CP138" s="41" t="n">
        <f aca="false">BF138*T138</f>
        <v>0</v>
      </c>
      <c r="CQ138" s="41" t="n">
        <f aca="false">BG138*U138</f>
        <v>0</v>
      </c>
      <c r="CR138" s="41" t="n">
        <f aca="false">BH138*V138</f>
        <v>837930</v>
      </c>
      <c r="CS138" s="41" t="n">
        <f aca="false">BI138*W138</f>
        <v>0</v>
      </c>
      <c r="CT138" s="41" t="n">
        <f aca="false">BJ138*X138</f>
        <v>0</v>
      </c>
      <c r="CU138" s="41" t="n">
        <f aca="false">BK138*Y138</f>
        <v>0</v>
      </c>
      <c r="CV138" s="41" t="n">
        <f aca="false">BL138*Z138</f>
        <v>0</v>
      </c>
      <c r="CW138" s="41" t="n">
        <f aca="false">BM138*AA138</f>
        <v>0</v>
      </c>
      <c r="CX138" s="41" t="n">
        <f aca="false">BN138*AB138</f>
        <v>0</v>
      </c>
      <c r="CY138" s="41" t="n">
        <f aca="false">BO138*AC138</f>
        <v>0</v>
      </c>
      <c r="CZ138" s="41" t="n">
        <f aca="false">BP138*AD138</f>
        <v>0</v>
      </c>
      <c r="DA138" s="41" t="n">
        <f aca="false">BQ138*AE138</f>
        <v>0</v>
      </c>
      <c r="DB138" s="41" t="n">
        <f aca="false">BR138*AF138</f>
        <v>0</v>
      </c>
      <c r="DC138" s="41" t="n">
        <f aca="false">BS138*AG138</f>
        <v>0</v>
      </c>
      <c r="DD138" s="41" t="n">
        <f aca="false">BT138*AH138</f>
        <v>0</v>
      </c>
      <c r="DE138" s="41" t="n">
        <f aca="false">BU138*AI138</f>
        <v>0</v>
      </c>
      <c r="DF138" s="41" t="n">
        <f aca="false">BV138*AJ138</f>
        <v>0</v>
      </c>
      <c r="DG138" s="41" t="n">
        <f aca="false">BW138*AK138</f>
        <v>0</v>
      </c>
      <c r="DH138" s="41" t="n">
        <f aca="false">BX138*AL138</f>
        <v>0</v>
      </c>
      <c r="DI138" s="41" t="n">
        <f aca="false">BY138*AM138</f>
        <v>0</v>
      </c>
      <c r="DJ138" s="41" t="n">
        <f aca="false">BZ138*AN138</f>
        <v>0</v>
      </c>
      <c r="DK138" s="41" t="n">
        <f aca="false">CA138*AO138</f>
        <v>0</v>
      </c>
      <c r="DL138" s="41" t="n">
        <f aca="false">CB138*AP138</f>
        <v>0</v>
      </c>
      <c r="DM138" s="41" t="n">
        <f aca="false">CC138*AQ138</f>
        <v>0</v>
      </c>
      <c r="DN138" s="41" t="n">
        <f aca="false">CD138*AR138</f>
        <v>0</v>
      </c>
      <c r="DO138" s="41" t="n">
        <f aca="false">CE138*AS138</f>
        <v>0</v>
      </c>
      <c r="DP138" s="41" t="n">
        <f aca="false">CF138*AT138</f>
        <v>0</v>
      </c>
      <c r="DQ138" s="41" t="n">
        <f aca="false">CG138*AU138</f>
        <v>0</v>
      </c>
      <c r="DR138" s="41" t="n">
        <f aca="false">CH138*AV138</f>
        <v>0</v>
      </c>
      <c r="DS138" s="45" t="n">
        <f aca="false">CI138*AW138</f>
        <v>0</v>
      </c>
      <c r="DT138" s="46" t="n">
        <f aca="false">SUM(CL138:DO138)/AX138</f>
        <v>45.05</v>
      </c>
      <c r="DU138" s="47" t="n">
        <f aca="false">(SUM(CL138:CR138)+SUM(DP138:DS138))/AY138</f>
        <v>45.05</v>
      </c>
    </row>
    <row r="139" customFormat="false" ht="12.75" hidden="false" customHeight="false" outlineLevel="0" collapsed="false">
      <c r="A139" s="2"/>
      <c r="C139" s="3"/>
      <c r="F139" s="5"/>
      <c r="G139" s="2"/>
      <c r="I139" s="39" t="n">
        <v>21</v>
      </c>
      <c r="J139" s="39" t="n">
        <v>4</v>
      </c>
      <c r="K139" s="39" t="n">
        <v>4</v>
      </c>
      <c r="L139" s="39" t="n">
        <v>1</v>
      </c>
      <c r="M139" s="39" t="n">
        <v>30</v>
      </c>
      <c r="O139" s="40" t="n">
        <v>40848</v>
      </c>
      <c r="P139" s="41" t="n">
        <f aca="false">IF(AND(O139&gt;=$E$5,O139&lt;=$F$5),$C$5*P$2*$M139,0)</f>
        <v>0</v>
      </c>
      <c r="Q139" s="41" t="n">
        <f aca="true">IF(AND($O139&gt;=OFFSET($E$5,Q$3,0),$O139&lt;=OFFSET($F$5,Q$3,0)),OFFSET($C$5,Q$3,0)*Q$2*$M139,0)</f>
        <v>0</v>
      </c>
      <c r="R139" s="41" t="n">
        <f aca="true">IF(AND($O139&gt;=OFFSET($E$5,R$3,0),$O139&lt;=OFFSET($F$5,R$3,0)),OFFSET($C$5,R$3,0)*R$2*$M139,0)</f>
        <v>0</v>
      </c>
      <c r="S139" s="41" t="n">
        <f aca="true">IF(AND($O139&gt;=OFFSET($E$5,S$3,0),$O139&lt;=OFFSET($F$5,S$3,0)),OFFSET($C$5,S$3,0)*S$2*$M139,0)</f>
        <v>0</v>
      </c>
      <c r="T139" s="41" t="n">
        <f aca="true">IF(AND($O139&gt;=OFFSET($E$5,T$3,0),$O139&lt;=OFFSET($F$5,T$3,0)),OFFSET($C$5,T$3,0)*T$2*$M139,0)</f>
        <v>0</v>
      </c>
      <c r="U139" s="41" t="n">
        <f aca="true">IF(AND($O139&gt;=OFFSET($E$5,U$3,0),$O139&lt;=OFFSET($F$5,U$3,0)),OFFSET($C$5,U$3,0)*U$2*$M139,0)</f>
        <v>0</v>
      </c>
      <c r="V139" s="41" t="n">
        <f aca="true">IF(AND($O139&gt;=OFFSET($E$5,V$3,0),$O139&lt;=OFFSET($F$5,V$3,0)),OFFSET($C$5,V$3,0)*V$2*$M139,0)</f>
        <v>18000</v>
      </c>
      <c r="W139" s="42" t="n">
        <f aca="true">IF(AND($O139&gt;=OFFSET($E$5,W$3,0),$O139&lt;=OFFSET($F$5,W$3,0)),OFFSET($C$5,W$3,0)*W$2*($I139+$J139),0)</f>
        <v>0</v>
      </c>
      <c r="X139" s="42" t="n">
        <f aca="true">IF(AND($O139&gt;=OFFSET($E$5,X$3,0),$O139&lt;=OFFSET($F$5,X$3,0)),OFFSET($C$5,X$3,0)*X$2*($I139+$J139),0)</f>
        <v>0</v>
      </c>
      <c r="Y139" s="42" t="n">
        <f aca="true">IF(AND($O139&gt;=OFFSET($E$5,Y$3,0),$O139&lt;=OFFSET($F$5,Y$3,0)),OFFSET($C$5,Y$3,0)*Y$2*($I139+$J139),0)</f>
        <v>0</v>
      </c>
      <c r="Z139" s="42" t="n">
        <f aca="true">IF(AND($O139&gt;=OFFSET($E$5,Z$3,0),$O139&lt;=OFFSET($F$5,Z$3,0)),OFFSET($C$5,Z$3,0)*Z$2*($I139+$J139),0)</f>
        <v>0</v>
      </c>
      <c r="AA139" s="42" t="n">
        <f aca="true">IF(AND($O139&gt;=OFFSET($E$5,AA$3,0),$O139&lt;=OFFSET($F$5,AA$3,0)),OFFSET($C$5,AA$3,0)*AA$2*($I139+$J139),0)</f>
        <v>0</v>
      </c>
      <c r="AB139" s="42" t="n">
        <f aca="true">IF(AND($O139&gt;=OFFSET($E$5,AB$3,0),$O139&lt;=OFFSET($F$5,AB$3,0)),OFFSET($C$5,AB$3,0)*AB$2*($I139+$J139),0)</f>
        <v>0</v>
      </c>
      <c r="AC139" s="42" t="n">
        <f aca="true">IF(AND($O139&gt;=OFFSET($E$5,AC$3,0),$O139&lt;=OFFSET($F$5,AC$3,0)),OFFSET($C$5,AC$3,0)*AC$2*($I139+$J139),0)</f>
        <v>0</v>
      </c>
      <c r="AD139" s="42" t="n">
        <f aca="true">IF(AND($O139&gt;=OFFSET($E$5,AD$3,0),$O139&lt;=OFFSET($F$5,AD$3,0)),OFFSET($C$5,AD$3,0)*AD$2*($I139+$J139),0)</f>
        <v>0</v>
      </c>
      <c r="AE139" s="42" t="n">
        <f aca="true">IF(AND($O139&gt;=OFFSET($E$5,AE$3,0),$O139&lt;=OFFSET($F$5,AE$3,0)),OFFSET($C$5,AE$3,0)*AE$2*($I139+$J139),0)</f>
        <v>0</v>
      </c>
      <c r="AF139" s="42" t="n">
        <f aca="true">IF(AND($O139&gt;=OFFSET($E$5,AF$3,0),$O139&lt;=OFFSET($F$5,AF$3,0)),OFFSET($C$5,AF$3,0)*AF$2*($I139+$J139),0)</f>
        <v>0</v>
      </c>
      <c r="AG139" s="42" t="n">
        <f aca="true">IF(AND($O139&gt;=OFFSET($E$5,AG$3,0),$O139&lt;=OFFSET($F$5,AG$3,0)),OFFSET($C$5,AG$3,0)*AG$2*($I139+$J139),0)</f>
        <v>0</v>
      </c>
      <c r="AH139" s="42" t="n">
        <f aca="true">IF(AND($O139&gt;=OFFSET($E$5,AH$3,0),$O139&lt;=OFFSET($F$5,AH$3,0)),OFFSET($C$5,AH$3,0)*AH$2*($I139+$J139),0)</f>
        <v>0</v>
      </c>
      <c r="AI139" s="42" t="n">
        <f aca="true">IF(AND($O139&gt;=OFFSET($E$5,AI$3,0),$O139&lt;=OFFSET($F$5,AI$3,0)),OFFSET($C$5,AI$3,0)*AI$2*($I139+$J139),0)</f>
        <v>0</v>
      </c>
      <c r="AJ139" s="42" t="n">
        <f aca="true">IF(AND($O139&gt;=OFFSET($E$5,AJ$3,0),$O139&lt;=OFFSET($F$5,AJ$3,0)),OFFSET($C$5,AJ$3,0)*AJ$2*($I139+$J139),0)</f>
        <v>0</v>
      </c>
      <c r="AK139" s="42" t="n">
        <f aca="true">IF(AND($O139&gt;=OFFSET($E$5,AK$3,0),$O139&lt;=OFFSET($F$5,AK$3,0)),OFFSET($C$5,AK$3,0)*AK$2*($I139+$J139),0)</f>
        <v>0</v>
      </c>
      <c r="AL139" s="42" t="n">
        <f aca="true">IF(AND($O139&gt;=OFFSET($E$5,AL$3,0),$O139&lt;=OFFSET($F$5,AL$3,0)),OFFSET($C$5,AL$3,0)*AL$2*($I139+$J139),0)</f>
        <v>0</v>
      </c>
      <c r="AM139" s="42" t="n">
        <f aca="true">IF(AND($O139&gt;=OFFSET($E$5,AM$3,0),$O139&lt;=OFFSET($F$5,AM$3,0)),OFFSET($C$5,AM$3,0)*AM$2*($I139+$J139),0)</f>
        <v>0</v>
      </c>
      <c r="AN139" s="42" t="n">
        <f aca="true">IF(AND($O139&gt;=OFFSET($E$5,AN$3,0),$O139&lt;=OFFSET($F$5,AN$3,0)),OFFSET($C$5,AN$3,0)*AN$2*($I139+$J139),0)</f>
        <v>0</v>
      </c>
      <c r="AO139" s="42" t="n">
        <f aca="true">IF(AND($O139&gt;=OFFSET($E$5,AO$3,0),$O139&lt;=OFFSET($F$5,AO$3,0)),OFFSET($C$5,AO$3,0)*AO$2*($I139+$J139),0)</f>
        <v>0</v>
      </c>
      <c r="AP139" s="42" t="n">
        <f aca="true">IF(AND($O139&gt;=OFFSET($E$5,AP$3,0),$O139&lt;=OFFSET($F$5,AP$3,0)),OFFSET($C$5,AP$3,0)*AP$2*($I139+$J139),0)</f>
        <v>0</v>
      </c>
      <c r="AQ139" s="42" t="n">
        <f aca="true">IF(AND($O139&gt;=OFFSET($E$5,AQ$3,0),$O139&lt;=OFFSET($F$5,AQ$3,0)),OFFSET($C$5,AQ$3,0)*AQ$2*($I139+$J139),0)</f>
        <v>0</v>
      </c>
      <c r="AR139" s="42" t="n">
        <f aca="true">IF(AND($O139&gt;=OFFSET($E$5,AR$3,0),$O139&lt;=OFFSET($F$5,AR$3,0)),OFFSET($C$5,AR$3,0)*AR$2*($I139+$J139),0)</f>
        <v>0</v>
      </c>
      <c r="AS139" s="42" t="n">
        <f aca="true">IF(AND($O139&gt;=OFFSET($E$5,AS$3,0),$O139&lt;=OFFSET($F$5,AS$3,0)),OFFSET($C$5,AS$3,0)*AS$2*($I139+$J139),0)</f>
        <v>0</v>
      </c>
      <c r="AT139" s="42" t="n">
        <f aca="true">IF(AND($O139&gt;=OFFSET($E$5,AT$3,0),$O139&lt;=OFFSET($F$5,AT$3,0)),OFFSET($C$5,AT$3,0)*(AT$2*($I139+$J139)+24*($K139+$L139)),0)</f>
        <v>0</v>
      </c>
      <c r="AU139" s="42" t="n">
        <f aca="true">IF(AND($O139&gt;=OFFSET($E$5,AU$3,0),$O139&lt;=OFFSET($F$5,AU$3,0)),OFFSET($C$5,AU$3,0)*(AU$2*($I139+$J139)+24*($K139+$L139)),0)</f>
        <v>0</v>
      </c>
      <c r="AV139" s="42" t="n">
        <f aca="true">IF(AND($O139&gt;=OFFSET($E$5,AV$3,0),$O139&lt;=OFFSET($F$5,AV$3,0)),OFFSET($C$5,AV$3,0)*(AV$2*($I139+$J139)+24*($K139+$L139)),0)</f>
        <v>0</v>
      </c>
      <c r="AW139" s="43" t="n">
        <f aca="true">IF(AND($O139&gt;=OFFSET($E$5,AW$3,0),$O139&lt;=OFFSET($F$5,AW$3,0)),OFFSET($C$5,AW$3,0)*(AW$2*($I139+$J139)+24*($K139+$L139)),0)</f>
        <v>0</v>
      </c>
      <c r="AX139" s="44" t="n">
        <f aca="false">SUM(P139:AS139)</f>
        <v>18000</v>
      </c>
      <c r="AY139" s="45" t="n">
        <f aca="false">SUM(P139:V139)+SUM(AT139:AW139)</f>
        <v>18000</v>
      </c>
      <c r="BA139" s="40" t="n">
        <v>40848</v>
      </c>
      <c r="BB139" s="42" t="n">
        <f aca="false">IF(AND(BA139&gt;=$E$5,BA139&lt;=$F$5),$D$5,0)</f>
        <v>0</v>
      </c>
      <c r="BC139" s="42" t="n">
        <f aca="true">IF(AND($BA139&gt;=OFFSET($E$5,BC$3,0),$BA139&lt;=OFFSET($F$5,BC$3,0)),OFFSET($D$5,BC$3,0),0)</f>
        <v>0</v>
      </c>
      <c r="BD139" s="42" t="n">
        <f aca="true">IF(AND($BA139&gt;=OFFSET($E$5,BD$3,0),$BA139&lt;=OFFSET($F$5,BD$3,0)),OFFSET($D$5,BD$3,0),0)</f>
        <v>0</v>
      </c>
      <c r="BE139" s="42" t="n">
        <f aca="true">IF(AND($BA139&gt;=OFFSET($E$5,BE$3,0),$BA139&lt;=OFFSET($F$5,BE$3,0)),OFFSET($D$5,BE$3,0),0)</f>
        <v>0</v>
      </c>
      <c r="BF139" s="42" t="n">
        <f aca="true">IF(AND($BA139&gt;=OFFSET($E$5,BF$3,0),$BA139&lt;=OFFSET($F$5,BF$3,0)),OFFSET($D$5,BF$3,0),0)</f>
        <v>0</v>
      </c>
      <c r="BG139" s="42" t="n">
        <f aca="true">IF(AND($BA139&gt;=OFFSET($E$5,BG$3,0),$BA139&lt;=OFFSET($F$5,BG$3,0)),OFFSET($D$5,BG$3,0),0)</f>
        <v>0</v>
      </c>
      <c r="BH139" s="42" t="n">
        <f aca="true">IF(AND($BA139&gt;=OFFSET($E$5,BH$3,0),$BA139&lt;=OFFSET($F$5,BH$3,0)),OFFSET($D$5,BH$3,0),0)</f>
        <v>45.05</v>
      </c>
      <c r="BI139" s="42" t="n">
        <f aca="true">IF(AND($BA139&gt;=OFFSET($E$5,BI$3,0),$BA139&lt;=OFFSET($F$5,BI$3,0)),OFFSET($D$5,BI$3,0),0)</f>
        <v>0</v>
      </c>
      <c r="BJ139" s="42" t="n">
        <f aca="true">IF(AND($BA139&gt;=OFFSET($E$5,BJ$3,0),$BA139&lt;=OFFSET($F$5,BJ$3,0)),OFFSET($D$5,BJ$3,0),0)</f>
        <v>0</v>
      </c>
      <c r="BK139" s="42" t="n">
        <f aca="true">IF(AND($BA139&gt;=OFFSET($E$5,BK$3,0),$BA139&lt;=OFFSET($F$5,BK$3,0)),OFFSET($D$5,BK$3,0),0)</f>
        <v>0</v>
      </c>
      <c r="BL139" s="42" t="n">
        <f aca="true">IF(AND($BA139&gt;=OFFSET($E$5,BL$3,0),$BA139&lt;=OFFSET($F$5,BL$3,0)),OFFSET($D$5,BL$3,0),0)</f>
        <v>0</v>
      </c>
      <c r="BM139" s="42" t="n">
        <f aca="true">IF(AND($BA139&gt;=OFFSET($E$5,BM$3,0),$BA139&lt;=OFFSET($F$5,BM$3,0)),OFFSET($D$5,BM$3,0),0)</f>
        <v>0</v>
      </c>
      <c r="BN139" s="42" t="n">
        <f aca="true">IF(AND($BA139&gt;=OFFSET($E$5,BN$3,0),$BA139&lt;=OFFSET($F$5,BN$3,0)),OFFSET($D$5,BN$3,0),0)</f>
        <v>0</v>
      </c>
      <c r="BO139" s="42" t="n">
        <f aca="true">IF(AND($BA139&gt;=OFFSET($E$5,BO$3,0),$BA139&lt;=OFFSET($F$5,BO$3,0)),OFFSET($D$5,BO$3,0),0)</f>
        <v>0</v>
      </c>
      <c r="BP139" s="42" t="n">
        <f aca="true">IF(AND($BA139&gt;=OFFSET($E$5,BP$3,0),$BA139&lt;=OFFSET($F$5,BP$3,0)),OFFSET($D$5,BP$3,0),0)</f>
        <v>0</v>
      </c>
      <c r="BQ139" s="42" t="n">
        <f aca="true">IF(AND($BA139&gt;=OFFSET($E$5,BQ$3,0),$BA139&lt;=OFFSET($F$5,BQ$3,0)),OFFSET($D$5,BQ$3,0),0)</f>
        <v>0</v>
      </c>
      <c r="BR139" s="42" t="n">
        <f aca="true">IF(AND($BA139&gt;=OFFSET($E$5,BR$3,0),$BA139&lt;=OFFSET($F$5,BR$3,0)),OFFSET($D$5,BR$3,0),0)</f>
        <v>0</v>
      </c>
      <c r="BS139" s="42" t="n">
        <f aca="true">IF(AND($BA139&gt;=OFFSET($E$5,BS$3,0),$BA139&lt;=OFFSET($F$5,BS$3,0)),OFFSET($D$5,BS$3,0),0)</f>
        <v>0</v>
      </c>
      <c r="BT139" s="42" t="n">
        <f aca="true">IF(AND($BA139&gt;=OFFSET($E$5,BT$3,0),$BA139&lt;=OFFSET($F$5,BT$3,0)),OFFSET($D$5,BT$3,0),0)</f>
        <v>0</v>
      </c>
      <c r="BU139" s="42" t="n">
        <f aca="true">IF(AND($BA139&gt;=OFFSET($E$5,BU$3,0),$BA139&lt;=OFFSET($F$5,BU$3,0)),OFFSET($D$5,BU$3,0),0)</f>
        <v>0</v>
      </c>
      <c r="BV139" s="42" t="n">
        <f aca="true">IF(AND($BA139&gt;=OFFSET($E$5,BV$3,0),$BA139&lt;=OFFSET($F$5,BV$3,0)),OFFSET($D$5,BV$3,0),0)</f>
        <v>0</v>
      </c>
      <c r="BW139" s="42" t="n">
        <f aca="true">IF(AND($BA139&gt;=OFFSET($E$5,BW$3,0),$BA139&lt;=OFFSET($F$5,BW$3,0)),OFFSET($D$5,BW$3,0),0)</f>
        <v>0</v>
      </c>
      <c r="BX139" s="42" t="n">
        <f aca="true">IF(AND($BA139&gt;=OFFSET($E$5,BX$3,0),$BA139&lt;=OFFSET($F$5,BX$3,0)),OFFSET($D$5,BX$3,0),0)</f>
        <v>0</v>
      </c>
      <c r="BY139" s="42" t="n">
        <f aca="true">IF(AND($BA139&gt;=OFFSET($E$5,BY$3,0),$BA139&lt;=OFFSET($F$5,BY$3,0)),OFFSET($D$5,BY$3,0),0)</f>
        <v>0</v>
      </c>
      <c r="BZ139" s="42" t="n">
        <f aca="true">IF(AND($BA139&gt;=OFFSET($E$5,BZ$3,0),$BA139&lt;=OFFSET($F$5,BZ$3,0)),OFFSET($D$5,BZ$3,0),0)</f>
        <v>0</v>
      </c>
      <c r="CA139" s="42" t="n">
        <f aca="true">IF(AND($BA139&gt;=OFFSET($E$5,CA$3,0),$BA139&lt;=OFFSET($F$5,CA$3,0)),OFFSET($D$5,CA$3,0),0)</f>
        <v>0</v>
      </c>
      <c r="CB139" s="42" t="n">
        <f aca="true">IF(AND($BA139&gt;=OFFSET($E$5,CB$3,0),$BA139&lt;=OFFSET($F$5,CB$3,0)),OFFSET($D$5,CB$3,0),0)</f>
        <v>0</v>
      </c>
      <c r="CC139" s="42" t="n">
        <f aca="true">IF(AND($BA139&gt;=OFFSET($E$5,CC$3,0),$BA139&lt;=OFFSET($F$5,CC$3,0)),OFFSET($D$5,CC$3,0),0)</f>
        <v>0</v>
      </c>
      <c r="CD139" s="42" t="n">
        <f aca="true">IF(AND($BA139&gt;=OFFSET($E$5,CD$3,0),$BA139&lt;=OFFSET($F$5,CD$3,0)),OFFSET($D$5,CD$3,0),0)</f>
        <v>0</v>
      </c>
      <c r="CE139" s="42" t="n">
        <f aca="true">IF(AND($BA139&gt;=OFFSET($E$5,CE$3,0),$BA139&lt;=OFFSET($F$5,CE$3,0)),OFFSET($D$5,CE$3,0),0)</f>
        <v>0</v>
      </c>
      <c r="CF139" s="42" t="n">
        <f aca="true">IF(AND($BA139&gt;=OFFSET($E$5,CF$3,0),$BA139&lt;=OFFSET($F$5,CF$3,0)),OFFSET($D$5,CF$3,0),0)</f>
        <v>0</v>
      </c>
      <c r="CG139" s="42" t="n">
        <f aca="true">IF(AND($BA139&gt;=OFFSET($E$5,CG$3,0),$BA139&lt;=OFFSET($F$5,CG$3,0)),OFFSET($D$5,CG$3,0),0)</f>
        <v>0</v>
      </c>
      <c r="CH139" s="42" t="n">
        <f aca="true">IF(AND($BA139&gt;=OFFSET($E$5,CH$3,0),$BA139&lt;=OFFSET($F$5,CH$3,0)),OFFSET($D$5,CH$3,0),0)</f>
        <v>0</v>
      </c>
      <c r="CI139" s="42" t="n">
        <f aca="true">IF(AND($BA139&gt;=OFFSET($E$5,CI$3,0),$BA139&lt;=OFFSET($F$5,CI$3,0)),OFFSET($D$5,CI$3,0),0)</f>
        <v>0</v>
      </c>
      <c r="CK139" s="40" t="n">
        <v>40848</v>
      </c>
      <c r="CL139" s="41" t="n">
        <f aca="false">BB139*P139</f>
        <v>0</v>
      </c>
      <c r="CM139" s="41" t="n">
        <f aca="false">BC139*Q139</f>
        <v>0</v>
      </c>
      <c r="CN139" s="41" t="n">
        <f aca="false">BD139*R139</f>
        <v>0</v>
      </c>
      <c r="CO139" s="41" t="n">
        <f aca="false">BE139*S139</f>
        <v>0</v>
      </c>
      <c r="CP139" s="41" t="n">
        <f aca="false">BF139*T139</f>
        <v>0</v>
      </c>
      <c r="CQ139" s="41" t="n">
        <f aca="false">BG139*U139</f>
        <v>0</v>
      </c>
      <c r="CR139" s="41" t="n">
        <f aca="false">BH139*V139</f>
        <v>810900</v>
      </c>
      <c r="CS139" s="41" t="n">
        <f aca="false">BI139*W139</f>
        <v>0</v>
      </c>
      <c r="CT139" s="41" t="n">
        <f aca="false">BJ139*X139</f>
        <v>0</v>
      </c>
      <c r="CU139" s="41" t="n">
        <f aca="false">BK139*Y139</f>
        <v>0</v>
      </c>
      <c r="CV139" s="41" t="n">
        <f aca="false">BL139*Z139</f>
        <v>0</v>
      </c>
      <c r="CW139" s="41" t="n">
        <f aca="false">BM139*AA139</f>
        <v>0</v>
      </c>
      <c r="CX139" s="41" t="n">
        <f aca="false">BN139*AB139</f>
        <v>0</v>
      </c>
      <c r="CY139" s="41" t="n">
        <f aca="false">BO139*AC139</f>
        <v>0</v>
      </c>
      <c r="CZ139" s="41" t="n">
        <f aca="false">BP139*AD139</f>
        <v>0</v>
      </c>
      <c r="DA139" s="41" t="n">
        <f aca="false">BQ139*AE139</f>
        <v>0</v>
      </c>
      <c r="DB139" s="41" t="n">
        <f aca="false">BR139*AF139</f>
        <v>0</v>
      </c>
      <c r="DC139" s="41" t="n">
        <f aca="false">BS139*AG139</f>
        <v>0</v>
      </c>
      <c r="DD139" s="41" t="n">
        <f aca="false">BT139*AH139</f>
        <v>0</v>
      </c>
      <c r="DE139" s="41" t="n">
        <f aca="false">BU139*AI139</f>
        <v>0</v>
      </c>
      <c r="DF139" s="41" t="n">
        <f aca="false">BV139*AJ139</f>
        <v>0</v>
      </c>
      <c r="DG139" s="41" t="n">
        <f aca="false">BW139*AK139</f>
        <v>0</v>
      </c>
      <c r="DH139" s="41" t="n">
        <f aca="false">BX139*AL139</f>
        <v>0</v>
      </c>
      <c r="DI139" s="41" t="n">
        <f aca="false">BY139*AM139</f>
        <v>0</v>
      </c>
      <c r="DJ139" s="41" t="n">
        <f aca="false">BZ139*AN139</f>
        <v>0</v>
      </c>
      <c r="DK139" s="41" t="n">
        <f aca="false">CA139*AO139</f>
        <v>0</v>
      </c>
      <c r="DL139" s="41" t="n">
        <f aca="false">CB139*AP139</f>
        <v>0</v>
      </c>
      <c r="DM139" s="41" t="n">
        <f aca="false">CC139*AQ139</f>
        <v>0</v>
      </c>
      <c r="DN139" s="41" t="n">
        <f aca="false">CD139*AR139</f>
        <v>0</v>
      </c>
      <c r="DO139" s="41" t="n">
        <f aca="false">CE139*AS139</f>
        <v>0</v>
      </c>
      <c r="DP139" s="41" t="n">
        <f aca="false">CF139*AT139</f>
        <v>0</v>
      </c>
      <c r="DQ139" s="41" t="n">
        <f aca="false">CG139*AU139</f>
        <v>0</v>
      </c>
      <c r="DR139" s="41" t="n">
        <f aca="false">CH139*AV139</f>
        <v>0</v>
      </c>
      <c r="DS139" s="45" t="n">
        <f aca="false">CI139*AW139</f>
        <v>0</v>
      </c>
      <c r="DT139" s="46" t="n">
        <f aca="false">SUM(CL139:DO139)/AX139</f>
        <v>45.05</v>
      </c>
      <c r="DU139" s="47" t="n">
        <f aca="false">(SUM(CL139:CR139)+SUM(DP139:DS139))/AY139</f>
        <v>45.05</v>
      </c>
    </row>
    <row r="140" customFormat="false" ht="12.75" hidden="false" customHeight="false" outlineLevel="0" collapsed="false">
      <c r="A140" s="2"/>
      <c r="C140" s="3"/>
      <c r="F140" s="5"/>
      <c r="G140" s="2"/>
      <c r="I140" s="39" t="n">
        <v>21</v>
      </c>
      <c r="J140" s="39" t="n">
        <v>5</v>
      </c>
      <c r="K140" s="39" t="n">
        <v>4</v>
      </c>
      <c r="L140" s="39" t="n">
        <v>1</v>
      </c>
      <c r="M140" s="39" t="n">
        <v>31</v>
      </c>
      <c r="O140" s="40" t="n">
        <v>40878</v>
      </c>
      <c r="P140" s="41" t="n">
        <f aca="false">IF(AND(O140&gt;=$E$5,O140&lt;=$F$5),$C$5*P$2*$M140,0)</f>
        <v>0</v>
      </c>
      <c r="Q140" s="41" t="n">
        <f aca="true">IF(AND($O140&gt;=OFFSET($E$5,Q$3,0),$O140&lt;=OFFSET($F$5,Q$3,0)),OFFSET($C$5,Q$3,0)*Q$2*$M140,0)</f>
        <v>0</v>
      </c>
      <c r="R140" s="41" t="n">
        <f aca="true">IF(AND($O140&gt;=OFFSET($E$5,R$3,0),$O140&lt;=OFFSET($F$5,R$3,0)),OFFSET($C$5,R$3,0)*R$2*$M140,0)</f>
        <v>0</v>
      </c>
      <c r="S140" s="41" t="n">
        <f aca="true">IF(AND($O140&gt;=OFFSET($E$5,S$3,0),$O140&lt;=OFFSET($F$5,S$3,0)),OFFSET($C$5,S$3,0)*S$2*$M140,0)</f>
        <v>0</v>
      </c>
      <c r="T140" s="41" t="n">
        <f aca="true">IF(AND($O140&gt;=OFFSET($E$5,T$3,0),$O140&lt;=OFFSET($F$5,T$3,0)),OFFSET($C$5,T$3,0)*T$2*$M140,0)</f>
        <v>0</v>
      </c>
      <c r="U140" s="41" t="n">
        <f aca="true">IF(AND($O140&gt;=OFFSET($E$5,U$3,0),$O140&lt;=OFFSET($F$5,U$3,0)),OFFSET($C$5,U$3,0)*U$2*$M140,0)</f>
        <v>0</v>
      </c>
      <c r="V140" s="41" t="n">
        <f aca="true">IF(AND($O140&gt;=OFFSET($E$5,V$3,0),$O140&lt;=OFFSET($F$5,V$3,0)),OFFSET($C$5,V$3,0)*V$2*$M140,0)</f>
        <v>18600</v>
      </c>
      <c r="W140" s="42" t="n">
        <f aca="true">IF(AND($O140&gt;=OFFSET($E$5,W$3,0),$O140&lt;=OFFSET($F$5,W$3,0)),OFFSET($C$5,W$3,0)*W$2*($I140+$J140),0)</f>
        <v>0</v>
      </c>
      <c r="X140" s="42" t="n">
        <f aca="true">IF(AND($O140&gt;=OFFSET($E$5,X$3,0),$O140&lt;=OFFSET($F$5,X$3,0)),OFFSET($C$5,X$3,0)*X$2*($I140+$J140),0)</f>
        <v>0</v>
      </c>
      <c r="Y140" s="42" t="n">
        <f aca="true">IF(AND($O140&gt;=OFFSET($E$5,Y$3,0),$O140&lt;=OFFSET($F$5,Y$3,0)),OFFSET($C$5,Y$3,0)*Y$2*($I140+$J140),0)</f>
        <v>0</v>
      </c>
      <c r="Z140" s="42" t="n">
        <f aca="true">IF(AND($O140&gt;=OFFSET($E$5,Z$3,0),$O140&lt;=OFFSET($F$5,Z$3,0)),OFFSET($C$5,Z$3,0)*Z$2*($I140+$J140),0)</f>
        <v>0</v>
      </c>
      <c r="AA140" s="42" t="n">
        <f aca="true">IF(AND($O140&gt;=OFFSET($E$5,AA$3,0),$O140&lt;=OFFSET($F$5,AA$3,0)),OFFSET($C$5,AA$3,0)*AA$2*($I140+$J140),0)</f>
        <v>0</v>
      </c>
      <c r="AB140" s="42" t="n">
        <f aca="true">IF(AND($O140&gt;=OFFSET($E$5,AB$3,0),$O140&lt;=OFFSET($F$5,AB$3,0)),OFFSET($C$5,AB$3,0)*AB$2*($I140+$J140),0)</f>
        <v>0</v>
      </c>
      <c r="AC140" s="42" t="n">
        <f aca="true">IF(AND($O140&gt;=OFFSET($E$5,AC$3,0),$O140&lt;=OFFSET($F$5,AC$3,0)),OFFSET($C$5,AC$3,0)*AC$2*($I140+$J140),0)</f>
        <v>0</v>
      </c>
      <c r="AD140" s="42" t="n">
        <f aca="true">IF(AND($O140&gt;=OFFSET($E$5,AD$3,0),$O140&lt;=OFFSET($F$5,AD$3,0)),OFFSET($C$5,AD$3,0)*AD$2*($I140+$J140),0)</f>
        <v>0</v>
      </c>
      <c r="AE140" s="42" t="n">
        <f aca="true">IF(AND($O140&gt;=OFFSET($E$5,AE$3,0),$O140&lt;=OFFSET($F$5,AE$3,0)),OFFSET($C$5,AE$3,0)*AE$2*($I140+$J140),0)</f>
        <v>0</v>
      </c>
      <c r="AF140" s="42" t="n">
        <f aca="true">IF(AND($O140&gt;=OFFSET($E$5,AF$3,0),$O140&lt;=OFFSET($F$5,AF$3,0)),OFFSET($C$5,AF$3,0)*AF$2*($I140+$J140),0)</f>
        <v>0</v>
      </c>
      <c r="AG140" s="42" t="n">
        <f aca="true">IF(AND($O140&gt;=OFFSET($E$5,AG$3,0),$O140&lt;=OFFSET($F$5,AG$3,0)),OFFSET($C$5,AG$3,0)*AG$2*($I140+$J140),0)</f>
        <v>0</v>
      </c>
      <c r="AH140" s="42" t="n">
        <f aca="true">IF(AND($O140&gt;=OFFSET($E$5,AH$3,0),$O140&lt;=OFFSET($F$5,AH$3,0)),OFFSET($C$5,AH$3,0)*AH$2*($I140+$J140),0)</f>
        <v>0</v>
      </c>
      <c r="AI140" s="42" t="n">
        <f aca="true">IF(AND($O140&gt;=OFFSET($E$5,AI$3,0),$O140&lt;=OFFSET($F$5,AI$3,0)),OFFSET($C$5,AI$3,0)*AI$2*($I140+$J140),0)</f>
        <v>0</v>
      </c>
      <c r="AJ140" s="42" t="n">
        <f aca="true">IF(AND($O140&gt;=OFFSET($E$5,AJ$3,0),$O140&lt;=OFFSET($F$5,AJ$3,0)),OFFSET($C$5,AJ$3,0)*AJ$2*($I140+$J140),0)</f>
        <v>0</v>
      </c>
      <c r="AK140" s="42" t="n">
        <f aca="true">IF(AND($O140&gt;=OFFSET($E$5,AK$3,0),$O140&lt;=OFFSET($F$5,AK$3,0)),OFFSET($C$5,AK$3,0)*AK$2*($I140+$J140),0)</f>
        <v>0</v>
      </c>
      <c r="AL140" s="42" t="n">
        <f aca="true">IF(AND($O140&gt;=OFFSET($E$5,AL$3,0),$O140&lt;=OFFSET($F$5,AL$3,0)),OFFSET($C$5,AL$3,0)*AL$2*($I140+$J140),0)</f>
        <v>0</v>
      </c>
      <c r="AM140" s="42" t="n">
        <f aca="true">IF(AND($O140&gt;=OFFSET($E$5,AM$3,0),$O140&lt;=OFFSET($F$5,AM$3,0)),OFFSET($C$5,AM$3,0)*AM$2*($I140+$J140),0)</f>
        <v>0</v>
      </c>
      <c r="AN140" s="42" t="n">
        <f aca="true">IF(AND($O140&gt;=OFFSET($E$5,AN$3,0),$O140&lt;=OFFSET($F$5,AN$3,0)),OFFSET($C$5,AN$3,0)*AN$2*($I140+$J140),0)</f>
        <v>0</v>
      </c>
      <c r="AO140" s="42" t="n">
        <f aca="true">IF(AND($O140&gt;=OFFSET($E$5,AO$3,0),$O140&lt;=OFFSET($F$5,AO$3,0)),OFFSET($C$5,AO$3,0)*AO$2*($I140+$J140),0)</f>
        <v>0</v>
      </c>
      <c r="AP140" s="42" t="n">
        <f aca="true">IF(AND($O140&gt;=OFFSET($E$5,AP$3,0),$O140&lt;=OFFSET($F$5,AP$3,0)),OFFSET($C$5,AP$3,0)*AP$2*($I140+$J140),0)</f>
        <v>0</v>
      </c>
      <c r="AQ140" s="42" t="n">
        <f aca="true">IF(AND($O140&gt;=OFFSET($E$5,AQ$3,0),$O140&lt;=OFFSET($F$5,AQ$3,0)),OFFSET($C$5,AQ$3,0)*AQ$2*($I140+$J140),0)</f>
        <v>0</v>
      </c>
      <c r="AR140" s="42" t="n">
        <f aca="true">IF(AND($O140&gt;=OFFSET($E$5,AR$3,0),$O140&lt;=OFFSET($F$5,AR$3,0)),OFFSET($C$5,AR$3,0)*AR$2*($I140+$J140),0)</f>
        <v>0</v>
      </c>
      <c r="AS140" s="42" t="n">
        <f aca="true">IF(AND($O140&gt;=OFFSET($E$5,AS$3,0),$O140&lt;=OFFSET($F$5,AS$3,0)),OFFSET($C$5,AS$3,0)*AS$2*($I140+$J140),0)</f>
        <v>0</v>
      </c>
      <c r="AT140" s="42" t="n">
        <f aca="true">IF(AND($O140&gt;=OFFSET($E$5,AT$3,0),$O140&lt;=OFFSET($F$5,AT$3,0)),OFFSET($C$5,AT$3,0)*(AT$2*($I140+$J140)+24*($K140+$L140)),0)</f>
        <v>0</v>
      </c>
      <c r="AU140" s="42" t="n">
        <f aca="true">IF(AND($O140&gt;=OFFSET($E$5,AU$3,0),$O140&lt;=OFFSET($F$5,AU$3,0)),OFFSET($C$5,AU$3,0)*(AU$2*($I140+$J140)+24*($K140+$L140)),0)</f>
        <v>0</v>
      </c>
      <c r="AV140" s="42" t="n">
        <f aca="true">IF(AND($O140&gt;=OFFSET($E$5,AV$3,0),$O140&lt;=OFFSET($F$5,AV$3,0)),OFFSET($C$5,AV$3,0)*(AV$2*($I140+$J140)+24*($K140+$L140)),0)</f>
        <v>0</v>
      </c>
      <c r="AW140" s="43" t="n">
        <f aca="true">IF(AND($O140&gt;=OFFSET($E$5,AW$3,0),$O140&lt;=OFFSET($F$5,AW$3,0)),OFFSET($C$5,AW$3,0)*(AW$2*($I140+$J140)+24*($K140+$L140)),0)</f>
        <v>0</v>
      </c>
      <c r="AX140" s="44" t="n">
        <f aca="false">SUM(P140:AS140)</f>
        <v>18600</v>
      </c>
      <c r="AY140" s="45" t="n">
        <f aca="false">SUM(P140:V140)+SUM(AT140:AW140)</f>
        <v>18600</v>
      </c>
      <c r="BA140" s="40" t="n">
        <v>40878</v>
      </c>
      <c r="BB140" s="42" t="n">
        <f aca="false">IF(AND(BA140&gt;=$E$5,BA140&lt;=$F$5),$D$5,0)</f>
        <v>0</v>
      </c>
      <c r="BC140" s="42" t="n">
        <f aca="true">IF(AND($BA140&gt;=OFFSET($E$5,BC$3,0),$BA140&lt;=OFFSET($F$5,BC$3,0)),OFFSET($D$5,BC$3,0),0)</f>
        <v>0</v>
      </c>
      <c r="BD140" s="42" t="n">
        <f aca="true">IF(AND($BA140&gt;=OFFSET($E$5,BD$3,0),$BA140&lt;=OFFSET($F$5,BD$3,0)),OFFSET($D$5,BD$3,0),0)</f>
        <v>0</v>
      </c>
      <c r="BE140" s="42" t="n">
        <f aca="true">IF(AND($BA140&gt;=OFFSET($E$5,BE$3,0),$BA140&lt;=OFFSET($F$5,BE$3,0)),OFFSET($D$5,BE$3,0),0)</f>
        <v>0</v>
      </c>
      <c r="BF140" s="42" t="n">
        <f aca="true">IF(AND($BA140&gt;=OFFSET($E$5,BF$3,0),$BA140&lt;=OFFSET($F$5,BF$3,0)),OFFSET($D$5,BF$3,0),0)</f>
        <v>0</v>
      </c>
      <c r="BG140" s="42" t="n">
        <f aca="true">IF(AND($BA140&gt;=OFFSET($E$5,BG$3,0),$BA140&lt;=OFFSET($F$5,BG$3,0)),OFFSET($D$5,BG$3,0),0)</f>
        <v>0</v>
      </c>
      <c r="BH140" s="42" t="n">
        <f aca="true">IF(AND($BA140&gt;=OFFSET($E$5,BH$3,0),$BA140&lt;=OFFSET($F$5,BH$3,0)),OFFSET($D$5,BH$3,0),0)</f>
        <v>45.05</v>
      </c>
      <c r="BI140" s="42" t="n">
        <f aca="true">IF(AND($BA140&gt;=OFFSET($E$5,BI$3,0),$BA140&lt;=OFFSET($F$5,BI$3,0)),OFFSET($D$5,BI$3,0),0)</f>
        <v>0</v>
      </c>
      <c r="BJ140" s="42" t="n">
        <f aca="true">IF(AND($BA140&gt;=OFFSET($E$5,BJ$3,0),$BA140&lt;=OFFSET($F$5,BJ$3,0)),OFFSET($D$5,BJ$3,0),0)</f>
        <v>0</v>
      </c>
      <c r="BK140" s="42" t="n">
        <f aca="true">IF(AND($BA140&gt;=OFFSET($E$5,BK$3,0),$BA140&lt;=OFFSET($F$5,BK$3,0)),OFFSET($D$5,BK$3,0),0)</f>
        <v>0</v>
      </c>
      <c r="BL140" s="42" t="n">
        <f aca="true">IF(AND($BA140&gt;=OFFSET($E$5,BL$3,0),$BA140&lt;=OFFSET($F$5,BL$3,0)),OFFSET($D$5,BL$3,0),0)</f>
        <v>0</v>
      </c>
      <c r="BM140" s="42" t="n">
        <f aca="true">IF(AND($BA140&gt;=OFFSET($E$5,BM$3,0),$BA140&lt;=OFFSET($F$5,BM$3,0)),OFFSET($D$5,BM$3,0),0)</f>
        <v>0</v>
      </c>
      <c r="BN140" s="42" t="n">
        <f aca="true">IF(AND($BA140&gt;=OFFSET($E$5,BN$3,0),$BA140&lt;=OFFSET($F$5,BN$3,0)),OFFSET($D$5,BN$3,0),0)</f>
        <v>0</v>
      </c>
      <c r="BO140" s="42" t="n">
        <f aca="true">IF(AND($BA140&gt;=OFFSET($E$5,BO$3,0),$BA140&lt;=OFFSET($F$5,BO$3,0)),OFFSET($D$5,BO$3,0),0)</f>
        <v>0</v>
      </c>
      <c r="BP140" s="42" t="n">
        <f aca="true">IF(AND($BA140&gt;=OFFSET($E$5,BP$3,0),$BA140&lt;=OFFSET($F$5,BP$3,0)),OFFSET($D$5,BP$3,0),0)</f>
        <v>0</v>
      </c>
      <c r="BQ140" s="42" t="n">
        <f aca="true">IF(AND($BA140&gt;=OFFSET($E$5,BQ$3,0),$BA140&lt;=OFFSET($F$5,BQ$3,0)),OFFSET($D$5,BQ$3,0),0)</f>
        <v>0</v>
      </c>
      <c r="BR140" s="42" t="n">
        <f aca="true">IF(AND($BA140&gt;=OFFSET($E$5,BR$3,0),$BA140&lt;=OFFSET($F$5,BR$3,0)),OFFSET($D$5,BR$3,0),0)</f>
        <v>0</v>
      </c>
      <c r="BS140" s="42" t="n">
        <f aca="true">IF(AND($BA140&gt;=OFFSET($E$5,BS$3,0),$BA140&lt;=OFFSET($F$5,BS$3,0)),OFFSET($D$5,BS$3,0),0)</f>
        <v>0</v>
      </c>
      <c r="BT140" s="42" t="n">
        <f aca="true">IF(AND($BA140&gt;=OFFSET($E$5,BT$3,0),$BA140&lt;=OFFSET($F$5,BT$3,0)),OFFSET($D$5,BT$3,0),0)</f>
        <v>0</v>
      </c>
      <c r="BU140" s="42" t="n">
        <f aca="true">IF(AND($BA140&gt;=OFFSET($E$5,BU$3,0),$BA140&lt;=OFFSET($F$5,BU$3,0)),OFFSET($D$5,BU$3,0),0)</f>
        <v>0</v>
      </c>
      <c r="BV140" s="42" t="n">
        <f aca="true">IF(AND($BA140&gt;=OFFSET($E$5,BV$3,0),$BA140&lt;=OFFSET($F$5,BV$3,0)),OFFSET($D$5,BV$3,0),0)</f>
        <v>0</v>
      </c>
      <c r="BW140" s="42" t="n">
        <f aca="true">IF(AND($BA140&gt;=OFFSET($E$5,BW$3,0),$BA140&lt;=OFFSET($F$5,BW$3,0)),OFFSET($D$5,BW$3,0),0)</f>
        <v>0</v>
      </c>
      <c r="BX140" s="42" t="n">
        <f aca="true">IF(AND($BA140&gt;=OFFSET($E$5,BX$3,0),$BA140&lt;=OFFSET($F$5,BX$3,0)),OFFSET($D$5,BX$3,0),0)</f>
        <v>0</v>
      </c>
      <c r="BY140" s="42" t="n">
        <f aca="true">IF(AND($BA140&gt;=OFFSET($E$5,BY$3,0),$BA140&lt;=OFFSET($F$5,BY$3,0)),OFFSET($D$5,BY$3,0),0)</f>
        <v>0</v>
      </c>
      <c r="BZ140" s="42" t="n">
        <f aca="true">IF(AND($BA140&gt;=OFFSET($E$5,BZ$3,0),$BA140&lt;=OFFSET($F$5,BZ$3,0)),OFFSET($D$5,BZ$3,0),0)</f>
        <v>0</v>
      </c>
      <c r="CA140" s="42" t="n">
        <f aca="true">IF(AND($BA140&gt;=OFFSET($E$5,CA$3,0),$BA140&lt;=OFFSET($F$5,CA$3,0)),OFFSET($D$5,CA$3,0),0)</f>
        <v>0</v>
      </c>
      <c r="CB140" s="42" t="n">
        <f aca="true">IF(AND($BA140&gt;=OFFSET($E$5,CB$3,0),$BA140&lt;=OFFSET($F$5,CB$3,0)),OFFSET($D$5,CB$3,0),0)</f>
        <v>0</v>
      </c>
      <c r="CC140" s="42" t="n">
        <f aca="true">IF(AND($BA140&gt;=OFFSET($E$5,CC$3,0),$BA140&lt;=OFFSET($F$5,CC$3,0)),OFFSET($D$5,CC$3,0),0)</f>
        <v>0</v>
      </c>
      <c r="CD140" s="42" t="n">
        <f aca="true">IF(AND($BA140&gt;=OFFSET($E$5,CD$3,0),$BA140&lt;=OFFSET($F$5,CD$3,0)),OFFSET($D$5,CD$3,0),0)</f>
        <v>0</v>
      </c>
      <c r="CE140" s="42" t="n">
        <f aca="true">IF(AND($BA140&gt;=OFFSET($E$5,CE$3,0),$BA140&lt;=OFFSET($F$5,CE$3,0)),OFFSET($D$5,CE$3,0),0)</f>
        <v>0</v>
      </c>
      <c r="CF140" s="42" t="n">
        <f aca="true">IF(AND($BA140&gt;=OFFSET($E$5,CF$3,0),$BA140&lt;=OFFSET($F$5,CF$3,0)),OFFSET($D$5,CF$3,0),0)</f>
        <v>0</v>
      </c>
      <c r="CG140" s="42" t="n">
        <f aca="true">IF(AND($BA140&gt;=OFFSET($E$5,CG$3,0),$BA140&lt;=OFFSET($F$5,CG$3,0)),OFFSET($D$5,CG$3,0),0)</f>
        <v>0</v>
      </c>
      <c r="CH140" s="42" t="n">
        <f aca="true">IF(AND($BA140&gt;=OFFSET($E$5,CH$3,0),$BA140&lt;=OFFSET($F$5,CH$3,0)),OFFSET($D$5,CH$3,0),0)</f>
        <v>0</v>
      </c>
      <c r="CI140" s="42" t="n">
        <f aca="true">IF(AND($BA140&gt;=OFFSET($E$5,CI$3,0),$BA140&lt;=OFFSET($F$5,CI$3,0)),OFFSET($D$5,CI$3,0),0)</f>
        <v>0</v>
      </c>
      <c r="CK140" s="40" t="n">
        <v>40878</v>
      </c>
      <c r="CL140" s="41" t="n">
        <f aca="false">BB140*P140</f>
        <v>0</v>
      </c>
      <c r="CM140" s="41" t="n">
        <f aca="false">BC140*Q140</f>
        <v>0</v>
      </c>
      <c r="CN140" s="41" t="n">
        <f aca="false">BD140*R140</f>
        <v>0</v>
      </c>
      <c r="CO140" s="41" t="n">
        <f aca="false">BE140*S140</f>
        <v>0</v>
      </c>
      <c r="CP140" s="41" t="n">
        <f aca="false">BF140*T140</f>
        <v>0</v>
      </c>
      <c r="CQ140" s="41" t="n">
        <f aca="false">BG140*U140</f>
        <v>0</v>
      </c>
      <c r="CR140" s="41" t="n">
        <f aca="false">BH140*V140</f>
        <v>837930</v>
      </c>
      <c r="CS140" s="41" t="n">
        <f aca="false">BI140*W140</f>
        <v>0</v>
      </c>
      <c r="CT140" s="41" t="n">
        <f aca="false">BJ140*X140</f>
        <v>0</v>
      </c>
      <c r="CU140" s="41" t="n">
        <f aca="false">BK140*Y140</f>
        <v>0</v>
      </c>
      <c r="CV140" s="41" t="n">
        <f aca="false">BL140*Z140</f>
        <v>0</v>
      </c>
      <c r="CW140" s="41" t="n">
        <f aca="false">BM140*AA140</f>
        <v>0</v>
      </c>
      <c r="CX140" s="41" t="n">
        <f aca="false">BN140*AB140</f>
        <v>0</v>
      </c>
      <c r="CY140" s="41" t="n">
        <f aca="false">BO140*AC140</f>
        <v>0</v>
      </c>
      <c r="CZ140" s="41" t="n">
        <f aca="false">BP140*AD140</f>
        <v>0</v>
      </c>
      <c r="DA140" s="41" t="n">
        <f aca="false">BQ140*AE140</f>
        <v>0</v>
      </c>
      <c r="DB140" s="41" t="n">
        <f aca="false">BR140*AF140</f>
        <v>0</v>
      </c>
      <c r="DC140" s="41" t="n">
        <f aca="false">BS140*AG140</f>
        <v>0</v>
      </c>
      <c r="DD140" s="41" t="n">
        <f aca="false">BT140*AH140</f>
        <v>0</v>
      </c>
      <c r="DE140" s="41" t="n">
        <f aca="false">BU140*AI140</f>
        <v>0</v>
      </c>
      <c r="DF140" s="41" t="n">
        <f aca="false">BV140*AJ140</f>
        <v>0</v>
      </c>
      <c r="DG140" s="41" t="n">
        <f aca="false">BW140*AK140</f>
        <v>0</v>
      </c>
      <c r="DH140" s="41" t="n">
        <f aca="false">BX140*AL140</f>
        <v>0</v>
      </c>
      <c r="DI140" s="41" t="n">
        <f aca="false">BY140*AM140</f>
        <v>0</v>
      </c>
      <c r="DJ140" s="41" t="n">
        <f aca="false">BZ140*AN140</f>
        <v>0</v>
      </c>
      <c r="DK140" s="41" t="n">
        <f aca="false">CA140*AO140</f>
        <v>0</v>
      </c>
      <c r="DL140" s="41" t="n">
        <f aca="false">CB140*AP140</f>
        <v>0</v>
      </c>
      <c r="DM140" s="41" t="n">
        <f aca="false">CC140*AQ140</f>
        <v>0</v>
      </c>
      <c r="DN140" s="41" t="n">
        <f aca="false">CD140*AR140</f>
        <v>0</v>
      </c>
      <c r="DO140" s="41" t="n">
        <f aca="false">CE140*AS140</f>
        <v>0</v>
      </c>
      <c r="DP140" s="41" t="n">
        <f aca="false">CF140*AT140</f>
        <v>0</v>
      </c>
      <c r="DQ140" s="41" t="n">
        <f aca="false">CG140*AU140</f>
        <v>0</v>
      </c>
      <c r="DR140" s="41" t="n">
        <f aca="false">CH140*AV140</f>
        <v>0</v>
      </c>
      <c r="DS140" s="45" t="n">
        <f aca="false">CI140*AW140</f>
        <v>0</v>
      </c>
      <c r="DT140" s="46" t="n">
        <f aca="false">SUM(CL140:DO140)/AX140</f>
        <v>45.05</v>
      </c>
      <c r="DU140" s="47" t="n">
        <f aca="false">(SUM(CL140:CR140)+SUM(DP140:DS140))/AY140</f>
        <v>45.05</v>
      </c>
    </row>
    <row r="141" customFormat="false" ht="12.75" hidden="false" customHeight="false" outlineLevel="0" collapsed="false">
      <c r="A141" s="38"/>
      <c r="I141" s="39" t="n">
        <v>21</v>
      </c>
      <c r="J141" s="39" t="n">
        <v>4</v>
      </c>
      <c r="K141" s="39" t="n">
        <v>5</v>
      </c>
      <c r="L141" s="39" t="n">
        <v>1</v>
      </c>
      <c r="M141" s="39" t="n">
        <v>31</v>
      </c>
      <c r="O141" s="40" t="n">
        <v>40909</v>
      </c>
      <c r="P141" s="41" t="n">
        <f aca="false">IF(AND(O141&gt;=$E$5,O141&lt;=$F$5),$C$5*P$2*$M141,0)</f>
        <v>0</v>
      </c>
      <c r="Q141" s="41" t="n">
        <f aca="true">IF(AND($O141&gt;=OFFSET($E$5,Q$3,0),$O141&lt;=OFFSET($F$5,Q$3,0)),OFFSET($C$5,Q$3,0)*Q$2*$M141,0)</f>
        <v>0</v>
      </c>
      <c r="R141" s="41" t="n">
        <f aca="true">IF(AND($O141&gt;=OFFSET($E$5,R$3,0),$O141&lt;=OFFSET($F$5,R$3,0)),OFFSET($C$5,R$3,0)*R$2*$M141,0)</f>
        <v>0</v>
      </c>
      <c r="S141" s="41" t="n">
        <f aca="true">IF(AND($O141&gt;=OFFSET($E$5,S$3,0),$O141&lt;=OFFSET($F$5,S$3,0)),OFFSET($C$5,S$3,0)*S$2*$M141,0)</f>
        <v>0</v>
      </c>
      <c r="T141" s="41" t="n">
        <f aca="true">IF(AND($O141&gt;=OFFSET($E$5,T$3,0),$O141&lt;=OFFSET($F$5,T$3,0)),OFFSET($C$5,T$3,0)*T$2*$M141,0)</f>
        <v>0</v>
      </c>
      <c r="U141" s="41" t="n">
        <f aca="true">IF(AND($O141&gt;=OFFSET($E$5,U$3,0),$O141&lt;=OFFSET($F$5,U$3,0)),OFFSET($C$5,U$3,0)*U$2*$M141,0)</f>
        <v>0</v>
      </c>
      <c r="V141" s="41" t="n">
        <f aca="true">IF(AND($O141&gt;=OFFSET($E$5,V$3,0),$O141&lt;=OFFSET($F$5,V$3,0)),OFFSET($C$5,V$3,0)*V$2*$M141,0)</f>
        <v>18600</v>
      </c>
      <c r="W141" s="42" t="n">
        <f aca="true">IF(AND($O141&gt;=OFFSET($E$5,W$3,0),$O141&lt;=OFFSET($F$5,W$3,0)),OFFSET($C$5,W$3,0)*W$2*($I141+$J141),0)</f>
        <v>0</v>
      </c>
      <c r="X141" s="42" t="n">
        <f aca="true">IF(AND($O141&gt;=OFFSET($E$5,X$3,0),$O141&lt;=OFFSET($F$5,X$3,0)),OFFSET($C$5,X$3,0)*X$2*($I141+$J141),0)</f>
        <v>0</v>
      </c>
      <c r="Y141" s="42" t="n">
        <f aca="true">IF(AND($O141&gt;=OFFSET($E$5,Y$3,0),$O141&lt;=OFFSET($F$5,Y$3,0)),OFFSET($C$5,Y$3,0)*Y$2*($I141+$J141),0)</f>
        <v>0</v>
      </c>
      <c r="Z141" s="42" t="n">
        <f aca="true">IF(AND($O141&gt;=OFFSET($E$5,Z$3,0),$O141&lt;=OFFSET($F$5,Z$3,0)),OFFSET($C$5,Z$3,0)*Z$2*($I141+$J141),0)</f>
        <v>0</v>
      </c>
      <c r="AA141" s="42" t="n">
        <f aca="true">IF(AND($O141&gt;=OFFSET($E$5,AA$3,0),$O141&lt;=OFFSET($F$5,AA$3,0)),OFFSET($C$5,AA$3,0)*AA$2*($I141+$J141),0)</f>
        <v>0</v>
      </c>
      <c r="AB141" s="42" t="n">
        <f aca="true">IF(AND($O141&gt;=OFFSET($E$5,AB$3,0),$O141&lt;=OFFSET($F$5,AB$3,0)),OFFSET($C$5,AB$3,0)*AB$2*($I141+$J141),0)</f>
        <v>0</v>
      </c>
      <c r="AC141" s="42" t="n">
        <f aca="true">IF(AND($O141&gt;=OFFSET($E$5,AC$3,0),$O141&lt;=OFFSET($F$5,AC$3,0)),OFFSET($C$5,AC$3,0)*AC$2*($I141+$J141),0)</f>
        <v>0</v>
      </c>
      <c r="AD141" s="42" t="n">
        <f aca="true">IF(AND($O141&gt;=OFFSET($E$5,AD$3,0),$O141&lt;=OFFSET($F$5,AD$3,0)),OFFSET($C$5,AD$3,0)*AD$2*($I141+$J141),0)</f>
        <v>0</v>
      </c>
      <c r="AE141" s="42" t="n">
        <f aca="true">IF(AND($O141&gt;=OFFSET($E$5,AE$3,0),$O141&lt;=OFFSET($F$5,AE$3,0)),OFFSET($C$5,AE$3,0)*AE$2*($I141+$J141),0)</f>
        <v>0</v>
      </c>
      <c r="AF141" s="42" t="n">
        <f aca="true">IF(AND($O141&gt;=OFFSET($E$5,AF$3,0),$O141&lt;=OFFSET($F$5,AF$3,0)),OFFSET($C$5,AF$3,0)*AF$2*($I141+$J141),0)</f>
        <v>0</v>
      </c>
      <c r="AG141" s="42" t="n">
        <f aca="true">IF(AND($O141&gt;=OFFSET($E$5,AG$3,0),$O141&lt;=OFFSET($F$5,AG$3,0)),OFFSET($C$5,AG$3,0)*AG$2*($I141+$J141),0)</f>
        <v>0</v>
      </c>
      <c r="AH141" s="42" t="n">
        <f aca="true">IF(AND($O141&gt;=OFFSET($E$5,AH$3,0),$O141&lt;=OFFSET($F$5,AH$3,0)),OFFSET($C$5,AH$3,0)*AH$2*($I141+$J141),0)</f>
        <v>0</v>
      </c>
      <c r="AI141" s="42" t="n">
        <f aca="true">IF(AND($O141&gt;=OFFSET($E$5,AI$3,0),$O141&lt;=OFFSET($F$5,AI$3,0)),OFFSET($C$5,AI$3,0)*AI$2*($I141+$J141),0)</f>
        <v>0</v>
      </c>
      <c r="AJ141" s="42" t="n">
        <f aca="true">IF(AND($O141&gt;=OFFSET($E$5,AJ$3,0),$O141&lt;=OFFSET($F$5,AJ$3,0)),OFFSET($C$5,AJ$3,0)*AJ$2*($I141+$J141),0)</f>
        <v>0</v>
      </c>
      <c r="AK141" s="42" t="n">
        <f aca="true">IF(AND($O141&gt;=OFFSET($E$5,AK$3,0),$O141&lt;=OFFSET($F$5,AK$3,0)),OFFSET($C$5,AK$3,0)*AK$2*($I141+$J141),0)</f>
        <v>0</v>
      </c>
      <c r="AL141" s="42" t="n">
        <f aca="true">IF(AND($O141&gt;=OFFSET($E$5,AL$3,0),$O141&lt;=OFFSET($F$5,AL$3,0)),OFFSET($C$5,AL$3,0)*AL$2*($I141+$J141),0)</f>
        <v>0</v>
      </c>
      <c r="AM141" s="42" t="n">
        <f aca="true">IF(AND($O141&gt;=OFFSET($E$5,AM$3,0),$O141&lt;=OFFSET($F$5,AM$3,0)),OFFSET($C$5,AM$3,0)*AM$2*($I141+$J141),0)</f>
        <v>0</v>
      </c>
      <c r="AN141" s="42" t="n">
        <f aca="true">IF(AND($O141&gt;=OFFSET($E$5,AN$3,0),$O141&lt;=OFFSET($F$5,AN$3,0)),OFFSET($C$5,AN$3,0)*AN$2*($I141+$J141),0)</f>
        <v>0</v>
      </c>
      <c r="AO141" s="42" t="n">
        <f aca="true">IF(AND($O141&gt;=OFFSET($E$5,AO$3,0),$O141&lt;=OFFSET($F$5,AO$3,0)),OFFSET($C$5,AO$3,0)*AO$2*($I141+$J141),0)</f>
        <v>0</v>
      </c>
      <c r="AP141" s="42" t="n">
        <f aca="true">IF(AND($O141&gt;=OFFSET($E$5,AP$3,0),$O141&lt;=OFFSET($F$5,AP$3,0)),OFFSET($C$5,AP$3,0)*AP$2*($I141+$J141),0)</f>
        <v>0</v>
      </c>
      <c r="AQ141" s="42" t="n">
        <f aca="true">IF(AND($O141&gt;=OFFSET($E$5,AQ$3,0),$O141&lt;=OFFSET($F$5,AQ$3,0)),OFFSET($C$5,AQ$3,0)*AQ$2*($I141+$J141),0)</f>
        <v>0</v>
      </c>
      <c r="AR141" s="42" t="n">
        <f aca="true">IF(AND($O141&gt;=OFFSET($E$5,AR$3,0),$O141&lt;=OFFSET($F$5,AR$3,0)),OFFSET($C$5,AR$3,0)*AR$2*($I141+$J141),0)</f>
        <v>0</v>
      </c>
      <c r="AS141" s="42" t="n">
        <f aca="true">IF(AND($O141&gt;=OFFSET($E$5,AS$3,0),$O141&lt;=OFFSET($F$5,AS$3,0)),OFFSET($C$5,AS$3,0)*AS$2*($I141+$J141),0)</f>
        <v>0</v>
      </c>
      <c r="AT141" s="42" t="n">
        <f aca="true">IF(AND($O141&gt;=OFFSET($E$5,AT$3,0),$O141&lt;=OFFSET($F$5,AT$3,0)),OFFSET($C$5,AT$3,0)*(AT$2*($I141+$J141)+24*($K141+$L141)),0)</f>
        <v>0</v>
      </c>
      <c r="AU141" s="42" t="n">
        <f aca="true">IF(AND($O141&gt;=OFFSET($E$5,AU$3,0),$O141&lt;=OFFSET($F$5,AU$3,0)),OFFSET($C$5,AU$3,0)*(AU$2*($I141+$J141)+24*($K141+$L141)),0)</f>
        <v>0</v>
      </c>
      <c r="AV141" s="42" t="n">
        <f aca="true">IF(AND($O141&gt;=OFFSET($E$5,AV$3,0),$O141&lt;=OFFSET($F$5,AV$3,0)),OFFSET($C$5,AV$3,0)*(AV$2*($I141+$J141)+24*($K141+$L141)),0)</f>
        <v>0</v>
      </c>
      <c r="AW141" s="43" t="n">
        <f aca="true">IF(AND($O141&gt;=OFFSET($E$5,AW$3,0),$O141&lt;=OFFSET($F$5,AW$3,0)),OFFSET($C$5,AW$3,0)*(AW$2*($I141+$J141)+24*($K141+$L141)),0)</f>
        <v>0</v>
      </c>
      <c r="AX141" s="44" t="n">
        <f aca="false">SUM(P141:AS141)</f>
        <v>18600</v>
      </c>
      <c r="AY141" s="45" t="n">
        <f aca="false">SUM(P141:V141)+SUM(AT141:AW141)</f>
        <v>18600</v>
      </c>
      <c r="BA141" s="40" t="n">
        <v>40909</v>
      </c>
      <c r="BB141" s="42" t="n">
        <f aca="false">IF(AND(BA141&gt;=$E$5,BA141&lt;=$F$5),$D$5,0)</f>
        <v>0</v>
      </c>
      <c r="BC141" s="42" t="n">
        <f aca="true">IF(AND($BA141&gt;=OFFSET($E$5,BC$3,0),$BA141&lt;=OFFSET($F$5,BC$3,0)),OFFSET($D$5,BC$3,0),0)</f>
        <v>0</v>
      </c>
      <c r="BD141" s="42" t="n">
        <f aca="true">IF(AND($BA141&gt;=OFFSET($E$5,BD$3,0),$BA141&lt;=OFFSET($F$5,BD$3,0)),OFFSET($D$5,BD$3,0),0)</f>
        <v>0</v>
      </c>
      <c r="BE141" s="42" t="n">
        <f aca="true">IF(AND($BA141&gt;=OFFSET($E$5,BE$3,0),$BA141&lt;=OFFSET($F$5,BE$3,0)),OFFSET($D$5,BE$3,0),0)</f>
        <v>0</v>
      </c>
      <c r="BF141" s="42" t="n">
        <f aca="true">IF(AND($BA141&gt;=OFFSET($E$5,BF$3,0),$BA141&lt;=OFFSET($F$5,BF$3,0)),OFFSET($D$5,BF$3,0),0)</f>
        <v>0</v>
      </c>
      <c r="BG141" s="42" t="n">
        <f aca="true">IF(AND($BA141&gt;=OFFSET($E$5,BG$3,0),$BA141&lt;=OFFSET($F$5,BG$3,0)),OFFSET($D$5,BG$3,0),0)</f>
        <v>0</v>
      </c>
      <c r="BH141" s="42" t="n">
        <f aca="true">IF(AND($BA141&gt;=OFFSET($E$5,BH$3,0),$BA141&lt;=OFFSET($F$5,BH$3,0)),OFFSET($D$5,BH$3,0),0)</f>
        <v>45.05</v>
      </c>
      <c r="BI141" s="42" t="n">
        <f aca="true">IF(AND($BA141&gt;=OFFSET($E$5,BI$3,0),$BA141&lt;=OFFSET($F$5,BI$3,0)),OFFSET($D$5,BI$3,0),0)</f>
        <v>0</v>
      </c>
      <c r="BJ141" s="42" t="n">
        <f aca="true">IF(AND($BA141&gt;=OFFSET($E$5,BJ$3,0),$BA141&lt;=OFFSET($F$5,BJ$3,0)),OFFSET($D$5,BJ$3,0),0)</f>
        <v>0</v>
      </c>
      <c r="BK141" s="42" t="n">
        <f aca="true">IF(AND($BA141&gt;=OFFSET($E$5,BK$3,0),$BA141&lt;=OFFSET($F$5,BK$3,0)),OFFSET($D$5,BK$3,0),0)</f>
        <v>0</v>
      </c>
      <c r="BL141" s="42" t="n">
        <f aca="true">IF(AND($BA141&gt;=OFFSET($E$5,BL$3,0),$BA141&lt;=OFFSET($F$5,BL$3,0)),OFFSET($D$5,BL$3,0),0)</f>
        <v>0</v>
      </c>
      <c r="BM141" s="42" t="n">
        <f aca="true">IF(AND($BA141&gt;=OFFSET($E$5,BM$3,0),$BA141&lt;=OFFSET($F$5,BM$3,0)),OFFSET($D$5,BM$3,0),0)</f>
        <v>0</v>
      </c>
      <c r="BN141" s="42" t="n">
        <f aca="true">IF(AND($BA141&gt;=OFFSET($E$5,BN$3,0),$BA141&lt;=OFFSET($F$5,BN$3,0)),OFFSET($D$5,BN$3,0),0)</f>
        <v>0</v>
      </c>
      <c r="BO141" s="42" t="n">
        <f aca="true">IF(AND($BA141&gt;=OFFSET($E$5,BO$3,0),$BA141&lt;=OFFSET($F$5,BO$3,0)),OFFSET($D$5,BO$3,0),0)</f>
        <v>0</v>
      </c>
      <c r="BP141" s="42" t="n">
        <f aca="true">IF(AND($BA141&gt;=OFFSET($E$5,BP$3,0),$BA141&lt;=OFFSET($F$5,BP$3,0)),OFFSET($D$5,BP$3,0),0)</f>
        <v>0</v>
      </c>
      <c r="BQ141" s="42" t="n">
        <f aca="true">IF(AND($BA141&gt;=OFFSET($E$5,BQ$3,0),$BA141&lt;=OFFSET($F$5,BQ$3,0)),OFFSET($D$5,BQ$3,0),0)</f>
        <v>0</v>
      </c>
      <c r="BR141" s="42" t="n">
        <f aca="true">IF(AND($BA141&gt;=OFFSET($E$5,BR$3,0),$BA141&lt;=OFFSET($F$5,BR$3,0)),OFFSET($D$5,BR$3,0),0)</f>
        <v>0</v>
      </c>
      <c r="BS141" s="42" t="n">
        <f aca="true">IF(AND($BA141&gt;=OFFSET($E$5,BS$3,0),$BA141&lt;=OFFSET($F$5,BS$3,0)),OFFSET($D$5,BS$3,0),0)</f>
        <v>0</v>
      </c>
      <c r="BT141" s="42" t="n">
        <f aca="true">IF(AND($BA141&gt;=OFFSET($E$5,BT$3,0),$BA141&lt;=OFFSET($F$5,BT$3,0)),OFFSET($D$5,BT$3,0),0)</f>
        <v>0</v>
      </c>
      <c r="BU141" s="42" t="n">
        <f aca="true">IF(AND($BA141&gt;=OFFSET($E$5,BU$3,0),$BA141&lt;=OFFSET($F$5,BU$3,0)),OFFSET($D$5,BU$3,0),0)</f>
        <v>0</v>
      </c>
      <c r="BV141" s="42" t="n">
        <f aca="true">IF(AND($BA141&gt;=OFFSET($E$5,BV$3,0),$BA141&lt;=OFFSET($F$5,BV$3,0)),OFFSET($D$5,BV$3,0),0)</f>
        <v>0</v>
      </c>
      <c r="BW141" s="42" t="n">
        <f aca="true">IF(AND($BA141&gt;=OFFSET($E$5,BW$3,0),$BA141&lt;=OFFSET($F$5,BW$3,0)),OFFSET($D$5,BW$3,0),0)</f>
        <v>0</v>
      </c>
      <c r="BX141" s="42" t="n">
        <f aca="true">IF(AND($BA141&gt;=OFFSET($E$5,BX$3,0),$BA141&lt;=OFFSET($F$5,BX$3,0)),OFFSET($D$5,BX$3,0),0)</f>
        <v>0</v>
      </c>
      <c r="BY141" s="42" t="n">
        <f aca="true">IF(AND($BA141&gt;=OFFSET($E$5,BY$3,0),$BA141&lt;=OFFSET($F$5,BY$3,0)),OFFSET($D$5,BY$3,0),0)</f>
        <v>0</v>
      </c>
      <c r="BZ141" s="42" t="n">
        <f aca="true">IF(AND($BA141&gt;=OFFSET($E$5,BZ$3,0),$BA141&lt;=OFFSET($F$5,BZ$3,0)),OFFSET($D$5,BZ$3,0),0)</f>
        <v>0</v>
      </c>
      <c r="CA141" s="42" t="n">
        <f aca="true">IF(AND($BA141&gt;=OFFSET($E$5,CA$3,0),$BA141&lt;=OFFSET($F$5,CA$3,0)),OFFSET($D$5,CA$3,0),0)</f>
        <v>0</v>
      </c>
      <c r="CB141" s="42" t="n">
        <f aca="true">IF(AND($BA141&gt;=OFFSET($E$5,CB$3,0),$BA141&lt;=OFFSET($F$5,CB$3,0)),OFFSET($D$5,CB$3,0),0)</f>
        <v>0</v>
      </c>
      <c r="CC141" s="42" t="n">
        <f aca="true">IF(AND($BA141&gt;=OFFSET($E$5,CC$3,0),$BA141&lt;=OFFSET($F$5,CC$3,0)),OFFSET($D$5,CC$3,0),0)</f>
        <v>0</v>
      </c>
      <c r="CD141" s="42" t="n">
        <f aca="true">IF(AND($BA141&gt;=OFFSET($E$5,CD$3,0),$BA141&lt;=OFFSET($F$5,CD$3,0)),OFFSET($D$5,CD$3,0),0)</f>
        <v>0</v>
      </c>
      <c r="CE141" s="42" t="n">
        <f aca="true">IF(AND($BA141&gt;=OFFSET($E$5,CE$3,0),$BA141&lt;=OFFSET($F$5,CE$3,0)),OFFSET($D$5,CE$3,0),0)</f>
        <v>0</v>
      </c>
      <c r="CF141" s="42" t="n">
        <f aca="true">IF(AND($BA141&gt;=OFFSET($E$5,CF$3,0),$BA141&lt;=OFFSET($F$5,CF$3,0)),OFFSET($D$5,CF$3,0),0)</f>
        <v>0</v>
      </c>
      <c r="CG141" s="42" t="n">
        <f aca="true">IF(AND($BA141&gt;=OFFSET($E$5,CG$3,0),$BA141&lt;=OFFSET($F$5,CG$3,0)),OFFSET($D$5,CG$3,0),0)</f>
        <v>0</v>
      </c>
      <c r="CH141" s="42" t="n">
        <f aca="true">IF(AND($BA141&gt;=OFFSET($E$5,CH$3,0),$BA141&lt;=OFFSET($F$5,CH$3,0)),OFFSET($D$5,CH$3,0),0)</f>
        <v>0</v>
      </c>
      <c r="CI141" s="42" t="n">
        <f aca="true">IF(AND($BA141&gt;=OFFSET($E$5,CI$3,0),$BA141&lt;=OFFSET($F$5,CI$3,0)),OFFSET($D$5,CI$3,0),0)</f>
        <v>0</v>
      </c>
      <c r="CK141" s="40" t="n">
        <v>40909</v>
      </c>
      <c r="CL141" s="41" t="n">
        <f aca="false">BB141*P141</f>
        <v>0</v>
      </c>
      <c r="CM141" s="41" t="n">
        <f aca="false">BC141*Q141</f>
        <v>0</v>
      </c>
      <c r="CN141" s="41" t="n">
        <f aca="false">BD141*R141</f>
        <v>0</v>
      </c>
      <c r="CO141" s="41" t="n">
        <f aca="false">BE141*S141</f>
        <v>0</v>
      </c>
      <c r="CP141" s="41" t="n">
        <f aca="false">BF141*T141</f>
        <v>0</v>
      </c>
      <c r="CQ141" s="41" t="n">
        <f aca="false">BG141*U141</f>
        <v>0</v>
      </c>
      <c r="CR141" s="41" t="n">
        <f aca="false">BH141*V141</f>
        <v>837930</v>
      </c>
      <c r="CS141" s="41" t="n">
        <f aca="false">BI141*W141</f>
        <v>0</v>
      </c>
      <c r="CT141" s="41" t="n">
        <f aca="false">BJ141*X141</f>
        <v>0</v>
      </c>
      <c r="CU141" s="41" t="n">
        <f aca="false">BK141*Y141</f>
        <v>0</v>
      </c>
      <c r="CV141" s="41" t="n">
        <f aca="false">BL141*Z141</f>
        <v>0</v>
      </c>
      <c r="CW141" s="41" t="n">
        <f aca="false">BM141*AA141</f>
        <v>0</v>
      </c>
      <c r="CX141" s="41" t="n">
        <f aca="false">BN141*AB141</f>
        <v>0</v>
      </c>
      <c r="CY141" s="41" t="n">
        <f aca="false">BO141*AC141</f>
        <v>0</v>
      </c>
      <c r="CZ141" s="41" t="n">
        <f aca="false">BP141*AD141</f>
        <v>0</v>
      </c>
      <c r="DA141" s="41" t="n">
        <f aca="false">BQ141*AE141</f>
        <v>0</v>
      </c>
      <c r="DB141" s="41" t="n">
        <f aca="false">BR141*AF141</f>
        <v>0</v>
      </c>
      <c r="DC141" s="41" t="n">
        <f aca="false">BS141*AG141</f>
        <v>0</v>
      </c>
      <c r="DD141" s="41" t="n">
        <f aca="false">BT141*AH141</f>
        <v>0</v>
      </c>
      <c r="DE141" s="41" t="n">
        <f aca="false">BU141*AI141</f>
        <v>0</v>
      </c>
      <c r="DF141" s="41" t="n">
        <f aca="false">BV141*AJ141</f>
        <v>0</v>
      </c>
      <c r="DG141" s="41" t="n">
        <f aca="false">BW141*AK141</f>
        <v>0</v>
      </c>
      <c r="DH141" s="41" t="n">
        <f aca="false">BX141*AL141</f>
        <v>0</v>
      </c>
      <c r="DI141" s="41" t="n">
        <f aca="false">BY141*AM141</f>
        <v>0</v>
      </c>
      <c r="DJ141" s="41" t="n">
        <f aca="false">BZ141*AN141</f>
        <v>0</v>
      </c>
      <c r="DK141" s="41" t="n">
        <f aca="false">CA141*AO141</f>
        <v>0</v>
      </c>
      <c r="DL141" s="41" t="n">
        <f aca="false">CB141*AP141</f>
        <v>0</v>
      </c>
      <c r="DM141" s="41" t="n">
        <f aca="false">CC141*AQ141</f>
        <v>0</v>
      </c>
      <c r="DN141" s="41" t="n">
        <f aca="false">CD141*AR141</f>
        <v>0</v>
      </c>
      <c r="DO141" s="41" t="n">
        <f aca="false">CE141*AS141</f>
        <v>0</v>
      </c>
      <c r="DP141" s="41" t="n">
        <f aca="false">CF141*AT141</f>
        <v>0</v>
      </c>
      <c r="DQ141" s="41" t="n">
        <f aca="false">CG141*AU141</f>
        <v>0</v>
      </c>
      <c r="DR141" s="41" t="n">
        <f aca="false">CH141*AV141</f>
        <v>0</v>
      </c>
      <c r="DS141" s="45" t="n">
        <f aca="false">CI141*AW141</f>
        <v>0</v>
      </c>
      <c r="DT141" s="46" t="n">
        <f aca="false">SUM(CL141:DO141)/AX141</f>
        <v>45.05</v>
      </c>
      <c r="DU141" s="47" t="n">
        <f aca="false">(SUM(CL141:CR141)+SUM(DP141:DS141))/AY141</f>
        <v>45.05</v>
      </c>
    </row>
    <row r="142" customFormat="false" ht="12.75" hidden="false" customHeight="false" outlineLevel="0" collapsed="false">
      <c r="A142" s="38"/>
      <c r="I142" s="39" t="n">
        <v>21</v>
      </c>
      <c r="J142" s="39" t="n">
        <v>4</v>
      </c>
      <c r="K142" s="39" t="n">
        <v>4</v>
      </c>
      <c r="L142" s="39" t="n">
        <v>0</v>
      </c>
      <c r="M142" s="39" t="n">
        <v>29</v>
      </c>
      <c r="O142" s="40" t="n">
        <v>40940</v>
      </c>
      <c r="P142" s="41" t="n">
        <f aca="false">IF(AND(O142&gt;=$E$5,O142&lt;=$F$5),$C$5*P$2*$M142,0)</f>
        <v>0</v>
      </c>
      <c r="Q142" s="41" t="n">
        <f aca="true">IF(AND($O142&gt;=OFFSET($E$5,Q$3,0),$O142&lt;=OFFSET($F$5,Q$3,0)),OFFSET($C$5,Q$3,0)*Q$2*$M142,0)</f>
        <v>0</v>
      </c>
      <c r="R142" s="41" t="n">
        <f aca="true">IF(AND($O142&gt;=OFFSET($E$5,R$3,0),$O142&lt;=OFFSET($F$5,R$3,0)),OFFSET($C$5,R$3,0)*R$2*$M142,0)</f>
        <v>0</v>
      </c>
      <c r="S142" s="41" t="n">
        <f aca="true">IF(AND($O142&gt;=OFFSET($E$5,S$3,0),$O142&lt;=OFFSET($F$5,S$3,0)),OFFSET($C$5,S$3,0)*S$2*$M142,0)</f>
        <v>0</v>
      </c>
      <c r="T142" s="41" t="n">
        <f aca="true">IF(AND($O142&gt;=OFFSET($E$5,T$3,0),$O142&lt;=OFFSET($F$5,T$3,0)),OFFSET($C$5,T$3,0)*T$2*$M142,0)</f>
        <v>0</v>
      </c>
      <c r="U142" s="41" t="n">
        <f aca="true">IF(AND($O142&gt;=OFFSET($E$5,U$3,0),$O142&lt;=OFFSET($F$5,U$3,0)),OFFSET($C$5,U$3,0)*U$2*$M142,0)</f>
        <v>0</v>
      </c>
      <c r="V142" s="41" t="n">
        <f aca="true">IF(AND($O142&gt;=OFFSET($E$5,V$3,0),$O142&lt;=OFFSET($F$5,V$3,0)),OFFSET($C$5,V$3,0)*V$2*$M142,0)</f>
        <v>17400</v>
      </c>
      <c r="W142" s="42" t="n">
        <f aca="true">IF(AND($O142&gt;=OFFSET($E$5,W$3,0),$O142&lt;=OFFSET($F$5,W$3,0)),OFFSET($C$5,W$3,0)*W$2*($I142+$J142),0)</f>
        <v>0</v>
      </c>
      <c r="X142" s="42" t="n">
        <f aca="true">IF(AND($O142&gt;=OFFSET($E$5,X$3,0),$O142&lt;=OFFSET($F$5,X$3,0)),OFFSET($C$5,X$3,0)*X$2*($I142+$J142),0)</f>
        <v>0</v>
      </c>
      <c r="Y142" s="42" t="n">
        <f aca="true">IF(AND($O142&gt;=OFFSET($E$5,Y$3,0),$O142&lt;=OFFSET($F$5,Y$3,0)),OFFSET($C$5,Y$3,0)*Y$2*($I142+$J142),0)</f>
        <v>0</v>
      </c>
      <c r="Z142" s="42" t="n">
        <f aca="true">IF(AND($O142&gt;=OFFSET($E$5,Z$3,0),$O142&lt;=OFFSET($F$5,Z$3,0)),OFFSET($C$5,Z$3,0)*Z$2*($I142+$J142),0)</f>
        <v>0</v>
      </c>
      <c r="AA142" s="42" t="n">
        <f aca="true">IF(AND($O142&gt;=OFFSET($E$5,AA$3,0),$O142&lt;=OFFSET($F$5,AA$3,0)),OFFSET($C$5,AA$3,0)*AA$2*($I142+$J142),0)</f>
        <v>0</v>
      </c>
      <c r="AB142" s="42" t="n">
        <f aca="true">IF(AND($O142&gt;=OFFSET($E$5,AB$3,0),$O142&lt;=OFFSET($F$5,AB$3,0)),OFFSET($C$5,AB$3,0)*AB$2*($I142+$J142),0)</f>
        <v>0</v>
      </c>
      <c r="AC142" s="42" t="n">
        <f aca="true">IF(AND($O142&gt;=OFFSET($E$5,AC$3,0),$O142&lt;=OFFSET($F$5,AC$3,0)),OFFSET($C$5,AC$3,0)*AC$2*($I142+$J142),0)</f>
        <v>0</v>
      </c>
      <c r="AD142" s="42" t="n">
        <f aca="true">IF(AND($O142&gt;=OFFSET($E$5,AD$3,0),$O142&lt;=OFFSET($F$5,AD$3,0)),OFFSET($C$5,AD$3,0)*AD$2*($I142+$J142),0)</f>
        <v>0</v>
      </c>
      <c r="AE142" s="42" t="n">
        <f aca="true">IF(AND($O142&gt;=OFFSET($E$5,AE$3,0),$O142&lt;=OFFSET($F$5,AE$3,0)),OFFSET($C$5,AE$3,0)*AE$2*($I142+$J142),0)</f>
        <v>0</v>
      </c>
      <c r="AF142" s="42" t="n">
        <f aca="true">IF(AND($O142&gt;=OFFSET($E$5,AF$3,0),$O142&lt;=OFFSET($F$5,AF$3,0)),OFFSET($C$5,AF$3,0)*AF$2*($I142+$J142),0)</f>
        <v>0</v>
      </c>
      <c r="AG142" s="42" t="n">
        <f aca="true">IF(AND($O142&gt;=OFFSET($E$5,AG$3,0),$O142&lt;=OFFSET($F$5,AG$3,0)),OFFSET($C$5,AG$3,0)*AG$2*($I142+$J142),0)</f>
        <v>0</v>
      </c>
      <c r="AH142" s="42" t="n">
        <f aca="true">IF(AND($O142&gt;=OFFSET($E$5,AH$3,0),$O142&lt;=OFFSET($F$5,AH$3,0)),OFFSET($C$5,AH$3,0)*AH$2*($I142+$J142),0)</f>
        <v>0</v>
      </c>
      <c r="AI142" s="42" t="n">
        <f aca="true">IF(AND($O142&gt;=OFFSET($E$5,AI$3,0),$O142&lt;=OFFSET($F$5,AI$3,0)),OFFSET($C$5,AI$3,0)*AI$2*($I142+$J142),0)</f>
        <v>0</v>
      </c>
      <c r="AJ142" s="42" t="n">
        <f aca="true">IF(AND($O142&gt;=OFFSET($E$5,AJ$3,0),$O142&lt;=OFFSET($F$5,AJ$3,0)),OFFSET($C$5,AJ$3,0)*AJ$2*($I142+$J142),0)</f>
        <v>0</v>
      </c>
      <c r="AK142" s="42" t="n">
        <f aca="true">IF(AND($O142&gt;=OFFSET($E$5,AK$3,0),$O142&lt;=OFFSET($F$5,AK$3,0)),OFFSET($C$5,AK$3,0)*AK$2*($I142+$J142),0)</f>
        <v>0</v>
      </c>
      <c r="AL142" s="42" t="n">
        <f aca="true">IF(AND($O142&gt;=OFFSET($E$5,AL$3,0),$O142&lt;=OFFSET($F$5,AL$3,0)),OFFSET($C$5,AL$3,0)*AL$2*($I142+$J142),0)</f>
        <v>0</v>
      </c>
      <c r="AM142" s="42" t="n">
        <f aca="true">IF(AND($O142&gt;=OFFSET($E$5,AM$3,0),$O142&lt;=OFFSET($F$5,AM$3,0)),OFFSET($C$5,AM$3,0)*AM$2*($I142+$J142),0)</f>
        <v>0</v>
      </c>
      <c r="AN142" s="42" t="n">
        <f aca="true">IF(AND($O142&gt;=OFFSET($E$5,AN$3,0),$O142&lt;=OFFSET($F$5,AN$3,0)),OFFSET($C$5,AN$3,0)*AN$2*($I142+$J142),0)</f>
        <v>0</v>
      </c>
      <c r="AO142" s="42" t="n">
        <f aca="true">IF(AND($O142&gt;=OFFSET($E$5,AO$3,0),$O142&lt;=OFFSET($F$5,AO$3,0)),OFFSET($C$5,AO$3,0)*AO$2*($I142+$J142),0)</f>
        <v>0</v>
      </c>
      <c r="AP142" s="42" t="n">
        <f aca="true">IF(AND($O142&gt;=OFFSET($E$5,AP$3,0),$O142&lt;=OFFSET($F$5,AP$3,0)),OFFSET($C$5,AP$3,0)*AP$2*($I142+$J142),0)</f>
        <v>0</v>
      </c>
      <c r="AQ142" s="42" t="n">
        <f aca="true">IF(AND($O142&gt;=OFFSET($E$5,AQ$3,0),$O142&lt;=OFFSET($F$5,AQ$3,0)),OFFSET($C$5,AQ$3,0)*AQ$2*($I142+$J142),0)</f>
        <v>0</v>
      </c>
      <c r="AR142" s="42" t="n">
        <f aca="true">IF(AND($O142&gt;=OFFSET($E$5,AR$3,0),$O142&lt;=OFFSET($F$5,AR$3,0)),OFFSET($C$5,AR$3,0)*AR$2*($I142+$J142),0)</f>
        <v>0</v>
      </c>
      <c r="AS142" s="42" t="n">
        <f aca="true">IF(AND($O142&gt;=OFFSET($E$5,AS$3,0),$O142&lt;=OFFSET($F$5,AS$3,0)),OFFSET($C$5,AS$3,0)*AS$2*($I142+$J142),0)</f>
        <v>0</v>
      </c>
      <c r="AT142" s="42" t="n">
        <f aca="true">IF(AND($O142&gt;=OFFSET($E$5,AT$3,0),$O142&lt;=OFFSET($F$5,AT$3,0)),OFFSET($C$5,AT$3,0)*(AT$2*($I142+$J142)+24*($K142+$L142)),0)</f>
        <v>0</v>
      </c>
      <c r="AU142" s="42" t="n">
        <f aca="true">IF(AND($O142&gt;=OFFSET($E$5,AU$3,0),$O142&lt;=OFFSET($F$5,AU$3,0)),OFFSET($C$5,AU$3,0)*(AU$2*($I142+$J142)+24*($K142+$L142)),0)</f>
        <v>0</v>
      </c>
      <c r="AV142" s="42" t="n">
        <f aca="true">IF(AND($O142&gt;=OFFSET($E$5,AV$3,0),$O142&lt;=OFFSET($F$5,AV$3,0)),OFFSET($C$5,AV$3,0)*(AV$2*($I142+$J142)+24*($K142+$L142)),0)</f>
        <v>0</v>
      </c>
      <c r="AW142" s="43" t="n">
        <f aca="true">IF(AND($O142&gt;=OFFSET($E$5,AW$3,0),$O142&lt;=OFFSET($F$5,AW$3,0)),OFFSET($C$5,AW$3,0)*(AW$2*($I142+$J142)+24*($K142+$L142)),0)</f>
        <v>0</v>
      </c>
      <c r="AX142" s="44" t="n">
        <f aca="false">SUM(P142:AS142)</f>
        <v>17400</v>
      </c>
      <c r="AY142" s="45" t="n">
        <f aca="false">SUM(P142:V142)+SUM(AT142:AW142)</f>
        <v>17400</v>
      </c>
      <c r="BA142" s="40" t="n">
        <v>40940</v>
      </c>
      <c r="BB142" s="42" t="n">
        <f aca="false">IF(AND(BA142&gt;=$E$5,BA142&lt;=$F$5),$D$5,0)</f>
        <v>0</v>
      </c>
      <c r="BC142" s="42" t="n">
        <f aca="true">IF(AND($BA142&gt;=OFFSET($E$5,BC$3,0),$BA142&lt;=OFFSET($F$5,BC$3,0)),OFFSET($D$5,BC$3,0),0)</f>
        <v>0</v>
      </c>
      <c r="BD142" s="42" t="n">
        <f aca="true">IF(AND($BA142&gt;=OFFSET($E$5,BD$3,0),$BA142&lt;=OFFSET($F$5,BD$3,0)),OFFSET($D$5,BD$3,0),0)</f>
        <v>0</v>
      </c>
      <c r="BE142" s="42" t="n">
        <f aca="true">IF(AND($BA142&gt;=OFFSET($E$5,BE$3,0),$BA142&lt;=OFFSET($F$5,BE$3,0)),OFFSET($D$5,BE$3,0),0)</f>
        <v>0</v>
      </c>
      <c r="BF142" s="42" t="n">
        <f aca="true">IF(AND($BA142&gt;=OFFSET($E$5,BF$3,0),$BA142&lt;=OFFSET($F$5,BF$3,0)),OFFSET($D$5,BF$3,0),0)</f>
        <v>0</v>
      </c>
      <c r="BG142" s="42" t="n">
        <f aca="true">IF(AND($BA142&gt;=OFFSET($E$5,BG$3,0),$BA142&lt;=OFFSET($F$5,BG$3,0)),OFFSET($D$5,BG$3,0),0)</f>
        <v>0</v>
      </c>
      <c r="BH142" s="42" t="n">
        <f aca="true">IF(AND($BA142&gt;=OFFSET($E$5,BH$3,0),$BA142&lt;=OFFSET($F$5,BH$3,0)),OFFSET($D$5,BH$3,0),0)</f>
        <v>45.05</v>
      </c>
      <c r="BI142" s="42" t="n">
        <f aca="true">IF(AND($BA142&gt;=OFFSET($E$5,BI$3,0),$BA142&lt;=OFFSET($F$5,BI$3,0)),OFFSET($D$5,BI$3,0),0)</f>
        <v>0</v>
      </c>
      <c r="BJ142" s="42" t="n">
        <f aca="true">IF(AND($BA142&gt;=OFFSET($E$5,BJ$3,0),$BA142&lt;=OFFSET($F$5,BJ$3,0)),OFFSET($D$5,BJ$3,0),0)</f>
        <v>0</v>
      </c>
      <c r="BK142" s="42" t="n">
        <f aca="true">IF(AND($BA142&gt;=OFFSET($E$5,BK$3,0),$BA142&lt;=OFFSET($F$5,BK$3,0)),OFFSET($D$5,BK$3,0),0)</f>
        <v>0</v>
      </c>
      <c r="BL142" s="42" t="n">
        <f aca="true">IF(AND($BA142&gt;=OFFSET($E$5,BL$3,0),$BA142&lt;=OFFSET($F$5,BL$3,0)),OFFSET($D$5,BL$3,0),0)</f>
        <v>0</v>
      </c>
      <c r="BM142" s="42" t="n">
        <f aca="true">IF(AND($BA142&gt;=OFFSET($E$5,BM$3,0),$BA142&lt;=OFFSET($F$5,BM$3,0)),OFFSET($D$5,BM$3,0),0)</f>
        <v>0</v>
      </c>
      <c r="BN142" s="42" t="n">
        <f aca="true">IF(AND($BA142&gt;=OFFSET($E$5,BN$3,0),$BA142&lt;=OFFSET($F$5,BN$3,0)),OFFSET($D$5,BN$3,0),0)</f>
        <v>0</v>
      </c>
      <c r="BO142" s="42" t="n">
        <f aca="true">IF(AND($BA142&gt;=OFFSET($E$5,BO$3,0),$BA142&lt;=OFFSET($F$5,BO$3,0)),OFFSET($D$5,BO$3,0),0)</f>
        <v>0</v>
      </c>
      <c r="BP142" s="42" t="n">
        <f aca="true">IF(AND($BA142&gt;=OFFSET($E$5,BP$3,0),$BA142&lt;=OFFSET($F$5,BP$3,0)),OFFSET($D$5,BP$3,0),0)</f>
        <v>0</v>
      </c>
      <c r="BQ142" s="42" t="n">
        <f aca="true">IF(AND($BA142&gt;=OFFSET($E$5,BQ$3,0),$BA142&lt;=OFFSET($F$5,BQ$3,0)),OFFSET($D$5,BQ$3,0),0)</f>
        <v>0</v>
      </c>
      <c r="BR142" s="42" t="n">
        <f aca="true">IF(AND($BA142&gt;=OFFSET($E$5,BR$3,0),$BA142&lt;=OFFSET($F$5,BR$3,0)),OFFSET($D$5,BR$3,0),0)</f>
        <v>0</v>
      </c>
      <c r="BS142" s="42" t="n">
        <f aca="true">IF(AND($BA142&gt;=OFFSET($E$5,BS$3,0),$BA142&lt;=OFFSET($F$5,BS$3,0)),OFFSET($D$5,BS$3,0),0)</f>
        <v>0</v>
      </c>
      <c r="BT142" s="42" t="n">
        <f aca="true">IF(AND($BA142&gt;=OFFSET($E$5,BT$3,0),$BA142&lt;=OFFSET($F$5,BT$3,0)),OFFSET($D$5,BT$3,0),0)</f>
        <v>0</v>
      </c>
      <c r="BU142" s="42" t="n">
        <f aca="true">IF(AND($BA142&gt;=OFFSET($E$5,BU$3,0),$BA142&lt;=OFFSET($F$5,BU$3,0)),OFFSET($D$5,BU$3,0),0)</f>
        <v>0</v>
      </c>
      <c r="BV142" s="42" t="n">
        <f aca="true">IF(AND($BA142&gt;=OFFSET($E$5,BV$3,0),$BA142&lt;=OFFSET($F$5,BV$3,0)),OFFSET($D$5,BV$3,0),0)</f>
        <v>0</v>
      </c>
      <c r="BW142" s="42" t="n">
        <f aca="true">IF(AND($BA142&gt;=OFFSET($E$5,BW$3,0),$BA142&lt;=OFFSET($F$5,BW$3,0)),OFFSET($D$5,BW$3,0),0)</f>
        <v>0</v>
      </c>
      <c r="BX142" s="42" t="n">
        <f aca="true">IF(AND($BA142&gt;=OFFSET($E$5,BX$3,0),$BA142&lt;=OFFSET($F$5,BX$3,0)),OFFSET($D$5,BX$3,0),0)</f>
        <v>0</v>
      </c>
      <c r="BY142" s="42" t="n">
        <f aca="true">IF(AND($BA142&gt;=OFFSET($E$5,BY$3,0),$BA142&lt;=OFFSET($F$5,BY$3,0)),OFFSET($D$5,BY$3,0),0)</f>
        <v>0</v>
      </c>
      <c r="BZ142" s="42" t="n">
        <f aca="true">IF(AND($BA142&gt;=OFFSET($E$5,BZ$3,0),$BA142&lt;=OFFSET($F$5,BZ$3,0)),OFFSET($D$5,BZ$3,0),0)</f>
        <v>0</v>
      </c>
      <c r="CA142" s="42" t="n">
        <f aca="true">IF(AND($BA142&gt;=OFFSET($E$5,CA$3,0),$BA142&lt;=OFFSET($F$5,CA$3,0)),OFFSET($D$5,CA$3,0),0)</f>
        <v>0</v>
      </c>
      <c r="CB142" s="42" t="n">
        <f aca="true">IF(AND($BA142&gt;=OFFSET($E$5,CB$3,0),$BA142&lt;=OFFSET($F$5,CB$3,0)),OFFSET($D$5,CB$3,0),0)</f>
        <v>0</v>
      </c>
      <c r="CC142" s="42" t="n">
        <f aca="true">IF(AND($BA142&gt;=OFFSET($E$5,CC$3,0),$BA142&lt;=OFFSET($F$5,CC$3,0)),OFFSET($D$5,CC$3,0),0)</f>
        <v>0</v>
      </c>
      <c r="CD142" s="42" t="n">
        <f aca="true">IF(AND($BA142&gt;=OFFSET($E$5,CD$3,0),$BA142&lt;=OFFSET($F$5,CD$3,0)),OFFSET($D$5,CD$3,0),0)</f>
        <v>0</v>
      </c>
      <c r="CE142" s="42" t="n">
        <f aca="true">IF(AND($BA142&gt;=OFFSET($E$5,CE$3,0),$BA142&lt;=OFFSET($F$5,CE$3,0)),OFFSET($D$5,CE$3,0),0)</f>
        <v>0</v>
      </c>
      <c r="CF142" s="42" t="n">
        <f aca="true">IF(AND($BA142&gt;=OFFSET($E$5,CF$3,0),$BA142&lt;=OFFSET($F$5,CF$3,0)),OFFSET($D$5,CF$3,0),0)</f>
        <v>0</v>
      </c>
      <c r="CG142" s="42" t="n">
        <f aca="true">IF(AND($BA142&gt;=OFFSET($E$5,CG$3,0),$BA142&lt;=OFFSET($F$5,CG$3,0)),OFFSET($D$5,CG$3,0),0)</f>
        <v>0</v>
      </c>
      <c r="CH142" s="42" t="n">
        <f aca="true">IF(AND($BA142&gt;=OFFSET($E$5,CH$3,0),$BA142&lt;=OFFSET($F$5,CH$3,0)),OFFSET($D$5,CH$3,0),0)</f>
        <v>0</v>
      </c>
      <c r="CI142" s="42" t="n">
        <f aca="true">IF(AND($BA142&gt;=OFFSET($E$5,CI$3,0),$BA142&lt;=OFFSET($F$5,CI$3,0)),OFFSET($D$5,CI$3,0),0)</f>
        <v>0</v>
      </c>
      <c r="CK142" s="40" t="n">
        <v>40940</v>
      </c>
      <c r="CL142" s="41" t="n">
        <f aca="false">BB142*P142</f>
        <v>0</v>
      </c>
      <c r="CM142" s="41" t="n">
        <f aca="false">BC142*Q142</f>
        <v>0</v>
      </c>
      <c r="CN142" s="41" t="n">
        <f aca="false">BD142*R142</f>
        <v>0</v>
      </c>
      <c r="CO142" s="41" t="n">
        <f aca="false">BE142*S142</f>
        <v>0</v>
      </c>
      <c r="CP142" s="41" t="n">
        <f aca="false">BF142*T142</f>
        <v>0</v>
      </c>
      <c r="CQ142" s="41" t="n">
        <f aca="false">BG142*U142</f>
        <v>0</v>
      </c>
      <c r="CR142" s="41" t="n">
        <f aca="false">BH142*V142</f>
        <v>783870</v>
      </c>
      <c r="CS142" s="41" t="n">
        <f aca="false">BI142*W142</f>
        <v>0</v>
      </c>
      <c r="CT142" s="41" t="n">
        <f aca="false">BJ142*X142</f>
        <v>0</v>
      </c>
      <c r="CU142" s="41" t="n">
        <f aca="false">BK142*Y142</f>
        <v>0</v>
      </c>
      <c r="CV142" s="41" t="n">
        <f aca="false">BL142*Z142</f>
        <v>0</v>
      </c>
      <c r="CW142" s="41" t="n">
        <f aca="false">BM142*AA142</f>
        <v>0</v>
      </c>
      <c r="CX142" s="41" t="n">
        <f aca="false">BN142*AB142</f>
        <v>0</v>
      </c>
      <c r="CY142" s="41" t="n">
        <f aca="false">BO142*AC142</f>
        <v>0</v>
      </c>
      <c r="CZ142" s="41" t="n">
        <f aca="false">BP142*AD142</f>
        <v>0</v>
      </c>
      <c r="DA142" s="41" t="n">
        <f aca="false">BQ142*AE142</f>
        <v>0</v>
      </c>
      <c r="DB142" s="41" t="n">
        <f aca="false">BR142*AF142</f>
        <v>0</v>
      </c>
      <c r="DC142" s="41" t="n">
        <f aca="false">BS142*AG142</f>
        <v>0</v>
      </c>
      <c r="DD142" s="41" t="n">
        <f aca="false">BT142*AH142</f>
        <v>0</v>
      </c>
      <c r="DE142" s="41" t="n">
        <f aca="false">BU142*AI142</f>
        <v>0</v>
      </c>
      <c r="DF142" s="41" t="n">
        <f aca="false">BV142*AJ142</f>
        <v>0</v>
      </c>
      <c r="DG142" s="41" t="n">
        <f aca="false">BW142*AK142</f>
        <v>0</v>
      </c>
      <c r="DH142" s="41" t="n">
        <f aca="false">BX142*AL142</f>
        <v>0</v>
      </c>
      <c r="DI142" s="41" t="n">
        <f aca="false">BY142*AM142</f>
        <v>0</v>
      </c>
      <c r="DJ142" s="41" t="n">
        <f aca="false">BZ142*AN142</f>
        <v>0</v>
      </c>
      <c r="DK142" s="41" t="n">
        <f aca="false">CA142*AO142</f>
        <v>0</v>
      </c>
      <c r="DL142" s="41" t="n">
        <f aca="false">CB142*AP142</f>
        <v>0</v>
      </c>
      <c r="DM142" s="41" t="n">
        <f aca="false">CC142*AQ142</f>
        <v>0</v>
      </c>
      <c r="DN142" s="41" t="n">
        <f aca="false">CD142*AR142</f>
        <v>0</v>
      </c>
      <c r="DO142" s="41" t="n">
        <f aca="false">CE142*AS142</f>
        <v>0</v>
      </c>
      <c r="DP142" s="41" t="n">
        <f aca="false">CF142*AT142</f>
        <v>0</v>
      </c>
      <c r="DQ142" s="41" t="n">
        <f aca="false">CG142*AU142</f>
        <v>0</v>
      </c>
      <c r="DR142" s="41" t="n">
        <f aca="false">CH142*AV142</f>
        <v>0</v>
      </c>
      <c r="DS142" s="45" t="n">
        <f aca="false">CI142*AW142</f>
        <v>0</v>
      </c>
      <c r="DT142" s="46" t="n">
        <f aca="false">SUM(CL142:DO142)/AX142</f>
        <v>45.05</v>
      </c>
      <c r="DU142" s="47" t="n">
        <f aca="false">(SUM(CL142:CR142)+SUM(DP142:DS142))/AY142</f>
        <v>45.05</v>
      </c>
    </row>
    <row r="143" customFormat="false" ht="12.75" hidden="false" customHeight="false" outlineLevel="0" collapsed="false">
      <c r="A143" s="38"/>
      <c r="I143" s="39" t="n">
        <v>22</v>
      </c>
      <c r="J143" s="39" t="n">
        <v>5</v>
      </c>
      <c r="K143" s="39" t="n">
        <v>4</v>
      </c>
      <c r="L143" s="39" t="n">
        <v>0</v>
      </c>
      <c r="M143" s="39" t="n">
        <v>31</v>
      </c>
      <c r="O143" s="40" t="n">
        <v>40969</v>
      </c>
      <c r="P143" s="41" t="n">
        <f aca="false">IF(AND(O143&gt;=$E$5,O143&lt;=$F$5),$C$5*P$2*$M143,0)</f>
        <v>0</v>
      </c>
      <c r="Q143" s="41" t="n">
        <f aca="true">IF(AND($O143&gt;=OFFSET($E$5,Q$3,0),$O143&lt;=OFFSET($F$5,Q$3,0)),OFFSET($C$5,Q$3,0)*Q$2*$M143,0)</f>
        <v>0</v>
      </c>
      <c r="R143" s="41" t="n">
        <f aca="true">IF(AND($O143&gt;=OFFSET($E$5,R$3,0),$O143&lt;=OFFSET($F$5,R$3,0)),OFFSET($C$5,R$3,0)*R$2*$M143,0)</f>
        <v>0</v>
      </c>
      <c r="S143" s="41" t="n">
        <f aca="true">IF(AND($O143&gt;=OFFSET($E$5,S$3,0),$O143&lt;=OFFSET($F$5,S$3,0)),OFFSET($C$5,S$3,0)*S$2*$M143,0)</f>
        <v>0</v>
      </c>
      <c r="T143" s="41" t="n">
        <f aca="true">IF(AND($O143&gt;=OFFSET($E$5,T$3,0),$O143&lt;=OFFSET($F$5,T$3,0)),OFFSET($C$5,T$3,0)*T$2*$M143,0)</f>
        <v>0</v>
      </c>
      <c r="U143" s="41" t="n">
        <f aca="true">IF(AND($O143&gt;=OFFSET($E$5,U$3,0),$O143&lt;=OFFSET($F$5,U$3,0)),OFFSET($C$5,U$3,0)*U$2*$M143,0)</f>
        <v>0</v>
      </c>
      <c r="V143" s="41" t="n">
        <f aca="true">IF(AND($O143&gt;=OFFSET($E$5,V$3,0),$O143&lt;=OFFSET($F$5,V$3,0)),OFFSET($C$5,V$3,0)*V$2*$M143,0)</f>
        <v>18600</v>
      </c>
      <c r="W143" s="42" t="n">
        <f aca="true">IF(AND($O143&gt;=OFFSET($E$5,W$3,0),$O143&lt;=OFFSET($F$5,W$3,0)),OFFSET($C$5,W$3,0)*W$2*($I143+$J143),0)</f>
        <v>0</v>
      </c>
      <c r="X143" s="42" t="n">
        <f aca="true">IF(AND($O143&gt;=OFFSET($E$5,X$3,0),$O143&lt;=OFFSET($F$5,X$3,0)),OFFSET($C$5,X$3,0)*X$2*($I143+$J143),0)</f>
        <v>0</v>
      </c>
      <c r="Y143" s="42" t="n">
        <f aca="true">IF(AND($O143&gt;=OFFSET($E$5,Y$3,0),$O143&lt;=OFFSET($F$5,Y$3,0)),OFFSET($C$5,Y$3,0)*Y$2*($I143+$J143),0)</f>
        <v>0</v>
      </c>
      <c r="Z143" s="42" t="n">
        <f aca="true">IF(AND($O143&gt;=OFFSET($E$5,Z$3,0),$O143&lt;=OFFSET($F$5,Z$3,0)),OFFSET($C$5,Z$3,0)*Z$2*($I143+$J143),0)</f>
        <v>0</v>
      </c>
      <c r="AA143" s="42" t="n">
        <f aca="true">IF(AND($O143&gt;=OFFSET($E$5,AA$3,0),$O143&lt;=OFFSET($F$5,AA$3,0)),OFFSET($C$5,AA$3,0)*AA$2*($I143+$J143),0)</f>
        <v>0</v>
      </c>
      <c r="AB143" s="42" t="n">
        <f aca="true">IF(AND($O143&gt;=OFFSET($E$5,AB$3,0),$O143&lt;=OFFSET($F$5,AB$3,0)),OFFSET($C$5,AB$3,0)*AB$2*($I143+$J143),0)</f>
        <v>0</v>
      </c>
      <c r="AC143" s="42" t="n">
        <f aca="true">IF(AND($O143&gt;=OFFSET($E$5,AC$3,0),$O143&lt;=OFFSET($F$5,AC$3,0)),OFFSET($C$5,AC$3,0)*AC$2*($I143+$J143),0)</f>
        <v>0</v>
      </c>
      <c r="AD143" s="42" t="n">
        <f aca="true">IF(AND($O143&gt;=OFFSET($E$5,AD$3,0),$O143&lt;=OFFSET($F$5,AD$3,0)),OFFSET($C$5,AD$3,0)*AD$2*($I143+$J143),0)</f>
        <v>0</v>
      </c>
      <c r="AE143" s="42" t="n">
        <f aca="true">IF(AND($O143&gt;=OFFSET($E$5,AE$3,0),$O143&lt;=OFFSET($F$5,AE$3,0)),OFFSET($C$5,AE$3,0)*AE$2*($I143+$J143),0)</f>
        <v>0</v>
      </c>
      <c r="AF143" s="42" t="n">
        <f aca="true">IF(AND($O143&gt;=OFFSET($E$5,AF$3,0),$O143&lt;=OFFSET($F$5,AF$3,0)),OFFSET($C$5,AF$3,0)*AF$2*($I143+$J143),0)</f>
        <v>0</v>
      </c>
      <c r="AG143" s="42" t="n">
        <f aca="true">IF(AND($O143&gt;=OFFSET($E$5,AG$3,0),$O143&lt;=OFFSET($F$5,AG$3,0)),OFFSET($C$5,AG$3,0)*AG$2*($I143+$J143),0)</f>
        <v>0</v>
      </c>
      <c r="AH143" s="42" t="n">
        <f aca="true">IF(AND($O143&gt;=OFFSET($E$5,AH$3,0),$O143&lt;=OFFSET($F$5,AH$3,0)),OFFSET($C$5,AH$3,0)*AH$2*($I143+$J143),0)</f>
        <v>0</v>
      </c>
      <c r="AI143" s="42" t="n">
        <f aca="true">IF(AND($O143&gt;=OFFSET($E$5,AI$3,0),$O143&lt;=OFFSET($F$5,AI$3,0)),OFFSET($C$5,AI$3,0)*AI$2*($I143+$J143),0)</f>
        <v>0</v>
      </c>
      <c r="AJ143" s="42" t="n">
        <f aca="true">IF(AND($O143&gt;=OFFSET($E$5,AJ$3,0),$O143&lt;=OFFSET($F$5,AJ$3,0)),OFFSET($C$5,AJ$3,0)*AJ$2*($I143+$J143),0)</f>
        <v>0</v>
      </c>
      <c r="AK143" s="42" t="n">
        <f aca="true">IF(AND($O143&gt;=OFFSET($E$5,AK$3,0),$O143&lt;=OFFSET($F$5,AK$3,0)),OFFSET($C$5,AK$3,0)*AK$2*($I143+$J143),0)</f>
        <v>0</v>
      </c>
      <c r="AL143" s="42" t="n">
        <f aca="true">IF(AND($O143&gt;=OFFSET($E$5,AL$3,0),$O143&lt;=OFFSET($F$5,AL$3,0)),OFFSET($C$5,AL$3,0)*AL$2*($I143+$J143),0)</f>
        <v>0</v>
      </c>
      <c r="AM143" s="42" t="n">
        <f aca="true">IF(AND($O143&gt;=OFFSET($E$5,AM$3,0),$O143&lt;=OFFSET($F$5,AM$3,0)),OFFSET($C$5,AM$3,0)*AM$2*($I143+$J143),0)</f>
        <v>0</v>
      </c>
      <c r="AN143" s="42" t="n">
        <f aca="true">IF(AND($O143&gt;=OFFSET($E$5,AN$3,0),$O143&lt;=OFFSET($F$5,AN$3,0)),OFFSET($C$5,AN$3,0)*AN$2*($I143+$J143),0)</f>
        <v>0</v>
      </c>
      <c r="AO143" s="42" t="n">
        <f aca="true">IF(AND($O143&gt;=OFFSET($E$5,AO$3,0),$O143&lt;=OFFSET($F$5,AO$3,0)),OFFSET($C$5,AO$3,0)*AO$2*($I143+$J143),0)</f>
        <v>0</v>
      </c>
      <c r="AP143" s="42" t="n">
        <f aca="true">IF(AND($O143&gt;=OFFSET($E$5,AP$3,0),$O143&lt;=OFFSET($F$5,AP$3,0)),OFFSET($C$5,AP$3,0)*AP$2*($I143+$J143),0)</f>
        <v>0</v>
      </c>
      <c r="AQ143" s="42" t="n">
        <f aca="true">IF(AND($O143&gt;=OFFSET($E$5,AQ$3,0),$O143&lt;=OFFSET($F$5,AQ$3,0)),OFFSET($C$5,AQ$3,0)*AQ$2*($I143+$J143),0)</f>
        <v>0</v>
      </c>
      <c r="AR143" s="42" t="n">
        <f aca="true">IF(AND($O143&gt;=OFFSET($E$5,AR$3,0),$O143&lt;=OFFSET($F$5,AR$3,0)),OFFSET($C$5,AR$3,0)*AR$2*($I143+$J143),0)</f>
        <v>0</v>
      </c>
      <c r="AS143" s="42" t="n">
        <f aca="true">IF(AND($O143&gt;=OFFSET($E$5,AS$3,0),$O143&lt;=OFFSET($F$5,AS$3,0)),OFFSET($C$5,AS$3,0)*AS$2*($I143+$J143),0)</f>
        <v>0</v>
      </c>
      <c r="AT143" s="42" t="n">
        <f aca="true">IF(AND($O143&gt;=OFFSET($E$5,AT$3,0),$O143&lt;=OFFSET($F$5,AT$3,0)),OFFSET($C$5,AT$3,0)*(AT$2*($I143+$J143)+24*($K143+$L143)),0)</f>
        <v>0</v>
      </c>
      <c r="AU143" s="42" t="n">
        <f aca="true">IF(AND($O143&gt;=OFFSET($E$5,AU$3,0),$O143&lt;=OFFSET($F$5,AU$3,0)),OFFSET($C$5,AU$3,0)*(AU$2*($I143+$J143)+24*($K143+$L143)),0)</f>
        <v>0</v>
      </c>
      <c r="AV143" s="42" t="n">
        <f aca="true">IF(AND($O143&gt;=OFFSET($E$5,AV$3,0),$O143&lt;=OFFSET($F$5,AV$3,0)),OFFSET($C$5,AV$3,0)*(AV$2*($I143+$J143)+24*($K143+$L143)),0)</f>
        <v>0</v>
      </c>
      <c r="AW143" s="43" t="n">
        <f aca="true">IF(AND($O143&gt;=OFFSET($E$5,AW$3,0),$O143&lt;=OFFSET($F$5,AW$3,0)),OFFSET($C$5,AW$3,0)*(AW$2*($I143+$J143)+24*($K143+$L143)),0)</f>
        <v>0</v>
      </c>
      <c r="AX143" s="44" t="n">
        <f aca="false">SUM(P143:AS143)</f>
        <v>18600</v>
      </c>
      <c r="AY143" s="45" t="n">
        <f aca="false">SUM(P143:V143)+SUM(AT143:AW143)</f>
        <v>18600</v>
      </c>
      <c r="BA143" s="40" t="n">
        <v>40969</v>
      </c>
      <c r="BB143" s="42" t="n">
        <f aca="false">IF(AND(BA143&gt;=$E$5,BA143&lt;=$F$5),$D$5,0)</f>
        <v>0</v>
      </c>
      <c r="BC143" s="42" t="n">
        <f aca="true">IF(AND($BA143&gt;=OFFSET($E$5,BC$3,0),$BA143&lt;=OFFSET($F$5,BC$3,0)),OFFSET($D$5,BC$3,0),0)</f>
        <v>0</v>
      </c>
      <c r="BD143" s="42" t="n">
        <f aca="true">IF(AND($BA143&gt;=OFFSET($E$5,BD$3,0),$BA143&lt;=OFFSET($F$5,BD$3,0)),OFFSET($D$5,BD$3,0),0)</f>
        <v>0</v>
      </c>
      <c r="BE143" s="42" t="n">
        <f aca="true">IF(AND($BA143&gt;=OFFSET($E$5,BE$3,0),$BA143&lt;=OFFSET($F$5,BE$3,0)),OFFSET($D$5,BE$3,0),0)</f>
        <v>0</v>
      </c>
      <c r="BF143" s="42" t="n">
        <f aca="true">IF(AND($BA143&gt;=OFFSET($E$5,BF$3,0),$BA143&lt;=OFFSET($F$5,BF$3,0)),OFFSET($D$5,BF$3,0),0)</f>
        <v>0</v>
      </c>
      <c r="BG143" s="42" t="n">
        <f aca="true">IF(AND($BA143&gt;=OFFSET($E$5,BG$3,0),$BA143&lt;=OFFSET($F$5,BG$3,0)),OFFSET($D$5,BG$3,0),0)</f>
        <v>0</v>
      </c>
      <c r="BH143" s="42" t="n">
        <f aca="true">IF(AND($BA143&gt;=OFFSET($E$5,BH$3,0),$BA143&lt;=OFFSET($F$5,BH$3,0)),OFFSET($D$5,BH$3,0),0)</f>
        <v>45.05</v>
      </c>
      <c r="BI143" s="42" t="n">
        <f aca="true">IF(AND($BA143&gt;=OFFSET($E$5,BI$3,0),$BA143&lt;=OFFSET($F$5,BI$3,0)),OFFSET($D$5,BI$3,0),0)</f>
        <v>0</v>
      </c>
      <c r="BJ143" s="42" t="n">
        <f aca="true">IF(AND($BA143&gt;=OFFSET($E$5,BJ$3,0),$BA143&lt;=OFFSET($F$5,BJ$3,0)),OFFSET($D$5,BJ$3,0),0)</f>
        <v>0</v>
      </c>
      <c r="BK143" s="42" t="n">
        <f aca="true">IF(AND($BA143&gt;=OFFSET($E$5,BK$3,0),$BA143&lt;=OFFSET($F$5,BK$3,0)),OFFSET($D$5,BK$3,0),0)</f>
        <v>0</v>
      </c>
      <c r="BL143" s="42" t="n">
        <f aca="true">IF(AND($BA143&gt;=OFFSET($E$5,BL$3,0),$BA143&lt;=OFFSET($F$5,BL$3,0)),OFFSET($D$5,BL$3,0),0)</f>
        <v>0</v>
      </c>
      <c r="BM143" s="42" t="n">
        <f aca="true">IF(AND($BA143&gt;=OFFSET($E$5,BM$3,0),$BA143&lt;=OFFSET($F$5,BM$3,0)),OFFSET($D$5,BM$3,0),0)</f>
        <v>0</v>
      </c>
      <c r="BN143" s="42" t="n">
        <f aca="true">IF(AND($BA143&gt;=OFFSET($E$5,BN$3,0),$BA143&lt;=OFFSET($F$5,BN$3,0)),OFFSET($D$5,BN$3,0),0)</f>
        <v>0</v>
      </c>
      <c r="BO143" s="42" t="n">
        <f aca="true">IF(AND($BA143&gt;=OFFSET($E$5,BO$3,0),$BA143&lt;=OFFSET($F$5,BO$3,0)),OFFSET($D$5,BO$3,0),0)</f>
        <v>0</v>
      </c>
      <c r="BP143" s="42" t="n">
        <f aca="true">IF(AND($BA143&gt;=OFFSET($E$5,BP$3,0),$BA143&lt;=OFFSET($F$5,BP$3,0)),OFFSET($D$5,BP$3,0),0)</f>
        <v>0</v>
      </c>
      <c r="BQ143" s="42" t="n">
        <f aca="true">IF(AND($BA143&gt;=OFFSET($E$5,BQ$3,0),$BA143&lt;=OFFSET($F$5,BQ$3,0)),OFFSET($D$5,BQ$3,0),0)</f>
        <v>0</v>
      </c>
      <c r="BR143" s="42" t="n">
        <f aca="true">IF(AND($BA143&gt;=OFFSET($E$5,BR$3,0),$BA143&lt;=OFFSET($F$5,BR$3,0)),OFFSET($D$5,BR$3,0),0)</f>
        <v>0</v>
      </c>
      <c r="BS143" s="42" t="n">
        <f aca="true">IF(AND($BA143&gt;=OFFSET($E$5,BS$3,0),$BA143&lt;=OFFSET($F$5,BS$3,0)),OFFSET($D$5,BS$3,0),0)</f>
        <v>0</v>
      </c>
      <c r="BT143" s="42" t="n">
        <f aca="true">IF(AND($BA143&gt;=OFFSET($E$5,BT$3,0),$BA143&lt;=OFFSET($F$5,BT$3,0)),OFFSET($D$5,BT$3,0),0)</f>
        <v>0</v>
      </c>
      <c r="BU143" s="42" t="n">
        <f aca="true">IF(AND($BA143&gt;=OFFSET($E$5,BU$3,0),$BA143&lt;=OFFSET($F$5,BU$3,0)),OFFSET($D$5,BU$3,0),0)</f>
        <v>0</v>
      </c>
      <c r="BV143" s="42" t="n">
        <f aca="true">IF(AND($BA143&gt;=OFFSET($E$5,BV$3,0),$BA143&lt;=OFFSET($F$5,BV$3,0)),OFFSET($D$5,BV$3,0),0)</f>
        <v>0</v>
      </c>
      <c r="BW143" s="42" t="n">
        <f aca="true">IF(AND($BA143&gt;=OFFSET($E$5,BW$3,0),$BA143&lt;=OFFSET($F$5,BW$3,0)),OFFSET($D$5,BW$3,0),0)</f>
        <v>0</v>
      </c>
      <c r="BX143" s="42" t="n">
        <f aca="true">IF(AND($BA143&gt;=OFFSET($E$5,BX$3,0),$BA143&lt;=OFFSET($F$5,BX$3,0)),OFFSET($D$5,BX$3,0),0)</f>
        <v>0</v>
      </c>
      <c r="BY143" s="42" t="n">
        <f aca="true">IF(AND($BA143&gt;=OFFSET($E$5,BY$3,0),$BA143&lt;=OFFSET($F$5,BY$3,0)),OFFSET($D$5,BY$3,0),0)</f>
        <v>0</v>
      </c>
      <c r="BZ143" s="42" t="n">
        <f aca="true">IF(AND($BA143&gt;=OFFSET($E$5,BZ$3,0),$BA143&lt;=OFFSET($F$5,BZ$3,0)),OFFSET($D$5,BZ$3,0),0)</f>
        <v>0</v>
      </c>
      <c r="CA143" s="42" t="n">
        <f aca="true">IF(AND($BA143&gt;=OFFSET($E$5,CA$3,0),$BA143&lt;=OFFSET($F$5,CA$3,0)),OFFSET($D$5,CA$3,0),0)</f>
        <v>0</v>
      </c>
      <c r="CB143" s="42" t="n">
        <f aca="true">IF(AND($BA143&gt;=OFFSET($E$5,CB$3,0),$BA143&lt;=OFFSET($F$5,CB$3,0)),OFFSET($D$5,CB$3,0),0)</f>
        <v>0</v>
      </c>
      <c r="CC143" s="42" t="n">
        <f aca="true">IF(AND($BA143&gt;=OFFSET($E$5,CC$3,0),$BA143&lt;=OFFSET($F$5,CC$3,0)),OFFSET($D$5,CC$3,0),0)</f>
        <v>0</v>
      </c>
      <c r="CD143" s="42" t="n">
        <f aca="true">IF(AND($BA143&gt;=OFFSET($E$5,CD$3,0),$BA143&lt;=OFFSET($F$5,CD$3,0)),OFFSET($D$5,CD$3,0),0)</f>
        <v>0</v>
      </c>
      <c r="CE143" s="42" t="n">
        <f aca="true">IF(AND($BA143&gt;=OFFSET($E$5,CE$3,0),$BA143&lt;=OFFSET($F$5,CE$3,0)),OFFSET($D$5,CE$3,0),0)</f>
        <v>0</v>
      </c>
      <c r="CF143" s="42" t="n">
        <f aca="true">IF(AND($BA143&gt;=OFFSET($E$5,CF$3,0),$BA143&lt;=OFFSET($F$5,CF$3,0)),OFFSET($D$5,CF$3,0),0)</f>
        <v>0</v>
      </c>
      <c r="CG143" s="42" t="n">
        <f aca="true">IF(AND($BA143&gt;=OFFSET($E$5,CG$3,0),$BA143&lt;=OFFSET($F$5,CG$3,0)),OFFSET($D$5,CG$3,0),0)</f>
        <v>0</v>
      </c>
      <c r="CH143" s="42" t="n">
        <f aca="true">IF(AND($BA143&gt;=OFFSET($E$5,CH$3,0),$BA143&lt;=OFFSET($F$5,CH$3,0)),OFFSET($D$5,CH$3,0),0)</f>
        <v>0</v>
      </c>
      <c r="CI143" s="42" t="n">
        <f aca="true">IF(AND($BA143&gt;=OFFSET($E$5,CI$3,0),$BA143&lt;=OFFSET($F$5,CI$3,0)),OFFSET($D$5,CI$3,0),0)</f>
        <v>0</v>
      </c>
      <c r="CK143" s="40" t="n">
        <v>40969</v>
      </c>
      <c r="CL143" s="41" t="n">
        <f aca="false">BB143*P143</f>
        <v>0</v>
      </c>
      <c r="CM143" s="41" t="n">
        <f aca="false">BC143*Q143</f>
        <v>0</v>
      </c>
      <c r="CN143" s="41" t="n">
        <f aca="false">BD143*R143</f>
        <v>0</v>
      </c>
      <c r="CO143" s="41" t="n">
        <f aca="false">BE143*S143</f>
        <v>0</v>
      </c>
      <c r="CP143" s="41" t="n">
        <f aca="false">BF143*T143</f>
        <v>0</v>
      </c>
      <c r="CQ143" s="41" t="n">
        <f aca="false">BG143*U143</f>
        <v>0</v>
      </c>
      <c r="CR143" s="41" t="n">
        <f aca="false">BH143*V143</f>
        <v>837930</v>
      </c>
      <c r="CS143" s="41" t="n">
        <f aca="false">BI143*W143</f>
        <v>0</v>
      </c>
      <c r="CT143" s="41" t="n">
        <f aca="false">BJ143*X143</f>
        <v>0</v>
      </c>
      <c r="CU143" s="41" t="n">
        <f aca="false">BK143*Y143</f>
        <v>0</v>
      </c>
      <c r="CV143" s="41" t="n">
        <f aca="false">BL143*Z143</f>
        <v>0</v>
      </c>
      <c r="CW143" s="41" t="n">
        <f aca="false">BM143*AA143</f>
        <v>0</v>
      </c>
      <c r="CX143" s="41" t="n">
        <f aca="false">BN143*AB143</f>
        <v>0</v>
      </c>
      <c r="CY143" s="41" t="n">
        <f aca="false">BO143*AC143</f>
        <v>0</v>
      </c>
      <c r="CZ143" s="41" t="n">
        <f aca="false">BP143*AD143</f>
        <v>0</v>
      </c>
      <c r="DA143" s="41" t="n">
        <f aca="false">BQ143*AE143</f>
        <v>0</v>
      </c>
      <c r="DB143" s="41" t="n">
        <f aca="false">BR143*AF143</f>
        <v>0</v>
      </c>
      <c r="DC143" s="41" t="n">
        <f aca="false">BS143*AG143</f>
        <v>0</v>
      </c>
      <c r="DD143" s="41" t="n">
        <f aca="false">BT143*AH143</f>
        <v>0</v>
      </c>
      <c r="DE143" s="41" t="n">
        <f aca="false">BU143*AI143</f>
        <v>0</v>
      </c>
      <c r="DF143" s="41" t="n">
        <f aca="false">BV143*AJ143</f>
        <v>0</v>
      </c>
      <c r="DG143" s="41" t="n">
        <f aca="false">BW143*AK143</f>
        <v>0</v>
      </c>
      <c r="DH143" s="41" t="n">
        <f aca="false">BX143*AL143</f>
        <v>0</v>
      </c>
      <c r="DI143" s="41" t="n">
        <f aca="false">BY143*AM143</f>
        <v>0</v>
      </c>
      <c r="DJ143" s="41" t="n">
        <f aca="false">BZ143*AN143</f>
        <v>0</v>
      </c>
      <c r="DK143" s="41" t="n">
        <f aca="false">CA143*AO143</f>
        <v>0</v>
      </c>
      <c r="DL143" s="41" t="n">
        <f aca="false">CB143*AP143</f>
        <v>0</v>
      </c>
      <c r="DM143" s="41" t="n">
        <f aca="false">CC143*AQ143</f>
        <v>0</v>
      </c>
      <c r="DN143" s="41" t="n">
        <f aca="false">CD143*AR143</f>
        <v>0</v>
      </c>
      <c r="DO143" s="41" t="n">
        <f aca="false">CE143*AS143</f>
        <v>0</v>
      </c>
      <c r="DP143" s="41" t="n">
        <f aca="false">CF143*AT143</f>
        <v>0</v>
      </c>
      <c r="DQ143" s="41" t="n">
        <f aca="false">CG143*AU143</f>
        <v>0</v>
      </c>
      <c r="DR143" s="41" t="n">
        <f aca="false">CH143*AV143</f>
        <v>0</v>
      </c>
      <c r="DS143" s="45" t="n">
        <f aca="false">CI143*AW143</f>
        <v>0</v>
      </c>
      <c r="DT143" s="46" t="n">
        <f aca="false">SUM(CL143:DO143)/AX143</f>
        <v>45.05</v>
      </c>
      <c r="DU143" s="47" t="n">
        <f aca="false">(SUM(CL143:CR143)+SUM(DP143:DS143))/AY143</f>
        <v>45.05</v>
      </c>
    </row>
    <row r="144" customFormat="false" ht="12.75" hidden="false" customHeight="false" outlineLevel="0" collapsed="false">
      <c r="A144" s="38"/>
      <c r="I144" s="39" t="n">
        <v>21</v>
      </c>
      <c r="J144" s="39" t="n">
        <v>4</v>
      </c>
      <c r="K144" s="39" t="n">
        <v>5</v>
      </c>
      <c r="L144" s="39" t="n">
        <v>0</v>
      </c>
      <c r="M144" s="39" t="n">
        <v>30</v>
      </c>
      <c r="O144" s="40" t="n">
        <v>41000</v>
      </c>
      <c r="P144" s="41" t="n">
        <f aca="false">IF(AND(O144&gt;=$E$5,O144&lt;=$F$5),$C$5*P$2*$M144,0)</f>
        <v>0</v>
      </c>
      <c r="Q144" s="41" t="n">
        <f aca="true">IF(AND($O144&gt;=OFFSET($E$5,Q$3,0),$O144&lt;=OFFSET($F$5,Q$3,0)),OFFSET($C$5,Q$3,0)*Q$2*$M144,0)</f>
        <v>0</v>
      </c>
      <c r="R144" s="41" t="n">
        <f aca="true">IF(AND($O144&gt;=OFFSET($E$5,R$3,0),$O144&lt;=OFFSET($F$5,R$3,0)),OFFSET($C$5,R$3,0)*R$2*$M144,0)</f>
        <v>0</v>
      </c>
      <c r="S144" s="41" t="n">
        <f aca="true">IF(AND($O144&gt;=OFFSET($E$5,S$3,0),$O144&lt;=OFFSET($F$5,S$3,0)),OFFSET($C$5,S$3,0)*S$2*$M144,0)</f>
        <v>0</v>
      </c>
      <c r="T144" s="41" t="n">
        <f aca="true">IF(AND($O144&gt;=OFFSET($E$5,T$3,0),$O144&lt;=OFFSET($F$5,T$3,0)),OFFSET($C$5,T$3,0)*T$2*$M144,0)</f>
        <v>0</v>
      </c>
      <c r="U144" s="41" t="n">
        <f aca="true">IF(AND($O144&gt;=OFFSET($E$5,U$3,0),$O144&lt;=OFFSET($F$5,U$3,0)),OFFSET($C$5,U$3,0)*U$2*$M144,0)</f>
        <v>0</v>
      </c>
      <c r="V144" s="41" t="n">
        <f aca="true">IF(AND($O144&gt;=OFFSET($E$5,V$3,0),$O144&lt;=OFFSET($F$5,V$3,0)),OFFSET($C$5,V$3,0)*V$2*$M144,0)</f>
        <v>18000</v>
      </c>
      <c r="W144" s="42" t="n">
        <f aca="true">IF(AND($O144&gt;=OFFSET($E$5,W$3,0),$O144&lt;=OFFSET($F$5,W$3,0)),OFFSET($C$5,W$3,0)*W$2*($I144+$J144),0)</f>
        <v>0</v>
      </c>
      <c r="X144" s="42" t="n">
        <f aca="true">IF(AND($O144&gt;=OFFSET($E$5,X$3,0),$O144&lt;=OFFSET($F$5,X$3,0)),OFFSET($C$5,X$3,0)*X$2*($I144+$J144),0)</f>
        <v>0</v>
      </c>
      <c r="Y144" s="42" t="n">
        <f aca="true">IF(AND($O144&gt;=OFFSET($E$5,Y$3,0),$O144&lt;=OFFSET($F$5,Y$3,0)),OFFSET($C$5,Y$3,0)*Y$2*($I144+$J144),0)</f>
        <v>0</v>
      </c>
      <c r="Z144" s="42" t="n">
        <f aca="true">IF(AND($O144&gt;=OFFSET($E$5,Z$3,0),$O144&lt;=OFFSET($F$5,Z$3,0)),OFFSET($C$5,Z$3,0)*Z$2*($I144+$J144),0)</f>
        <v>0</v>
      </c>
      <c r="AA144" s="42" t="n">
        <f aca="true">IF(AND($O144&gt;=OFFSET($E$5,AA$3,0),$O144&lt;=OFFSET($F$5,AA$3,0)),OFFSET($C$5,AA$3,0)*AA$2*($I144+$J144),0)</f>
        <v>0</v>
      </c>
      <c r="AB144" s="42" t="n">
        <f aca="true">IF(AND($O144&gt;=OFFSET($E$5,AB$3,0),$O144&lt;=OFFSET($F$5,AB$3,0)),OFFSET($C$5,AB$3,0)*AB$2*($I144+$J144),0)</f>
        <v>0</v>
      </c>
      <c r="AC144" s="42" t="n">
        <f aca="true">IF(AND($O144&gt;=OFFSET($E$5,AC$3,0),$O144&lt;=OFFSET($F$5,AC$3,0)),OFFSET($C$5,AC$3,0)*AC$2*($I144+$J144),0)</f>
        <v>0</v>
      </c>
      <c r="AD144" s="42" t="n">
        <f aca="true">IF(AND($O144&gt;=OFFSET($E$5,AD$3,0),$O144&lt;=OFFSET($F$5,AD$3,0)),OFFSET($C$5,AD$3,0)*AD$2*($I144+$J144),0)</f>
        <v>0</v>
      </c>
      <c r="AE144" s="42" t="n">
        <f aca="true">IF(AND($O144&gt;=OFFSET($E$5,AE$3,0),$O144&lt;=OFFSET($F$5,AE$3,0)),OFFSET($C$5,AE$3,0)*AE$2*($I144+$J144),0)</f>
        <v>0</v>
      </c>
      <c r="AF144" s="42" t="n">
        <f aca="true">IF(AND($O144&gt;=OFFSET($E$5,AF$3,0),$O144&lt;=OFFSET($F$5,AF$3,0)),OFFSET($C$5,AF$3,0)*AF$2*($I144+$J144),0)</f>
        <v>0</v>
      </c>
      <c r="AG144" s="42" t="n">
        <f aca="true">IF(AND($O144&gt;=OFFSET($E$5,AG$3,0),$O144&lt;=OFFSET($F$5,AG$3,0)),OFFSET($C$5,AG$3,0)*AG$2*($I144+$J144),0)</f>
        <v>0</v>
      </c>
      <c r="AH144" s="42" t="n">
        <f aca="true">IF(AND($O144&gt;=OFFSET($E$5,AH$3,0),$O144&lt;=OFFSET($F$5,AH$3,0)),OFFSET($C$5,AH$3,0)*AH$2*($I144+$J144),0)</f>
        <v>0</v>
      </c>
      <c r="AI144" s="42" t="n">
        <f aca="true">IF(AND($O144&gt;=OFFSET($E$5,AI$3,0),$O144&lt;=OFFSET($F$5,AI$3,0)),OFFSET($C$5,AI$3,0)*AI$2*($I144+$J144),0)</f>
        <v>0</v>
      </c>
      <c r="AJ144" s="42" t="n">
        <f aca="true">IF(AND($O144&gt;=OFFSET($E$5,AJ$3,0),$O144&lt;=OFFSET($F$5,AJ$3,0)),OFFSET($C$5,AJ$3,0)*AJ$2*($I144+$J144),0)</f>
        <v>0</v>
      </c>
      <c r="AK144" s="42" t="n">
        <f aca="true">IF(AND($O144&gt;=OFFSET($E$5,AK$3,0),$O144&lt;=OFFSET($F$5,AK$3,0)),OFFSET($C$5,AK$3,0)*AK$2*($I144+$J144),0)</f>
        <v>0</v>
      </c>
      <c r="AL144" s="42" t="n">
        <f aca="true">IF(AND($O144&gt;=OFFSET($E$5,AL$3,0),$O144&lt;=OFFSET($F$5,AL$3,0)),OFFSET($C$5,AL$3,0)*AL$2*($I144+$J144),0)</f>
        <v>0</v>
      </c>
      <c r="AM144" s="42" t="n">
        <f aca="true">IF(AND($O144&gt;=OFFSET($E$5,AM$3,0),$O144&lt;=OFFSET($F$5,AM$3,0)),OFFSET($C$5,AM$3,0)*AM$2*($I144+$J144),0)</f>
        <v>0</v>
      </c>
      <c r="AN144" s="42" t="n">
        <f aca="true">IF(AND($O144&gt;=OFFSET($E$5,AN$3,0),$O144&lt;=OFFSET($F$5,AN$3,0)),OFFSET($C$5,AN$3,0)*AN$2*($I144+$J144),0)</f>
        <v>0</v>
      </c>
      <c r="AO144" s="42" t="n">
        <f aca="true">IF(AND($O144&gt;=OFFSET($E$5,AO$3,0),$O144&lt;=OFFSET($F$5,AO$3,0)),OFFSET($C$5,AO$3,0)*AO$2*($I144+$J144),0)</f>
        <v>0</v>
      </c>
      <c r="AP144" s="42" t="n">
        <f aca="true">IF(AND($O144&gt;=OFFSET($E$5,AP$3,0),$O144&lt;=OFFSET($F$5,AP$3,0)),OFFSET($C$5,AP$3,0)*AP$2*($I144+$J144),0)</f>
        <v>0</v>
      </c>
      <c r="AQ144" s="42" t="n">
        <f aca="true">IF(AND($O144&gt;=OFFSET($E$5,AQ$3,0),$O144&lt;=OFFSET($F$5,AQ$3,0)),OFFSET($C$5,AQ$3,0)*AQ$2*($I144+$J144),0)</f>
        <v>0</v>
      </c>
      <c r="AR144" s="42" t="n">
        <f aca="true">IF(AND($O144&gt;=OFFSET($E$5,AR$3,0),$O144&lt;=OFFSET($F$5,AR$3,0)),OFFSET($C$5,AR$3,0)*AR$2*($I144+$J144),0)</f>
        <v>0</v>
      </c>
      <c r="AS144" s="42" t="n">
        <f aca="true">IF(AND($O144&gt;=OFFSET($E$5,AS$3,0),$O144&lt;=OFFSET($F$5,AS$3,0)),OFFSET($C$5,AS$3,0)*AS$2*($I144+$J144),0)</f>
        <v>0</v>
      </c>
      <c r="AT144" s="42" t="n">
        <f aca="true">IF(AND($O144&gt;=OFFSET($E$5,AT$3,0),$O144&lt;=OFFSET($F$5,AT$3,0)),OFFSET($C$5,AT$3,0)*(AT$2*($I144+$J144)+24*($K144+$L144)),0)</f>
        <v>0</v>
      </c>
      <c r="AU144" s="42" t="n">
        <f aca="true">IF(AND($O144&gt;=OFFSET($E$5,AU$3,0),$O144&lt;=OFFSET($F$5,AU$3,0)),OFFSET($C$5,AU$3,0)*(AU$2*($I144+$J144)+24*($K144+$L144)),0)</f>
        <v>0</v>
      </c>
      <c r="AV144" s="42" t="n">
        <f aca="true">IF(AND($O144&gt;=OFFSET($E$5,AV$3,0),$O144&lt;=OFFSET($F$5,AV$3,0)),OFFSET($C$5,AV$3,0)*(AV$2*($I144+$J144)+24*($K144+$L144)),0)</f>
        <v>0</v>
      </c>
      <c r="AW144" s="43" t="n">
        <f aca="true">IF(AND($O144&gt;=OFFSET($E$5,AW$3,0),$O144&lt;=OFFSET($F$5,AW$3,0)),OFFSET($C$5,AW$3,0)*(AW$2*($I144+$J144)+24*($K144+$L144)),0)</f>
        <v>0</v>
      </c>
      <c r="AX144" s="44" t="n">
        <f aca="false">SUM(P144:AS144)</f>
        <v>18000</v>
      </c>
      <c r="AY144" s="45" t="n">
        <f aca="false">SUM(P144:V144)+SUM(AT144:AW144)</f>
        <v>18000</v>
      </c>
      <c r="BA144" s="40" t="n">
        <v>41000</v>
      </c>
      <c r="BB144" s="42" t="n">
        <f aca="false">IF(AND(BA144&gt;=$E$5,BA144&lt;=$F$5),$D$5,0)</f>
        <v>0</v>
      </c>
      <c r="BC144" s="42" t="n">
        <f aca="true">IF(AND($BA144&gt;=OFFSET($E$5,BC$3,0),$BA144&lt;=OFFSET($F$5,BC$3,0)),OFFSET($D$5,BC$3,0),0)</f>
        <v>0</v>
      </c>
      <c r="BD144" s="42" t="n">
        <f aca="true">IF(AND($BA144&gt;=OFFSET($E$5,BD$3,0),$BA144&lt;=OFFSET($F$5,BD$3,0)),OFFSET($D$5,BD$3,0),0)</f>
        <v>0</v>
      </c>
      <c r="BE144" s="42" t="n">
        <f aca="true">IF(AND($BA144&gt;=OFFSET($E$5,BE$3,0),$BA144&lt;=OFFSET($F$5,BE$3,0)),OFFSET($D$5,BE$3,0),0)</f>
        <v>0</v>
      </c>
      <c r="BF144" s="42" t="n">
        <f aca="true">IF(AND($BA144&gt;=OFFSET($E$5,BF$3,0),$BA144&lt;=OFFSET($F$5,BF$3,0)),OFFSET($D$5,BF$3,0),0)</f>
        <v>0</v>
      </c>
      <c r="BG144" s="42" t="n">
        <f aca="true">IF(AND($BA144&gt;=OFFSET($E$5,BG$3,0),$BA144&lt;=OFFSET($F$5,BG$3,0)),OFFSET($D$5,BG$3,0),0)</f>
        <v>0</v>
      </c>
      <c r="BH144" s="42" t="n">
        <f aca="true">IF(AND($BA144&gt;=OFFSET($E$5,BH$3,0),$BA144&lt;=OFFSET($F$5,BH$3,0)),OFFSET($D$5,BH$3,0),0)</f>
        <v>45.05</v>
      </c>
      <c r="BI144" s="42" t="n">
        <f aca="true">IF(AND($BA144&gt;=OFFSET($E$5,BI$3,0),$BA144&lt;=OFFSET($F$5,BI$3,0)),OFFSET($D$5,BI$3,0),0)</f>
        <v>0</v>
      </c>
      <c r="BJ144" s="42" t="n">
        <f aca="true">IF(AND($BA144&gt;=OFFSET($E$5,BJ$3,0),$BA144&lt;=OFFSET($F$5,BJ$3,0)),OFFSET($D$5,BJ$3,0),0)</f>
        <v>0</v>
      </c>
      <c r="BK144" s="42" t="n">
        <f aca="true">IF(AND($BA144&gt;=OFFSET($E$5,BK$3,0),$BA144&lt;=OFFSET($F$5,BK$3,0)),OFFSET($D$5,BK$3,0),0)</f>
        <v>0</v>
      </c>
      <c r="BL144" s="42" t="n">
        <f aca="true">IF(AND($BA144&gt;=OFFSET($E$5,BL$3,0),$BA144&lt;=OFFSET($F$5,BL$3,0)),OFFSET($D$5,BL$3,0),0)</f>
        <v>0</v>
      </c>
      <c r="BM144" s="42" t="n">
        <f aca="true">IF(AND($BA144&gt;=OFFSET($E$5,BM$3,0),$BA144&lt;=OFFSET($F$5,BM$3,0)),OFFSET($D$5,BM$3,0),0)</f>
        <v>0</v>
      </c>
      <c r="BN144" s="42" t="n">
        <f aca="true">IF(AND($BA144&gt;=OFFSET($E$5,BN$3,0),$BA144&lt;=OFFSET($F$5,BN$3,0)),OFFSET($D$5,BN$3,0),0)</f>
        <v>0</v>
      </c>
      <c r="BO144" s="42" t="n">
        <f aca="true">IF(AND($BA144&gt;=OFFSET($E$5,BO$3,0),$BA144&lt;=OFFSET($F$5,BO$3,0)),OFFSET($D$5,BO$3,0),0)</f>
        <v>0</v>
      </c>
      <c r="BP144" s="42" t="n">
        <f aca="true">IF(AND($BA144&gt;=OFFSET($E$5,BP$3,0),$BA144&lt;=OFFSET($F$5,BP$3,0)),OFFSET($D$5,BP$3,0),0)</f>
        <v>0</v>
      </c>
      <c r="BQ144" s="42" t="n">
        <f aca="true">IF(AND($BA144&gt;=OFFSET($E$5,BQ$3,0),$BA144&lt;=OFFSET($F$5,BQ$3,0)),OFFSET($D$5,BQ$3,0),0)</f>
        <v>0</v>
      </c>
      <c r="BR144" s="42" t="n">
        <f aca="true">IF(AND($BA144&gt;=OFFSET($E$5,BR$3,0),$BA144&lt;=OFFSET($F$5,BR$3,0)),OFFSET($D$5,BR$3,0),0)</f>
        <v>0</v>
      </c>
      <c r="BS144" s="42" t="n">
        <f aca="true">IF(AND($BA144&gt;=OFFSET($E$5,BS$3,0),$BA144&lt;=OFFSET($F$5,BS$3,0)),OFFSET($D$5,BS$3,0),0)</f>
        <v>0</v>
      </c>
      <c r="BT144" s="42" t="n">
        <f aca="true">IF(AND($BA144&gt;=OFFSET($E$5,BT$3,0),$BA144&lt;=OFFSET($F$5,BT$3,0)),OFFSET($D$5,BT$3,0),0)</f>
        <v>0</v>
      </c>
      <c r="BU144" s="42" t="n">
        <f aca="true">IF(AND($BA144&gt;=OFFSET($E$5,BU$3,0),$BA144&lt;=OFFSET($F$5,BU$3,0)),OFFSET($D$5,BU$3,0),0)</f>
        <v>0</v>
      </c>
      <c r="BV144" s="42" t="n">
        <f aca="true">IF(AND($BA144&gt;=OFFSET($E$5,BV$3,0),$BA144&lt;=OFFSET($F$5,BV$3,0)),OFFSET($D$5,BV$3,0),0)</f>
        <v>0</v>
      </c>
      <c r="BW144" s="42" t="n">
        <f aca="true">IF(AND($BA144&gt;=OFFSET($E$5,BW$3,0),$BA144&lt;=OFFSET($F$5,BW$3,0)),OFFSET($D$5,BW$3,0),0)</f>
        <v>0</v>
      </c>
      <c r="BX144" s="42" t="n">
        <f aca="true">IF(AND($BA144&gt;=OFFSET($E$5,BX$3,0),$BA144&lt;=OFFSET($F$5,BX$3,0)),OFFSET($D$5,BX$3,0),0)</f>
        <v>0</v>
      </c>
      <c r="BY144" s="42" t="n">
        <f aca="true">IF(AND($BA144&gt;=OFFSET($E$5,BY$3,0),$BA144&lt;=OFFSET($F$5,BY$3,0)),OFFSET($D$5,BY$3,0),0)</f>
        <v>0</v>
      </c>
      <c r="BZ144" s="42" t="n">
        <f aca="true">IF(AND($BA144&gt;=OFFSET($E$5,BZ$3,0),$BA144&lt;=OFFSET($F$5,BZ$3,0)),OFFSET($D$5,BZ$3,0),0)</f>
        <v>0</v>
      </c>
      <c r="CA144" s="42" t="n">
        <f aca="true">IF(AND($BA144&gt;=OFFSET($E$5,CA$3,0),$BA144&lt;=OFFSET($F$5,CA$3,0)),OFFSET($D$5,CA$3,0),0)</f>
        <v>0</v>
      </c>
      <c r="CB144" s="42" t="n">
        <f aca="true">IF(AND($BA144&gt;=OFFSET($E$5,CB$3,0),$BA144&lt;=OFFSET($F$5,CB$3,0)),OFFSET($D$5,CB$3,0),0)</f>
        <v>0</v>
      </c>
      <c r="CC144" s="42" t="n">
        <f aca="true">IF(AND($BA144&gt;=OFFSET($E$5,CC$3,0),$BA144&lt;=OFFSET($F$5,CC$3,0)),OFFSET($D$5,CC$3,0),0)</f>
        <v>0</v>
      </c>
      <c r="CD144" s="42" t="n">
        <f aca="true">IF(AND($BA144&gt;=OFFSET($E$5,CD$3,0),$BA144&lt;=OFFSET($F$5,CD$3,0)),OFFSET($D$5,CD$3,0),0)</f>
        <v>0</v>
      </c>
      <c r="CE144" s="42" t="n">
        <f aca="true">IF(AND($BA144&gt;=OFFSET($E$5,CE$3,0),$BA144&lt;=OFFSET($F$5,CE$3,0)),OFFSET($D$5,CE$3,0),0)</f>
        <v>0</v>
      </c>
      <c r="CF144" s="42" t="n">
        <f aca="true">IF(AND($BA144&gt;=OFFSET($E$5,CF$3,0),$BA144&lt;=OFFSET($F$5,CF$3,0)),OFFSET($D$5,CF$3,0),0)</f>
        <v>0</v>
      </c>
      <c r="CG144" s="42" t="n">
        <f aca="true">IF(AND($BA144&gt;=OFFSET($E$5,CG$3,0),$BA144&lt;=OFFSET($F$5,CG$3,0)),OFFSET($D$5,CG$3,0),0)</f>
        <v>0</v>
      </c>
      <c r="CH144" s="42" t="n">
        <f aca="true">IF(AND($BA144&gt;=OFFSET($E$5,CH$3,0),$BA144&lt;=OFFSET($F$5,CH$3,0)),OFFSET($D$5,CH$3,0),0)</f>
        <v>0</v>
      </c>
      <c r="CI144" s="42" t="n">
        <f aca="true">IF(AND($BA144&gt;=OFFSET($E$5,CI$3,0),$BA144&lt;=OFFSET($F$5,CI$3,0)),OFFSET($D$5,CI$3,0),0)</f>
        <v>0</v>
      </c>
      <c r="CK144" s="40" t="n">
        <v>41000</v>
      </c>
      <c r="CL144" s="41" t="n">
        <f aca="false">BB144*P144</f>
        <v>0</v>
      </c>
      <c r="CM144" s="41" t="n">
        <f aca="false">BC144*Q144</f>
        <v>0</v>
      </c>
      <c r="CN144" s="41" t="n">
        <f aca="false">BD144*R144</f>
        <v>0</v>
      </c>
      <c r="CO144" s="41" t="n">
        <f aca="false">BE144*S144</f>
        <v>0</v>
      </c>
      <c r="CP144" s="41" t="n">
        <f aca="false">BF144*T144</f>
        <v>0</v>
      </c>
      <c r="CQ144" s="41" t="n">
        <f aca="false">BG144*U144</f>
        <v>0</v>
      </c>
      <c r="CR144" s="41" t="n">
        <f aca="false">BH144*V144</f>
        <v>810900</v>
      </c>
      <c r="CS144" s="41" t="n">
        <f aca="false">BI144*W144</f>
        <v>0</v>
      </c>
      <c r="CT144" s="41" t="n">
        <f aca="false">BJ144*X144</f>
        <v>0</v>
      </c>
      <c r="CU144" s="41" t="n">
        <f aca="false">BK144*Y144</f>
        <v>0</v>
      </c>
      <c r="CV144" s="41" t="n">
        <f aca="false">BL144*Z144</f>
        <v>0</v>
      </c>
      <c r="CW144" s="41" t="n">
        <f aca="false">BM144*AA144</f>
        <v>0</v>
      </c>
      <c r="CX144" s="41" t="n">
        <f aca="false">BN144*AB144</f>
        <v>0</v>
      </c>
      <c r="CY144" s="41" t="n">
        <f aca="false">BO144*AC144</f>
        <v>0</v>
      </c>
      <c r="CZ144" s="41" t="n">
        <f aca="false">BP144*AD144</f>
        <v>0</v>
      </c>
      <c r="DA144" s="41" t="n">
        <f aca="false">BQ144*AE144</f>
        <v>0</v>
      </c>
      <c r="DB144" s="41" t="n">
        <f aca="false">BR144*AF144</f>
        <v>0</v>
      </c>
      <c r="DC144" s="41" t="n">
        <f aca="false">BS144*AG144</f>
        <v>0</v>
      </c>
      <c r="DD144" s="41" t="n">
        <f aca="false">BT144*AH144</f>
        <v>0</v>
      </c>
      <c r="DE144" s="41" t="n">
        <f aca="false">BU144*AI144</f>
        <v>0</v>
      </c>
      <c r="DF144" s="41" t="n">
        <f aca="false">BV144*AJ144</f>
        <v>0</v>
      </c>
      <c r="DG144" s="41" t="n">
        <f aca="false">BW144*AK144</f>
        <v>0</v>
      </c>
      <c r="DH144" s="41" t="n">
        <f aca="false">BX144*AL144</f>
        <v>0</v>
      </c>
      <c r="DI144" s="41" t="n">
        <f aca="false">BY144*AM144</f>
        <v>0</v>
      </c>
      <c r="DJ144" s="41" t="n">
        <f aca="false">BZ144*AN144</f>
        <v>0</v>
      </c>
      <c r="DK144" s="41" t="n">
        <f aca="false">CA144*AO144</f>
        <v>0</v>
      </c>
      <c r="DL144" s="41" t="n">
        <f aca="false">CB144*AP144</f>
        <v>0</v>
      </c>
      <c r="DM144" s="41" t="n">
        <f aca="false">CC144*AQ144</f>
        <v>0</v>
      </c>
      <c r="DN144" s="41" t="n">
        <f aca="false">CD144*AR144</f>
        <v>0</v>
      </c>
      <c r="DO144" s="41" t="n">
        <f aca="false">CE144*AS144</f>
        <v>0</v>
      </c>
      <c r="DP144" s="41" t="n">
        <f aca="false">CF144*AT144</f>
        <v>0</v>
      </c>
      <c r="DQ144" s="41" t="n">
        <f aca="false">CG144*AU144</f>
        <v>0</v>
      </c>
      <c r="DR144" s="41" t="n">
        <f aca="false">CH144*AV144</f>
        <v>0</v>
      </c>
      <c r="DS144" s="45" t="n">
        <f aca="false">CI144*AW144</f>
        <v>0</v>
      </c>
      <c r="DT144" s="46" t="n">
        <f aca="false">SUM(CL144:DO144)/AX144</f>
        <v>45.05</v>
      </c>
      <c r="DU144" s="47" t="n">
        <f aca="false">(SUM(CL144:CR144)+SUM(DP144:DS144))/AY144</f>
        <v>45.05</v>
      </c>
    </row>
    <row r="145" customFormat="false" ht="12.75" hidden="false" customHeight="false" outlineLevel="0" collapsed="false">
      <c r="A145" s="38"/>
      <c r="I145" s="39" t="n">
        <v>22</v>
      </c>
      <c r="J145" s="39" t="n">
        <v>4</v>
      </c>
      <c r="K145" s="39" t="n">
        <v>4</v>
      </c>
      <c r="L145" s="39" t="n">
        <v>1</v>
      </c>
      <c r="M145" s="39" t="n">
        <v>31</v>
      </c>
      <c r="O145" s="40" t="n">
        <v>41030</v>
      </c>
      <c r="P145" s="41" t="n">
        <f aca="false">IF(AND(O145&gt;=$E$5,O145&lt;=$F$5),$C$5*P$2*$M145,0)</f>
        <v>0</v>
      </c>
      <c r="Q145" s="41" t="n">
        <f aca="true">IF(AND($O145&gt;=OFFSET($E$5,Q$3,0),$O145&lt;=OFFSET($F$5,Q$3,0)),OFFSET($C$5,Q$3,0)*Q$2*$M145,0)</f>
        <v>0</v>
      </c>
      <c r="R145" s="41" t="n">
        <f aca="true">IF(AND($O145&gt;=OFFSET($E$5,R$3,0),$O145&lt;=OFFSET($F$5,R$3,0)),OFFSET($C$5,R$3,0)*R$2*$M145,0)</f>
        <v>0</v>
      </c>
      <c r="S145" s="41" t="n">
        <f aca="true">IF(AND($O145&gt;=OFFSET($E$5,S$3,0),$O145&lt;=OFFSET($F$5,S$3,0)),OFFSET($C$5,S$3,0)*S$2*$M145,0)</f>
        <v>0</v>
      </c>
      <c r="T145" s="41" t="n">
        <f aca="true">IF(AND($O145&gt;=OFFSET($E$5,T$3,0),$O145&lt;=OFFSET($F$5,T$3,0)),OFFSET($C$5,T$3,0)*T$2*$M145,0)</f>
        <v>0</v>
      </c>
      <c r="U145" s="41" t="n">
        <f aca="true">IF(AND($O145&gt;=OFFSET($E$5,U$3,0),$O145&lt;=OFFSET($F$5,U$3,0)),OFFSET($C$5,U$3,0)*U$2*$M145,0)</f>
        <v>0</v>
      </c>
      <c r="V145" s="41" t="n">
        <f aca="true">IF(AND($O145&gt;=OFFSET($E$5,V$3,0),$O145&lt;=OFFSET($F$5,V$3,0)),OFFSET($C$5,V$3,0)*V$2*$M145,0)</f>
        <v>18600</v>
      </c>
      <c r="W145" s="42" t="n">
        <f aca="true">IF(AND($O145&gt;=OFFSET($E$5,W$3,0),$O145&lt;=OFFSET($F$5,W$3,0)),OFFSET($C$5,W$3,0)*W$2*($I145+$J145),0)</f>
        <v>0</v>
      </c>
      <c r="X145" s="42" t="n">
        <f aca="true">IF(AND($O145&gt;=OFFSET($E$5,X$3,0),$O145&lt;=OFFSET($F$5,X$3,0)),OFFSET($C$5,X$3,0)*X$2*($I145+$J145),0)</f>
        <v>0</v>
      </c>
      <c r="Y145" s="42" t="n">
        <f aca="true">IF(AND($O145&gt;=OFFSET($E$5,Y$3,0),$O145&lt;=OFFSET($F$5,Y$3,0)),OFFSET($C$5,Y$3,0)*Y$2*($I145+$J145),0)</f>
        <v>0</v>
      </c>
      <c r="Z145" s="42" t="n">
        <f aca="true">IF(AND($O145&gt;=OFFSET($E$5,Z$3,0),$O145&lt;=OFFSET($F$5,Z$3,0)),OFFSET($C$5,Z$3,0)*Z$2*($I145+$J145),0)</f>
        <v>0</v>
      </c>
      <c r="AA145" s="42" t="n">
        <f aca="true">IF(AND($O145&gt;=OFFSET($E$5,AA$3,0),$O145&lt;=OFFSET($F$5,AA$3,0)),OFFSET($C$5,AA$3,0)*AA$2*($I145+$J145),0)</f>
        <v>0</v>
      </c>
      <c r="AB145" s="42" t="n">
        <f aca="true">IF(AND($O145&gt;=OFFSET($E$5,AB$3,0),$O145&lt;=OFFSET($F$5,AB$3,0)),OFFSET($C$5,AB$3,0)*AB$2*($I145+$J145),0)</f>
        <v>0</v>
      </c>
      <c r="AC145" s="42" t="n">
        <f aca="true">IF(AND($O145&gt;=OFFSET($E$5,AC$3,0),$O145&lt;=OFFSET($F$5,AC$3,0)),OFFSET($C$5,AC$3,0)*AC$2*($I145+$J145),0)</f>
        <v>0</v>
      </c>
      <c r="AD145" s="42" t="n">
        <f aca="true">IF(AND($O145&gt;=OFFSET($E$5,AD$3,0),$O145&lt;=OFFSET($F$5,AD$3,0)),OFFSET($C$5,AD$3,0)*AD$2*($I145+$J145),0)</f>
        <v>0</v>
      </c>
      <c r="AE145" s="42" t="n">
        <f aca="true">IF(AND($O145&gt;=OFFSET($E$5,AE$3,0),$O145&lt;=OFFSET($F$5,AE$3,0)),OFFSET($C$5,AE$3,0)*AE$2*($I145+$J145),0)</f>
        <v>0</v>
      </c>
      <c r="AF145" s="42" t="n">
        <f aca="true">IF(AND($O145&gt;=OFFSET($E$5,AF$3,0),$O145&lt;=OFFSET($F$5,AF$3,0)),OFFSET($C$5,AF$3,0)*AF$2*($I145+$J145),0)</f>
        <v>0</v>
      </c>
      <c r="AG145" s="42" t="n">
        <f aca="true">IF(AND($O145&gt;=OFFSET($E$5,AG$3,0),$O145&lt;=OFFSET($F$5,AG$3,0)),OFFSET($C$5,AG$3,0)*AG$2*($I145+$J145),0)</f>
        <v>0</v>
      </c>
      <c r="AH145" s="42" t="n">
        <f aca="true">IF(AND($O145&gt;=OFFSET($E$5,AH$3,0),$O145&lt;=OFFSET($F$5,AH$3,0)),OFFSET($C$5,AH$3,0)*AH$2*($I145+$J145),0)</f>
        <v>0</v>
      </c>
      <c r="AI145" s="42" t="n">
        <f aca="true">IF(AND($O145&gt;=OFFSET($E$5,AI$3,0),$O145&lt;=OFFSET($F$5,AI$3,0)),OFFSET($C$5,AI$3,0)*AI$2*($I145+$J145),0)</f>
        <v>0</v>
      </c>
      <c r="AJ145" s="42" t="n">
        <f aca="true">IF(AND($O145&gt;=OFFSET($E$5,AJ$3,0),$O145&lt;=OFFSET($F$5,AJ$3,0)),OFFSET($C$5,AJ$3,0)*AJ$2*($I145+$J145),0)</f>
        <v>0</v>
      </c>
      <c r="AK145" s="42" t="n">
        <f aca="true">IF(AND($O145&gt;=OFFSET($E$5,AK$3,0),$O145&lt;=OFFSET($F$5,AK$3,0)),OFFSET($C$5,AK$3,0)*AK$2*($I145+$J145),0)</f>
        <v>0</v>
      </c>
      <c r="AL145" s="42" t="n">
        <f aca="true">IF(AND($O145&gt;=OFFSET($E$5,AL$3,0),$O145&lt;=OFFSET($F$5,AL$3,0)),OFFSET($C$5,AL$3,0)*AL$2*($I145+$J145),0)</f>
        <v>0</v>
      </c>
      <c r="AM145" s="42" t="n">
        <f aca="true">IF(AND($O145&gt;=OFFSET($E$5,AM$3,0),$O145&lt;=OFFSET($F$5,AM$3,0)),OFFSET($C$5,AM$3,0)*AM$2*($I145+$J145),0)</f>
        <v>0</v>
      </c>
      <c r="AN145" s="42" t="n">
        <f aca="true">IF(AND($O145&gt;=OFFSET($E$5,AN$3,0),$O145&lt;=OFFSET($F$5,AN$3,0)),OFFSET($C$5,AN$3,0)*AN$2*($I145+$J145),0)</f>
        <v>0</v>
      </c>
      <c r="AO145" s="42" t="n">
        <f aca="true">IF(AND($O145&gt;=OFFSET($E$5,AO$3,0),$O145&lt;=OFFSET($F$5,AO$3,0)),OFFSET($C$5,AO$3,0)*AO$2*($I145+$J145),0)</f>
        <v>0</v>
      </c>
      <c r="AP145" s="42" t="n">
        <f aca="true">IF(AND($O145&gt;=OFFSET($E$5,AP$3,0),$O145&lt;=OFFSET($F$5,AP$3,0)),OFFSET($C$5,AP$3,0)*AP$2*($I145+$J145),0)</f>
        <v>0</v>
      </c>
      <c r="AQ145" s="42" t="n">
        <f aca="true">IF(AND($O145&gt;=OFFSET($E$5,AQ$3,0),$O145&lt;=OFFSET($F$5,AQ$3,0)),OFFSET($C$5,AQ$3,0)*AQ$2*($I145+$J145),0)</f>
        <v>0</v>
      </c>
      <c r="AR145" s="42" t="n">
        <f aca="true">IF(AND($O145&gt;=OFFSET($E$5,AR$3,0),$O145&lt;=OFFSET($F$5,AR$3,0)),OFFSET($C$5,AR$3,0)*AR$2*($I145+$J145),0)</f>
        <v>0</v>
      </c>
      <c r="AS145" s="42" t="n">
        <f aca="true">IF(AND($O145&gt;=OFFSET($E$5,AS$3,0),$O145&lt;=OFFSET($F$5,AS$3,0)),OFFSET($C$5,AS$3,0)*AS$2*($I145+$J145),0)</f>
        <v>0</v>
      </c>
      <c r="AT145" s="42" t="n">
        <f aca="true">IF(AND($O145&gt;=OFFSET($E$5,AT$3,0),$O145&lt;=OFFSET($F$5,AT$3,0)),OFFSET($C$5,AT$3,0)*(AT$2*($I145+$J145)+24*($K145+$L145)),0)</f>
        <v>0</v>
      </c>
      <c r="AU145" s="42" t="n">
        <f aca="true">IF(AND($O145&gt;=OFFSET($E$5,AU$3,0),$O145&lt;=OFFSET($F$5,AU$3,0)),OFFSET($C$5,AU$3,0)*(AU$2*($I145+$J145)+24*($K145+$L145)),0)</f>
        <v>0</v>
      </c>
      <c r="AV145" s="42" t="n">
        <f aca="true">IF(AND($O145&gt;=OFFSET($E$5,AV$3,0),$O145&lt;=OFFSET($F$5,AV$3,0)),OFFSET($C$5,AV$3,0)*(AV$2*($I145+$J145)+24*($K145+$L145)),0)</f>
        <v>0</v>
      </c>
      <c r="AW145" s="43" t="n">
        <f aca="true">IF(AND($O145&gt;=OFFSET($E$5,AW$3,0),$O145&lt;=OFFSET($F$5,AW$3,0)),OFFSET($C$5,AW$3,0)*(AW$2*($I145+$J145)+24*($K145+$L145)),0)</f>
        <v>0</v>
      </c>
      <c r="AX145" s="44" t="n">
        <f aca="false">SUM(P145:AS145)</f>
        <v>18600</v>
      </c>
      <c r="AY145" s="45" t="n">
        <f aca="false">SUM(P145:V145)+SUM(AT145:AW145)</f>
        <v>18600</v>
      </c>
      <c r="BA145" s="40" t="n">
        <v>41030</v>
      </c>
      <c r="BB145" s="42" t="n">
        <f aca="false">IF(AND(BA145&gt;=$E$5,BA145&lt;=$F$5),$D$5,0)</f>
        <v>0</v>
      </c>
      <c r="BC145" s="42" t="n">
        <f aca="true">IF(AND($BA145&gt;=OFFSET($E$5,BC$3,0),$BA145&lt;=OFFSET($F$5,BC$3,0)),OFFSET($D$5,BC$3,0),0)</f>
        <v>0</v>
      </c>
      <c r="BD145" s="42" t="n">
        <f aca="true">IF(AND($BA145&gt;=OFFSET($E$5,BD$3,0),$BA145&lt;=OFFSET($F$5,BD$3,0)),OFFSET($D$5,BD$3,0),0)</f>
        <v>0</v>
      </c>
      <c r="BE145" s="42" t="n">
        <f aca="true">IF(AND($BA145&gt;=OFFSET($E$5,BE$3,0),$BA145&lt;=OFFSET($F$5,BE$3,0)),OFFSET($D$5,BE$3,0),0)</f>
        <v>0</v>
      </c>
      <c r="BF145" s="42" t="n">
        <f aca="true">IF(AND($BA145&gt;=OFFSET($E$5,BF$3,0),$BA145&lt;=OFFSET($F$5,BF$3,0)),OFFSET($D$5,BF$3,0),0)</f>
        <v>0</v>
      </c>
      <c r="BG145" s="42" t="n">
        <f aca="true">IF(AND($BA145&gt;=OFFSET($E$5,BG$3,0),$BA145&lt;=OFFSET($F$5,BG$3,0)),OFFSET($D$5,BG$3,0),0)</f>
        <v>0</v>
      </c>
      <c r="BH145" s="42" t="n">
        <f aca="true">IF(AND($BA145&gt;=OFFSET($E$5,BH$3,0),$BA145&lt;=OFFSET($F$5,BH$3,0)),OFFSET($D$5,BH$3,0),0)</f>
        <v>45.05</v>
      </c>
      <c r="BI145" s="42" t="n">
        <f aca="true">IF(AND($BA145&gt;=OFFSET($E$5,BI$3,0),$BA145&lt;=OFFSET($F$5,BI$3,0)),OFFSET($D$5,BI$3,0),0)</f>
        <v>0</v>
      </c>
      <c r="BJ145" s="42" t="n">
        <f aca="true">IF(AND($BA145&gt;=OFFSET($E$5,BJ$3,0),$BA145&lt;=OFFSET($F$5,BJ$3,0)),OFFSET($D$5,BJ$3,0),0)</f>
        <v>0</v>
      </c>
      <c r="BK145" s="42" t="n">
        <f aca="true">IF(AND($BA145&gt;=OFFSET($E$5,BK$3,0),$BA145&lt;=OFFSET($F$5,BK$3,0)),OFFSET($D$5,BK$3,0),0)</f>
        <v>0</v>
      </c>
      <c r="BL145" s="42" t="n">
        <f aca="true">IF(AND($BA145&gt;=OFFSET($E$5,BL$3,0),$BA145&lt;=OFFSET($F$5,BL$3,0)),OFFSET($D$5,BL$3,0),0)</f>
        <v>0</v>
      </c>
      <c r="BM145" s="42" t="n">
        <f aca="true">IF(AND($BA145&gt;=OFFSET($E$5,BM$3,0),$BA145&lt;=OFFSET($F$5,BM$3,0)),OFFSET($D$5,BM$3,0),0)</f>
        <v>0</v>
      </c>
      <c r="BN145" s="42" t="n">
        <f aca="true">IF(AND($BA145&gt;=OFFSET($E$5,BN$3,0),$BA145&lt;=OFFSET($F$5,BN$3,0)),OFFSET($D$5,BN$3,0),0)</f>
        <v>0</v>
      </c>
      <c r="BO145" s="42" t="n">
        <f aca="true">IF(AND($BA145&gt;=OFFSET($E$5,BO$3,0),$BA145&lt;=OFFSET($F$5,BO$3,0)),OFFSET($D$5,BO$3,0),0)</f>
        <v>0</v>
      </c>
      <c r="BP145" s="42" t="n">
        <f aca="true">IF(AND($BA145&gt;=OFFSET($E$5,BP$3,0),$BA145&lt;=OFFSET($F$5,BP$3,0)),OFFSET($D$5,BP$3,0),0)</f>
        <v>0</v>
      </c>
      <c r="BQ145" s="42" t="n">
        <f aca="true">IF(AND($BA145&gt;=OFFSET($E$5,BQ$3,0),$BA145&lt;=OFFSET($F$5,BQ$3,0)),OFFSET($D$5,BQ$3,0),0)</f>
        <v>0</v>
      </c>
      <c r="BR145" s="42" t="n">
        <f aca="true">IF(AND($BA145&gt;=OFFSET($E$5,BR$3,0),$BA145&lt;=OFFSET($F$5,BR$3,0)),OFFSET($D$5,BR$3,0),0)</f>
        <v>0</v>
      </c>
      <c r="BS145" s="42" t="n">
        <f aca="true">IF(AND($BA145&gt;=OFFSET($E$5,BS$3,0),$BA145&lt;=OFFSET($F$5,BS$3,0)),OFFSET($D$5,BS$3,0),0)</f>
        <v>0</v>
      </c>
      <c r="BT145" s="42" t="n">
        <f aca="true">IF(AND($BA145&gt;=OFFSET($E$5,BT$3,0),$BA145&lt;=OFFSET($F$5,BT$3,0)),OFFSET($D$5,BT$3,0),0)</f>
        <v>0</v>
      </c>
      <c r="BU145" s="42" t="n">
        <f aca="true">IF(AND($BA145&gt;=OFFSET($E$5,BU$3,0),$BA145&lt;=OFFSET($F$5,BU$3,0)),OFFSET($D$5,BU$3,0),0)</f>
        <v>0</v>
      </c>
      <c r="BV145" s="42" t="n">
        <f aca="true">IF(AND($BA145&gt;=OFFSET($E$5,BV$3,0),$BA145&lt;=OFFSET($F$5,BV$3,0)),OFFSET($D$5,BV$3,0),0)</f>
        <v>0</v>
      </c>
      <c r="BW145" s="42" t="n">
        <f aca="true">IF(AND($BA145&gt;=OFFSET($E$5,BW$3,0),$BA145&lt;=OFFSET($F$5,BW$3,0)),OFFSET($D$5,BW$3,0),0)</f>
        <v>0</v>
      </c>
      <c r="BX145" s="42" t="n">
        <f aca="true">IF(AND($BA145&gt;=OFFSET($E$5,BX$3,0),$BA145&lt;=OFFSET($F$5,BX$3,0)),OFFSET($D$5,BX$3,0),0)</f>
        <v>0</v>
      </c>
      <c r="BY145" s="42" t="n">
        <f aca="true">IF(AND($BA145&gt;=OFFSET($E$5,BY$3,0),$BA145&lt;=OFFSET($F$5,BY$3,0)),OFFSET($D$5,BY$3,0),0)</f>
        <v>0</v>
      </c>
      <c r="BZ145" s="42" t="n">
        <f aca="true">IF(AND($BA145&gt;=OFFSET($E$5,BZ$3,0),$BA145&lt;=OFFSET($F$5,BZ$3,0)),OFFSET($D$5,BZ$3,0),0)</f>
        <v>0</v>
      </c>
      <c r="CA145" s="42" t="n">
        <f aca="true">IF(AND($BA145&gt;=OFFSET($E$5,CA$3,0),$BA145&lt;=OFFSET($F$5,CA$3,0)),OFFSET($D$5,CA$3,0),0)</f>
        <v>0</v>
      </c>
      <c r="CB145" s="42" t="n">
        <f aca="true">IF(AND($BA145&gt;=OFFSET($E$5,CB$3,0),$BA145&lt;=OFFSET($F$5,CB$3,0)),OFFSET($D$5,CB$3,0),0)</f>
        <v>0</v>
      </c>
      <c r="CC145" s="42" t="n">
        <f aca="true">IF(AND($BA145&gt;=OFFSET($E$5,CC$3,0),$BA145&lt;=OFFSET($F$5,CC$3,0)),OFFSET($D$5,CC$3,0),0)</f>
        <v>0</v>
      </c>
      <c r="CD145" s="42" t="n">
        <f aca="true">IF(AND($BA145&gt;=OFFSET($E$5,CD$3,0),$BA145&lt;=OFFSET($F$5,CD$3,0)),OFFSET($D$5,CD$3,0),0)</f>
        <v>0</v>
      </c>
      <c r="CE145" s="42" t="n">
        <f aca="true">IF(AND($BA145&gt;=OFFSET($E$5,CE$3,0),$BA145&lt;=OFFSET($F$5,CE$3,0)),OFFSET($D$5,CE$3,0),0)</f>
        <v>0</v>
      </c>
      <c r="CF145" s="42" t="n">
        <f aca="true">IF(AND($BA145&gt;=OFFSET($E$5,CF$3,0),$BA145&lt;=OFFSET($F$5,CF$3,0)),OFFSET($D$5,CF$3,0),0)</f>
        <v>0</v>
      </c>
      <c r="CG145" s="42" t="n">
        <f aca="true">IF(AND($BA145&gt;=OFFSET($E$5,CG$3,0),$BA145&lt;=OFFSET($F$5,CG$3,0)),OFFSET($D$5,CG$3,0),0)</f>
        <v>0</v>
      </c>
      <c r="CH145" s="42" t="n">
        <f aca="true">IF(AND($BA145&gt;=OFFSET($E$5,CH$3,0),$BA145&lt;=OFFSET($F$5,CH$3,0)),OFFSET($D$5,CH$3,0),0)</f>
        <v>0</v>
      </c>
      <c r="CI145" s="42" t="n">
        <f aca="true">IF(AND($BA145&gt;=OFFSET($E$5,CI$3,0),$BA145&lt;=OFFSET($F$5,CI$3,0)),OFFSET($D$5,CI$3,0),0)</f>
        <v>0</v>
      </c>
      <c r="CK145" s="40" t="n">
        <v>41030</v>
      </c>
      <c r="CL145" s="41" t="n">
        <f aca="false">BB145*P145</f>
        <v>0</v>
      </c>
      <c r="CM145" s="41" t="n">
        <f aca="false">BC145*Q145</f>
        <v>0</v>
      </c>
      <c r="CN145" s="41" t="n">
        <f aca="false">BD145*R145</f>
        <v>0</v>
      </c>
      <c r="CO145" s="41" t="n">
        <f aca="false">BE145*S145</f>
        <v>0</v>
      </c>
      <c r="CP145" s="41" t="n">
        <f aca="false">BF145*T145</f>
        <v>0</v>
      </c>
      <c r="CQ145" s="41" t="n">
        <f aca="false">BG145*U145</f>
        <v>0</v>
      </c>
      <c r="CR145" s="41" t="n">
        <f aca="false">BH145*V145</f>
        <v>837930</v>
      </c>
      <c r="CS145" s="41" t="n">
        <f aca="false">BI145*W145</f>
        <v>0</v>
      </c>
      <c r="CT145" s="41" t="n">
        <f aca="false">BJ145*X145</f>
        <v>0</v>
      </c>
      <c r="CU145" s="41" t="n">
        <f aca="false">BK145*Y145</f>
        <v>0</v>
      </c>
      <c r="CV145" s="41" t="n">
        <f aca="false">BL145*Z145</f>
        <v>0</v>
      </c>
      <c r="CW145" s="41" t="n">
        <f aca="false">BM145*AA145</f>
        <v>0</v>
      </c>
      <c r="CX145" s="41" t="n">
        <f aca="false">BN145*AB145</f>
        <v>0</v>
      </c>
      <c r="CY145" s="41" t="n">
        <f aca="false">BO145*AC145</f>
        <v>0</v>
      </c>
      <c r="CZ145" s="41" t="n">
        <f aca="false">BP145*AD145</f>
        <v>0</v>
      </c>
      <c r="DA145" s="41" t="n">
        <f aca="false">BQ145*AE145</f>
        <v>0</v>
      </c>
      <c r="DB145" s="41" t="n">
        <f aca="false">BR145*AF145</f>
        <v>0</v>
      </c>
      <c r="DC145" s="41" t="n">
        <f aca="false">BS145*AG145</f>
        <v>0</v>
      </c>
      <c r="DD145" s="41" t="n">
        <f aca="false">BT145*AH145</f>
        <v>0</v>
      </c>
      <c r="DE145" s="41" t="n">
        <f aca="false">BU145*AI145</f>
        <v>0</v>
      </c>
      <c r="DF145" s="41" t="n">
        <f aca="false">BV145*AJ145</f>
        <v>0</v>
      </c>
      <c r="DG145" s="41" t="n">
        <f aca="false">BW145*AK145</f>
        <v>0</v>
      </c>
      <c r="DH145" s="41" t="n">
        <f aca="false">BX145*AL145</f>
        <v>0</v>
      </c>
      <c r="DI145" s="41" t="n">
        <f aca="false">BY145*AM145</f>
        <v>0</v>
      </c>
      <c r="DJ145" s="41" t="n">
        <f aca="false">BZ145*AN145</f>
        <v>0</v>
      </c>
      <c r="DK145" s="41" t="n">
        <f aca="false">CA145*AO145</f>
        <v>0</v>
      </c>
      <c r="DL145" s="41" t="n">
        <f aca="false">CB145*AP145</f>
        <v>0</v>
      </c>
      <c r="DM145" s="41" t="n">
        <f aca="false">CC145*AQ145</f>
        <v>0</v>
      </c>
      <c r="DN145" s="41" t="n">
        <f aca="false">CD145*AR145</f>
        <v>0</v>
      </c>
      <c r="DO145" s="41" t="n">
        <f aca="false">CE145*AS145</f>
        <v>0</v>
      </c>
      <c r="DP145" s="41" t="n">
        <f aca="false">CF145*AT145</f>
        <v>0</v>
      </c>
      <c r="DQ145" s="41" t="n">
        <f aca="false">CG145*AU145</f>
        <v>0</v>
      </c>
      <c r="DR145" s="41" t="n">
        <f aca="false">CH145*AV145</f>
        <v>0</v>
      </c>
      <c r="DS145" s="45" t="n">
        <f aca="false">CI145*AW145</f>
        <v>0</v>
      </c>
      <c r="DT145" s="46" t="n">
        <f aca="false">SUM(CL145:DO145)/AX145</f>
        <v>45.05</v>
      </c>
      <c r="DU145" s="47" t="n">
        <f aca="false">(SUM(CL145:CR145)+SUM(DP145:DS145))/AY145</f>
        <v>45.05</v>
      </c>
    </row>
    <row r="146" customFormat="false" ht="12.75" hidden="false" customHeight="false" outlineLevel="0" collapsed="false">
      <c r="A146" s="38"/>
      <c r="I146" s="39" t="n">
        <v>21</v>
      </c>
      <c r="J146" s="39" t="n">
        <v>5</v>
      </c>
      <c r="K146" s="39" t="n">
        <v>4</v>
      </c>
      <c r="L146" s="39" t="n">
        <v>0</v>
      </c>
      <c r="M146" s="39" t="n">
        <v>30</v>
      </c>
      <c r="O146" s="40" t="n">
        <v>41061</v>
      </c>
      <c r="P146" s="41" t="n">
        <f aca="false">IF(AND(O146&gt;=$E$5,O146&lt;=$F$5),$C$5*P$2*$M146,0)</f>
        <v>0</v>
      </c>
      <c r="Q146" s="41" t="n">
        <f aca="true">IF(AND($O146&gt;=OFFSET($E$5,Q$3,0),$O146&lt;=OFFSET($F$5,Q$3,0)),OFFSET($C$5,Q$3,0)*Q$2*$M146,0)</f>
        <v>0</v>
      </c>
      <c r="R146" s="41" t="n">
        <f aca="true">IF(AND($O146&gt;=OFFSET($E$5,R$3,0),$O146&lt;=OFFSET($F$5,R$3,0)),OFFSET($C$5,R$3,0)*R$2*$M146,0)</f>
        <v>0</v>
      </c>
      <c r="S146" s="41" t="n">
        <f aca="true">IF(AND($O146&gt;=OFFSET($E$5,S$3,0),$O146&lt;=OFFSET($F$5,S$3,0)),OFFSET($C$5,S$3,0)*S$2*$M146,0)</f>
        <v>0</v>
      </c>
      <c r="T146" s="41" t="n">
        <f aca="true">IF(AND($O146&gt;=OFFSET($E$5,T$3,0),$O146&lt;=OFFSET($F$5,T$3,0)),OFFSET($C$5,T$3,0)*T$2*$M146,0)</f>
        <v>0</v>
      </c>
      <c r="U146" s="41" t="n">
        <f aca="true">IF(AND($O146&gt;=OFFSET($E$5,U$3,0),$O146&lt;=OFFSET($F$5,U$3,0)),OFFSET($C$5,U$3,0)*U$2*$M146,0)</f>
        <v>0</v>
      </c>
      <c r="V146" s="41" t="n">
        <f aca="true">IF(AND($O146&gt;=OFFSET($E$5,V$3,0),$O146&lt;=OFFSET($F$5,V$3,0)),OFFSET($C$5,V$3,0)*V$2*$M146,0)</f>
        <v>18000</v>
      </c>
      <c r="W146" s="42" t="n">
        <f aca="true">IF(AND($O146&gt;=OFFSET($E$5,W$3,0),$O146&lt;=OFFSET($F$5,W$3,0)),OFFSET($C$5,W$3,0)*W$2*($I146+$J146),0)</f>
        <v>0</v>
      </c>
      <c r="X146" s="42" t="n">
        <f aca="true">IF(AND($O146&gt;=OFFSET($E$5,X$3,0),$O146&lt;=OFFSET($F$5,X$3,0)),OFFSET($C$5,X$3,0)*X$2*($I146+$J146),0)</f>
        <v>0</v>
      </c>
      <c r="Y146" s="42" t="n">
        <f aca="true">IF(AND($O146&gt;=OFFSET($E$5,Y$3,0),$O146&lt;=OFFSET($F$5,Y$3,0)),OFFSET($C$5,Y$3,0)*Y$2*($I146+$J146),0)</f>
        <v>0</v>
      </c>
      <c r="Z146" s="42" t="n">
        <f aca="true">IF(AND($O146&gt;=OFFSET($E$5,Z$3,0),$O146&lt;=OFFSET($F$5,Z$3,0)),OFFSET($C$5,Z$3,0)*Z$2*($I146+$J146),0)</f>
        <v>0</v>
      </c>
      <c r="AA146" s="42" t="n">
        <f aca="true">IF(AND($O146&gt;=OFFSET($E$5,AA$3,0),$O146&lt;=OFFSET($F$5,AA$3,0)),OFFSET($C$5,AA$3,0)*AA$2*($I146+$J146),0)</f>
        <v>0</v>
      </c>
      <c r="AB146" s="42" t="n">
        <f aca="true">IF(AND($O146&gt;=OFFSET($E$5,AB$3,0),$O146&lt;=OFFSET($F$5,AB$3,0)),OFFSET($C$5,AB$3,0)*AB$2*($I146+$J146),0)</f>
        <v>0</v>
      </c>
      <c r="AC146" s="42" t="n">
        <f aca="true">IF(AND($O146&gt;=OFFSET($E$5,AC$3,0),$O146&lt;=OFFSET($F$5,AC$3,0)),OFFSET($C$5,AC$3,0)*AC$2*($I146+$J146),0)</f>
        <v>0</v>
      </c>
      <c r="AD146" s="42" t="n">
        <f aca="true">IF(AND($O146&gt;=OFFSET($E$5,AD$3,0),$O146&lt;=OFFSET($F$5,AD$3,0)),OFFSET($C$5,AD$3,0)*AD$2*($I146+$J146),0)</f>
        <v>0</v>
      </c>
      <c r="AE146" s="42" t="n">
        <f aca="true">IF(AND($O146&gt;=OFFSET($E$5,AE$3,0),$O146&lt;=OFFSET($F$5,AE$3,0)),OFFSET($C$5,AE$3,0)*AE$2*($I146+$J146),0)</f>
        <v>0</v>
      </c>
      <c r="AF146" s="42" t="n">
        <f aca="true">IF(AND($O146&gt;=OFFSET($E$5,AF$3,0),$O146&lt;=OFFSET($F$5,AF$3,0)),OFFSET($C$5,AF$3,0)*AF$2*($I146+$J146),0)</f>
        <v>0</v>
      </c>
      <c r="AG146" s="42" t="n">
        <f aca="true">IF(AND($O146&gt;=OFFSET($E$5,AG$3,0),$O146&lt;=OFFSET($F$5,AG$3,0)),OFFSET($C$5,AG$3,0)*AG$2*($I146+$J146),0)</f>
        <v>0</v>
      </c>
      <c r="AH146" s="42" t="n">
        <f aca="true">IF(AND($O146&gt;=OFFSET($E$5,AH$3,0),$O146&lt;=OFFSET($F$5,AH$3,0)),OFFSET($C$5,AH$3,0)*AH$2*($I146+$J146),0)</f>
        <v>0</v>
      </c>
      <c r="AI146" s="42" t="n">
        <f aca="true">IF(AND($O146&gt;=OFFSET($E$5,AI$3,0),$O146&lt;=OFFSET($F$5,AI$3,0)),OFFSET($C$5,AI$3,0)*AI$2*($I146+$J146),0)</f>
        <v>0</v>
      </c>
      <c r="AJ146" s="42" t="n">
        <f aca="true">IF(AND($O146&gt;=OFFSET($E$5,AJ$3,0),$O146&lt;=OFFSET($F$5,AJ$3,0)),OFFSET($C$5,AJ$3,0)*AJ$2*($I146+$J146),0)</f>
        <v>0</v>
      </c>
      <c r="AK146" s="42" t="n">
        <f aca="true">IF(AND($O146&gt;=OFFSET($E$5,AK$3,0),$O146&lt;=OFFSET($F$5,AK$3,0)),OFFSET($C$5,AK$3,0)*AK$2*($I146+$J146),0)</f>
        <v>0</v>
      </c>
      <c r="AL146" s="42" t="n">
        <f aca="true">IF(AND($O146&gt;=OFFSET($E$5,AL$3,0),$O146&lt;=OFFSET($F$5,AL$3,0)),OFFSET($C$5,AL$3,0)*AL$2*($I146+$J146),0)</f>
        <v>0</v>
      </c>
      <c r="AM146" s="42" t="n">
        <f aca="true">IF(AND($O146&gt;=OFFSET($E$5,AM$3,0),$O146&lt;=OFFSET($F$5,AM$3,0)),OFFSET($C$5,AM$3,0)*AM$2*($I146+$J146),0)</f>
        <v>0</v>
      </c>
      <c r="AN146" s="42" t="n">
        <f aca="true">IF(AND($O146&gt;=OFFSET($E$5,AN$3,0),$O146&lt;=OFFSET($F$5,AN$3,0)),OFFSET($C$5,AN$3,0)*AN$2*($I146+$J146),0)</f>
        <v>0</v>
      </c>
      <c r="AO146" s="42" t="n">
        <f aca="true">IF(AND($O146&gt;=OFFSET($E$5,AO$3,0),$O146&lt;=OFFSET($F$5,AO$3,0)),OFFSET($C$5,AO$3,0)*AO$2*($I146+$J146),0)</f>
        <v>0</v>
      </c>
      <c r="AP146" s="42" t="n">
        <f aca="true">IF(AND($O146&gt;=OFFSET($E$5,AP$3,0),$O146&lt;=OFFSET($F$5,AP$3,0)),OFFSET($C$5,AP$3,0)*AP$2*($I146+$J146),0)</f>
        <v>0</v>
      </c>
      <c r="AQ146" s="42" t="n">
        <f aca="true">IF(AND($O146&gt;=OFFSET($E$5,AQ$3,0),$O146&lt;=OFFSET($F$5,AQ$3,0)),OFFSET($C$5,AQ$3,0)*AQ$2*($I146+$J146),0)</f>
        <v>0</v>
      </c>
      <c r="AR146" s="42" t="n">
        <f aca="true">IF(AND($O146&gt;=OFFSET($E$5,AR$3,0),$O146&lt;=OFFSET($F$5,AR$3,0)),OFFSET($C$5,AR$3,0)*AR$2*($I146+$J146),0)</f>
        <v>0</v>
      </c>
      <c r="AS146" s="42" t="n">
        <f aca="true">IF(AND($O146&gt;=OFFSET($E$5,AS$3,0),$O146&lt;=OFFSET($F$5,AS$3,0)),OFFSET($C$5,AS$3,0)*AS$2*($I146+$J146),0)</f>
        <v>0</v>
      </c>
      <c r="AT146" s="42" t="n">
        <f aca="true">IF(AND($O146&gt;=OFFSET($E$5,AT$3,0),$O146&lt;=OFFSET($F$5,AT$3,0)),OFFSET($C$5,AT$3,0)*(AT$2*($I146+$J146)+24*($K146+$L146)),0)</f>
        <v>0</v>
      </c>
      <c r="AU146" s="42" t="n">
        <f aca="true">IF(AND($O146&gt;=OFFSET($E$5,AU$3,0),$O146&lt;=OFFSET($F$5,AU$3,0)),OFFSET($C$5,AU$3,0)*(AU$2*($I146+$J146)+24*($K146+$L146)),0)</f>
        <v>0</v>
      </c>
      <c r="AV146" s="42" t="n">
        <f aca="true">IF(AND($O146&gt;=OFFSET($E$5,AV$3,0),$O146&lt;=OFFSET($F$5,AV$3,0)),OFFSET($C$5,AV$3,0)*(AV$2*($I146+$J146)+24*($K146+$L146)),0)</f>
        <v>0</v>
      </c>
      <c r="AW146" s="43" t="n">
        <f aca="true">IF(AND($O146&gt;=OFFSET($E$5,AW$3,0),$O146&lt;=OFFSET($F$5,AW$3,0)),OFFSET($C$5,AW$3,0)*(AW$2*($I146+$J146)+24*($K146+$L146)),0)</f>
        <v>0</v>
      </c>
      <c r="AX146" s="44" t="n">
        <f aca="false">SUM(P146:AS146)</f>
        <v>18000</v>
      </c>
      <c r="AY146" s="45" t="n">
        <f aca="false">SUM(P146:V146)+SUM(AT146:AW146)</f>
        <v>18000</v>
      </c>
      <c r="BA146" s="40" t="n">
        <v>41061</v>
      </c>
      <c r="BB146" s="42" t="n">
        <f aca="false">IF(AND(BA146&gt;=$E$5,BA146&lt;=$F$5),$D$5,0)</f>
        <v>0</v>
      </c>
      <c r="BC146" s="42" t="n">
        <f aca="true">IF(AND($BA146&gt;=OFFSET($E$5,BC$3,0),$BA146&lt;=OFFSET($F$5,BC$3,0)),OFFSET($D$5,BC$3,0),0)</f>
        <v>0</v>
      </c>
      <c r="BD146" s="42" t="n">
        <f aca="true">IF(AND($BA146&gt;=OFFSET($E$5,BD$3,0),$BA146&lt;=OFFSET($F$5,BD$3,0)),OFFSET($D$5,BD$3,0),0)</f>
        <v>0</v>
      </c>
      <c r="BE146" s="42" t="n">
        <f aca="true">IF(AND($BA146&gt;=OFFSET($E$5,BE$3,0),$BA146&lt;=OFFSET($F$5,BE$3,0)),OFFSET($D$5,BE$3,0),0)</f>
        <v>0</v>
      </c>
      <c r="BF146" s="42" t="n">
        <f aca="true">IF(AND($BA146&gt;=OFFSET($E$5,BF$3,0),$BA146&lt;=OFFSET($F$5,BF$3,0)),OFFSET($D$5,BF$3,0),0)</f>
        <v>0</v>
      </c>
      <c r="BG146" s="42" t="n">
        <f aca="true">IF(AND($BA146&gt;=OFFSET($E$5,BG$3,0),$BA146&lt;=OFFSET($F$5,BG$3,0)),OFFSET($D$5,BG$3,0),0)</f>
        <v>0</v>
      </c>
      <c r="BH146" s="42" t="n">
        <f aca="true">IF(AND($BA146&gt;=OFFSET($E$5,BH$3,0),$BA146&lt;=OFFSET($F$5,BH$3,0)),OFFSET($D$5,BH$3,0),0)</f>
        <v>45.05</v>
      </c>
      <c r="BI146" s="42" t="n">
        <f aca="true">IF(AND($BA146&gt;=OFFSET($E$5,BI$3,0),$BA146&lt;=OFFSET($F$5,BI$3,0)),OFFSET($D$5,BI$3,0),0)</f>
        <v>0</v>
      </c>
      <c r="BJ146" s="42" t="n">
        <f aca="true">IF(AND($BA146&gt;=OFFSET($E$5,BJ$3,0),$BA146&lt;=OFFSET($F$5,BJ$3,0)),OFFSET($D$5,BJ$3,0),0)</f>
        <v>0</v>
      </c>
      <c r="BK146" s="42" t="n">
        <f aca="true">IF(AND($BA146&gt;=OFFSET($E$5,BK$3,0),$BA146&lt;=OFFSET($F$5,BK$3,0)),OFFSET($D$5,BK$3,0),0)</f>
        <v>0</v>
      </c>
      <c r="BL146" s="42" t="n">
        <f aca="true">IF(AND($BA146&gt;=OFFSET($E$5,BL$3,0),$BA146&lt;=OFFSET($F$5,BL$3,0)),OFFSET($D$5,BL$3,0),0)</f>
        <v>0</v>
      </c>
      <c r="BM146" s="42" t="n">
        <f aca="true">IF(AND($BA146&gt;=OFFSET($E$5,BM$3,0),$BA146&lt;=OFFSET($F$5,BM$3,0)),OFFSET($D$5,BM$3,0),0)</f>
        <v>0</v>
      </c>
      <c r="BN146" s="42" t="n">
        <f aca="true">IF(AND($BA146&gt;=OFFSET($E$5,BN$3,0),$BA146&lt;=OFFSET($F$5,BN$3,0)),OFFSET($D$5,BN$3,0),0)</f>
        <v>0</v>
      </c>
      <c r="BO146" s="42" t="n">
        <f aca="true">IF(AND($BA146&gt;=OFFSET($E$5,BO$3,0),$BA146&lt;=OFFSET($F$5,BO$3,0)),OFFSET($D$5,BO$3,0),0)</f>
        <v>0</v>
      </c>
      <c r="BP146" s="42" t="n">
        <f aca="true">IF(AND($BA146&gt;=OFFSET($E$5,BP$3,0),$BA146&lt;=OFFSET($F$5,BP$3,0)),OFFSET($D$5,BP$3,0),0)</f>
        <v>0</v>
      </c>
      <c r="BQ146" s="42" t="n">
        <f aca="true">IF(AND($BA146&gt;=OFFSET($E$5,BQ$3,0),$BA146&lt;=OFFSET($F$5,BQ$3,0)),OFFSET($D$5,BQ$3,0),0)</f>
        <v>0</v>
      </c>
      <c r="BR146" s="42" t="n">
        <f aca="true">IF(AND($BA146&gt;=OFFSET($E$5,BR$3,0),$BA146&lt;=OFFSET($F$5,BR$3,0)),OFFSET($D$5,BR$3,0),0)</f>
        <v>0</v>
      </c>
      <c r="BS146" s="42" t="n">
        <f aca="true">IF(AND($BA146&gt;=OFFSET($E$5,BS$3,0),$BA146&lt;=OFFSET($F$5,BS$3,0)),OFFSET($D$5,BS$3,0),0)</f>
        <v>0</v>
      </c>
      <c r="BT146" s="42" t="n">
        <f aca="true">IF(AND($BA146&gt;=OFFSET($E$5,BT$3,0),$BA146&lt;=OFFSET($F$5,BT$3,0)),OFFSET($D$5,BT$3,0),0)</f>
        <v>0</v>
      </c>
      <c r="BU146" s="42" t="n">
        <f aca="true">IF(AND($BA146&gt;=OFFSET($E$5,BU$3,0),$BA146&lt;=OFFSET($F$5,BU$3,0)),OFFSET($D$5,BU$3,0),0)</f>
        <v>0</v>
      </c>
      <c r="BV146" s="42" t="n">
        <f aca="true">IF(AND($BA146&gt;=OFFSET($E$5,BV$3,0),$BA146&lt;=OFFSET($F$5,BV$3,0)),OFFSET($D$5,BV$3,0),0)</f>
        <v>0</v>
      </c>
      <c r="BW146" s="42" t="n">
        <f aca="true">IF(AND($BA146&gt;=OFFSET($E$5,BW$3,0),$BA146&lt;=OFFSET($F$5,BW$3,0)),OFFSET($D$5,BW$3,0),0)</f>
        <v>0</v>
      </c>
      <c r="BX146" s="42" t="n">
        <f aca="true">IF(AND($BA146&gt;=OFFSET($E$5,BX$3,0),$BA146&lt;=OFFSET($F$5,BX$3,0)),OFFSET($D$5,BX$3,0),0)</f>
        <v>0</v>
      </c>
      <c r="BY146" s="42" t="n">
        <f aca="true">IF(AND($BA146&gt;=OFFSET($E$5,BY$3,0),$BA146&lt;=OFFSET($F$5,BY$3,0)),OFFSET($D$5,BY$3,0),0)</f>
        <v>0</v>
      </c>
      <c r="BZ146" s="42" t="n">
        <f aca="true">IF(AND($BA146&gt;=OFFSET($E$5,BZ$3,0),$BA146&lt;=OFFSET($F$5,BZ$3,0)),OFFSET($D$5,BZ$3,0),0)</f>
        <v>0</v>
      </c>
      <c r="CA146" s="42" t="n">
        <f aca="true">IF(AND($BA146&gt;=OFFSET($E$5,CA$3,0),$BA146&lt;=OFFSET($F$5,CA$3,0)),OFFSET($D$5,CA$3,0),0)</f>
        <v>0</v>
      </c>
      <c r="CB146" s="42" t="n">
        <f aca="true">IF(AND($BA146&gt;=OFFSET($E$5,CB$3,0),$BA146&lt;=OFFSET($F$5,CB$3,0)),OFFSET($D$5,CB$3,0),0)</f>
        <v>0</v>
      </c>
      <c r="CC146" s="42" t="n">
        <f aca="true">IF(AND($BA146&gt;=OFFSET($E$5,CC$3,0),$BA146&lt;=OFFSET($F$5,CC$3,0)),OFFSET($D$5,CC$3,0),0)</f>
        <v>0</v>
      </c>
      <c r="CD146" s="42" t="n">
        <f aca="true">IF(AND($BA146&gt;=OFFSET($E$5,CD$3,0),$BA146&lt;=OFFSET($F$5,CD$3,0)),OFFSET($D$5,CD$3,0),0)</f>
        <v>0</v>
      </c>
      <c r="CE146" s="42" t="n">
        <f aca="true">IF(AND($BA146&gt;=OFFSET($E$5,CE$3,0),$BA146&lt;=OFFSET($F$5,CE$3,0)),OFFSET($D$5,CE$3,0),0)</f>
        <v>0</v>
      </c>
      <c r="CF146" s="42" t="n">
        <f aca="true">IF(AND($BA146&gt;=OFFSET($E$5,CF$3,0),$BA146&lt;=OFFSET($F$5,CF$3,0)),OFFSET($D$5,CF$3,0),0)</f>
        <v>0</v>
      </c>
      <c r="CG146" s="42" t="n">
        <f aca="true">IF(AND($BA146&gt;=OFFSET($E$5,CG$3,0),$BA146&lt;=OFFSET($F$5,CG$3,0)),OFFSET($D$5,CG$3,0),0)</f>
        <v>0</v>
      </c>
      <c r="CH146" s="42" t="n">
        <f aca="true">IF(AND($BA146&gt;=OFFSET($E$5,CH$3,0),$BA146&lt;=OFFSET($F$5,CH$3,0)),OFFSET($D$5,CH$3,0),0)</f>
        <v>0</v>
      </c>
      <c r="CI146" s="42" t="n">
        <f aca="true">IF(AND($BA146&gt;=OFFSET($E$5,CI$3,0),$BA146&lt;=OFFSET($F$5,CI$3,0)),OFFSET($D$5,CI$3,0),0)</f>
        <v>0</v>
      </c>
      <c r="CK146" s="40" t="n">
        <v>41061</v>
      </c>
      <c r="CL146" s="41" t="n">
        <f aca="false">BB146*P146</f>
        <v>0</v>
      </c>
      <c r="CM146" s="41" t="n">
        <f aca="false">BC146*Q146</f>
        <v>0</v>
      </c>
      <c r="CN146" s="41" t="n">
        <f aca="false">BD146*R146</f>
        <v>0</v>
      </c>
      <c r="CO146" s="41" t="n">
        <f aca="false">BE146*S146</f>
        <v>0</v>
      </c>
      <c r="CP146" s="41" t="n">
        <f aca="false">BF146*T146</f>
        <v>0</v>
      </c>
      <c r="CQ146" s="41" t="n">
        <f aca="false">BG146*U146</f>
        <v>0</v>
      </c>
      <c r="CR146" s="41" t="n">
        <f aca="false">BH146*V146</f>
        <v>810900</v>
      </c>
      <c r="CS146" s="41" t="n">
        <f aca="false">BI146*W146</f>
        <v>0</v>
      </c>
      <c r="CT146" s="41" t="n">
        <f aca="false">BJ146*X146</f>
        <v>0</v>
      </c>
      <c r="CU146" s="41" t="n">
        <f aca="false">BK146*Y146</f>
        <v>0</v>
      </c>
      <c r="CV146" s="41" t="n">
        <f aca="false">BL146*Z146</f>
        <v>0</v>
      </c>
      <c r="CW146" s="41" t="n">
        <f aca="false">BM146*AA146</f>
        <v>0</v>
      </c>
      <c r="CX146" s="41" t="n">
        <f aca="false">BN146*AB146</f>
        <v>0</v>
      </c>
      <c r="CY146" s="41" t="n">
        <f aca="false">BO146*AC146</f>
        <v>0</v>
      </c>
      <c r="CZ146" s="41" t="n">
        <f aca="false">BP146*AD146</f>
        <v>0</v>
      </c>
      <c r="DA146" s="41" t="n">
        <f aca="false">BQ146*AE146</f>
        <v>0</v>
      </c>
      <c r="DB146" s="41" t="n">
        <f aca="false">BR146*AF146</f>
        <v>0</v>
      </c>
      <c r="DC146" s="41" t="n">
        <f aca="false">BS146*AG146</f>
        <v>0</v>
      </c>
      <c r="DD146" s="41" t="n">
        <f aca="false">BT146*AH146</f>
        <v>0</v>
      </c>
      <c r="DE146" s="41" t="n">
        <f aca="false">BU146*AI146</f>
        <v>0</v>
      </c>
      <c r="DF146" s="41" t="n">
        <f aca="false">BV146*AJ146</f>
        <v>0</v>
      </c>
      <c r="DG146" s="41" t="n">
        <f aca="false">BW146*AK146</f>
        <v>0</v>
      </c>
      <c r="DH146" s="41" t="n">
        <f aca="false">BX146*AL146</f>
        <v>0</v>
      </c>
      <c r="DI146" s="41" t="n">
        <f aca="false">BY146*AM146</f>
        <v>0</v>
      </c>
      <c r="DJ146" s="41" t="n">
        <f aca="false">BZ146*AN146</f>
        <v>0</v>
      </c>
      <c r="DK146" s="41" t="n">
        <f aca="false">CA146*AO146</f>
        <v>0</v>
      </c>
      <c r="DL146" s="41" t="n">
        <f aca="false">CB146*AP146</f>
        <v>0</v>
      </c>
      <c r="DM146" s="41" t="n">
        <f aca="false">CC146*AQ146</f>
        <v>0</v>
      </c>
      <c r="DN146" s="41" t="n">
        <f aca="false">CD146*AR146</f>
        <v>0</v>
      </c>
      <c r="DO146" s="41" t="n">
        <f aca="false">CE146*AS146</f>
        <v>0</v>
      </c>
      <c r="DP146" s="41" t="n">
        <f aca="false">CF146*AT146</f>
        <v>0</v>
      </c>
      <c r="DQ146" s="41" t="n">
        <f aca="false">CG146*AU146</f>
        <v>0</v>
      </c>
      <c r="DR146" s="41" t="n">
        <f aca="false">CH146*AV146</f>
        <v>0</v>
      </c>
      <c r="DS146" s="45" t="n">
        <f aca="false">CI146*AW146</f>
        <v>0</v>
      </c>
      <c r="DT146" s="46" t="n">
        <f aca="false">SUM(CL146:DO146)/AX146</f>
        <v>45.05</v>
      </c>
      <c r="DU146" s="47" t="n">
        <f aca="false">(SUM(CL146:CR146)+SUM(DP146:DS146))/AY146</f>
        <v>45.05</v>
      </c>
    </row>
    <row r="147" customFormat="false" ht="12.75" hidden="false" customHeight="false" outlineLevel="0" collapsed="false">
      <c r="A147" s="38"/>
      <c r="I147" s="39" t="n">
        <v>21</v>
      </c>
      <c r="J147" s="39" t="n">
        <v>4</v>
      </c>
      <c r="K147" s="39" t="n">
        <v>5</v>
      </c>
      <c r="L147" s="39" t="n">
        <v>1</v>
      </c>
      <c r="M147" s="39" t="n">
        <v>31</v>
      </c>
      <c r="O147" s="40" t="n">
        <v>41091</v>
      </c>
      <c r="P147" s="41" t="n">
        <f aca="false">IF(AND(O147&gt;=$E$5,O147&lt;=$F$5),$C$5*P$2*$M147,0)</f>
        <v>0</v>
      </c>
      <c r="Q147" s="41" t="n">
        <f aca="true">IF(AND($O147&gt;=OFFSET($E$5,Q$3,0),$O147&lt;=OFFSET($F$5,Q$3,0)),OFFSET($C$5,Q$3,0)*Q$2*$M147,0)</f>
        <v>0</v>
      </c>
      <c r="R147" s="41" t="n">
        <f aca="true">IF(AND($O147&gt;=OFFSET($E$5,R$3,0),$O147&lt;=OFFSET($F$5,R$3,0)),OFFSET($C$5,R$3,0)*R$2*$M147,0)</f>
        <v>0</v>
      </c>
      <c r="S147" s="41" t="n">
        <f aca="true">IF(AND($O147&gt;=OFFSET($E$5,S$3,0),$O147&lt;=OFFSET($F$5,S$3,0)),OFFSET($C$5,S$3,0)*S$2*$M147,0)</f>
        <v>0</v>
      </c>
      <c r="T147" s="41" t="n">
        <f aca="true">IF(AND($O147&gt;=OFFSET($E$5,T$3,0),$O147&lt;=OFFSET($F$5,T$3,0)),OFFSET($C$5,T$3,0)*T$2*$M147,0)</f>
        <v>0</v>
      </c>
      <c r="U147" s="41" t="n">
        <f aca="true">IF(AND($O147&gt;=OFFSET($E$5,U$3,0),$O147&lt;=OFFSET($F$5,U$3,0)),OFFSET($C$5,U$3,0)*U$2*$M147,0)</f>
        <v>0</v>
      </c>
      <c r="V147" s="41" t="n">
        <f aca="true">IF(AND($O147&gt;=OFFSET($E$5,V$3,0),$O147&lt;=OFFSET($F$5,V$3,0)),OFFSET($C$5,V$3,0)*V$2*$M147,0)</f>
        <v>18600</v>
      </c>
      <c r="W147" s="42" t="n">
        <f aca="true">IF(AND($O147&gt;=OFFSET($E$5,W$3,0),$O147&lt;=OFFSET($F$5,W$3,0)),OFFSET($C$5,W$3,0)*W$2*($I147+$J147),0)</f>
        <v>0</v>
      </c>
      <c r="X147" s="42" t="n">
        <f aca="true">IF(AND($O147&gt;=OFFSET($E$5,X$3,0),$O147&lt;=OFFSET($F$5,X$3,0)),OFFSET($C$5,X$3,0)*X$2*($I147+$J147),0)</f>
        <v>0</v>
      </c>
      <c r="Y147" s="42" t="n">
        <f aca="true">IF(AND($O147&gt;=OFFSET($E$5,Y$3,0),$O147&lt;=OFFSET($F$5,Y$3,0)),OFFSET($C$5,Y$3,0)*Y$2*($I147+$J147),0)</f>
        <v>0</v>
      </c>
      <c r="Z147" s="42" t="n">
        <f aca="true">IF(AND($O147&gt;=OFFSET($E$5,Z$3,0),$O147&lt;=OFFSET($F$5,Z$3,0)),OFFSET($C$5,Z$3,0)*Z$2*($I147+$J147),0)</f>
        <v>0</v>
      </c>
      <c r="AA147" s="42" t="n">
        <f aca="true">IF(AND($O147&gt;=OFFSET($E$5,AA$3,0),$O147&lt;=OFFSET($F$5,AA$3,0)),OFFSET($C$5,AA$3,0)*AA$2*($I147+$J147),0)</f>
        <v>0</v>
      </c>
      <c r="AB147" s="42" t="n">
        <f aca="true">IF(AND($O147&gt;=OFFSET($E$5,AB$3,0),$O147&lt;=OFFSET($F$5,AB$3,0)),OFFSET($C$5,AB$3,0)*AB$2*($I147+$J147),0)</f>
        <v>0</v>
      </c>
      <c r="AC147" s="42" t="n">
        <f aca="true">IF(AND($O147&gt;=OFFSET($E$5,AC$3,0),$O147&lt;=OFFSET($F$5,AC$3,0)),OFFSET($C$5,AC$3,0)*AC$2*($I147+$J147),0)</f>
        <v>0</v>
      </c>
      <c r="AD147" s="42" t="n">
        <f aca="true">IF(AND($O147&gt;=OFFSET($E$5,AD$3,0),$O147&lt;=OFFSET($F$5,AD$3,0)),OFFSET($C$5,AD$3,0)*AD$2*($I147+$J147),0)</f>
        <v>0</v>
      </c>
      <c r="AE147" s="42" t="n">
        <f aca="true">IF(AND($O147&gt;=OFFSET($E$5,AE$3,0),$O147&lt;=OFFSET($F$5,AE$3,0)),OFFSET($C$5,AE$3,0)*AE$2*($I147+$J147),0)</f>
        <v>0</v>
      </c>
      <c r="AF147" s="42" t="n">
        <f aca="true">IF(AND($O147&gt;=OFFSET($E$5,AF$3,0),$O147&lt;=OFFSET($F$5,AF$3,0)),OFFSET($C$5,AF$3,0)*AF$2*($I147+$J147),0)</f>
        <v>0</v>
      </c>
      <c r="AG147" s="42" t="n">
        <f aca="true">IF(AND($O147&gt;=OFFSET($E$5,AG$3,0),$O147&lt;=OFFSET($F$5,AG$3,0)),OFFSET($C$5,AG$3,0)*AG$2*($I147+$J147),0)</f>
        <v>0</v>
      </c>
      <c r="AH147" s="42" t="n">
        <f aca="true">IF(AND($O147&gt;=OFFSET($E$5,AH$3,0),$O147&lt;=OFFSET($F$5,AH$3,0)),OFFSET($C$5,AH$3,0)*AH$2*($I147+$J147),0)</f>
        <v>0</v>
      </c>
      <c r="AI147" s="42" t="n">
        <f aca="true">IF(AND($O147&gt;=OFFSET($E$5,AI$3,0),$O147&lt;=OFFSET($F$5,AI$3,0)),OFFSET($C$5,AI$3,0)*AI$2*($I147+$J147),0)</f>
        <v>0</v>
      </c>
      <c r="AJ147" s="42" t="n">
        <f aca="true">IF(AND($O147&gt;=OFFSET($E$5,AJ$3,0),$O147&lt;=OFFSET($F$5,AJ$3,0)),OFFSET($C$5,AJ$3,0)*AJ$2*($I147+$J147),0)</f>
        <v>0</v>
      </c>
      <c r="AK147" s="42" t="n">
        <f aca="true">IF(AND($O147&gt;=OFFSET($E$5,AK$3,0),$O147&lt;=OFFSET($F$5,AK$3,0)),OFFSET($C$5,AK$3,0)*AK$2*($I147+$J147),0)</f>
        <v>0</v>
      </c>
      <c r="AL147" s="42" t="n">
        <f aca="true">IF(AND($O147&gt;=OFFSET($E$5,AL$3,0),$O147&lt;=OFFSET($F$5,AL$3,0)),OFFSET($C$5,AL$3,0)*AL$2*($I147+$J147),0)</f>
        <v>0</v>
      </c>
      <c r="AM147" s="42" t="n">
        <f aca="true">IF(AND($O147&gt;=OFFSET($E$5,AM$3,0),$O147&lt;=OFFSET($F$5,AM$3,0)),OFFSET($C$5,AM$3,0)*AM$2*($I147+$J147),0)</f>
        <v>0</v>
      </c>
      <c r="AN147" s="42" t="n">
        <f aca="true">IF(AND($O147&gt;=OFFSET($E$5,AN$3,0),$O147&lt;=OFFSET($F$5,AN$3,0)),OFFSET($C$5,AN$3,0)*AN$2*($I147+$J147),0)</f>
        <v>0</v>
      </c>
      <c r="AO147" s="42" t="n">
        <f aca="true">IF(AND($O147&gt;=OFFSET($E$5,AO$3,0),$O147&lt;=OFFSET($F$5,AO$3,0)),OFFSET($C$5,AO$3,0)*AO$2*($I147+$J147),0)</f>
        <v>0</v>
      </c>
      <c r="AP147" s="42" t="n">
        <f aca="true">IF(AND($O147&gt;=OFFSET($E$5,AP$3,0),$O147&lt;=OFFSET($F$5,AP$3,0)),OFFSET($C$5,AP$3,0)*AP$2*($I147+$J147),0)</f>
        <v>0</v>
      </c>
      <c r="AQ147" s="42" t="n">
        <f aca="true">IF(AND($O147&gt;=OFFSET($E$5,AQ$3,0),$O147&lt;=OFFSET($F$5,AQ$3,0)),OFFSET($C$5,AQ$3,0)*AQ$2*($I147+$J147),0)</f>
        <v>0</v>
      </c>
      <c r="AR147" s="42" t="n">
        <f aca="true">IF(AND($O147&gt;=OFFSET($E$5,AR$3,0),$O147&lt;=OFFSET($F$5,AR$3,0)),OFFSET($C$5,AR$3,0)*AR$2*($I147+$J147),0)</f>
        <v>0</v>
      </c>
      <c r="AS147" s="42" t="n">
        <f aca="true">IF(AND($O147&gt;=OFFSET($E$5,AS$3,0),$O147&lt;=OFFSET($F$5,AS$3,0)),OFFSET($C$5,AS$3,0)*AS$2*($I147+$J147),0)</f>
        <v>0</v>
      </c>
      <c r="AT147" s="42" t="n">
        <f aca="true">IF(AND($O147&gt;=OFFSET($E$5,AT$3,0),$O147&lt;=OFFSET($F$5,AT$3,0)),OFFSET($C$5,AT$3,0)*(AT$2*($I147+$J147)+24*($K147+$L147)),0)</f>
        <v>0</v>
      </c>
      <c r="AU147" s="42" t="n">
        <f aca="true">IF(AND($O147&gt;=OFFSET($E$5,AU$3,0),$O147&lt;=OFFSET($F$5,AU$3,0)),OFFSET($C$5,AU$3,0)*(AU$2*($I147+$J147)+24*($K147+$L147)),0)</f>
        <v>0</v>
      </c>
      <c r="AV147" s="42" t="n">
        <f aca="true">IF(AND($O147&gt;=OFFSET($E$5,AV$3,0),$O147&lt;=OFFSET($F$5,AV$3,0)),OFFSET($C$5,AV$3,0)*(AV$2*($I147+$J147)+24*($K147+$L147)),0)</f>
        <v>0</v>
      </c>
      <c r="AW147" s="43" t="n">
        <f aca="true">IF(AND($O147&gt;=OFFSET($E$5,AW$3,0),$O147&lt;=OFFSET($F$5,AW$3,0)),OFFSET($C$5,AW$3,0)*(AW$2*($I147+$J147)+24*($K147+$L147)),0)</f>
        <v>0</v>
      </c>
      <c r="AX147" s="44" t="n">
        <f aca="false">SUM(P147:AS147)</f>
        <v>18600</v>
      </c>
      <c r="AY147" s="45" t="n">
        <f aca="false">SUM(P147:V147)+SUM(AT147:AW147)</f>
        <v>18600</v>
      </c>
      <c r="BA147" s="40" t="n">
        <v>41091</v>
      </c>
      <c r="BB147" s="42" t="n">
        <f aca="false">IF(AND(BA147&gt;=$E$5,BA147&lt;=$F$5),$D$5,0)</f>
        <v>0</v>
      </c>
      <c r="BC147" s="42" t="n">
        <f aca="true">IF(AND($BA147&gt;=OFFSET($E$5,BC$3,0),$BA147&lt;=OFFSET($F$5,BC$3,0)),OFFSET($D$5,BC$3,0),0)</f>
        <v>0</v>
      </c>
      <c r="BD147" s="42" t="n">
        <f aca="true">IF(AND($BA147&gt;=OFFSET($E$5,BD$3,0),$BA147&lt;=OFFSET($F$5,BD$3,0)),OFFSET($D$5,BD$3,0),0)</f>
        <v>0</v>
      </c>
      <c r="BE147" s="42" t="n">
        <f aca="true">IF(AND($BA147&gt;=OFFSET($E$5,BE$3,0),$BA147&lt;=OFFSET($F$5,BE$3,0)),OFFSET($D$5,BE$3,0),0)</f>
        <v>0</v>
      </c>
      <c r="BF147" s="42" t="n">
        <f aca="true">IF(AND($BA147&gt;=OFFSET($E$5,BF$3,0),$BA147&lt;=OFFSET($F$5,BF$3,0)),OFFSET($D$5,BF$3,0),0)</f>
        <v>0</v>
      </c>
      <c r="BG147" s="42" t="n">
        <f aca="true">IF(AND($BA147&gt;=OFFSET($E$5,BG$3,0),$BA147&lt;=OFFSET($F$5,BG$3,0)),OFFSET($D$5,BG$3,0),0)</f>
        <v>0</v>
      </c>
      <c r="BH147" s="42" t="n">
        <f aca="true">IF(AND($BA147&gt;=OFFSET($E$5,BH$3,0),$BA147&lt;=OFFSET($F$5,BH$3,0)),OFFSET($D$5,BH$3,0),0)</f>
        <v>45.05</v>
      </c>
      <c r="BI147" s="42" t="n">
        <f aca="true">IF(AND($BA147&gt;=OFFSET($E$5,BI$3,0),$BA147&lt;=OFFSET($F$5,BI$3,0)),OFFSET($D$5,BI$3,0),0)</f>
        <v>0</v>
      </c>
      <c r="BJ147" s="42" t="n">
        <f aca="true">IF(AND($BA147&gt;=OFFSET($E$5,BJ$3,0),$BA147&lt;=OFFSET($F$5,BJ$3,0)),OFFSET($D$5,BJ$3,0),0)</f>
        <v>0</v>
      </c>
      <c r="BK147" s="42" t="n">
        <f aca="true">IF(AND($BA147&gt;=OFFSET($E$5,BK$3,0),$BA147&lt;=OFFSET($F$5,BK$3,0)),OFFSET($D$5,BK$3,0),0)</f>
        <v>0</v>
      </c>
      <c r="BL147" s="42" t="n">
        <f aca="true">IF(AND($BA147&gt;=OFFSET($E$5,BL$3,0),$BA147&lt;=OFFSET($F$5,BL$3,0)),OFFSET($D$5,BL$3,0),0)</f>
        <v>0</v>
      </c>
      <c r="BM147" s="42" t="n">
        <f aca="true">IF(AND($BA147&gt;=OFFSET($E$5,BM$3,0),$BA147&lt;=OFFSET($F$5,BM$3,0)),OFFSET($D$5,BM$3,0),0)</f>
        <v>0</v>
      </c>
      <c r="BN147" s="42" t="n">
        <f aca="true">IF(AND($BA147&gt;=OFFSET($E$5,BN$3,0),$BA147&lt;=OFFSET($F$5,BN$3,0)),OFFSET($D$5,BN$3,0),0)</f>
        <v>0</v>
      </c>
      <c r="BO147" s="42" t="n">
        <f aca="true">IF(AND($BA147&gt;=OFFSET($E$5,BO$3,0),$BA147&lt;=OFFSET($F$5,BO$3,0)),OFFSET($D$5,BO$3,0),0)</f>
        <v>0</v>
      </c>
      <c r="BP147" s="42" t="n">
        <f aca="true">IF(AND($BA147&gt;=OFFSET($E$5,BP$3,0),$BA147&lt;=OFFSET($F$5,BP$3,0)),OFFSET($D$5,BP$3,0),0)</f>
        <v>0</v>
      </c>
      <c r="BQ147" s="42" t="n">
        <f aca="true">IF(AND($BA147&gt;=OFFSET($E$5,BQ$3,0),$BA147&lt;=OFFSET($F$5,BQ$3,0)),OFFSET($D$5,BQ$3,0),0)</f>
        <v>0</v>
      </c>
      <c r="BR147" s="42" t="n">
        <f aca="true">IF(AND($BA147&gt;=OFFSET($E$5,BR$3,0),$BA147&lt;=OFFSET($F$5,BR$3,0)),OFFSET($D$5,BR$3,0),0)</f>
        <v>0</v>
      </c>
      <c r="BS147" s="42" t="n">
        <f aca="true">IF(AND($BA147&gt;=OFFSET($E$5,BS$3,0),$BA147&lt;=OFFSET($F$5,BS$3,0)),OFFSET($D$5,BS$3,0),0)</f>
        <v>0</v>
      </c>
      <c r="BT147" s="42" t="n">
        <f aca="true">IF(AND($BA147&gt;=OFFSET($E$5,BT$3,0),$BA147&lt;=OFFSET($F$5,BT$3,0)),OFFSET($D$5,BT$3,0),0)</f>
        <v>0</v>
      </c>
      <c r="BU147" s="42" t="n">
        <f aca="true">IF(AND($BA147&gt;=OFFSET($E$5,BU$3,0),$BA147&lt;=OFFSET($F$5,BU$3,0)),OFFSET($D$5,BU$3,0),0)</f>
        <v>0</v>
      </c>
      <c r="BV147" s="42" t="n">
        <f aca="true">IF(AND($BA147&gt;=OFFSET($E$5,BV$3,0),$BA147&lt;=OFFSET($F$5,BV$3,0)),OFFSET($D$5,BV$3,0),0)</f>
        <v>0</v>
      </c>
      <c r="BW147" s="42" t="n">
        <f aca="true">IF(AND($BA147&gt;=OFFSET($E$5,BW$3,0),$BA147&lt;=OFFSET($F$5,BW$3,0)),OFFSET($D$5,BW$3,0),0)</f>
        <v>0</v>
      </c>
      <c r="BX147" s="42" t="n">
        <f aca="true">IF(AND($BA147&gt;=OFFSET($E$5,BX$3,0),$BA147&lt;=OFFSET($F$5,BX$3,0)),OFFSET($D$5,BX$3,0),0)</f>
        <v>0</v>
      </c>
      <c r="BY147" s="42" t="n">
        <f aca="true">IF(AND($BA147&gt;=OFFSET($E$5,BY$3,0),$BA147&lt;=OFFSET($F$5,BY$3,0)),OFFSET($D$5,BY$3,0),0)</f>
        <v>0</v>
      </c>
      <c r="BZ147" s="42" t="n">
        <f aca="true">IF(AND($BA147&gt;=OFFSET($E$5,BZ$3,0),$BA147&lt;=OFFSET($F$5,BZ$3,0)),OFFSET($D$5,BZ$3,0),0)</f>
        <v>0</v>
      </c>
      <c r="CA147" s="42" t="n">
        <f aca="true">IF(AND($BA147&gt;=OFFSET($E$5,CA$3,0),$BA147&lt;=OFFSET($F$5,CA$3,0)),OFFSET($D$5,CA$3,0),0)</f>
        <v>0</v>
      </c>
      <c r="CB147" s="42" t="n">
        <f aca="true">IF(AND($BA147&gt;=OFFSET($E$5,CB$3,0),$BA147&lt;=OFFSET($F$5,CB$3,0)),OFFSET($D$5,CB$3,0),0)</f>
        <v>0</v>
      </c>
      <c r="CC147" s="42" t="n">
        <f aca="true">IF(AND($BA147&gt;=OFFSET($E$5,CC$3,0),$BA147&lt;=OFFSET($F$5,CC$3,0)),OFFSET($D$5,CC$3,0),0)</f>
        <v>0</v>
      </c>
      <c r="CD147" s="42" t="n">
        <f aca="true">IF(AND($BA147&gt;=OFFSET($E$5,CD$3,0),$BA147&lt;=OFFSET($F$5,CD$3,0)),OFFSET($D$5,CD$3,0),0)</f>
        <v>0</v>
      </c>
      <c r="CE147" s="42" t="n">
        <f aca="true">IF(AND($BA147&gt;=OFFSET($E$5,CE$3,0),$BA147&lt;=OFFSET($F$5,CE$3,0)),OFFSET($D$5,CE$3,0),0)</f>
        <v>0</v>
      </c>
      <c r="CF147" s="42" t="n">
        <f aca="true">IF(AND($BA147&gt;=OFFSET($E$5,CF$3,0),$BA147&lt;=OFFSET($F$5,CF$3,0)),OFFSET($D$5,CF$3,0),0)</f>
        <v>0</v>
      </c>
      <c r="CG147" s="42" t="n">
        <f aca="true">IF(AND($BA147&gt;=OFFSET($E$5,CG$3,0),$BA147&lt;=OFFSET($F$5,CG$3,0)),OFFSET($D$5,CG$3,0),0)</f>
        <v>0</v>
      </c>
      <c r="CH147" s="42" t="n">
        <f aca="true">IF(AND($BA147&gt;=OFFSET($E$5,CH$3,0),$BA147&lt;=OFFSET($F$5,CH$3,0)),OFFSET($D$5,CH$3,0),0)</f>
        <v>0</v>
      </c>
      <c r="CI147" s="42" t="n">
        <f aca="true">IF(AND($BA147&gt;=OFFSET($E$5,CI$3,0),$BA147&lt;=OFFSET($F$5,CI$3,0)),OFFSET($D$5,CI$3,0),0)</f>
        <v>0</v>
      </c>
      <c r="CK147" s="40" t="n">
        <v>41091</v>
      </c>
      <c r="CL147" s="41" t="n">
        <f aca="false">BB147*P147</f>
        <v>0</v>
      </c>
      <c r="CM147" s="41" t="n">
        <f aca="false">BC147*Q147</f>
        <v>0</v>
      </c>
      <c r="CN147" s="41" t="n">
        <f aca="false">BD147*R147</f>
        <v>0</v>
      </c>
      <c r="CO147" s="41" t="n">
        <f aca="false">BE147*S147</f>
        <v>0</v>
      </c>
      <c r="CP147" s="41" t="n">
        <f aca="false">BF147*T147</f>
        <v>0</v>
      </c>
      <c r="CQ147" s="41" t="n">
        <f aca="false">BG147*U147</f>
        <v>0</v>
      </c>
      <c r="CR147" s="41" t="n">
        <f aca="false">BH147*V147</f>
        <v>837930</v>
      </c>
      <c r="CS147" s="41" t="n">
        <f aca="false">BI147*W147</f>
        <v>0</v>
      </c>
      <c r="CT147" s="41" t="n">
        <f aca="false">BJ147*X147</f>
        <v>0</v>
      </c>
      <c r="CU147" s="41" t="n">
        <f aca="false">BK147*Y147</f>
        <v>0</v>
      </c>
      <c r="CV147" s="41" t="n">
        <f aca="false">BL147*Z147</f>
        <v>0</v>
      </c>
      <c r="CW147" s="41" t="n">
        <f aca="false">BM147*AA147</f>
        <v>0</v>
      </c>
      <c r="CX147" s="41" t="n">
        <f aca="false">BN147*AB147</f>
        <v>0</v>
      </c>
      <c r="CY147" s="41" t="n">
        <f aca="false">BO147*AC147</f>
        <v>0</v>
      </c>
      <c r="CZ147" s="41" t="n">
        <f aca="false">BP147*AD147</f>
        <v>0</v>
      </c>
      <c r="DA147" s="41" t="n">
        <f aca="false">BQ147*AE147</f>
        <v>0</v>
      </c>
      <c r="DB147" s="41" t="n">
        <f aca="false">BR147*AF147</f>
        <v>0</v>
      </c>
      <c r="DC147" s="41" t="n">
        <f aca="false">BS147*AG147</f>
        <v>0</v>
      </c>
      <c r="DD147" s="41" t="n">
        <f aca="false">BT147*AH147</f>
        <v>0</v>
      </c>
      <c r="DE147" s="41" t="n">
        <f aca="false">BU147*AI147</f>
        <v>0</v>
      </c>
      <c r="DF147" s="41" t="n">
        <f aca="false">BV147*AJ147</f>
        <v>0</v>
      </c>
      <c r="DG147" s="41" t="n">
        <f aca="false">BW147*AK147</f>
        <v>0</v>
      </c>
      <c r="DH147" s="41" t="n">
        <f aca="false">BX147*AL147</f>
        <v>0</v>
      </c>
      <c r="DI147" s="41" t="n">
        <f aca="false">BY147*AM147</f>
        <v>0</v>
      </c>
      <c r="DJ147" s="41" t="n">
        <f aca="false">BZ147*AN147</f>
        <v>0</v>
      </c>
      <c r="DK147" s="41" t="n">
        <f aca="false">CA147*AO147</f>
        <v>0</v>
      </c>
      <c r="DL147" s="41" t="n">
        <f aca="false">CB147*AP147</f>
        <v>0</v>
      </c>
      <c r="DM147" s="41" t="n">
        <f aca="false">CC147*AQ147</f>
        <v>0</v>
      </c>
      <c r="DN147" s="41" t="n">
        <f aca="false">CD147*AR147</f>
        <v>0</v>
      </c>
      <c r="DO147" s="41" t="n">
        <f aca="false">CE147*AS147</f>
        <v>0</v>
      </c>
      <c r="DP147" s="41" t="n">
        <f aca="false">CF147*AT147</f>
        <v>0</v>
      </c>
      <c r="DQ147" s="41" t="n">
        <f aca="false">CG147*AU147</f>
        <v>0</v>
      </c>
      <c r="DR147" s="41" t="n">
        <f aca="false">CH147*AV147</f>
        <v>0</v>
      </c>
      <c r="DS147" s="45" t="n">
        <f aca="false">CI147*AW147</f>
        <v>0</v>
      </c>
      <c r="DT147" s="46" t="n">
        <f aca="false">SUM(CL147:DO147)/AX147</f>
        <v>45.05</v>
      </c>
      <c r="DU147" s="47" t="n">
        <f aca="false">(SUM(CL147:CR147)+SUM(DP147:DS147))/AY147</f>
        <v>45.05</v>
      </c>
    </row>
    <row r="148" customFormat="false" ht="12.75" hidden="false" customHeight="false" outlineLevel="0" collapsed="false">
      <c r="A148" s="38"/>
      <c r="I148" s="39" t="n">
        <v>23</v>
      </c>
      <c r="J148" s="39" t="n">
        <v>4</v>
      </c>
      <c r="K148" s="39" t="n">
        <v>4</v>
      </c>
      <c r="L148" s="39" t="n">
        <v>0</v>
      </c>
      <c r="M148" s="39" t="n">
        <v>31</v>
      </c>
      <c r="O148" s="40" t="n">
        <v>41122</v>
      </c>
      <c r="P148" s="41" t="n">
        <f aca="false">IF(AND(O148&gt;=$E$5,O148&lt;=$F$5),$C$5*P$2*$M148,0)</f>
        <v>0</v>
      </c>
      <c r="Q148" s="41" t="n">
        <f aca="true">IF(AND($O148&gt;=OFFSET($E$5,Q$3,0),$O148&lt;=OFFSET($F$5,Q$3,0)),OFFSET($C$5,Q$3,0)*Q$2*$M148,0)</f>
        <v>0</v>
      </c>
      <c r="R148" s="41" t="n">
        <f aca="true">IF(AND($O148&gt;=OFFSET($E$5,R$3,0),$O148&lt;=OFFSET($F$5,R$3,0)),OFFSET($C$5,R$3,0)*R$2*$M148,0)</f>
        <v>0</v>
      </c>
      <c r="S148" s="41" t="n">
        <f aca="true">IF(AND($O148&gt;=OFFSET($E$5,S$3,0),$O148&lt;=OFFSET($F$5,S$3,0)),OFFSET($C$5,S$3,0)*S$2*$M148,0)</f>
        <v>0</v>
      </c>
      <c r="T148" s="41" t="n">
        <f aca="true">IF(AND($O148&gt;=OFFSET($E$5,T$3,0),$O148&lt;=OFFSET($F$5,T$3,0)),OFFSET($C$5,T$3,0)*T$2*$M148,0)</f>
        <v>0</v>
      </c>
      <c r="U148" s="41" t="n">
        <f aca="true">IF(AND($O148&gt;=OFFSET($E$5,U$3,0),$O148&lt;=OFFSET($F$5,U$3,0)),OFFSET($C$5,U$3,0)*U$2*$M148,0)</f>
        <v>0</v>
      </c>
      <c r="V148" s="41" t="n">
        <f aca="true">IF(AND($O148&gt;=OFFSET($E$5,V$3,0),$O148&lt;=OFFSET($F$5,V$3,0)),OFFSET($C$5,V$3,0)*V$2*$M148,0)</f>
        <v>18600</v>
      </c>
      <c r="W148" s="42" t="n">
        <f aca="true">IF(AND($O148&gt;=OFFSET($E$5,W$3,0),$O148&lt;=OFFSET($F$5,W$3,0)),OFFSET($C$5,W$3,0)*W$2*($I148+$J148),0)</f>
        <v>0</v>
      </c>
      <c r="X148" s="42" t="n">
        <f aca="true">IF(AND($O148&gt;=OFFSET($E$5,X$3,0),$O148&lt;=OFFSET($F$5,X$3,0)),OFFSET($C$5,X$3,0)*X$2*($I148+$J148),0)</f>
        <v>0</v>
      </c>
      <c r="Y148" s="42" t="n">
        <f aca="true">IF(AND($O148&gt;=OFFSET($E$5,Y$3,0),$O148&lt;=OFFSET($F$5,Y$3,0)),OFFSET($C$5,Y$3,0)*Y$2*($I148+$J148),0)</f>
        <v>0</v>
      </c>
      <c r="Z148" s="42" t="n">
        <f aca="true">IF(AND($O148&gt;=OFFSET($E$5,Z$3,0),$O148&lt;=OFFSET($F$5,Z$3,0)),OFFSET($C$5,Z$3,0)*Z$2*($I148+$J148),0)</f>
        <v>0</v>
      </c>
      <c r="AA148" s="42" t="n">
        <f aca="true">IF(AND($O148&gt;=OFFSET($E$5,AA$3,0),$O148&lt;=OFFSET($F$5,AA$3,0)),OFFSET($C$5,AA$3,0)*AA$2*($I148+$J148),0)</f>
        <v>0</v>
      </c>
      <c r="AB148" s="42" t="n">
        <f aca="true">IF(AND($O148&gt;=OFFSET($E$5,AB$3,0),$O148&lt;=OFFSET($F$5,AB$3,0)),OFFSET($C$5,AB$3,0)*AB$2*($I148+$J148),0)</f>
        <v>0</v>
      </c>
      <c r="AC148" s="42" t="n">
        <f aca="true">IF(AND($O148&gt;=OFFSET($E$5,AC$3,0),$O148&lt;=OFFSET($F$5,AC$3,0)),OFFSET($C$5,AC$3,0)*AC$2*($I148+$J148),0)</f>
        <v>0</v>
      </c>
      <c r="AD148" s="42" t="n">
        <f aca="true">IF(AND($O148&gt;=OFFSET($E$5,AD$3,0),$O148&lt;=OFFSET($F$5,AD$3,0)),OFFSET($C$5,AD$3,0)*AD$2*($I148+$J148),0)</f>
        <v>0</v>
      </c>
      <c r="AE148" s="42" t="n">
        <f aca="true">IF(AND($O148&gt;=OFFSET($E$5,AE$3,0),$O148&lt;=OFFSET($F$5,AE$3,0)),OFFSET($C$5,AE$3,0)*AE$2*($I148+$J148),0)</f>
        <v>0</v>
      </c>
      <c r="AF148" s="42" t="n">
        <f aca="true">IF(AND($O148&gt;=OFFSET($E$5,AF$3,0),$O148&lt;=OFFSET($F$5,AF$3,0)),OFFSET($C$5,AF$3,0)*AF$2*($I148+$J148),0)</f>
        <v>0</v>
      </c>
      <c r="AG148" s="42" t="n">
        <f aca="true">IF(AND($O148&gt;=OFFSET($E$5,AG$3,0),$O148&lt;=OFFSET($F$5,AG$3,0)),OFFSET($C$5,AG$3,0)*AG$2*($I148+$J148),0)</f>
        <v>0</v>
      </c>
      <c r="AH148" s="42" t="n">
        <f aca="true">IF(AND($O148&gt;=OFFSET($E$5,AH$3,0),$O148&lt;=OFFSET($F$5,AH$3,0)),OFFSET($C$5,AH$3,0)*AH$2*($I148+$J148),0)</f>
        <v>0</v>
      </c>
      <c r="AI148" s="42" t="n">
        <f aca="true">IF(AND($O148&gt;=OFFSET($E$5,AI$3,0),$O148&lt;=OFFSET($F$5,AI$3,0)),OFFSET($C$5,AI$3,0)*AI$2*($I148+$J148),0)</f>
        <v>0</v>
      </c>
      <c r="AJ148" s="42" t="n">
        <f aca="true">IF(AND($O148&gt;=OFFSET($E$5,AJ$3,0),$O148&lt;=OFFSET($F$5,AJ$3,0)),OFFSET($C$5,AJ$3,0)*AJ$2*($I148+$J148),0)</f>
        <v>0</v>
      </c>
      <c r="AK148" s="42" t="n">
        <f aca="true">IF(AND($O148&gt;=OFFSET($E$5,AK$3,0),$O148&lt;=OFFSET($F$5,AK$3,0)),OFFSET($C$5,AK$3,0)*AK$2*($I148+$J148),0)</f>
        <v>0</v>
      </c>
      <c r="AL148" s="42" t="n">
        <f aca="true">IF(AND($O148&gt;=OFFSET($E$5,AL$3,0),$O148&lt;=OFFSET($F$5,AL$3,0)),OFFSET($C$5,AL$3,0)*AL$2*($I148+$J148),0)</f>
        <v>0</v>
      </c>
      <c r="AM148" s="42" t="n">
        <f aca="true">IF(AND($O148&gt;=OFFSET($E$5,AM$3,0),$O148&lt;=OFFSET($F$5,AM$3,0)),OFFSET($C$5,AM$3,0)*AM$2*($I148+$J148),0)</f>
        <v>0</v>
      </c>
      <c r="AN148" s="42" t="n">
        <f aca="true">IF(AND($O148&gt;=OFFSET($E$5,AN$3,0),$O148&lt;=OFFSET($F$5,AN$3,0)),OFFSET($C$5,AN$3,0)*AN$2*($I148+$J148),0)</f>
        <v>0</v>
      </c>
      <c r="AO148" s="42" t="n">
        <f aca="true">IF(AND($O148&gt;=OFFSET($E$5,AO$3,0),$O148&lt;=OFFSET($F$5,AO$3,0)),OFFSET($C$5,AO$3,0)*AO$2*($I148+$J148),0)</f>
        <v>0</v>
      </c>
      <c r="AP148" s="42" t="n">
        <f aca="true">IF(AND($O148&gt;=OFFSET($E$5,AP$3,0),$O148&lt;=OFFSET($F$5,AP$3,0)),OFFSET($C$5,AP$3,0)*AP$2*($I148+$J148),0)</f>
        <v>0</v>
      </c>
      <c r="AQ148" s="42" t="n">
        <f aca="true">IF(AND($O148&gt;=OFFSET($E$5,AQ$3,0),$O148&lt;=OFFSET($F$5,AQ$3,0)),OFFSET($C$5,AQ$3,0)*AQ$2*($I148+$J148),0)</f>
        <v>0</v>
      </c>
      <c r="AR148" s="42" t="n">
        <f aca="true">IF(AND($O148&gt;=OFFSET($E$5,AR$3,0),$O148&lt;=OFFSET($F$5,AR$3,0)),OFFSET($C$5,AR$3,0)*AR$2*($I148+$J148),0)</f>
        <v>0</v>
      </c>
      <c r="AS148" s="42" t="n">
        <f aca="true">IF(AND($O148&gt;=OFFSET($E$5,AS$3,0),$O148&lt;=OFFSET($F$5,AS$3,0)),OFFSET($C$5,AS$3,0)*AS$2*($I148+$J148),0)</f>
        <v>0</v>
      </c>
      <c r="AT148" s="42" t="n">
        <f aca="true">IF(AND($O148&gt;=OFFSET($E$5,AT$3,0),$O148&lt;=OFFSET($F$5,AT$3,0)),OFFSET($C$5,AT$3,0)*(AT$2*($I148+$J148)+24*($K148+$L148)),0)</f>
        <v>0</v>
      </c>
      <c r="AU148" s="42" t="n">
        <f aca="true">IF(AND($O148&gt;=OFFSET($E$5,AU$3,0),$O148&lt;=OFFSET($F$5,AU$3,0)),OFFSET($C$5,AU$3,0)*(AU$2*($I148+$J148)+24*($K148+$L148)),0)</f>
        <v>0</v>
      </c>
      <c r="AV148" s="42" t="n">
        <f aca="true">IF(AND($O148&gt;=OFFSET($E$5,AV$3,0),$O148&lt;=OFFSET($F$5,AV$3,0)),OFFSET($C$5,AV$3,0)*(AV$2*($I148+$J148)+24*($K148+$L148)),0)</f>
        <v>0</v>
      </c>
      <c r="AW148" s="43" t="n">
        <f aca="true">IF(AND($O148&gt;=OFFSET($E$5,AW$3,0),$O148&lt;=OFFSET($F$5,AW$3,0)),OFFSET($C$5,AW$3,0)*(AW$2*($I148+$J148)+24*($K148+$L148)),0)</f>
        <v>0</v>
      </c>
      <c r="AX148" s="44" t="n">
        <f aca="false">SUM(P148:AS148)</f>
        <v>18600</v>
      </c>
      <c r="AY148" s="45" t="n">
        <f aca="false">SUM(P148:V148)+SUM(AT148:AW148)</f>
        <v>18600</v>
      </c>
      <c r="BA148" s="40" t="n">
        <v>41122</v>
      </c>
      <c r="BB148" s="42" t="n">
        <f aca="false">IF(AND(BA148&gt;=$E$5,BA148&lt;=$F$5),$D$5,0)</f>
        <v>0</v>
      </c>
      <c r="BC148" s="42" t="n">
        <f aca="true">IF(AND($BA148&gt;=OFFSET($E$5,BC$3,0),$BA148&lt;=OFFSET($F$5,BC$3,0)),OFFSET($D$5,BC$3,0),0)</f>
        <v>0</v>
      </c>
      <c r="BD148" s="42" t="n">
        <f aca="true">IF(AND($BA148&gt;=OFFSET($E$5,BD$3,0),$BA148&lt;=OFFSET($F$5,BD$3,0)),OFFSET($D$5,BD$3,0),0)</f>
        <v>0</v>
      </c>
      <c r="BE148" s="42" t="n">
        <f aca="true">IF(AND($BA148&gt;=OFFSET($E$5,BE$3,0),$BA148&lt;=OFFSET($F$5,BE$3,0)),OFFSET($D$5,BE$3,0),0)</f>
        <v>0</v>
      </c>
      <c r="BF148" s="42" t="n">
        <f aca="true">IF(AND($BA148&gt;=OFFSET($E$5,BF$3,0),$BA148&lt;=OFFSET($F$5,BF$3,0)),OFFSET($D$5,BF$3,0),0)</f>
        <v>0</v>
      </c>
      <c r="BG148" s="42" t="n">
        <f aca="true">IF(AND($BA148&gt;=OFFSET($E$5,BG$3,0),$BA148&lt;=OFFSET($F$5,BG$3,0)),OFFSET($D$5,BG$3,0),0)</f>
        <v>0</v>
      </c>
      <c r="BH148" s="42" t="n">
        <f aca="true">IF(AND($BA148&gt;=OFFSET($E$5,BH$3,0),$BA148&lt;=OFFSET($F$5,BH$3,0)),OFFSET($D$5,BH$3,0),0)</f>
        <v>45.05</v>
      </c>
      <c r="BI148" s="42" t="n">
        <f aca="true">IF(AND($BA148&gt;=OFFSET($E$5,BI$3,0),$BA148&lt;=OFFSET($F$5,BI$3,0)),OFFSET($D$5,BI$3,0),0)</f>
        <v>0</v>
      </c>
      <c r="BJ148" s="42" t="n">
        <f aca="true">IF(AND($BA148&gt;=OFFSET($E$5,BJ$3,0),$BA148&lt;=OFFSET($F$5,BJ$3,0)),OFFSET($D$5,BJ$3,0),0)</f>
        <v>0</v>
      </c>
      <c r="BK148" s="42" t="n">
        <f aca="true">IF(AND($BA148&gt;=OFFSET($E$5,BK$3,0),$BA148&lt;=OFFSET($F$5,BK$3,0)),OFFSET($D$5,BK$3,0),0)</f>
        <v>0</v>
      </c>
      <c r="BL148" s="42" t="n">
        <f aca="true">IF(AND($BA148&gt;=OFFSET($E$5,BL$3,0),$BA148&lt;=OFFSET($F$5,BL$3,0)),OFFSET($D$5,BL$3,0),0)</f>
        <v>0</v>
      </c>
      <c r="BM148" s="42" t="n">
        <f aca="true">IF(AND($BA148&gt;=OFFSET($E$5,BM$3,0),$BA148&lt;=OFFSET($F$5,BM$3,0)),OFFSET($D$5,BM$3,0),0)</f>
        <v>0</v>
      </c>
      <c r="BN148" s="42" t="n">
        <f aca="true">IF(AND($BA148&gt;=OFFSET($E$5,BN$3,0),$BA148&lt;=OFFSET($F$5,BN$3,0)),OFFSET($D$5,BN$3,0),0)</f>
        <v>0</v>
      </c>
      <c r="BO148" s="42" t="n">
        <f aca="true">IF(AND($BA148&gt;=OFFSET($E$5,BO$3,0),$BA148&lt;=OFFSET($F$5,BO$3,0)),OFFSET($D$5,BO$3,0),0)</f>
        <v>0</v>
      </c>
      <c r="BP148" s="42" t="n">
        <f aca="true">IF(AND($BA148&gt;=OFFSET($E$5,BP$3,0),$BA148&lt;=OFFSET($F$5,BP$3,0)),OFFSET($D$5,BP$3,0),0)</f>
        <v>0</v>
      </c>
      <c r="BQ148" s="42" t="n">
        <f aca="true">IF(AND($BA148&gt;=OFFSET($E$5,BQ$3,0),$BA148&lt;=OFFSET($F$5,BQ$3,0)),OFFSET($D$5,BQ$3,0),0)</f>
        <v>0</v>
      </c>
      <c r="BR148" s="42" t="n">
        <f aca="true">IF(AND($BA148&gt;=OFFSET($E$5,BR$3,0),$BA148&lt;=OFFSET($F$5,BR$3,0)),OFFSET($D$5,BR$3,0),0)</f>
        <v>0</v>
      </c>
      <c r="BS148" s="42" t="n">
        <f aca="true">IF(AND($BA148&gt;=OFFSET($E$5,BS$3,0),$BA148&lt;=OFFSET($F$5,BS$3,0)),OFFSET($D$5,BS$3,0),0)</f>
        <v>0</v>
      </c>
      <c r="BT148" s="42" t="n">
        <f aca="true">IF(AND($BA148&gt;=OFFSET($E$5,BT$3,0),$BA148&lt;=OFFSET($F$5,BT$3,0)),OFFSET($D$5,BT$3,0),0)</f>
        <v>0</v>
      </c>
      <c r="BU148" s="42" t="n">
        <f aca="true">IF(AND($BA148&gt;=OFFSET($E$5,BU$3,0),$BA148&lt;=OFFSET($F$5,BU$3,0)),OFFSET($D$5,BU$3,0),0)</f>
        <v>0</v>
      </c>
      <c r="BV148" s="42" t="n">
        <f aca="true">IF(AND($BA148&gt;=OFFSET($E$5,BV$3,0),$BA148&lt;=OFFSET($F$5,BV$3,0)),OFFSET($D$5,BV$3,0),0)</f>
        <v>0</v>
      </c>
      <c r="BW148" s="42" t="n">
        <f aca="true">IF(AND($BA148&gt;=OFFSET($E$5,BW$3,0),$BA148&lt;=OFFSET($F$5,BW$3,0)),OFFSET($D$5,BW$3,0),0)</f>
        <v>0</v>
      </c>
      <c r="BX148" s="42" t="n">
        <f aca="true">IF(AND($BA148&gt;=OFFSET($E$5,BX$3,0),$BA148&lt;=OFFSET($F$5,BX$3,0)),OFFSET($D$5,BX$3,0),0)</f>
        <v>0</v>
      </c>
      <c r="BY148" s="42" t="n">
        <f aca="true">IF(AND($BA148&gt;=OFFSET($E$5,BY$3,0),$BA148&lt;=OFFSET($F$5,BY$3,0)),OFFSET($D$5,BY$3,0),0)</f>
        <v>0</v>
      </c>
      <c r="BZ148" s="42" t="n">
        <f aca="true">IF(AND($BA148&gt;=OFFSET($E$5,BZ$3,0),$BA148&lt;=OFFSET($F$5,BZ$3,0)),OFFSET($D$5,BZ$3,0),0)</f>
        <v>0</v>
      </c>
      <c r="CA148" s="42" t="n">
        <f aca="true">IF(AND($BA148&gt;=OFFSET($E$5,CA$3,0),$BA148&lt;=OFFSET($F$5,CA$3,0)),OFFSET($D$5,CA$3,0),0)</f>
        <v>0</v>
      </c>
      <c r="CB148" s="42" t="n">
        <f aca="true">IF(AND($BA148&gt;=OFFSET($E$5,CB$3,0),$BA148&lt;=OFFSET($F$5,CB$3,0)),OFFSET($D$5,CB$3,0),0)</f>
        <v>0</v>
      </c>
      <c r="CC148" s="42" t="n">
        <f aca="true">IF(AND($BA148&gt;=OFFSET($E$5,CC$3,0),$BA148&lt;=OFFSET($F$5,CC$3,0)),OFFSET($D$5,CC$3,0),0)</f>
        <v>0</v>
      </c>
      <c r="CD148" s="42" t="n">
        <f aca="true">IF(AND($BA148&gt;=OFFSET($E$5,CD$3,0),$BA148&lt;=OFFSET($F$5,CD$3,0)),OFFSET($D$5,CD$3,0),0)</f>
        <v>0</v>
      </c>
      <c r="CE148" s="42" t="n">
        <f aca="true">IF(AND($BA148&gt;=OFFSET($E$5,CE$3,0),$BA148&lt;=OFFSET($F$5,CE$3,0)),OFFSET($D$5,CE$3,0),0)</f>
        <v>0</v>
      </c>
      <c r="CF148" s="42" t="n">
        <f aca="true">IF(AND($BA148&gt;=OFFSET($E$5,CF$3,0),$BA148&lt;=OFFSET($F$5,CF$3,0)),OFFSET($D$5,CF$3,0),0)</f>
        <v>0</v>
      </c>
      <c r="CG148" s="42" t="n">
        <f aca="true">IF(AND($BA148&gt;=OFFSET($E$5,CG$3,0),$BA148&lt;=OFFSET($F$5,CG$3,0)),OFFSET($D$5,CG$3,0),0)</f>
        <v>0</v>
      </c>
      <c r="CH148" s="42" t="n">
        <f aca="true">IF(AND($BA148&gt;=OFFSET($E$5,CH$3,0),$BA148&lt;=OFFSET($F$5,CH$3,0)),OFFSET($D$5,CH$3,0),0)</f>
        <v>0</v>
      </c>
      <c r="CI148" s="42" t="n">
        <f aca="true">IF(AND($BA148&gt;=OFFSET($E$5,CI$3,0),$BA148&lt;=OFFSET($F$5,CI$3,0)),OFFSET($D$5,CI$3,0),0)</f>
        <v>0</v>
      </c>
      <c r="CK148" s="40" t="n">
        <v>41122</v>
      </c>
      <c r="CL148" s="41" t="n">
        <f aca="false">BB148*P148</f>
        <v>0</v>
      </c>
      <c r="CM148" s="41" t="n">
        <f aca="false">BC148*Q148</f>
        <v>0</v>
      </c>
      <c r="CN148" s="41" t="n">
        <f aca="false">BD148*R148</f>
        <v>0</v>
      </c>
      <c r="CO148" s="41" t="n">
        <f aca="false">BE148*S148</f>
        <v>0</v>
      </c>
      <c r="CP148" s="41" t="n">
        <f aca="false">BF148*T148</f>
        <v>0</v>
      </c>
      <c r="CQ148" s="41" t="n">
        <f aca="false">BG148*U148</f>
        <v>0</v>
      </c>
      <c r="CR148" s="41" t="n">
        <f aca="false">BH148*V148</f>
        <v>837930</v>
      </c>
      <c r="CS148" s="41" t="n">
        <f aca="false">BI148*W148</f>
        <v>0</v>
      </c>
      <c r="CT148" s="41" t="n">
        <f aca="false">BJ148*X148</f>
        <v>0</v>
      </c>
      <c r="CU148" s="41" t="n">
        <f aca="false">BK148*Y148</f>
        <v>0</v>
      </c>
      <c r="CV148" s="41" t="n">
        <f aca="false">BL148*Z148</f>
        <v>0</v>
      </c>
      <c r="CW148" s="41" t="n">
        <f aca="false">BM148*AA148</f>
        <v>0</v>
      </c>
      <c r="CX148" s="41" t="n">
        <f aca="false">BN148*AB148</f>
        <v>0</v>
      </c>
      <c r="CY148" s="41" t="n">
        <f aca="false">BO148*AC148</f>
        <v>0</v>
      </c>
      <c r="CZ148" s="41" t="n">
        <f aca="false">BP148*AD148</f>
        <v>0</v>
      </c>
      <c r="DA148" s="41" t="n">
        <f aca="false">BQ148*AE148</f>
        <v>0</v>
      </c>
      <c r="DB148" s="41" t="n">
        <f aca="false">BR148*AF148</f>
        <v>0</v>
      </c>
      <c r="DC148" s="41" t="n">
        <f aca="false">BS148*AG148</f>
        <v>0</v>
      </c>
      <c r="DD148" s="41" t="n">
        <f aca="false">BT148*AH148</f>
        <v>0</v>
      </c>
      <c r="DE148" s="41" t="n">
        <f aca="false">BU148*AI148</f>
        <v>0</v>
      </c>
      <c r="DF148" s="41" t="n">
        <f aca="false">BV148*AJ148</f>
        <v>0</v>
      </c>
      <c r="DG148" s="41" t="n">
        <f aca="false">BW148*AK148</f>
        <v>0</v>
      </c>
      <c r="DH148" s="41" t="n">
        <f aca="false">BX148*AL148</f>
        <v>0</v>
      </c>
      <c r="DI148" s="41" t="n">
        <f aca="false">BY148*AM148</f>
        <v>0</v>
      </c>
      <c r="DJ148" s="41" t="n">
        <f aca="false">BZ148*AN148</f>
        <v>0</v>
      </c>
      <c r="DK148" s="41" t="n">
        <f aca="false">CA148*AO148</f>
        <v>0</v>
      </c>
      <c r="DL148" s="41" t="n">
        <f aca="false">CB148*AP148</f>
        <v>0</v>
      </c>
      <c r="DM148" s="41" t="n">
        <f aca="false">CC148*AQ148</f>
        <v>0</v>
      </c>
      <c r="DN148" s="41" t="n">
        <f aca="false">CD148*AR148</f>
        <v>0</v>
      </c>
      <c r="DO148" s="41" t="n">
        <f aca="false">CE148*AS148</f>
        <v>0</v>
      </c>
      <c r="DP148" s="41" t="n">
        <f aca="false">CF148*AT148</f>
        <v>0</v>
      </c>
      <c r="DQ148" s="41" t="n">
        <f aca="false">CG148*AU148</f>
        <v>0</v>
      </c>
      <c r="DR148" s="41" t="n">
        <f aca="false">CH148*AV148</f>
        <v>0</v>
      </c>
      <c r="DS148" s="45" t="n">
        <f aca="false">CI148*AW148</f>
        <v>0</v>
      </c>
      <c r="DT148" s="46" t="n">
        <f aca="false">SUM(CL148:DO148)/AX148</f>
        <v>45.05</v>
      </c>
      <c r="DU148" s="47" t="n">
        <f aca="false">(SUM(CL148:CR148)+SUM(DP148:DS148))/AY148</f>
        <v>45.05</v>
      </c>
    </row>
    <row r="149" customFormat="false" ht="12.75" hidden="false" customHeight="false" outlineLevel="0" collapsed="false">
      <c r="A149" s="38"/>
      <c r="I149" s="39" t="n">
        <v>19</v>
      </c>
      <c r="J149" s="39" t="n">
        <v>5</v>
      </c>
      <c r="K149" s="39" t="n">
        <v>5</v>
      </c>
      <c r="L149" s="39" t="n">
        <v>1</v>
      </c>
      <c r="M149" s="39" t="n">
        <v>30</v>
      </c>
      <c r="O149" s="40" t="n">
        <v>41153</v>
      </c>
      <c r="P149" s="41" t="n">
        <f aca="false">IF(AND(O149&gt;=$E$5,O149&lt;=$F$5),$C$5*P$2*$M149,0)</f>
        <v>0</v>
      </c>
      <c r="Q149" s="41" t="n">
        <f aca="true">IF(AND($O149&gt;=OFFSET($E$5,Q$3,0),$O149&lt;=OFFSET($F$5,Q$3,0)),OFFSET($C$5,Q$3,0)*Q$2*$M149,0)</f>
        <v>0</v>
      </c>
      <c r="R149" s="41" t="n">
        <f aca="true">IF(AND($O149&gt;=OFFSET($E$5,R$3,0),$O149&lt;=OFFSET($F$5,R$3,0)),OFFSET($C$5,R$3,0)*R$2*$M149,0)</f>
        <v>0</v>
      </c>
      <c r="S149" s="41" t="n">
        <f aca="true">IF(AND($O149&gt;=OFFSET($E$5,S$3,0),$O149&lt;=OFFSET($F$5,S$3,0)),OFFSET($C$5,S$3,0)*S$2*$M149,0)</f>
        <v>0</v>
      </c>
      <c r="T149" s="41" t="n">
        <f aca="true">IF(AND($O149&gt;=OFFSET($E$5,T$3,0),$O149&lt;=OFFSET($F$5,T$3,0)),OFFSET($C$5,T$3,0)*T$2*$M149,0)</f>
        <v>0</v>
      </c>
      <c r="U149" s="41" t="n">
        <f aca="true">IF(AND($O149&gt;=OFFSET($E$5,U$3,0),$O149&lt;=OFFSET($F$5,U$3,0)),OFFSET($C$5,U$3,0)*U$2*$M149,0)</f>
        <v>0</v>
      </c>
      <c r="V149" s="41" t="n">
        <f aca="true">IF(AND($O149&gt;=OFFSET($E$5,V$3,0),$O149&lt;=OFFSET($F$5,V$3,0)),OFFSET($C$5,V$3,0)*V$2*$M149,0)</f>
        <v>18000</v>
      </c>
      <c r="W149" s="42" t="n">
        <f aca="true">IF(AND($O149&gt;=OFFSET($E$5,W$3,0),$O149&lt;=OFFSET($F$5,W$3,0)),OFFSET($C$5,W$3,0)*W$2*($I149+$J149),0)</f>
        <v>0</v>
      </c>
      <c r="X149" s="42" t="n">
        <f aca="true">IF(AND($O149&gt;=OFFSET($E$5,X$3,0),$O149&lt;=OFFSET($F$5,X$3,0)),OFFSET($C$5,X$3,0)*X$2*($I149+$J149),0)</f>
        <v>0</v>
      </c>
      <c r="Y149" s="42" t="n">
        <f aca="true">IF(AND($O149&gt;=OFFSET($E$5,Y$3,0),$O149&lt;=OFFSET($F$5,Y$3,0)),OFFSET($C$5,Y$3,0)*Y$2*($I149+$J149),0)</f>
        <v>0</v>
      </c>
      <c r="Z149" s="42" t="n">
        <f aca="true">IF(AND($O149&gt;=OFFSET($E$5,Z$3,0),$O149&lt;=OFFSET($F$5,Z$3,0)),OFFSET($C$5,Z$3,0)*Z$2*($I149+$J149),0)</f>
        <v>0</v>
      </c>
      <c r="AA149" s="42" t="n">
        <f aca="true">IF(AND($O149&gt;=OFFSET($E$5,AA$3,0),$O149&lt;=OFFSET($F$5,AA$3,0)),OFFSET($C$5,AA$3,0)*AA$2*($I149+$J149),0)</f>
        <v>0</v>
      </c>
      <c r="AB149" s="42" t="n">
        <f aca="true">IF(AND($O149&gt;=OFFSET($E$5,AB$3,0),$O149&lt;=OFFSET($F$5,AB$3,0)),OFFSET($C$5,AB$3,0)*AB$2*($I149+$J149),0)</f>
        <v>0</v>
      </c>
      <c r="AC149" s="42" t="n">
        <f aca="true">IF(AND($O149&gt;=OFFSET($E$5,AC$3,0),$O149&lt;=OFFSET($F$5,AC$3,0)),OFFSET($C$5,AC$3,0)*AC$2*($I149+$J149),0)</f>
        <v>0</v>
      </c>
      <c r="AD149" s="42" t="n">
        <f aca="true">IF(AND($O149&gt;=OFFSET($E$5,AD$3,0),$O149&lt;=OFFSET($F$5,AD$3,0)),OFFSET($C$5,AD$3,0)*AD$2*($I149+$J149),0)</f>
        <v>0</v>
      </c>
      <c r="AE149" s="42" t="n">
        <f aca="true">IF(AND($O149&gt;=OFFSET($E$5,AE$3,0),$O149&lt;=OFFSET($F$5,AE$3,0)),OFFSET($C$5,AE$3,0)*AE$2*($I149+$J149),0)</f>
        <v>0</v>
      </c>
      <c r="AF149" s="42" t="n">
        <f aca="true">IF(AND($O149&gt;=OFFSET($E$5,AF$3,0),$O149&lt;=OFFSET($F$5,AF$3,0)),OFFSET($C$5,AF$3,0)*AF$2*($I149+$J149),0)</f>
        <v>0</v>
      </c>
      <c r="AG149" s="42" t="n">
        <f aca="true">IF(AND($O149&gt;=OFFSET($E$5,AG$3,0),$O149&lt;=OFFSET($F$5,AG$3,0)),OFFSET($C$5,AG$3,0)*AG$2*($I149+$J149),0)</f>
        <v>0</v>
      </c>
      <c r="AH149" s="42" t="n">
        <f aca="true">IF(AND($O149&gt;=OFFSET($E$5,AH$3,0),$O149&lt;=OFFSET($F$5,AH$3,0)),OFFSET($C$5,AH$3,0)*AH$2*($I149+$J149),0)</f>
        <v>0</v>
      </c>
      <c r="AI149" s="42" t="n">
        <f aca="true">IF(AND($O149&gt;=OFFSET($E$5,AI$3,0),$O149&lt;=OFFSET($F$5,AI$3,0)),OFFSET($C$5,AI$3,0)*AI$2*($I149+$J149),0)</f>
        <v>0</v>
      </c>
      <c r="AJ149" s="42" t="n">
        <f aca="true">IF(AND($O149&gt;=OFFSET($E$5,AJ$3,0),$O149&lt;=OFFSET($F$5,AJ$3,0)),OFFSET($C$5,AJ$3,0)*AJ$2*($I149+$J149),0)</f>
        <v>0</v>
      </c>
      <c r="AK149" s="42" t="n">
        <f aca="true">IF(AND($O149&gt;=OFFSET($E$5,AK$3,0),$O149&lt;=OFFSET($F$5,AK$3,0)),OFFSET($C$5,AK$3,0)*AK$2*($I149+$J149),0)</f>
        <v>0</v>
      </c>
      <c r="AL149" s="42" t="n">
        <f aca="true">IF(AND($O149&gt;=OFFSET($E$5,AL$3,0),$O149&lt;=OFFSET($F$5,AL$3,0)),OFFSET($C$5,AL$3,0)*AL$2*($I149+$J149),0)</f>
        <v>0</v>
      </c>
      <c r="AM149" s="42" t="n">
        <f aca="true">IF(AND($O149&gt;=OFFSET($E$5,AM$3,0),$O149&lt;=OFFSET($F$5,AM$3,0)),OFFSET($C$5,AM$3,0)*AM$2*($I149+$J149),0)</f>
        <v>0</v>
      </c>
      <c r="AN149" s="42" t="n">
        <f aca="true">IF(AND($O149&gt;=OFFSET($E$5,AN$3,0),$O149&lt;=OFFSET($F$5,AN$3,0)),OFFSET($C$5,AN$3,0)*AN$2*($I149+$J149),0)</f>
        <v>0</v>
      </c>
      <c r="AO149" s="42" t="n">
        <f aca="true">IF(AND($O149&gt;=OFFSET($E$5,AO$3,0),$O149&lt;=OFFSET($F$5,AO$3,0)),OFFSET($C$5,AO$3,0)*AO$2*($I149+$J149),0)</f>
        <v>0</v>
      </c>
      <c r="AP149" s="42" t="n">
        <f aca="true">IF(AND($O149&gt;=OFFSET($E$5,AP$3,0),$O149&lt;=OFFSET($F$5,AP$3,0)),OFFSET($C$5,AP$3,0)*AP$2*($I149+$J149),0)</f>
        <v>0</v>
      </c>
      <c r="AQ149" s="42" t="n">
        <f aca="true">IF(AND($O149&gt;=OFFSET($E$5,AQ$3,0),$O149&lt;=OFFSET($F$5,AQ$3,0)),OFFSET($C$5,AQ$3,0)*AQ$2*($I149+$J149),0)</f>
        <v>0</v>
      </c>
      <c r="AR149" s="42" t="n">
        <f aca="true">IF(AND($O149&gt;=OFFSET($E$5,AR$3,0),$O149&lt;=OFFSET($F$5,AR$3,0)),OFFSET($C$5,AR$3,0)*AR$2*($I149+$J149),0)</f>
        <v>0</v>
      </c>
      <c r="AS149" s="42" t="n">
        <f aca="true">IF(AND($O149&gt;=OFFSET($E$5,AS$3,0),$O149&lt;=OFFSET($F$5,AS$3,0)),OFFSET($C$5,AS$3,0)*AS$2*($I149+$J149),0)</f>
        <v>0</v>
      </c>
      <c r="AT149" s="42" t="n">
        <f aca="true">IF(AND($O149&gt;=OFFSET($E$5,AT$3,0),$O149&lt;=OFFSET($F$5,AT$3,0)),OFFSET($C$5,AT$3,0)*(AT$2*($I149+$J149)+24*($K149+$L149)),0)</f>
        <v>0</v>
      </c>
      <c r="AU149" s="42" t="n">
        <f aca="true">IF(AND($O149&gt;=OFFSET($E$5,AU$3,0),$O149&lt;=OFFSET($F$5,AU$3,0)),OFFSET($C$5,AU$3,0)*(AU$2*($I149+$J149)+24*($K149+$L149)),0)</f>
        <v>0</v>
      </c>
      <c r="AV149" s="42" t="n">
        <f aca="true">IF(AND($O149&gt;=OFFSET($E$5,AV$3,0),$O149&lt;=OFFSET($F$5,AV$3,0)),OFFSET($C$5,AV$3,0)*(AV$2*($I149+$J149)+24*($K149+$L149)),0)</f>
        <v>0</v>
      </c>
      <c r="AW149" s="43" t="n">
        <f aca="true">IF(AND($O149&gt;=OFFSET($E$5,AW$3,0),$O149&lt;=OFFSET($F$5,AW$3,0)),OFFSET($C$5,AW$3,0)*(AW$2*($I149+$J149)+24*($K149+$L149)),0)</f>
        <v>0</v>
      </c>
      <c r="AX149" s="44" t="n">
        <f aca="false">SUM(P149:AS149)</f>
        <v>18000</v>
      </c>
      <c r="AY149" s="45" t="n">
        <f aca="false">SUM(P149:V149)+SUM(AT149:AW149)</f>
        <v>18000</v>
      </c>
      <c r="BA149" s="40" t="n">
        <v>41153</v>
      </c>
      <c r="BB149" s="42" t="n">
        <f aca="false">IF(AND(BA149&gt;=$E$5,BA149&lt;=$F$5),$D$5,0)</f>
        <v>0</v>
      </c>
      <c r="BC149" s="42" t="n">
        <f aca="true">IF(AND($BA149&gt;=OFFSET($E$5,BC$3,0),$BA149&lt;=OFFSET($F$5,BC$3,0)),OFFSET($D$5,BC$3,0),0)</f>
        <v>0</v>
      </c>
      <c r="BD149" s="42" t="n">
        <f aca="true">IF(AND($BA149&gt;=OFFSET($E$5,BD$3,0),$BA149&lt;=OFFSET($F$5,BD$3,0)),OFFSET($D$5,BD$3,0),0)</f>
        <v>0</v>
      </c>
      <c r="BE149" s="42" t="n">
        <f aca="true">IF(AND($BA149&gt;=OFFSET($E$5,BE$3,0),$BA149&lt;=OFFSET($F$5,BE$3,0)),OFFSET($D$5,BE$3,0),0)</f>
        <v>0</v>
      </c>
      <c r="BF149" s="42" t="n">
        <f aca="true">IF(AND($BA149&gt;=OFFSET($E$5,BF$3,0),$BA149&lt;=OFFSET($F$5,BF$3,0)),OFFSET($D$5,BF$3,0),0)</f>
        <v>0</v>
      </c>
      <c r="BG149" s="42" t="n">
        <f aca="true">IF(AND($BA149&gt;=OFFSET($E$5,BG$3,0),$BA149&lt;=OFFSET($F$5,BG$3,0)),OFFSET($D$5,BG$3,0),0)</f>
        <v>0</v>
      </c>
      <c r="BH149" s="42" t="n">
        <f aca="true">IF(AND($BA149&gt;=OFFSET($E$5,BH$3,0),$BA149&lt;=OFFSET($F$5,BH$3,0)),OFFSET($D$5,BH$3,0),0)</f>
        <v>45.05</v>
      </c>
      <c r="BI149" s="42" t="n">
        <f aca="true">IF(AND($BA149&gt;=OFFSET($E$5,BI$3,0),$BA149&lt;=OFFSET($F$5,BI$3,0)),OFFSET($D$5,BI$3,0),0)</f>
        <v>0</v>
      </c>
      <c r="BJ149" s="42" t="n">
        <f aca="true">IF(AND($BA149&gt;=OFFSET($E$5,BJ$3,0),$BA149&lt;=OFFSET($F$5,BJ$3,0)),OFFSET($D$5,BJ$3,0),0)</f>
        <v>0</v>
      </c>
      <c r="BK149" s="42" t="n">
        <f aca="true">IF(AND($BA149&gt;=OFFSET($E$5,BK$3,0),$BA149&lt;=OFFSET($F$5,BK$3,0)),OFFSET($D$5,BK$3,0),0)</f>
        <v>0</v>
      </c>
      <c r="BL149" s="42" t="n">
        <f aca="true">IF(AND($BA149&gt;=OFFSET($E$5,BL$3,0),$BA149&lt;=OFFSET($F$5,BL$3,0)),OFFSET($D$5,BL$3,0),0)</f>
        <v>0</v>
      </c>
      <c r="BM149" s="42" t="n">
        <f aca="true">IF(AND($BA149&gt;=OFFSET($E$5,BM$3,0),$BA149&lt;=OFFSET($F$5,BM$3,0)),OFFSET($D$5,BM$3,0),0)</f>
        <v>0</v>
      </c>
      <c r="BN149" s="42" t="n">
        <f aca="true">IF(AND($BA149&gt;=OFFSET($E$5,BN$3,0),$BA149&lt;=OFFSET($F$5,BN$3,0)),OFFSET($D$5,BN$3,0),0)</f>
        <v>0</v>
      </c>
      <c r="BO149" s="42" t="n">
        <f aca="true">IF(AND($BA149&gt;=OFFSET($E$5,BO$3,0),$BA149&lt;=OFFSET($F$5,BO$3,0)),OFFSET($D$5,BO$3,0),0)</f>
        <v>0</v>
      </c>
      <c r="BP149" s="42" t="n">
        <f aca="true">IF(AND($BA149&gt;=OFFSET($E$5,BP$3,0),$BA149&lt;=OFFSET($F$5,BP$3,0)),OFFSET($D$5,BP$3,0),0)</f>
        <v>0</v>
      </c>
      <c r="BQ149" s="42" t="n">
        <f aca="true">IF(AND($BA149&gt;=OFFSET($E$5,BQ$3,0),$BA149&lt;=OFFSET($F$5,BQ$3,0)),OFFSET($D$5,BQ$3,0),0)</f>
        <v>0</v>
      </c>
      <c r="BR149" s="42" t="n">
        <f aca="true">IF(AND($BA149&gt;=OFFSET($E$5,BR$3,0),$BA149&lt;=OFFSET($F$5,BR$3,0)),OFFSET($D$5,BR$3,0),0)</f>
        <v>0</v>
      </c>
      <c r="BS149" s="42" t="n">
        <f aca="true">IF(AND($BA149&gt;=OFFSET($E$5,BS$3,0),$BA149&lt;=OFFSET($F$5,BS$3,0)),OFFSET($D$5,BS$3,0),0)</f>
        <v>0</v>
      </c>
      <c r="BT149" s="42" t="n">
        <f aca="true">IF(AND($BA149&gt;=OFFSET($E$5,BT$3,0),$BA149&lt;=OFFSET($F$5,BT$3,0)),OFFSET($D$5,BT$3,0),0)</f>
        <v>0</v>
      </c>
      <c r="BU149" s="42" t="n">
        <f aca="true">IF(AND($BA149&gt;=OFFSET($E$5,BU$3,0),$BA149&lt;=OFFSET($F$5,BU$3,0)),OFFSET($D$5,BU$3,0),0)</f>
        <v>0</v>
      </c>
      <c r="BV149" s="42" t="n">
        <f aca="true">IF(AND($BA149&gt;=OFFSET($E$5,BV$3,0),$BA149&lt;=OFFSET($F$5,BV$3,0)),OFFSET($D$5,BV$3,0),0)</f>
        <v>0</v>
      </c>
      <c r="BW149" s="42" t="n">
        <f aca="true">IF(AND($BA149&gt;=OFFSET($E$5,BW$3,0),$BA149&lt;=OFFSET($F$5,BW$3,0)),OFFSET($D$5,BW$3,0),0)</f>
        <v>0</v>
      </c>
      <c r="BX149" s="42" t="n">
        <f aca="true">IF(AND($BA149&gt;=OFFSET($E$5,BX$3,0),$BA149&lt;=OFFSET($F$5,BX$3,0)),OFFSET($D$5,BX$3,0),0)</f>
        <v>0</v>
      </c>
      <c r="BY149" s="42" t="n">
        <f aca="true">IF(AND($BA149&gt;=OFFSET($E$5,BY$3,0),$BA149&lt;=OFFSET($F$5,BY$3,0)),OFFSET($D$5,BY$3,0),0)</f>
        <v>0</v>
      </c>
      <c r="BZ149" s="42" t="n">
        <f aca="true">IF(AND($BA149&gt;=OFFSET($E$5,BZ$3,0),$BA149&lt;=OFFSET($F$5,BZ$3,0)),OFFSET($D$5,BZ$3,0),0)</f>
        <v>0</v>
      </c>
      <c r="CA149" s="42" t="n">
        <f aca="true">IF(AND($BA149&gt;=OFFSET($E$5,CA$3,0),$BA149&lt;=OFFSET($F$5,CA$3,0)),OFFSET($D$5,CA$3,0),0)</f>
        <v>0</v>
      </c>
      <c r="CB149" s="42" t="n">
        <f aca="true">IF(AND($BA149&gt;=OFFSET($E$5,CB$3,0),$BA149&lt;=OFFSET($F$5,CB$3,0)),OFFSET($D$5,CB$3,0),0)</f>
        <v>0</v>
      </c>
      <c r="CC149" s="42" t="n">
        <f aca="true">IF(AND($BA149&gt;=OFFSET($E$5,CC$3,0),$BA149&lt;=OFFSET($F$5,CC$3,0)),OFFSET($D$5,CC$3,0),0)</f>
        <v>0</v>
      </c>
      <c r="CD149" s="42" t="n">
        <f aca="true">IF(AND($BA149&gt;=OFFSET($E$5,CD$3,0),$BA149&lt;=OFFSET($F$5,CD$3,0)),OFFSET($D$5,CD$3,0),0)</f>
        <v>0</v>
      </c>
      <c r="CE149" s="42" t="n">
        <f aca="true">IF(AND($BA149&gt;=OFFSET($E$5,CE$3,0),$BA149&lt;=OFFSET($F$5,CE$3,0)),OFFSET($D$5,CE$3,0),0)</f>
        <v>0</v>
      </c>
      <c r="CF149" s="42" t="n">
        <f aca="true">IF(AND($BA149&gt;=OFFSET($E$5,CF$3,0),$BA149&lt;=OFFSET($F$5,CF$3,0)),OFFSET($D$5,CF$3,0),0)</f>
        <v>0</v>
      </c>
      <c r="CG149" s="42" t="n">
        <f aca="true">IF(AND($BA149&gt;=OFFSET($E$5,CG$3,0),$BA149&lt;=OFFSET($F$5,CG$3,0)),OFFSET($D$5,CG$3,0),0)</f>
        <v>0</v>
      </c>
      <c r="CH149" s="42" t="n">
        <f aca="true">IF(AND($BA149&gt;=OFFSET($E$5,CH$3,0),$BA149&lt;=OFFSET($F$5,CH$3,0)),OFFSET($D$5,CH$3,0),0)</f>
        <v>0</v>
      </c>
      <c r="CI149" s="42" t="n">
        <f aca="true">IF(AND($BA149&gt;=OFFSET($E$5,CI$3,0),$BA149&lt;=OFFSET($F$5,CI$3,0)),OFFSET($D$5,CI$3,0),0)</f>
        <v>0</v>
      </c>
      <c r="CK149" s="40" t="n">
        <v>41153</v>
      </c>
      <c r="CL149" s="41" t="n">
        <f aca="false">BB149*P149</f>
        <v>0</v>
      </c>
      <c r="CM149" s="41" t="n">
        <f aca="false">BC149*Q149</f>
        <v>0</v>
      </c>
      <c r="CN149" s="41" t="n">
        <f aca="false">BD149*R149</f>
        <v>0</v>
      </c>
      <c r="CO149" s="41" t="n">
        <f aca="false">BE149*S149</f>
        <v>0</v>
      </c>
      <c r="CP149" s="41" t="n">
        <f aca="false">BF149*T149</f>
        <v>0</v>
      </c>
      <c r="CQ149" s="41" t="n">
        <f aca="false">BG149*U149</f>
        <v>0</v>
      </c>
      <c r="CR149" s="41" t="n">
        <f aca="false">BH149*V149</f>
        <v>810900</v>
      </c>
      <c r="CS149" s="41" t="n">
        <f aca="false">BI149*W149</f>
        <v>0</v>
      </c>
      <c r="CT149" s="41" t="n">
        <f aca="false">BJ149*X149</f>
        <v>0</v>
      </c>
      <c r="CU149" s="41" t="n">
        <f aca="false">BK149*Y149</f>
        <v>0</v>
      </c>
      <c r="CV149" s="41" t="n">
        <f aca="false">BL149*Z149</f>
        <v>0</v>
      </c>
      <c r="CW149" s="41" t="n">
        <f aca="false">BM149*AA149</f>
        <v>0</v>
      </c>
      <c r="CX149" s="41" t="n">
        <f aca="false">BN149*AB149</f>
        <v>0</v>
      </c>
      <c r="CY149" s="41" t="n">
        <f aca="false">BO149*AC149</f>
        <v>0</v>
      </c>
      <c r="CZ149" s="41" t="n">
        <f aca="false">BP149*AD149</f>
        <v>0</v>
      </c>
      <c r="DA149" s="41" t="n">
        <f aca="false">BQ149*AE149</f>
        <v>0</v>
      </c>
      <c r="DB149" s="41" t="n">
        <f aca="false">BR149*AF149</f>
        <v>0</v>
      </c>
      <c r="DC149" s="41" t="n">
        <f aca="false">BS149*AG149</f>
        <v>0</v>
      </c>
      <c r="DD149" s="41" t="n">
        <f aca="false">BT149*AH149</f>
        <v>0</v>
      </c>
      <c r="DE149" s="41" t="n">
        <f aca="false">BU149*AI149</f>
        <v>0</v>
      </c>
      <c r="DF149" s="41" t="n">
        <f aca="false">BV149*AJ149</f>
        <v>0</v>
      </c>
      <c r="DG149" s="41" t="n">
        <f aca="false">BW149*AK149</f>
        <v>0</v>
      </c>
      <c r="DH149" s="41" t="n">
        <f aca="false">BX149*AL149</f>
        <v>0</v>
      </c>
      <c r="DI149" s="41" t="n">
        <f aca="false">BY149*AM149</f>
        <v>0</v>
      </c>
      <c r="DJ149" s="41" t="n">
        <f aca="false">BZ149*AN149</f>
        <v>0</v>
      </c>
      <c r="DK149" s="41" t="n">
        <f aca="false">CA149*AO149</f>
        <v>0</v>
      </c>
      <c r="DL149" s="41" t="n">
        <f aca="false">CB149*AP149</f>
        <v>0</v>
      </c>
      <c r="DM149" s="41" t="n">
        <f aca="false">CC149*AQ149</f>
        <v>0</v>
      </c>
      <c r="DN149" s="41" t="n">
        <f aca="false">CD149*AR149</f>
        <v>0</v>
      </c>
      <c r="DO149" s="41" t="n">
        <f aca="false">CE149*AS149</f>
        <v>0</v>
      </c>
      <c r="DP149" s="41" t="n">
        <f aca="false">CF149*AT149</f>
        <v>0</v>
      </c>
      <c r="DQ149" s="41" t="n">
        <f aca="false">CG149*AU149</f>
        <v>0</v>
      </c>
      <c r="DR149" s="41" t="n">
        <f aca="false">CH149*AV149</f>
        <v>0</v>
      </c>
      <c r="DS149" s="45" t="n">
        <f aca="false">CI149*AW149</f>
        <v>0</v>
      </c>
      <c r="DT149" s="46" t="n">
        <f aca="false">SUM(CL149:DO149)/AX149</f>
        <v>45.05</v>
      </c>
      <c r="DU149" s="47" t="n">
        <f aca="false">(SUM(CL149:CR149)+SUM(DP149:DS149))/AY149</f>
        <v>45.05</v>
      </c>
    </row>
    <row r="150" customFormat="false" ht="12.75" hidden="false" customHeight="false" outlineLevel="0" collapsed="false">
      <c r="A150" s="38"/>
      <c r="I150" s="39" t="n">
        <v>23</v>
      </c>
      <c r="J150" s="39" t="n">
        <v>4</v>
      </c>
      <c r="K150" s="39" t="n">
        <v>4</v>
      </c>
      <c r="L150" s="39" t="n">
        <v>0</v>
      </c>
      <c r="M150" s="39" t="n">
        <v>31</v>
      </c>
      <c r="O150" s="40" t="n">
        <v>41183</v>
      </c>
      <c r="P150" s="41" t="n">
        <f aca="false">IF(AND(O150&gt;=$E$5,O150&lt;=$F$5),$C$5*P$2*$M150,0)</f>
        <v>0</v>
      </c>
      <c r="Q150" s="41" t="n">
        <f aca="true">IF(AND($O150&gt;=OFFSET($E$5,Q$3,0),$O150&lt;=OFFSET($F$5,Q$3,0)),OFFSET($C$5,Q$3,0)*Q$2*$M150,0)</f>
        <v>0</v>
      </c>
      <c r="R150" s="41" t="n">
        <f aca="true">IF(AND($O150&gt;=OFFSET($E$5,R$3,0),$O150&lt;=OFFSET($F$5,R$3,0)),OFFSET($C$5,R$3,0)*R$2*$M150,0)</f>
        <v>0</v>
      </c>
      <c r="S150" s="41" t="n">
        <f aca="true">IF(AND($O150&gt;=OFFSET($E$5,S$3,0),$O150&lt;=OFFSET($F$5,S$3,0)),OFFSET($C$5,S$3,0)*S$2*$M150,0)</f>
        <v>0</v>
      </c>
      <c r="T150" s="41" t="n">
        <f aca="true">IF(AND($O150&gt;=OFFSET($E$5,T$3,0),$O150&lt;=OFFSET($F$5,T$3,0)),OFFSET($C$5,T$3,0)*T$2*$M150,0)</f>
        <v>0</v>
      </c>
      <c r="U150" s="41" t="n">
        <f aca="true">IF(AND($O150&gt;=OFFSET($E$5,U$3,0),$O150&lt;=OFFSET($F$5,U$3,0)),OFFSET($C$5,U$3,0)*U$2*$M150,0)</f>
        <v>0</v>
      </c>
      <c r="V150" s="41" t="n">
        <f aca="true">IF(AND($O150&gt;=OFFSET($E$5,V$3,0),$O150&lt;=OFFSET($F$5,V$3,0)),OFFSET($C$5,V$3,0)*V$2*$M150,0)</f>
        <v>18600</v>
      </c>
      <c r="W150" s="42" t="n">
        <f aca="true">IF(AND($O150&gt;=OFFSET($E$5,W$3,0),$O150&lt;=OFFSET($F$5,W$3,0)),OFFSET($C$5,W$3,0)*W$2*($I150+$J150),0)</f>
        <v>0</v>
      </c>
      <c r="X150" s="42" t="n">
        <f aca="true">IF(AND($O150&gt;=OFFSET($E$5,X$3,0),$O150&lt;=OFFSET($F$5,X$3,0)),OFFSET($C$5,X$3,0)*X$2*($I150+$J150),0)</f>
        <v>0</v>
      </c>
      <c r="Y150" s="42" t="n">
        <f aca="true">IF(AND($O150&gt;=OFFSET($E$5,Y$3,0),$O150&lt;=OFFSET($F$5,Y$3,0)),OFFSET($C$5,Y$3,0)*Y$2*($I150+$J150),0)</f>
        <v>0</v>
      </c>
      <c r="Z150" s="42" t="n">
        <f aca="true">IF(AND($O150&gt;=OFFSET($E$5,Z$3,0),$O150&lt;=OFFSET($F$5,Z$3,0)),OFFSET($C$5,Z$3,0)*Z$2*($I150+$J150),0)</f>
        <v>0</v>
      </c>
      <c r="AA150" s="42" t="n">
        <f aca="true">IF(AND($O150&gt;=OFFSET($E$5,AA$3,0),$O150&lt;=OFFSET($F$5,AA$3,0)),OFFSET($C$5,AA$3,0)*AA$2*($I150+$J150),0)</f>
        <v>0</v>
      </c>
      <c r="AB150" s="42" t="n">
        <f aca="true">IF(AND($O150&gt;=OFFSET($E$5,AB$3,0),$O150&lt;=OFFSET($F$5,AB$3,0)),OFFSET($C$5,AB$3,0)*AB$2*($I150+$J150),0)</f>
        <v>0</v>
      </c>
      <c r="AC150" s="42" t="n">
        <f aca="true">IF(AND($O150&gt;=OFFSET($E$5,AC$3,0),$O150&lt;=OFFSET($F$5,AC$3,0)),OFFSET($C$5,AC$3,0)*AC$2*($I150+$J150),0)</f>
        <v>0</v>
      </c>
      <c r="AD150" s="42" t="n">
        <f aca="true">IF(AND($O150&gt;=OFFSET($E$5,AD$3,0),$O150&lt;=OFFSET($F$5,AD$3,0)),OFFSET($C$5,AD$3,0)*AD$2*($I150+$J150),0)</f>
        <v>0</v>
      </c>
      <c r="AE150" s="42" t="n">
        <f aca="true">IF(AND($O150&gt;=OFFSET($E$5,AE$3,0),$O150&lt;=OFFSET($F$5,AE$3,0)),OFFSET($C$5,AE$3,0)*AE$2*($I150+$J150),0)</f>
        <v>0</v>
      </c>
      <c r="AF150" s="42" t="n">
        <f aca="true">IF(AND($O150&gt;=OFFSET($E$5,AF$3,0),$O150&lt;=OFFSET($F$5,AF$3,0)),OFFSET($C$5,AF$3,0)*AF$2*($I150+$J150),0)</f>
        <v>0</v>
      </c>
      <c r="AG150" s="42" t="n">
        <f aca="true">IF(AND($O150&gt;=OFFSET($E$5,AG$3,0),$O150&lt;=OFFSET($F$5,AG$3,0)),OFFSET($C$5,AG$3,0)*AG$2*($I150+$J150),0)</f>
        <v>0</v>
      </c>
      <c r="AH150" s="42" t="n">
        <f aca="true">IF(AND($O150&gt;=OFFSET($E$5,AH$3,0),$O150&lt;=OFFSET($F$5,AH$3,0)),OFFSET($C$5,AH$3,0)*AH$2*($I150+$J150),0)</f>
        <v>0</v>
      </c>
      <c r="AI150" s="42" t="n">
        <f aca="true">IF(AND($O150&gt;=OFFSET($E$5,AI$3,0),$O150&lt;=OFFSET($F$5,AI$3,0)),OFFSET($C$5,AI$3,0)*AI$2*($I150+$J150),0)</f>
        <v>0</v>
      </c>
      <c r="AJ150" s="42" t="n">
        <f aca="true">IF(AND($O150&gt;=OFFSET($E$5,AJ$3,0),$O150&lt;=OFFSET($F$5,AJ$3,0)),OFFSET($C$5,AJ$3,0)*AJ$2*($I150+$J150),0)</f>
        <v>0</v>
      </c>
      <c r="AK150" s="42" t="n">
        <f aca="true">IF(AND($O150&gt;=OFFSET($E$5,AK$3,0),$O150&lt;=OFFSET($F$5,AK$3,0)),OFFSET($C$5,AK$3,0)*AK$2*($I150+$J150),0)</f>
        <v>0</v>
      </c>
      <c r="AL150" s="42" t="n">
        <f aca="true">IF(AND($O150&gt;=OFFSET($E$5,AL$3,0),$O150&lt;=OFFSET($F$5,AL$3,0)),OFFSET($C$5,AL$3,0)*AL$2*($I150+$J150),0)</f>
        <v>0</v>
      </c>
      <c r="AM150" s="42" t="n">
        <f aca="true">IF(AND($O150&gt;=OFFSET($E$5,AM$3,0),$O150&lt;=OFFSET($F$5,AM$3,0)),OFFSET($C$5,AM$3,0)*AM$2*($I150+$J150),0)</f>
        <v>0</v>
      </c>
      <c r="AN150" s="42" t="n">
        <f aca="true">IF(AND($O150&gt;=OFFSET($E$5,AN$3,0),$O150&lt;=OFFSET($F$5,AN$3,0)),OFFSET($C$5,AN$3,0)*AN$2*($I150+$J150),0)</f>
        <v>0</v>
      </c>
      <c r="AO150" s="42" t="n">
        <f aca="true">IF(AND($O150&gt;=OFFSET($E$5,AO$3,0),$O150&lt;=OFFSET($F$5,AO$3,0)),OFFSET($C$5,AO$3,0)*AO$2*($I150+$J150),0)</f>
        <v>0</v>
      </c>
      <c r="AP150" s="42" t="n">
        <f aca="true">IF(AND($O150&gt;=OFFSET($E$5,AP$3,0),$O150&lt;=OFFSET($F$5,AP$3,0)),OFFSET($C$5,AP$3,0)*AP$2*($I150+$J150),0)</f>
        <v>0</v>
      </c>
      <c r="AQ150" s="42" t="n">
        <f aca="true">IF(AND($O150&gt;=OFFSET($E$5,AQ$3,0),$O150&lt;=OFFSET($F$5,AQ$3,0)),OFFSET($C$5,AQ$3,0)*AQ$2*($I150+$J150),0)</f>
        <v>0</v>
      </c>
      <c r="AR150" s="42" t="n">
        <f aca="true">IF(AND($O150&gt;=OFFSET($E$5,AR$3,0),$O150&lt;=OFFSET($F$5,AR$3,0)),OFFSET($C$5,AR$3,0)*AR$2*($I150+$J150),0)</f>
        <v>0</v>
      </c>
      <c r="AS150" s="42" t="n">
        <f aca="true">IF(AND($O150&gt;=OFFSET($E$5,AS$3,0),$O150&lt;=OFFSET($F$5,AS$3,0)),OFFSET($C$5,AS$3,0)*AS$2*($I150+$J150),0)</f>
        <v>0</v>
      </c>
      <c r="AT150" s="42" t="n">
        <f aca="true">IF(AND($O150&gt;=OFFSET($E$5,AT$3,0),$O150&lt;=OFFSET($F$5,AT$3,0)),OFFSET($C$5,AT$3,0)*(AT$2*($I150+$J150)+24*($K150+$L150)),0)</f>
        <v>0</v>
      </c>
      <c r="AU150" s="42" t="n">
        <f aca="true">IF(AND($O150&gt;=OFFSET($E$5,AU$3,0),$O150&lt;=OFFSET($F$5,AU$3,0)),OFFSET($C$5,AU$3,0)*(AU$2*($I150+$J150)+24*($K150+$L150)),0)</f>
        <v>0</v>
      </c>
      <c r="AV150" s="42" t="n">
        <f aca="true">IF(AND($O150&gt;=OFFSET($E$5,AV$3,0),$O150&lt;=OFFSET($F$5,AV$3,0)),OFFSET($C$5,AV$3,0)*(AV$2*($I150+$J150)+24*($K150+$L150)),0)</f>
        <v>0</v>
      </c>
      <c r="AW150" s="43" t="n">
        <f aca="true">IF(AND($O150&gt;=OFFSET($E$5,AW$3,0),$O150&lt;=OFFSET($F$5,AW$3,0)),OFFSET($C$5,AW$3,0)*(AW$2*($I150+$J150)+24*($K150+$L150)),0)</f>
        <v>0</v>
      </c>
      <c r="AX150" s="44" t="n">
        <f aca="false">SUM(P150:AS150)</f>
        <v>18600</v>
      </c>
      <c r="AY150" s="45" t="n">
        <f aca="false">SUM(P150:V150)+SUM(AT150:AW150)</f>
        <v>18600</v>
      </c>
      <c r="BA150" s="40" t="n">
        <v>41183</v>
      </c>
      <c r="BB150" s="42" t="n">
        <f aca="false">IF(AND(BA150&gt;=$E$5,BA150&lt;=$F$5),$D$5,0)</f>
        <v>0</v>
      </c>
      <c r="BC150" s="42" t="n">
        <f aca="true">IF(AND($BA150&gt;=OFFSET($E$5,BC$3,0),$BA150&lt;=OFFSET($F$5,BC$3,0)),OFFSET($D$5,BC$3,0),0)</f>
        <v>0</v>
      </c>
      <c r="BD150" s="42" t="n">
        <f aca="true">IF(AND($BA150&gt;=OFFSET($E$5,BD$3,0),$BA150&lt;=OFFSET($F$5,BD$3,0)),OFFSET($D$5,BD$3,0),0)</f>
        <v>0</v>
      </c>
      <c r="BE150" s="42" t="n">
        <f aca="true">IF(AND($BA150&gt;=OFFSET($E$5,BE$3,0),$BA150&lt;=OFFSET($F$5,BE$3,0)),OFFSET($D$5,BE$3,0),0)</f>
        <v>0</v>
      </c>
      <c r="BF150" s="42" t="n">
        <f aca="true">IF(AND($BA150&gt;=OFFSET($E$5,BF$3,0),$BA150&lt;=OFFSET($F$5,BF$3,0)),OFFSET($D$5,BF$3,0),0)</f>
        <v>0</v>
      </c>
      <c r="BG150" s="42" t="n">
        <f aca="true">IF(AND($BA150&gt;=OFFSET($E$5,BG$3,0),$BA150&lt;=OFFSET($F$5,BG$3,0)),OFFSET($D$5,BG$3,0),0)</f>
        <v>0</v>
      </c>
      <c r="BH150" s="42" t="n">
        <f aca="true">IF(AND($BA150&gt;=OFFSET($E$5,BH$3,0),$BA150&lt;=OFFSET($F$5,BH$3,0)),OFFSET($D$5,BH$3,0),0)</f>
        <v>45.05</v>
      </c>
      <c r="BI150" s="42" t="n">
        <f aca="true">IF(AND($BA150&gt;=OFFSET($E$5,BI$3,0),$BA150&lt;=OFFSET($F$5,BI$3,0)),OFFSET($D$5,BI$3,0),0)</f>
        <v>0</v>
      </c>
      <c r="BJ150" s="42" t="n">
        <f aca="true">IF(AND($BA150&gt;=OFFSET($E$5,BJ$3,0),$BA150&lt;=OFFSET($F$5,BJ$3,0)),OFFSET($D$5,BJ$3,0),0)</f>
        <v>0</v>
      </c>
      <c r="BK150" s="42" t="n">
        <f aca="true">IF(AND($BA150&gt;=OFFSET($E$5,BK$3,0),$BA150&lt;=OFFSET($F$5,BK$3,0)),OFFSET($D$5,BK$3,0),0)</f>
        <v>0</v>
      </c>
      <c r="BL150" s="42" t="n">
        <f aca="true">IF(AND($BA150&gt;=OFFSET($E$5,BL$3,0),$BA150&lt;=OFFSET($F$5,BL$3,0)),OFFSET($D$5,BL$3,0),0)</f>
        <v>0</v>
      </c>
      <c r="BM150" s="42" t="n">
        <f aca="true">IF(AND($BA150&gt;=OFFSET($E$5,BM$3,0),$BA150&lt;=OFFSET($F$5,BM$3,0)),OFFSET($D$5,BM$3,0),0)</f>
        <v>0</v>
      </c>
      <c r="BN150" s="42" t="n">
        <f aca="true">IF(AND($BA150&gt;=OFFSET($E$5,BN$3,0),$BA150&lt;=OFFSET($F$5,BN$3,0)),OFFSET($D$5,BN$3,0),0)</f>
        <v>0</v>
      </c>
      <c r="BO150" s="42" t="n">
        <f aca="true">IF(AND($BA150&gt;=OFFSET($E$5,BO$3,0),$BA150&lt;=OFFSET($F$5,BO$3,0)),OFFSET($D$5,BO$3,0),0)</f>
        <v>0</v>
      </c>
      <c r="BP150" s="42" t="n">
        <f aca="true">IF(AND($BA150&gt;=OFFSET($E$5,BP$3,0),$BA150&lt;=OFFSET($F$5,BP$3,0)),OFFSET($D$5,BP$3,0),0)</f>
        <v>0</v>
      </c>
      <c r="BQ150" s="42" t="n">
        <f aca="true">IF(AND($BA150&gt;=OFFSET($E$5,BQ$3,0),$BA150&lt;=OFFSET($F$5,BQ$3,0)),OFFSET($D$5,BQ$3,0),0)</f>
        <v>0</v>
      </c>
      <c r="BR150" s="42" t="n">
        <f aca="true">IF(AND($BA150&gt;=OFFSET($E$5,BR$3,0),$BA150&lt;=OFFSET($F$5,BR$3,0)),OFFSET($D$5,BR$3,0),0)</f>
        <v>0</v>
      </c>
      <c r="BS150" s="42" t="n">
        <f aca="true">IF(AND($BA150&gt;=OFFSET($E$5,BS$3,0),$BA150&lt;=OFFSET($F$5,BS$3,0)),OFFSET($D$5,BS$3,0),0)</f>
        <v>0</v>
      </c>
      <c r="BT150" s="42" t="n">
        <f aca="true">IF(AND($BA150&gt;=OFFSET($E$5,BT$3,0),$BA150&lt;=OFFSET($F$5,BT$3,0)),OFFSET($D$5,BT$3,0),0)</f>
        <v>0</v>
      </c>
      <c r="BU150" s="42" t="n">
        <f aca="true">IF(AND($BA150&gt;=OFFSET($E$5,BU$3,0),$BA150&lt;=OFFSET($F$5,BU$3,0)),OFFSET($D$5,BU$3,0),0)</f>
        <v>0</v>
      </c>
      <c r="BV150" s="42" t="n">
        <f aca="true">IF(AND($BA150&gt;=OFFSET($E$5,BV$3,0),$BA150&lt;=OFFSET($F$5,BV$3,0)),OFFSET($D$5,BV$3,0),0)</f>
        <v>0</v>
      </c>
      <c r="BW150" s="42" t="n">
        <f aca="true">IF(AND($BA150&gt;=OFFSET($E$5,BW$3,0),$BA150&lt;=OFFSET($F$5,BW$3,0)),OFFSET($D$5,BW$3,0),0)</f>
        <v>0</v>
      </c>
      <c r="BX150" s="42" t="n">
        <f aca="true">IF(AND($BA150&gt;=OFFSET($E$5,BX$3,0),$BA150&lt;=OFFSET($F$5,BX$3,0)),OFFSET($D$5,BX$3,0),0)</f>
        <v>0</v>
      </c>
      <c r="BY150" s="42" t="n">
        <f aca="true">IF(AND($BA150&gt;=OFFSET($E$5,BY$3,0),$BA150&lt;=OFFSET($F$5,BY$3,0)),OFFSET($D$5,BY$3,0),0)</f>
        <v>0</v>
      </c>
      <c r="BZ150" s="42" t="n">
        <f aca="true">IF(AND($BA150&gt;=OFFSET($E$5,BZ$3,0),$BA150&lt;=OFFSET($F$5,BZ$3,0)),OFFSET($D$5,BZ$3,0),0)</f>
        <v>0</v>
      </c>
      <c r="CA150" s="42" t="n">
        <f aca="true">IF(AND($BA150&gt;=OFFSET($E$5,CA$3,0),$BA150&lt;=OFFSET($F$5,CA$3,0)),OFFSET($D$5,CA$3,0),0)</f>
        <v>0</v>
      </c>
      <c r="CB150" s="42" t="n">
        <f aca="true">IF(AND($BA150&gt;=OFFSET($E$5,CB$3,0),$BA150&lt;=OFFSET($F$5,CB$3,0)),OFFSET($D$5,CB$3,0),0)</f>
        <v>0</v>
      </c>
      <c r="CC150" s="42" t="n">
        <f aca="true">IF(AND($BA150&gt;=OFFSET($E$5,CC$3,0),$BA150&lt;=OFFSET($F$5,CC$3,0)),OFFSET($D$5,CC$3,0),0)</f>
        <v>0</v>
      </c>
      <c r="CD150" s="42" t="n">
        <f aca="true">IF(AND($BA150&gt;=OFFSET($E$5,CD$3,0),$BA150&lt;=OFFSET($F$5,CD$3,0)),OFFSET($D$5,CD$3,0),0)</f>
        <v>0</v>
      </c>
      <c r="CE150" s="42" t="n">
        <f aca="true">IF(AND($BA150&gt;=OFFSET($E$5,CE$3,0),$BA150&lt;=OFFSET($F$5,CE$3,0)),OFFSET($D$5,CE$3,0),0)</f>
        <v>0</v>
      </c>
      <c r="CF150" s="42" t="n">
        <f aca="true">IF(AND($BA150&gt;=OFFSET($E$5,CF$3,0),$BA150&lt;=OFFSET($F$5,CF$3,0)),OFFSET($D$5,CF$3,0),0)</f>
        <v>0</v>
      </c>
      <c r="CG150" s="42" t="n">
        <f aca="true">IF(AND($BA150&gt;=OFFSET($E$5,CG$3,0),$BA150&lt;=OFFSET($F$5,CG$3,0)),OFFSET($D$5,CG$3,0),0)</f>
        <v>0</v>
      </c>
      <c r="CH150" s="42" t="n">
        <f aca="true">IF(AND($BA150&gt;=OFFSET($E$5,CH$3,0),$BA150&lt;=OFFSET($F$5,CH$3,0)),OFFSET($D$5,CH$3,0),0)</f>
        <v>0</v>
      </c>
      <c r="CI150" s="42" t="n">
        <f aca="true">IF(AND($BA150&gt;=OFFSET($E$5,CI$3,0),$BA150&lt;=OFFSET($F$5,CI$3,0)),OFFSET($D$5,CI$3,0),0)</f>
        <v>0</v>
      </c>
      <c r="CK150" s="40" t="n">
        <v>41183</v>
      </c>
      <c r="CL150" s="41" t="n">
        <f aca="false">BB150*P150</f>
        <v>0</v>
      </c>
      <c r="CM150" s="41" t="n">
        <f aca="false">BC150*Q150</f>
        <v>0</v>
      </c>
      <c r="CN150" s="41" t="n">
        <f aca="false">BD150*R150</f>
        <v>0</v>
      </c>
      <c r="CO150" s="41" t="n">
        <f aca="false">BE150*S150</f>
        <v>0</v>
      </c>
      <c r="CP150" s="41" t="n">
        <f aca="false">BF150*T150</f>
        <v>0</v>
      </c>
      <c r="CQ150" s="41" t="n">
        <f aca="false">BG150*U150</f>
        <v>0</v>
      </c>
      <c r="CR150" s="41" t="n">
        <f aca="false">BH150*V150</f>
        <v>837930</v>
      </c>
      <c r="CS150" s="41" t="n">
        <f aca="false">BI150*W150</f>
        <v>0</v>
      </c>
      <c r="CT150" s="41" t="n">
        <f aca="false">BJ150*X150</f>
        <v>0</v>
      </c>
      <c r="CU150" s="41" t="n">
        <f aca="false">BK150*Y150</f>
        <v>0</v>
      </c>
      <c r="CV150" s="41" t="n">
        <f aca="false">BL150*Z150</f>
        <v>0</v>
      </c>
      <c r="CW150" s="41" t="n">
        <f aca="false">BM150*AA150</f>
        <v>0</v>
      </c>
      <c r="CX150" s="41" t="n">
        <f aca="false">BN150*AB150</f>
        <v>0</v>
      </c>
      <c r="CY150" s="41" t="n">
        <f aca="false">BO150*AC150</f>
        <v>0</v>
      </c>
      <c r="CZ150" s="41" t="n">
        <f aca="false">BP150*AD150</f>
        <v>0</v>
      </c>
      <c r="DA150" s="41" t="n">
        <f aca="false">BQ150*AE150</f>
        <v>0</v>
      </c>
      <c r="DB150" s="41" t="n">
        <f aca="false">BR150*AF150</f>
        <v>0</v>
      </c>
      <c r="DC150" s="41" t="n">
        <f aca="false">BS150*AG150</f>
        <v>0</v>
      </c>
      <c r="DD150" s="41" t="n">
        <f aca="false">BT150*AH150</f>
        <v>0</v>
      </c>
      <c r="DE150" s="41" t="n">
        <f aca="false">BU150*AI150</f>
        <v>0</v>
      </c>
      <c r="DF150" s="41" t="n">
        <f aca="false">BV150*AJ150</f>
        <v>0</v>
      </c>
      <c r="DG150" s="41" t="n">
        <f aca="false">BW150*AK150</f>
        <v>0</v>
      </c>
      <c r="DH150" s="41" t="n">
        <f aca="false">BX150*AL150</f>
        <v>0</v>
      </c>
      <c r="DI150" s="41" t="n">
        <f aca="false">BY150*AM150</f>
        <v>0</v>
      </c>
      <c r="DJ150" s="41" t="n">
        <f aca="false">BZ150*AN150</f>
        <v>0</v>
      </c>
      <c r="DK150" s="41" t="n">
        <f aca="false">CA150*AO150</f>
        <v>0</v>
      </c>
      <c r="DL150" s="41" t="n">
        <f aca="false">CB150*AP150</f>
        <v>0</v>
      </c>
      <c r="DM150" s="41" t="n">
        <f aca="false">CC150*AQ150</f>
        <v>0</v>
      </c>
      <c r="DN150" s="41" t="n">
        <f aca="false">CD150*AR150</f>
        <v>0</v>
      </c>
      <c r="DO150" s="41" t="n">
        <f aca="false">CE150*AS150</f>
        <v>0</v>
      </c>
      <c r="DP150" s="41" t="n">
        <f aca="false">CF150*AT150</f>
        <v>0</v>
      </c>
      <c r="DQ150" s="41" t="n">
        <f aca="false">CG150*AU150</f>
        <v>0</v>
      </c>
      <c r="DR150" s="41" t="n">
        <f aca="false">CH150*AV150</f>
        <v>0</v>
      </c>
      <c r="DS150" s="45" t="n">
        <f aca="false">CI150*AW150</f>
        <v>0</v>
      </c>
      <c r="DT150" s="46" t="n">
        <f aca="false">SUM(CL150:DO150)/AX150</f>
        <v>45.05</v>
      </c>
      <c r="DU150" s="47" t="n">
        <f aca="false">(SUM(CL150:CR150)+SUM(DP150:DS150))/AY150</f>
        <v>45.05</v>
      </c>
    </row>
    <row r="151" customFormat="false" ht="12.75" hidden="false" customHeight="false" outlineLevel="0" collapsed="false">
      <c r="A151" s="38"/>
      <c r="I151" s="39" t="n">
        <v>21</v>
      </c>
      <c r="J151" s="39" t="n">
        <v>4</v>
      </c>
      <c r="K151" s="39" t="n">
        <v>4</v>
      </c>
      <c r="L151" s="39" t="n">
        <v>1</v>
      </c>
      <c r="M151" s="39" t="n">
        <v>30</v>
      </c>
      <c r="O151" s="40" t="n">
        <v>41214</v>
      </c>
      <c r="P151" s="41" t="n">
        <f aca="false">IF(AND(O151&gt;=$E$5,O151&lt;=$F$5),$C$5*P$2*$M151,0)</f>
        <v>0</v>
      </c>
      <c r="Q151" s="41" t="n">
        <f aca="true">IF(AND($O151&gt;=OFFSET($E$5,Q$3,0),$O151&lt;=OFFSET($F$5,Q$3,0)),OFFSET($C$5,Q$3,0)*Q$2*$M151,0)</f>
        <v>0</v>
      </c>
      <c r="R151" s="41" t="n">
        <f aca="true">IF(AND($O151&gt;=OFFSET($E$5,R$3,0),$O151&lt;=OFFSET($F$5,R$3,0)),OFFSET($C$5,R$3,0)*R$2*$M151,0)</f>
        <v>0</v>
      </c>
      <c r="S151" s="41" t="n">
        <f aca="true">IF(AND($O151&gt;=OFFSET($E$5,S$3,0),$O151&lt;=OFFSET($F$5,S$3,0)),OFFSET($C$5,S$3,0)*S$2*$M151,0)</f>
        <v>0</v>
      </c>
      <c r="T151" s="41" t="n">
        <f aca="true">IF(AND($O151&gt;=OFFSET($E$5,T$3,0),$O151&lt;=OFFSET($F$5,T$3,0)),OFFSET($C$5,T$3,0)*T$2*$M151,0)</f>
        <v>0</v>
      </c>
      <c r="U151" s="41" t="n">
        <f aca="true">IF(AND($O151&gt;=OFFSET($E$5,U$3,0),$O151&lt;=OFFSET($F$5,U$3,0)),OFFSET($C$5,U$3,0)*U$2*$M151,0)</f>
        <v>0</v>
      </c>
      <c r="V151" s="41" t="n">
        <f aca="true">IF(AND($O151&gt;=OFFSET($E$5,V$3,0),$O151&lt;=OFFSET($F$5,V$3,0)),OFFSET($C$5,V$3,0)*V$2*$M151,0)</f>
        <v>18000</v>
      </c>
      <c r="W151" s="42" t="n">
        <f aca="true">IF(AND($O151&gt;=OFFSET($E$5,W$3,0),$O151&lt;=OFFSET($F$5,W$3,0)),OFFSET($C$5,W$3,0)*W$2*($I151+$J151),0)</f>
        <v>0</v>
      </c>
      <c r="X151" s="42" t="n">
        <f aca="true">IF(AND($O151&gt;=OFFSET($E$5,X$3,0),$O151&lt;=OFFSET($F$5,X$3,0)),OFFSET($C$5,X$3,0)*X$2*($I151+$J151),0)</f>
        <v>0</v>
      </c>
      <c r="Y151" s="42" t="n">
        <f aca="true">IF(AND($O151&gt;=OFFSET($E$5,Y$3,0),$O151&lt;=OFFSET($F$5,Y$3,0)),OFFSET($C$5,Y$3,0)*Y$2*($I151+$J151),0)</f>
        <v>0</v>
      </c>
      <c r="Z151" s="42" t="n">
        <f aca="true">IF(AND($O151&gt;=OFFSET($E$5,Z$3,0),$O151&lt;=OFFSET($F$5,Z$3,0)),OFFSET($C$5,Z$3,0)*Z$2*($I151+$J151),0)</f>
        <v>0</v>
      </c>
      <c r="AA151" s="42" t="n">
        <f aca="true">IF(AND($O151&gt;=OFFSET($E$5,AA$3,0),$O151&lt;=OFFSET($F$5,AA$3,0)),OFFSET($C$5,AA$3,0)*AA$2*($I151+$J151),0)</f>
        <v>0</v>
      </c>
      <c r="AB151" s="42" t="n">
        <f aca="true">IF(AND($O151&gt;=OFFSET($E$5,AB$3,0),$O151&lt;=OFFSET($F$5,AB$3,0)),OFFSET($C$5,AB$3,0)*AB$2*($I151+$J151),0)</f>
        <v>0</v>
      </c>
      <c r="AC151" s="42" t="n">
        <f aca="true">IF(AND($O151&gt;=OFFSET($E$5,AC$3,0),$O151&lt;=OFFSET($F$5,AC$3,0)),OFFSET($C$5,AC$3,0)*AC$2*($I151+$J151),0)</f>
        <v>0</v>
      </c>
      <c r="AD151" s="42" t="n">
        <f aca="true">IF(AND($O151&gt;=OFFSET($E$5,AD$3,0),$O151&lt;=OFFSET($F$5,AD$3,0)),OFFSET($C$5,AD$3,0)*AD$2*($I151+$J151),0)</f>
        <v>0</v>
      </c>
      <c r="AE151" s="42" t="n">
        <f aca="true">IF(AND($O151&gt;=OFFSET($E$5,AE$3,0),$O151&lt;=OFFSET($F$5,AE$3,0)),OFFSET($C$5,AE$3,0)*AE$2*($I151+$J151),0)</f>
        <v>0</v>
      </c>
      <c r="AF151" s="42" t="n">
        <f aca="true">IF(AND($O151&gt;=OFFSET($E$5,AF$3,0),$O151&lt;=OFFSET($F$5,AF$3,0)),OFFSET($C$5,AF$3,0)*AF$2*($I151+$J151),0)</f>
        <v>0</v>
      </c>
      <c r="AG151" s="42" t="n">
        <f aca="true">IF(AND($O151&gt;=OFFSET($E$5,AG$3,0),$O151&lt;=OFFSET($F$5,AG$3,0)),OFFSET($C$5,AG$3,0)*AG$2*($I151+$J151),0)</f>
        <v>0</v>
      </c>
      <c r="AH151" s="42" t="n">
        <f aca="true">IF(AND($O151&gt;=OFFSET($E$5,AH$3,0),$O151&lt;=OFFSET($F$5,AH$3,0)),OFFSET($C$5,AH$3,0)*AH$2*($I151+$J151),0)</f>
        <v>0</v>
      </c>
      <c r="AI151" s="42" t="n">
        <f aca="true">IF(AND($O151&gt;=OFFSET($E$5,AI$3,0),$O151&lt;=OFFSET($F$5,AI$3,0)),OFFSET($C$5,AI$3,0)*AI$2*($I151+$J151),0)</f>
        <v>0</v>
      </c>
      <c r="AJ151" s="42" t="n">
        <f aca="true">IF(AND($O151&gt;=OFFSET($E$5,AJ$3,0),$O151&lt;=OFFSET($F$5,AJ$3,0)),OFFSET($C$5,AJ$3,0)*AJ$2*($I151+$J151),0)</f>
        <v>0</v>
      </c>
      <c r="AK151" s="42" t="n">
        <f aca="true">IF(AND($O151&gt;=OFFSET($E$5,AK$3,0),$O151&lt;=OFFSET($F$5,AK$3,0)),OFFSET($C$5,AK$3,0)*AK$2*($I151+$J151),0)</f>
        <v>0</v>
      </c>
      <c r="AL151" s="42" t="n">
        <f aca="true">IF(AND($O151&gt;=OFFSET($E$5,AL$3,0),$O151&lt;=OFFSET($F$5,AL$3,0)),OFFSET($C$5,AL$3,0)*AL$2*($I151+$J151),0)</f>
        <v>0</v>
      </c>
      <c r="AM151" s="42" t="n">
        <f aca="true">IF(AND($O151&gt;=OFFSET($E$5,AM$3,0),$O151&lt;=OFFSET($F$5,AM$3,0)),OFFSET($C$5,AM$3,0)*AM$2*($I151+$J151),0)</f>
        <v>0</v>
      </c>
      <c r="AN151" s="42" t="n">
        <f aca="true">IF(AND($O151&gt;=OFFSET($E$5,AN$3,0),$O151&lt;=OFFSET($F$5,AN$3,0)),OFFSET($C$5,AN$3,0)*AN$2*($I151+$J151),0)</f>
        <v>0</v>
      </c>
      <c r="AO151" s="42" t="n">
        <f aca="true">IF(AND($O151&gt;=OFFSET($E$5,AO$3,0),$O151&lt;=OFFSET($F$5,AO$3,0)),OFFSET($C$5,AO$3,0)*AO$2*($I151+$J151),0)</f>
        <v>0</v>
      </c>
      <c r="AP151" s="42" t="n">
        <f aca="true">IF(AND($O151&gt;=OFFSET($E$5,AP$3,0),$O151&lt;=OFFSET($F$5,AP$3,0)),OFFSET($C$5,AP$3,0)*AP$2*($I151+$J151),0)</f>
        <v>0</v>
      </c>
      <c r="AQ151" s="42" t="n">
        <f aca="true">IF(AND($O151&gt;=OFFSET($E$5,AQ$3,0),$O151&lt;=OFFSET($F$5,AQ$3,0)),OFFSET($C$5,AQ$3,0)*AQ$2*($I151+$J151),0)</f>
        <v>0</v>
      </c>
      <c r="AR151" s="42" t="n">
        <f aca="true">IF(AND($O151&gt;=OFFSET($E$5,AR$3,0),$O151&lt;=OFFSET($F$5,AR$3,0)),OFFSET($C$5,AR$3,0)*AR$2*($I151+$J151),0)</f>
        <v>0</v>
      </c>
      <c r="AS151" s="42" t="n">
        <f aca="true">IF(AND($O151&gt;=OFFSET($E$5,AS$3,0),$O151&lt;=OFFSET($F$5,AS$3,0)),OFFSET($C$5,AS$3,0)*AS$2*($I151+$J151),0)</f>
        <v>0</v>
      </c>
      <c r="AT151" s="42" t="n">
        <f aca="true">IF(AND($O151&gt;=OFFSET($E$5,AT$3,0),$O151&lt;=OFFSET($F$5,AT$3,0)),OFFSET($C$5,AT$3,0)*(AT$2*($I151+$J151)+24*($K151+$L151)),0)</f>
        <v>0</v>
      </c>
      <c r="AU151" s="42" t="n">
        <f aca="true">IF(AND($O151&gt;=OFFSET($E$5,AU$3,0),$O151&lt;=OFFSET($F$5,AU$3,0)),OFFSET($C$5,AU$3,0)*(AU$2*($I151+$J151)+24*($K151+$L151)),0)</f>
        <v>0</v>
      </c>
      <c r="AV151" s="42" t="n">
        <f aca="true">IF(AND($O151&gt;=OFFSET($E$5,AV$3,0),$O151&lt;=OFFSET($F$5,AV$3,0)),OFFSET($C$5,AV$3,0)*(AV$2*($I151+$J151)+24*($K151+$L151)),0)</f>
        <v>0</v>
      </c>
      <c r="AW151" s="43" t="n">
        <f aca="true">IF(AND($O151&gt;=OFFSET($E$5,AW$3,0),$O151&lt;=OFFSET($F$5,AW$3,0)),OFFSET($C$5,AW$3,0)*(AW$2*($I151+$J151)+24*($K151+$L151)),0)</f>
        <v>0</v>
      </c>
      <c r="AX151" s="44" t="n">
        <f aca="false">SUM(P151:AS151)</f>
        <v>18000</v>
      </c>
      <c r="AY151" s="45" t="n">
        <f aca="false">SUM(P151:V151)+SUM(AT151:AW151)</f>
        <v>18000</v>
      </c>
      <c r="BA151" s="40" t="n">
        <v>41214</v>
      </c>
      <c r="BB151" s="42" t="n">
        <f aca="false">IF(AND(BA151&gt;=$E$5,BA151&lt;=$F$5),$D$5,0)</f>
        <v>0</v>
      </c>
      <c r="BC151" s="42" t="n">
        <f aca="true">IF(AND($BA151&gt;=OFFSET($E$5,BC$3,0),$BA151&lt;=OFFSET($F$5,BC$3,0)),OFFSET($D$5,BC$3,0),0)</f>
        <v>0</v>
      </c>
      <c r="BD151" s="42" t="n">
        <f aca="true">IF(AND($BA151&gt;=OFFSET($E$5,BD$3,0),$BA151&lt;=OFFSET($F$5,BD$3,0)),OFFSET($D$5,BD$3,0),0)</f>
        <v>0</v>
      </c>
      <c r="BE151" s="42" t="n">
        <f aca="true">IF(AND($BA151&gt;=OFFSET($E$5,BE$3,0),$BA151&lt;=OFFSET($F$5,BE$3,0)),OFFSET($D$5,BE$3,0),0)</f>
        <v>0</v>
      </c>
      <c r="BF151" s="42" t="n">
        <f aca="true">IF(AND($BA151&gt;=OFFSET($E$5,BF$3,0),$BA151&lt;=OFFSET($F$5,BF$3,0)),OFFSET($D$5,BF$3,0),0)</f>
        <v>0</v>
      </c>
      <c r="BG151" s="42" t="n">
        <f aca="true">IF(AND($BA151&gt;=OFFSET($E$5,BG$3,0),$BA151&lt;=OFFSET($F$5,BG$3,0)),OFFSET($D$5,BG$3,0),0)</f>
        <v>0</v>
      </c>
      <c r="BH151" s="42" t="n">
        <f aca="true">IF(AND($BA151&gt;=OFFSET($E$5,BH$3,0),$BA151&lt;=OFFSET($F$5,BH$3,0)),OFFSET($D$5,BH$3,0),0)</f>
        <v>45.05</v>
      </c>
      <c r="BI151" s="42" t="n">
        <f aca="true">IF(AND($BA151&gt;=OFFSET($E$5,BI$3,0),$BA151&lt;=OFFSET($F$5,BI$3,0)),OFFSET($D$5,BI$3,0),0)</f>
        <v>0</v>
      </c>
      <c r="BJ151" s="42" t="n">
        <f aca="true">IF(AND($BA151&gt;=OFFSET($E$5,BJ$3,0),$BA151&lt;=OFFSET($F$5,BJ$3,0)),OFFSET($D$5,BJ$3,0),0)</f>
        <v>0</v>
      </c>
      <c r="BK151" s="42" t="n">
        <f aca="true">IF(AND($BA151&gt;=OFFSET($E$5,BK$3,0),$BA151&lt;=OFFSET($F$5,BK$3,0)),OFFSET($D$5,BK$3,0),0)</f>
        <v>0</v>
      </c>
      <c r="BL151" s="42" t="n">
        <f aca="true">IF(AND($BA151&gt;=OFFSET($E$5,BL$3,0),$BA151&lt;=OFFSET($F$5,BL$3,0)),OFFSET($D$5,BL$3,0),0)</f>
        <v>0</v>
      </c>
      <c r="BM151" s="42" t="n">
        <f aca="true">IF(AND($BA151&gt;=OFFSET($E$5,BM$3,0),$BA151&lt;=OFFSET($F$5,BM$3,0)),OFFSET($D$5,BM$3,0),0)</f>
        <v>0</v>
      </c>
      <c r="BN151" s="42" t="n">
        <f aca="true">IF(AND($BA151&gt;=OFFSET($E$5,BN$3,0),$BA151&lt;=OFFSET($F$5,BN$3,0)),OFFSET($D$5,BN$3,0),0)</f>
        <v>0</v>
      </c>
      <c r="BO151" s="42" t="n">
        <f aca="true">IF(AND($BA151&gt;=OFFSET($E$5,BO$3,0),$BA151&lt;=OFFSET($F$5,BO$3,0)),OFFSET($D$5,BO$3,0),0)</f>
        <v>0</v>
      </c>
      <c r="BP151" s="42" t="n">
        <f aca="true">IF(AND($BA151&gt;=OFFSET($E$5,BP$3,0),$BA151&lt;=OFFSET($F$5,BP$3,0)),OFFSET($D$5,BP$3,0),0)</f>
        <v>0</v>
      </c>
      <c r="BQ151" s="42" t="n">
        <f aca="true">IF(AND($BA151&gt;=OFFSET($E$5,BQ$3,0),$BA151&lt;=OFFSET($F$5,BQ$3,0)),OFFSET($D$5,BQ$3,0),0)</f>
        <v>0</v>
      </c>
      <c r="BR151" s="42" t="n">
        <f aca="true">IF(AND($BA151&gt;=OFFSET($E$5,BR$3,0),$BA151&lt;=OFFSET($F$5,BR$3,0)),OFFSET($D$5,BR$3,0),0)</f>
        <v>0</v>
      </c>
      <c r="BS151" s="42" t="n">
        <f aca="true">IF(AND($BA151&gt;=OFFSET($E$5,BS$3,0),$BA151&lt;=OFFSET($F$5,BS$3,0)),OFFSET($D$5,BS$3,0),0)</f>
        <v>0</v>
      </c>
      <c r="BT151" s="42" t="n">
        <f aca="true">IF(AND($BA151&gt;=OFFSET($E$5,BT$3,0),$BA151&lt;=OFFSET($F$5,BT$3,0)),OFFSET($D$5,BT$3,0),0)</f>
        <v>0</v>
      </c>
      <c r="BU151" s="42" t="n">
        <f aca="true">IF(AND($BA151&gt;=OFFSET($E$5,BU$3,0),$BA151&lt;=OFFSET($F$5,BU$3,0)),OFFSET($D$5,BU$3,0),0)</f>
        <v>0</v>
      </c>
      <c r="BV151" s="42" t="n">
        <f aca="true">IF(AND($BA151&gt;=OFFSET($E$5,BV$3,0),$BA151&lt;=OFFSET($F$5,BV$3,0)),OFFSET($D$5,BV$3,0),0)</f>
        <v>0</v>
      </c>
      <c r="BW151" s="42" t="n">
        <f aca="true">IF(AND($BA151&gt;=OFFSET($E$5,BW$3,0),$BA151&lt;=OFFSET($F$5,BW$3,0)),OFFSET($D$5,BW$3,0),0)</f>
        <v>0</v>
      </c>
      <c r="BX151" s="42" t="n">
        <f aca="true">IF(AND($BA151&gt;=OFFSET($E$5,BX$3,0),$BA151&lt;=OFFSET($F$5,BX$3,0)),OFFSET($D$5,BX$3,0),0)</f>
        <v>0</v>
      </c>
      <c r="BY151" s="42" t="n">
        <f aca="true">IF(AND($BA151&gt;=OFFSET($E$5,BY$3,0),$BA151&lt;=OFFSET($F$5,BY$3,0)),OFFSET($D$5,BY$3,0),0)</f>
        <v>0</v>
      </c>
      <c r="BZ151" s="42" t="n">
        <f aca="true">IF(AND($BA151&gt;=OFFSET($E$5,BZ$3,0),$BA151&lt;=OFFSET($F$5,BZ$3,0)),OFFSET($D$5,BZ$3,0),0)</f>
        <v>0</v>
      </c>
      <c r="CA151" s="42" t="n">
        <f aca="true">IF(AND($BA151&gt;=OFFSET($E$5,CA$3,0),$BA151&lt;=OFFSET($F$5,CA$3,0)),OFFSET($D$5,CA$3,0),0)</f>
        <v>0</v>
      </c>
      <c r="CB151" s="42" t="n">
        <f aca="true">IF(AND($BA151&gt;=OFFSET($E$5,CB$3,0),$BA151&lt;=OFFSET($F$5,CB$3,0)),OFFSET($D$5,CB$3,0),0)</f>
        <v>0</v>
      </c>
      <c r="CC151" s="42" t="n">
        <f aca="true">IF(AND($BA151&gt;=OFFSET($E$5,CC$3,0),$BA151&lt;=OFFSET($F$5,CC$3,0)),OFFSET($D$5,CC$3,0),0)</f>
        <v>0</v>
      </c>
      <c r="CD151" s="42" t="n">
        <f aca="true">IF(AND($BA151&gt;=OFFSET($E$5,CD$3,0),$BA151&lt;=OFFSET($F$5,CD$3,0)),OFFSET($D$5,CD$3,0),0)</f>
        <v>0</v>
      </c>
      <c r="CE151" s="42" t="n">
        <f aca="true">IF(AND($BA151&gt;=OFFSET($E$5,CE$3,0),$BA151&lt;=OFFSET($F$5,CE$3,0)),OFFSET($D$5,CE$3,0),0)</f>
        <v>0</v>
      </c>
      <c r="CF151" s="42" t="n">
        <f aca="true">IF(AND($BA151&gt;=OFFSET($E$5,CF$3,0),$BA151&lt;=OFFSET($F$5,CF$3,0)),OFFSET($D$5,CF$3,0),0)</f>
        <v>0</v>
      </c>
      <c r="CG151" s="42" t="n">
        <f aca="true">IF(AND($BA151&gt;=OFFSET($E$5,CG$3,0),$BA151&lt;=OFFSET($F$5,CG$3,0)),OFFSET($D$5,CG$3,0),0)</f>
        <v>0</v>
      </c>
      <c r="CH151" s="42" t="n">
        <f aca="true">IF(AND($BA151&gt;=OFFSET($E$5,CH$3,0),$BA151&lt;=OFFSET($F$5,CH$3,0)),OFFSET($D$5,CH$3,0),0)</f>
        <v>0</v>
      </c>
      <c r="CI151" s="42" t="n">
        <f aca="true">IF(AND($BA151&gt;=OFFSET($E$5,CI$3,0),$BA151&lt;=OFFSET($F$5,CI$3,0)),OFFSET($D$5,CI$3,0),0)</f>
        <v>0</v>
      </c>
      <c r="CK151" s="40" t="n">
        <v>41214</v>
      </c>
      <c r="CL151" s="41" t="n">
        <f aca="false">BB151*P151</f>
        <v>0</v>
      </c>
      <c r="CM151" s="41" t="n">
        <f aca="false">BC151*Q151</f>
        <v>0</v>
      </c>
      <c r="CN151" s="41" t="n">
        <f aca="false">BD151*R151</f>
        <v>0</v>
      </c>
      <c r="CO151" s="41" t="n">
        <f aca="false">BE151*S151</f>
        <v>0</v>
      </c>
      <c r="CP151" s="41" t="n">
        <f aca="false">BF151*T151</f>
        <v>0</v>
      </c>
      <c r="CQ151" s="41" t="n">
        <f aca="false">BG151*U151</f>
        <v>0</v>
      </c>
      <c r="CR151" s="41" t="n">
        <f aca="false">BH151*V151</f>
        <v>810900</v>
      </c>
      <c r="CS151" s="41" t="n">
        <f aca="false">BI151*W151</f>
        <v>0</v>
      </c>
      <c r="CT151" s="41" t="n">
        <f aca="false">BJ151*X151</f>
        <v>0</v>
      </c>
      <c r="CU151" s="41" t="n">
        <f aca="false">BK151*Y151</f>
        <v>0</v>
      </c>
      <c r="CV151" s="41" t="n">
        <f aca="false">BL151*Z151</f>
        <v>0</v>
      </c>
      <c r="CW151" s="41" t="n">
        <f aca="false">BM151*AA151</f>
        <v>0</v>
      </c>
      <c r="CX151" s="41" t="n">
        <f aca="false">BN151*AB151</f>
        <v>0</v>
      </c>
      <c r="CY151" s="41" t="n">
        <f aca="false">BO151*AC151</f>
        <v>0</v>
      </c>
      <c r="CZ151" s="41" t="n">
        <f aca="false">BP151*AD151</f>
        <v>0</v>
      </c>
      <c r="DA151" s="41" t="n">
        <f aca="false">BQ151*AE151</f>
        <v>0</v>
      </c>
      <c r="DB151" s="41" t="n">
        <f aca="false">BR151*AF151</f>
        <v>0</v>
      </c>
      <c r="DC151" s="41" t="n">
        <f aca="false">BS151*AG151</f>
        <v>0</v>
      </c>
      <c r="DD151" s="41" t="n">
        <f aca="false">BT151*AH151</f>
        <v>0</v>
      </c>
      <c r="DE151" s="41" t="n">
        <f aca="false">BU151*AI151</f>
        <v>0</v>
      </c>
      <c r="DF151" s="41" t="n">
        <f aca="false">BV151*AJ151</f>
        <v>0</v>
      </c>
      <c r="DG151" s="41" t="n">
        <f aca="false">BW151*AK151</f>
        <v>0</v>
      </c>
      <c r="DH151" s="41" t="n">
        <f aca="false">BX151*AL151</f>
        <v>0</v>
      </c>
      <c r="DI151" s="41" t="n">
        <f aca="false">BY151*AM151</f>
        <v>0</v>
      </c>
      <c r="DJ151" s="41" t="n">
        <f aca="false">BZ151*AN151</f>
        <v>0</v>
      </c>
      <c r="DK151" s="41" t="n">
        <f aca="false">CA151*AO151</f>
        <v>0</v>
      </c>
      <c r="DL151" s="41" t="n">
        <f aca="false">CB151*AP151</f>
        <v>0</v>
      </c>
      <c r="DM151" s="41" t="n">
        <f aca="false">CC151*AQ151</f>
        <v>0</v>
      </c>
      <c r="DN151" s="41" t="n">
        <f aca="false">CD151*AR151</f>
        <v>0</v>
      </c>
      <c r="DO151" s="41" t="n">
        <f aca="false">CE151*AS151</f>
        <v>0</v>
      </c>
      <c r="DP151" s="41" t="n">
        <f aca="false">CF151*AT151</f>
        <v>0</v>
      </c>
      <c r="DQ151" s="41" t="n">
        <f aca="false">CG151*AU151</f>
        <v>0</v>
      </c>
      <c r="DR151" s="41" t="n">
        <f aca="false">CH151*AV151</f>
        <v>0</v>
      </c>
      <c r="DS151" s="45" t="n">
        <f aca="false">CI151*AW151</f>
        <v>0</v>
      </c>
      <c r="DT151" s="46" t="n">
        <f aca="false">SUM(CL151:DO151)/AX151</f>
        <v>45.05</v>
      </c>
      <c r="DU151" s="47" t="n">
        <f aca="false">(SUM(CL151:CR151)+SUM(DP151:DS151))/AY151</f>
        <v>45.05</v>
      </c>
    </row>
    <row r="152" customFormat="false" ht="12.75" hidden="false" customHeight="false" outlineLevel="0" collapsed="false">
      <c r="A152" s="38"/>
      <c r="I152" s="39" t="n">
        <v>20</v>
      </c>
      <c r="J152" s="39" t="n">
        <v>5</v>
      </c>
      <c r="K152" s="39" t="n">
        <v>5</v>
      </c>
      <c r="L152" s="39" t="n">
        <v>1</v>
      </c>
      <c r="M152" s="39" t="n">
        <v>31</v>
      </c>
      <c r="O152" s="40" t="n">
        <v>41244</v>
      </c>
      <c r="P152" s="41" t="n">
        <f aca="false">IF(AND(O152&gt;=$E$5,O152&lt;=$F$5),$C$5*P$2*$M152,0)</f>
        <v>0</v>
      </c>
      <c r="Q152" s="41" t="n">
        <f aca="true">IF(AND($O152&gt;=OFFSET($E$5,Q$3,0),$O152&lt;=OFFSET($F$5,Q$3,0)),OFFSET($C$5,Q$3,0)*Q$2*$M152,0)</f>
        <v>0</v>
      </c>
      <c r="R152" s="41" t="n">
        <f aca="true">IF(AND($O152&gt;=OFFSET($E$5,R$3,0),$O152&lt;=OFFSET($F$5,R$3,0)),OFFSET($C$5,R$3,0)*R$2*$M152,0)</f>
        <v>0</v>
      </c>
      <c r="S152" s="41" t="n">
        <f aca="true">IF(AND($O152&gt;=OFFSET($E$5,S$3,0),$O152&lt;=OFFSET($F$5,S$3,0)),OFFSET($C$5,S$3,0)*S$2*$M152,0)</f>
        <v>0</v>
      </c>
      <c r="T152" s="41" t="n">
        <f aca="true">IF(AND($O152&gt;=OFFSET($E$5,T$3,0),$O152&lt;=OFFSET($F$5,T$3,0)),OFFSET($C$5,T$3,0)*T$2*$M152,0)</f>
        <v>0</v>
      </c>
      <c r="U152" s="41" t="n">
        <f aca="true">IF(AND($O152&gt;=OFFSET($E$5,U$3,0),$O152&lt;=OFFSET($F$5,U$3,0)),OFFSET($C$5,U$3,0)*U$2*$M152,0)</f>
        <v>0</v>
      </c>
      <c r="V152" s="41" t="n">
        <f aca="true">IF(AND($O152&gt;=OFFSET($E$5,V$3,0),$O152&lt;=OFFSET($F$5,V$3,0)),OFFSET($C$5,V$3,0)*V$2*$M152,0)</f>
        <v>18600</v>
      </c>
      <c r="W152" s="42" t="n">
        <f aca="true">IF(AND($O152&gt;=OFFSET($E$5,W$3,0),$O152&lt;=OFFSET($F$5,W$3,0)),OFFSET($C$5,W$3,0)*W$2*($I152+$J152),0)</f>
        <v>0</v>
      </c>
      <c r="X152" s="42" t="n">
        <f aca="true">IF(AND($O152&gt;=OFFSET($E$5,X$3,0),$O152&lt;=OFFSET($F$5,X$3,0)),OFFSET($C$5,X$3,0)*X$2*($I152+$J152),0)</f>
        <v>0</v>
      </c>
      <c r="Y152" s="42" t="n">
        <f aca="true">IF(AND($O152&gt;=OFFSET($E$5,Y$3,0),$O152&lt;=OFFSET($F$5,Y$3,0)),OFFSET($C$5,Y$3,0)*Y$2*($I152+$J152),0)</f>
        <v>0</v>
      </c>
      <c r="Z152" s="42" t="n">
        <f aca="true">IF(AND($O152&gt;=OFFSET($E$5,Z$3,0),$O152&lt;=OFFSET($F$5,Z$3,0)),OFFSET($C$5,Z$3,0)*Z$2*($I152+$J152),0)</f>
        <v>0</v>
      </c>
      <c r="AA152" s="42" t="n">
        <f aca="true">IF(AND($O152&gt;=OFFSET($E$5,AA$3,0),$O152&lt;=OFFSET($F$5,AA$3,0)),OFFSET($C$5,AA$3,0)*AA$2*($I152+$J152),0)</f>
        <v>0</v>
      </c>
      <c r="AB152" s="42" t="n">
        <f aca="true">IF(AND($O152&gt;=OFFSET($E$5,AB$3,0),$O152&lt;=OFFSET($F$5,AB$3,0)),OFFSET($C$5,AB$3,0)*AB$2*($I152+$J152),0)</f>
        <v>0</v>
      </c>
      <c r="AC152" s="42" t="n">
        <f aca="true">IF(AND($O152&gt;=OFFSET($E$5,AC$3,0),$O152&lt;=OFFSET($F$5,AC$3,0)),OFFSET($C$5,AC$3,0)*AC$2*($I152+$J152),0)</f>
        <v>0</v>
      </c>
      <c r="AD152" s="42" t="n">
        <f aca="true">IF(AND($O152&gt;=OFFSET($E$5,AD$3,0),$O152&lt;=OFFSET($F$5,AD$3,0)),OFFSET($C$5,AD$3,0)*AD$2*($I152+$J152),0)</f>
        <v>0</v>
      </c>
      <c r="AE152" s="42" t="n">
        <f aca="true">IF(AND($O152&gt;=OFFSET($E$5,AE$3,0),$O152&lt;=OFFSET($F$5,AE$3,0)),OFFSET($C$5,AE$3,0)*AE$2*($I152+$J152),0)</f>
        <v>0</v>
      </c>
      <c r="AF152" s="42" t="n">
        <f aca="true">IF(AND($O152&gt;=OFFSET($E$5,AF$3,0),$O152&lt;=OFFSET($F$5,AF$3,0)),OFFSET($C$5,AF$3,0)*AF$2*($I152+$J152),0)</f>
        <v>0</v>
      </c>
      <c r="AG152" s="42" t="n">
        <f aca="true">IF(AND($O152&gt;=OFFSET($E$5,AG$3,0),$O152&lt;=OFFSET($F$5,AG$3,0)),OFFSET($C$5,AG$3,0)*AG$2*($I152+$J152),0)</f>
        <v>0</v>
      </c>
      <c r="AH152" s="42" t="n">
        <f aca="true">IF(AND($O152&gt;=OFFSET($E$5,AH$3,0),$O152&lt;=OFFSET($F$5,AH$3,0)),OFFSET($C$5,AH$3,0)*AH$2*($I152+$J152),0)</f>
        <v>0</v>
      </c>
      <c r="AI152" s="42" t="n">
        <f aca="true">IF(AND($O152&gt;=OFFSET($E$5,AI$3,0),$O152&lt;=OFFSET($F$5,AI$3,0)),OFFSET($C$5,AI$3,0)*AI$2*($I152+$J152),0)</f>
        <v>0</v>
      </c>
      <c r="AJ152" s="42" t="n">
        <f aca="true">IF(AND($O152&gt;=OFFSET($E$5,AJ$3,0),$O152&lt;=OFFSET($F$5,AJ$3,0)),OFFSET($C$5,AJ$3,0)*AJ$2*($I152+$J152),0)</f>
        <v>0</v>
      </c>
      <c r="AK152" s="42" t="n">
        <f aca="true">IF(AND($O152&gt;=OFFSET($E$5,AK$3,0),$O152&lt;=OFFSET($F$5,AK$3,0)),OFFSET($C$5,AK$3,0)*AK$2*($I152+$J152),0)</f>
        <v>0</v>
      </c>
      <c r="AL152" s="42" t="n">
        <f aca="true">IF(AND($O152&gt;=OFFSET($E$5,AL$3,0),$O152&lt;=OFFSET($F$5,AL$3,0)),OFFSET($C$5,AL$3,0)*AL$2*($I152+$J152),0)</f>
        <v>0</v>
      </c>
      <c r="AM152" s="42" t="n">
        <f aca="true">IF(AND($O152&gt;=OFFSET($E$5,AM$3,0),$O152&lt;=OFFSET($F$5,AM$3,0)),OFFSET($C$5,AM$3,0)*AM$2*($I152+$J152),0)</f>
        <v>0</v>
      </c>
      <c r="AN152" s="42" t="n">
        <f aca="true">IF(AND($O152&gt;=OFFSET($E$5,AN$3,0),$O152&lt;=OFFSET($F$5,AN$3,0)),OFFSET($C$5,AN$3,0)*AN$2*($I152+$J152),0)</f>
        <v>0</v>
      </c>
      <c r="AO152" s="42" t="n">
        <f aca="true">IF(AND($O152&gt;=OFFSET($E$5,AO$3,0),$O152&lt;=OFFSET($F$5,AO$3,0)),OFFSET($C$5,AO$3,0)*AO$2*($I152+$J152),0)</f>
        <v>0</v>
      </c>
      <c r="AP152" s="42" t="n">
        <f aca="true">IF(AND($O152&gt;=OFFSET($E$5,AP$3,0),$O152&lt;=OFFSET($F$5,AP$3,0)),OFFSET($C$5,AP$3,0)*AP$2*($I152+$J152),0)</f>
        <v>0</v>
      </c>
      <c r="AQ152" s="42" t="n">
        <f aca="true">IF(AND($O152&gt;=OFFSET($E$5,AQ$3,0),$O152&lt;=OFFSET($F$5,AQ$3,0)),OFFSET($C$5,AQ$3,0)*AQ$2*($I152+$J152),0)</f>
        <v>0</v>
      </c>
      <c r="AR152" s="42" t="n">
        <f aca="true">IF(AND($O152&gt;=OFFSET($E$5,AR$3,0),$O152&lt;=OFFSET($F$5,AR$3,0)),OFFSET($C$5,AR$3,0)*AR$2*($I152+$J152),0)</f>
        <v>0</v>
      </c>
      <c r="AS152" s="42" t="n">
        <f aca="true">IF(AND($O152&gt;=OFFSET($E$5,AS$3,0),$O152&lt;=OFFSET($F$5,AS$3,0)),OFFSET($C$5,AS$3,0)*AS$2*($I152+$J152),0)</f>
        <v>0</v>
      </c>
      <c r="AT152" s="42" t="n">
        <f aca="true">IF(AND($O152&gt;=OFFSET($E$5,AT$3,0),$O152&lt;=OFFSET($F$5,AT$3,0)),OFFSET($C$5,AT$3,0)*(AT$2*($I152+$J152)+24*($K152+$L152)),0)</f>
        <v>0</v>
      </c>
      <c r="AU152" s="42" t="n">
        <f aca="true">IF(AND($O152&gt;=OFFSET($E$5,AU$3,0),$O152&lt;=OFFSET($F$5,AU$3,0)),OFFSET($C$5,AU$3,0)*(AU$2*($I152+$J152)+24*($K152+$L152)),0)</f>
        <v>0</v>
      </c>
      <c r="AV152" s="42" t="n">
        <f aca="true">IF(AND($O152&gt;=OFFSET($E$5,AV$3,0),$O152&lt;=OFFSET($F$5,AV$3,0)),OFFSET($C$5,AV$3,0)*(AV$2*($I152+$J152)+24*($K152+$L152)),0)</f>
        <v>0</v>
      </c>
      <c r="AW152" s="43" t="n">
        <f aca="true">IF(AND($O152&gt;=OFFSET($E$5,AW$3,0),$O152&lt;=OFFSET($F$5,AW$3,0)),OFFSET($C$5,AW$3,0)*(AW$2*($I152+$J152)+24*($K152+$L152)),0)</f>
        <v>0</v>
      </c>
      <c r="AX152" s="44" t="n">
        <f aca="false">SUM(P152:AS152)</f>
        <v>18600</v>
      </c>
      <c r="AY152" s="45" t="n">
        <f aca="false">SUM(P152:V152)+SUM(AT152:AW152)</f>
        <v>18600</v>
      </c>
      <c r="BA152" s="40" t="n">
        <v>41244</v>
      </c>
      <c r="BB152" s="42" t="n">
        <f aca="false">IF(AND(BA152&gt;=$E$5,BA152&lt;=$F$5),$D$5,0)</f>
        <v>0</v>
      </c>
      <c r="BC152" s="42" t="n">
        <f aca="true">IF(AND($BA152&gt;=OFFSET($E$5,BC$3,0),$BA152&lt;=OFFSET($F$5,BC$3,0)),OFFSET($D$5,BC$3,0),0)</f>
        <v>0</v>
      </c>
      <c r="BD152" s="42" t="n">
        <f aca="true">IF(AND($BA152&gt;=OFFSET($E$5,BD$3,0),$BA152&lt;=OFFSET($F$5,BD$3,0)),OFFSET($D$5,BD$3,0),0)</f>
        <v>0</v>
      </c>
      <c r="BE152" s="42" t="n">
        <f aca="true">IF(AND($BA152&gt;=OFFSET($E$5,BE$3,0),$BA152&lt;=OFFSET($F$5,BE$3,0)),OFFSET($D$5,BE$3,0),0)</f>
        <v>0</v>
      </c>
      <c r="BF152" s="42" t="n">
        <f aca="true">IF(AND($BA152&gt;=OFFSET($E$5,BF$3,0),$BA152&lt;=OFFSET($F$5,BF$3,0)),OFFSET($D$5,BF$3,0),0)</f>
        <v>0</v>
      </c>
      <c r="BG152" s="42" t="n">
        <f aca="true">IF(AND($BA152&gt;=OFFSET($E$5,BG$3,0),$BA152&lt;=OFFSET($F$5,BG$3,0)),OFFSET($D$5,BG$3,0),0)</f>
        <v>0</v>
      </c>
      <c r="BH152" s="42" t="n">
        <f aca="true">IF(AND($BA152&gt;=OFFSET($E$5,BH$3,0),$BA152&lt;=OFFSET($F$5,BH$3,0)),OFFSET($D$5,BH$3,0),0)</f>
        <v>45.05</v>
      </c>
      <c r="BI152" s="42" t="n">
        <f aca="true">IF(AND($BA152&gt;=OFFSET($E$5,BI$3,0),$BA152&lt;=OFFSET($F$5,BI$3,0)),OFFSET($D$5,BI$3,0),0)</f>
        <v>0</v>
      </c>
      <c r="BJ152" s="42" t="n">
        <f aca="true">IF(AND($BA152&gt;=OFFSET($E$5,BJ$3,0),$BA152&lt;=OFFSET($F$5,BJ$3,0)),OFFSET($D$5,BJ$3,0),0)</f>
        <v>0</v>
      </c>
      <c r="BK152" s="42" t="n">
        <f aca="true">IF(AND($BA152&gt;=OFFSET($E$5,BK$3,0),$BA152&lt;=OFFSET($F$5,BK$3,0)),OFFSET($D$5,BK$3,0),0)</f>
        <v>0</v>
      </c>
      <c r="BL152" s="42" t="n">
        <f aca="true">IF(AND($BA152&gt;=OFFSET($E$5,BL$3,0),$BA152&lt;=OFFSET($F$5,BL$3,0)),OFFSET($D$5,BL$3,0),0)</f>
        <v>0</v>
      </c>
      <c r="BM152" s="42" t="n">
        <f aca="true">IF(AND($BA152&gt;=OFFSET($E$5,BM$3,0),$BA152&lt;=OFFSET($F$5,BM$3,0)),OFFSET($D$5,BM$3,0),0)</f>
        <v>0</v>
      </c>
      <c r="BN152" s="42" t="n">
        <f aca="true">IF(AND($BA152&gt;=OFFSET($E$5,BN$3,0),$BA152&lt;=OFFSET($F$5,BN$3,0)),OFFSET($D$5,BN$3,0),0)</f>
        <v>0</v>
      </c>
      <c r="BO152" s="42" t="n">
        <f aca="true">IF(AND($BA152&gt;=OFFSET($E$5,BO$3,0),$BA152&lt;=OFFSET($F$5,BO$3,0)),OFFSET($D$5,BO$3,0),0)</f>
        <v>0</v>
      </c>
      <c r="BP152" s="42" t="n">
        <f aca="true">IF(AND($BA152&gt;=OFFSET($E$5,BP$3,0),$BA152&lt;=OFFSET($F$5,BP$3,0)),OFFSET($D$5,BP$3,0),0)</f>
        <v>0</v>
      </c>
      <c r="BQ152" s="42" t="n">
        <f aca="true">IF(AND($BA152&gt;=OFFSET($E$5,BQ$3,0),$BA152&lt;=OFFSET($F$5,BQ$3,0)),OFFSET($D$5,BQ$3,0),0)</f>
        <v>0</v>
      </c>
      <c r="BR152" s="42" t="n">
        <f aca="true">IF(AND($BA152&gt;=OFFSET($E$5,BR$3,0),$BA152&lt;=OFFSET($F$5,BR$3,0)),OFFSET($D$5,BR$3,0),0)</f>
        <v>0</v>
      </c>
      <c r="BS152" s="42" t="n">
        <f aca="true">IF(AND($BA152&gt;=OFFSET($E$5,BS$3,0),$BA152&lt;=OFFSET($F$5,BS$3,0)),OFFSET($D$5,BS$3,0),0)</f>
        <v>0</v>
      </c>
      <c r="BT152" s="42" t="n">
        <f aca="true">IF(AND($BA152&gt;=OFFSET($E$5,BT$3,0),$BA152&lt;=OFFSET($F$5,BT$3,0)),OFFSET($D$5,BT$3,0),0)</f>
        <v>0</v>
      </c>
      <c r="BU152" s="42" t="n">
        <f aca="true">IF(AND($BA152&gt;=OFFSET($E$5,BU$3,0),$BA152&lt;=OFFSET($F$5,BU$3,0)),OFFSET($D$5,BU$3,0),0)</f>
        <v>0</v>
      </c>
      <c r="BV152" s="42" t="n">
        <f aca="true">IF(AND($BA152&gt;=OFFSET($E$5,BV$3,0),$BA152&lt;=OFFSET($F$5,BV$3,0)),OFFSET($D$5,BV$3,0),0)</f>
        <v>0</v>
      </c>
      <c r="BW152" s="42" t="n">
        <f aca="true">IF(AND($BA152&gt;=OFFSET($E$5,BW$3,0),$BA152&lt;=OFFSET($F$5,BW$3,0)),OFFSET($D$5,BW$3,0),0)</f>
        <v>0</v>
      </c>
      <c r="BX152" s="42" t="n">
        <f aca="true">IF(AND($BA152&gt;=OFFSET($E$5,BX$3,0),$BA152&lt;=OFFSET($F$5,BX$3,0)),OFFSET($D$5,BX$3,0),0)</f>
        <v>0</v>
      </c>
      <c r="BY152" s="42" t="n">
        <f aca="true">IF(AND($BA152&gt;=OFFSET($E$5,BY$3,0),$BA152&lt;=OFFSET($F$5,BY$3,0)),OFFSET($D$5,BY$3,0),0)</f>
        <v>0</v>
      </c>
      <c r="BZ152" s="42" t="n">
        <f aca="true">IF(AND($BA152&gt;=OFFSET($E$5,BZ$3,0),$BA152&lt;=OFFSET($F$5,BZ$3,0)),OFFSET($D$5,BZ$3,0),0)</f>
        <v>0</v>
      </c>
      <c r="CA152" s="42" t="n">
        <f aca="true">IF(AND($BA152&gt;=OFFSET($E$5,CA$3,0),$BA152&lt;=OFFSET($F$5,CA$3,0)),OFFSET($D$5,CA$3,0),0)</f>
        <v>0</v>
      </c>
      <c r="CB152" s="42" t="n">
        <f aca="true">IF(AND($BA152&gt;=OFFSET($E$5,CB$3,0),$BA152&lt;=OFFSET($F$5,CB$3,0)),OFFSET($D$5,CB$3,0),0)</f>
        <v>0</v>
      </c>
      <c r="CC152" s="42" t="n">
        <f aca="true">IF(AND($BA152&gt;=OFFSET($E$5,CC$3,0),$BA152&lt;=OFFSET($F$5,CC$3,0)),OFFSET($D$5,CC$3,0),0)</f>
        <v>0</v>
      </c>
      <c r="CD152" s="42" t="n">
        <f aca="true">IF(AND($BA152&gt;=OFFSET($E$5,CD$3,0),$BA152&lt;=OFFSET($F$5,CD$3,0)),OFFSET($D$5,CD$3,0),0)</f>
        <v>0</v>
      </c>
      <c r="CE152" s="42" t="n">
        <f aca="true">IF(AND($BA152&gt;=OFFSET($E$5,CE$3,0),$BA152&lt;=OFFSET($F$5,CE$3,0)),OFFSET($D$5,CE$3,0),0)</f>
        <v>0</v>
      </c>
      <c r="CF152" s="42" t="n">
        <f aca="true">IF(AND($BA152&gt;=OFFSET($E$5,CF$3,0),$BA152&lt;=OFFSET($F$5,CF$3,0)),OFFSET($D$5,CF$3,0),0)</f>
        <v>0</v>
      </c>
      <c r="CG152" s="42" t="n">
        <f aca="true">IF(AND($BA152&gt;=OFFSET($E$5,CG$3,0),$BA152&lt;=OFFSET($F$5,CG$3,0)),OFFSET($D$5,CG$3,0),0)</f>
        <v>0</v>
      </c>
      <c r="CH152" s="42" t="n">
        <f aca="true">IF(AND($BA152&gt;=OFFSET($E$5,CH$3,0),$BA152&lt;=OFFSET($F$5,CH$3,0)),OFFSET($D$5,CH$3,0),0)</f>
        <v>0</v>
      </c>
      <c r="CI152" s="42" t="n">
        <f aca="true">IF(AND($BA152&gt;=OFFSET($E$5,CI$3,0),$BA152&lt;=OFFSET($F$5,CI$3,0)),OFFSET($D$5,CI$3,0),0)</f>
        <v>0</v>
      </c>
      <c r="CK152" s="40" t="n">
        <v>41244</v>
      </c>
      <c r="CL152" s="41" t="n">
        <f aca="false">BB152*P152</f>
        <v>0</v>
      </c>
      <c r="CM152" s="41" t="n">
        <f aca="false">BC152*Q152</f>
        <v>0</v>
      </c>
      <c r="CN152" s="41" t="n">
        <f aca="false">BD152*R152</f>
        <v>0</v>
      </c>
      <c r="CO152" s="41" t="n">
        <f aca="false">BE152*S152</f>
        <v>0</v>
      </c>
      <c r="CP152" s="41" t="n">
        <f aca="false">BF152*T152</f>
        <v>0</v>
      </c>
      <c r="CQ152" s="41" t="n">
        <f aca="false">BG152*U152</f>
        <v>0</v>
      </c>
      <c r="CR152" s="41" t="n">
        <f aca="false">BH152*V152</f>
        <v>837930</v>
      </c>
      <c r="CS152" s="41" t="n">
        <f aca="false">BI152*W152</f>
        <v>0</v>
      </c>
      <c r="CT152" s="41" t="n">
        <f aca="false">BJ152*X152</f>
        <v>0</v>
      </c>
      <c r="CU152" s="41" t="n">
        <f aca="false">BK152*Y152</f>
        <v>0</v>
      </c>
      <c r="CV152" s="41" t="n">
        <f aca="false">BL152*Z152</f>
        <v>0</v>
      </c>
      <c r="CW152" s="41" t="n">
        <f aca="false">BM152*AA152</f>
        <v>0</v>
      </c>
      <c r="CX152" s="41" t="n">
        <f aca="false">BN152*AB152</f>
        <v>0</v>
      </c>
      <c r="CY152" s="41" t="n">
        <f aca="false">BO152*AC152</f>
        <v>0</v>
      </c>
      <c r="CZ152" s="41" t="n">
        <f aca="false">BP152*AD152</f>
        <v>0</v>
      </c>
      <c r="DA152" s="41" t="n">
        <f aca="false">BQ152*AE152</f>
        <v>0</v>
      </c>
      <c r="DB152" s="41" t="n">
        <f aca="false">BR152*AF152</f>
        <v>0</v>
      </c>
      <c r="DC152" s="41" t="n">
        <f aca="false">BS152*AG152</f>
        <v>0</v>
      </c>
      <c r="DD152" s="41" t="n">
        <f aca="false">BT152*AH152</f>
        <v>0</v>
      </c>
      <c r="DE152" s="41" t="n">
        <f aca="false">BU152*AI152</f>
        <v>0</v>
      </c>
      <c r="DF152" s="41" t="n">
        <f aca="false">BV152*AJ152</f>
        <v>0</v>
      </c>
      <c r="DG152" s="41" t="n">
        <f aca="false">BW152*AK152</f>
        <v>0</v>
      </c>
      <c r="DH152" s="41" t="n">
        <f aca="false">BX152*AL152</f>
        <v>0</v>
      </c>
      <c r="DI152" s="41" t="n">
        <f aca="false">BY152*AM152</f>
        <v>0</v>
      </c>
      <c r="DJ152" s="41" t="n">
        <f aca="false">BZ152*AN152</f>
        <v>0</v>
      </c>
      <c r="DK152" s="41" t="n">
        <f aca="false">CA152*AO152</f>
        <v>0</v>
      </c>
      <c r="DL152" s="41" t="n">
        <f aca="false">CB152*AP152</f>
        <v>0</v>
      </c>
      <c r="DM152" s="41" t="n">
        <f aca="false">CC152*AQ152</f>
        <v>0</v>
      </c>
      <c r="DN152" s="41" t="n">
        <f aca="false">CD152*AR152</f>
        <v>0</v>
      </c>
      <c r="DO152" s="41" t="n">
        <f aca="false">CE152*AS152</f>
        <v>0</v>
      </c>
      <c r="DP152" s="41" t="n">
        <f aca="false">CF152*AT152</f>
        <v>0</v>
      </c>
      <c r="DQ152" s="41" t="n">
        <f aca="false">CG152*AU152</f>
        <v>0</v>
      </c>
      <c r="DR152" s="41" t="n">
        <f aca="false">CH152*AV152</f>
        <v>0</v>
      </c>
      <c r="DS152" s="45" t="n">
        <f aca="false">CI152*AW152</f>
        <v>0</v>
      </c>
      <c r="DT152" s="46" t="n">
        <f aca="false">SUM(CL152:DO152)/AX152</f>
        <v>45.05</v>
      </c>
      <c r="DU152" s="47" t="n">
        <f aca="false">(SUM(CL152:CR152)+SUM(DP152:DS152))/AY152</f>
        <v>45.05</v>
      </c>
    </row>
    <row r="153" customFormat="false" ht="12.75" hidden="false" customHeight="false" outlineLevel="0" collapsed="false">
      <c r="A153" s="38"/>
      <c r="I153" s="39" t="n">
        <v>22</v>
      </c>
      <c r="J153" s="39" t="n">
        <v>4</v>
      </c>
      <c r="K153" s="39" t="n">
        <v>4</v>
      </c>
      <c r="L153" s="39" t="n">
        <v>1</v>
      </c>
      <c r="M153" s="39" t="n">
        <v>31</v>
      </c>
      <c r="O153" s="40" t="n">
        <v>41275</v>
      </c>
      <c r="P153" s="41" t="n">
        <f aca="false">IF(AND(O153&gt;=$E$5,O153&lt;=$F$5),$C$5*P$2*$M153,0)</f>
        <v>0</v>
      </c>
      <c r="Q153" s="41" t="n">
        <f aca="true">IF(AND($O153&gt;=OFFSET($E$5,Q$3,0),$O153&lt;=OFFSET($F$5,Q$3,0)),OFFSET($C$5,Q$3,0)*Q$2*$M153,0)</f>
        <v>0</v>
      </c>
      <c r="R153" s="41" t="n">
        <f aca="true">IF(AND($O153&gt;=OFFSET($E$5,R$3,0),$O153&lt;=OFFSET($F$5,R$3,0)),OFFSET($C$5,R$3,0)*R$2*$M153,0)</f>
        <v>0</v>
      </c>
      <c r="S153" s="41" t="n">
        <f aca="true">IF(AND($O153&gt;=OFFSET($E$5,S$3,0),$O153&lt;=OFFSET($F$5,S$3,0)),OFFSET($C$5,S$3,0)*S$2*$M153,0)</f>
        <v>0</v>
      </c>
      <c r="T153" s="41" t="n">
        <f aca="true">IF(AND($O153&gt;=OFFSET($E$5,T$3,0),$O153&lt;=OFFSET($F$5,T$3,0)),OFFSET($C$5,T$3,0)*T$2*$M153,0)</f>
        <v>0</v>
      </c>
      <c r="U153" s="41" t="n">
        <f aca="true">IF(AND($O153&gt;=OFFSET($E$5,U$3,0),$O153&lt;=OFFSET($F$5,U$3,0)),OFFSET($C$5,U$3,0)*U$2*$M153,0)</f>
        <v>0</v>
      </c>
      <c r="V153" s="41" t="n">
        <f aca="true">IF(AND($O153&gt;=OFFSET($E$5,V$3,0),$O153&lt;=OFFSET($F$5,V$3,0)),OFFSET($C$5,V$3,0)*V$2*$M153,0)</f>
        <v>18600</v>
      </c>
      <c r="W153" s="42" t="n">
        <f aca="true">IF(AND($O153&gt;=OFFSET($E$5,W$3,0),$O153&lt;=OFFSET($F$5,W$3,0)),OFFSET($C$5,W$3,0)*W$2*($I153+$J153),0)</f>
        <v>0</v>
      </c>
      <c r="X153" s="42" t="n">
        <f aca="true">IF(AND($O153&gt;=OFFSET($E$5,X$3,0),$O153&lt;=OFFSET($F$5,X$3,0)),OFFSET($C$5,X$3,0)*X$2*($I153+$J153),0)</f>
        <v>0</v>
      </c>
      <c r="Y153" s="42" t="n">
        <f aca="true">IF(AND($O153&gt;=OFFSET($E$5,Y$3,0),$O153&lt;=OFFSET($F$5,Y$3,0)),OFFSET($C$5,Y$3,0)*Y$2*($I153+$J153),0)</f>
        <v>0</v>
      </c>
      <c r="Z153" s="42" t="n">
        <f aca="true">IF(AND($O153&gt;=OFFSET($E$5,Z$3,0),$O153&lt;=OFFSET($F$5,Z$3,0)),OFFSET($C$5,Z$3,0)*Z$2*($I153+$J153),0)</f>
        <v>0</v>
      </c>
      <c r="AA153" s="42" t="n">
        <f aca="true">IF(AND($O153&gt;=OFFSET($E$5,AA$3,0),$O153&lt;=OFFSET($F$5,AA$3,0)),OFFSET($C$5,AA$3,0)*AA$2*($I153+$J153),0)</f>
        <v>0</v>
      </c>
      <c r="AB153" s="42" t="n">
        <f aca="true">IF(AND($O153&gt;=OFFSET($E$5,AB$3,0),$O153&lt;=OFFSET($F$5,AB$3,0)),OFFSET($C$5,AB$3,0)*AB$2*($I153+$J153),0)</f>
        <v>0</v>
      </c>
      <c r="AC153" s="42" t="n">
        <f aca="true">IF(AND($O153&gt;=OFFSET($E$5,AC$3,0),$O153&lt;=OFFSET($F$5,AC$3,0)),OFFSET($C$5,AC$3,0)*AC$2*($I153+$J153),0)</f>
        <v>0</v>
      </c>
      <c r="AD153" s="42" t="n">
        <f aca="true">IF(AND($O153&gt;=OFFSET($E$5,AD$3,0),$O153&lt;=OFFSET($F$5,AD$3,0)),OFFSET($C$5,AD$3,0)*AD$2*($I153+$J153),0)</f>
        <v>0</v>
      </c>
      <c r="AE153" s="42" t="n">
        <f aca="true">IF(AND($O153&gt;=OFFSET($E$5,AE$3,0),$O153&lt;=OFFSET($F$5,AE$3,0)),OFFSET($C$5,AE$3,0)*AE$2*($I153+$J153),0)</f>
        <v>0</v>
      </c>
      <c r="AF153" s="42" t="n">
        <f aca="true">IF(AND($O153&gt;=OFFSET($E$5,AF$3,0),$O153&lt;=OFFSET($F$5,AF$3,0)),OFFSET($C$5,AF$3,0)*AF$2*($I153+$J153),0)</f>
        <v>0</v>
      </c>
      <c r="AG153" s="42" t="n">
        <f aca="true">IF(AND($O153&gt;=OFFSET($E$5,AG$3,0),$O153&lt;=OFFSET($F$5,AG$3,0)),OFFSET($C$5,AG$3,0)*AG$2*($I153+$J153),0)</f>
        <v>0</v>
      </c>
      <c r="AH153" s="42" t="n">
        <f aca="true">IF(AND($O153&gt;=OFFSET($E$5,AH$3,0),$O153&lt;=OFFSET($F$5,AH$3,0)),OFFSET($C$5,AH$3,0)*AH$2*($I153+$J153),0)</f>
        <v>0</v>
      </c>
      <c r="AI153" s="42" t="n">
        <f aca="true">IF(AND($O153&gt;=OFFSET($E$5,AI$3,0),$O153&lt;=OFFSET($F$5,AI$3,0)),OFFSET($C$5,AI$3,0)*AI$2*($I153+$J153),0)</f>
        <v>0</v>
      </c>
      <c r="AJ153" s="42" t="n">
        <f aca="true">IF(AND($O153&gt;=OFFSET($E$5,AJ$3,0),$O153&lt;=OFFSET($F$5,AJ$3,0)),OFFSET($C$5,AJ$3,0)*AJ$2*($I153+$J153),0)</f>
        <v>0</v>
      </c>
      <c r="AK153" s="42" t="n">
        <f aca="true">IF(AND($O153&gt;=OFFSET($E$5,AK$3,0),$O153&lt;=OFFSET($F$5,AK$3,0)),OFFSET($C$5,AK$3,0)*AK$2*($I153+$J153),0)</f>
        <v>0</v>
      </c>
      <c r="AL153" s="42" t="n">
        <f aca="true">IF(AND($O153&gt;=OFFSET($E$5,AL$3,0),$O153&lt;=OFFSET($F$5,AL$3,0)),OFFSET($C$5,AL$3,0)*AL$2*($I153+$J153),0)</f>
        <v>0</v>
      </c>
      <c r="AM153" s="42" t="n">
        <f aca="true">IF(AND($O153&gt;=OFFSET($E$5,AM$3,0),$O153&lt;=OFFSET($F$5,AM$3,0)),OFFSET($C$5,AM$3,0)*AM$2*($I153+$J153),0)</f>
        <v>0</v>
      </c>
      <c r="AN153" s="42" t="n">
        <f aca="true">IF(AND($O153&gt;=OFFSET($E$5,AN$3,0),$O153&lt;=OFFSET($F$5,AN$3,0)),OFFSET($C$5,AN$3,0)*AN$2*($I153+$J153),0)</f>
        <v>0</v>
      </c>
      <c r="AO153" s="42" t="n">
        <f aca="true">IF(AND($O153&gt;=OFFSET($E$5,AO$3,0),$O153&lt;=OFFSET($F$5,AO$3,0)),OFFSET($C$5,AO$3,0)*AO$2*($I153+$J153),0)</f>
        <v>0</v>
      </c>
      <c r="AP153" s="42" t="n">
        <f aca="true">IF(AND($O153&gt;=OFFSET($E$5,AP$3,0),$O153&lt;=OFFSET($F$5,AP$3,0)),OFFSET($C$5,AP$3,0)*AP$2*($I153+$J153),0)</f>
        <v>0</v>
      </c>
      <c r="AQ153" s="42" t="n">
        <f aca="true">IF(AND($O153&gt;=OFFSET($E$5,AQ$3,0),$O153&lt;=OFFSET($F$5,AQ$3,0)),OFFSET($C$5,AQ$3,0)*AQ$2*($I153+$J153),0)</f>
        <v>0</v>
      </c>
      <c r="AR153" s="42" t="n">
        <f aca="true">IF(AND($O153&gt;=OFFSET($E$5,AR$3,0),$O153&lt;=OFFSET($F$5,AR$3,0)),OFFSET($C$5,AR$3,0)*AR$2*($I153+$J153),0)</f>
        <v>0</v>
      </c>
      <c r="AS153" s="42" t="n">
        <f aca="true">IF(AND($O153&gt;=OFFSET($E$5,AS$3,0),$O153&lt;=OFFSET($F$5,AS$3,0)),OFFSET($C$5,AS$3,0)*AS$2*($I153+$J153),0)</f>
        <v>0</v>
      </c>
      <c r="AT153" s="42" t="n">
        <f aca="true">IF(AND($O153&gt;=OFFSET($E$5,AT$3,0),$O153&lt;=OFFSET($F$5,AT$3,0)),OFFSET($C$5,AT$3,0)*(AT$2*($I153+$J153)+24*($K153+$L153)),0)</f>
        <v>0</v>
      </c>
      <c r="AU153" s="42" t="n">
        <f aca="true">IF(AND($O153&gt;=OFFSET($E$5,AU$3,0),$O153&lt;=OFFSET($F$5,AU$3,0)),OFFSET($C$5,AU$3,0)*(AU$2*($I153+$J153)+24*($K153+$L153)),0)</f>
        <v>0</v>
      </c>
      <c r="AV153" s="42" t="n">
        <f aca="true">IF(AND($O153&gt;=OFFSET($E$5,AV$3,0),$O153&lt;=OFFSET($F$5,AV$3,0)),OFFSET($C$5,AV$3,0)*(AV$2*($I153+$J153)+24*($K153+$L153)),0)</f>
        <v>0</v>
      </c>
      <c r="AW153" s="43" t="n">
        <f aca="true">IF(AND($O153&gt;=OFFSET($E$5,AW$3,0),$O153&lt;=OFFSET($F$5,AW$3,0)),OFFSET($C$5,AW$3,0)*(AW$2*($I153+$J153)+24*($K153+$L153)),0)</f>
        <v>0</v>
      </c>
      <c r="AX153" s="44" t="n">
        <f aca="false">SUM(P153:AS153)</f>
        <v>18600</v>
      </c>
      <c r="AY153" s="45" t="n">
        <f aca="false">SUM(P153:V153)+SUM(AT153:AW153)</f>
        <v>18600</v>
      </c>
      <c r="BA153" s="40" t="n">
        <v>41275</v>
      </c>
      <c r="BB153" s="42" t="n">
        <f aca="false">IF(AND(BA153&gt;=$E$5,BA153&lt;=$F$5),$D$5,0)</f>
        <v>0</v>
      </c>
      <c r="BC153" s="42" t="n">
        <f aca="true">IF(AND($BA153&gt;=OFFSET($E$5,BC$3,0),$BA153&lt;=OFFSET($F$5,BC$3,0)),OFFSET($D$5,BC$3,0),0)</f>
        <v>0</v>
      </c>
      <c r="BD153" s="42" t="n">
        <f aca="true">IF(AND($BA153&gt;=OFFSET($E$5,BD$3,0),$BA153&lt;=OFFSET($F$5,BD$3,0)),OFFSET($D$5,BD$3,0),0)</f>
        <v>0</v>
      </c>
      <c r="BE153" s="42" t="n">
        <f aca="true">IF(AND($BA153&gt;=OFFSET($E$5,BE$3,0),$BA153&lt;=OFFSET($F$5,BE$3,0)),OFFSET($D$5,BE$3,0),0)</f>
        <v>0</v>
      </c>
      <c r="BF153" s="42" t="n">
        <f aca="true">IF(AND($BA153&gt;=OFFSET($E$5,BF$3,0),$BA153&lt;=OFFSET($F$5,BF$3,0)),OFFSET($D$5,BF$3,0),0)</f>
        <v>0</v>
      </c>
      <c r="BG153" s="42" t="n">
        <f aca="true">IF(AND($BA153&gt;=OFFSET($E$5,BG$3,0),$BA153&lt;=OFFSET($F$5,BG$3,0)),OFFSET($D$5,BG$3,0),0)</f>
        <v>0</v>
      </c>
      <c r="BH153" s="42" t="n">
        <f aca="true">IF(AND($BA153&gt;=OFFSET($E$5,BH$3,0),$BA153&lt;=OFFSET($F$5,BH$3,0)),OFFSET($D$5,BH$3,0),0)</f>
        <v>45.05</v>
      </c>
      <c r="BI153" s="42" t="n">
        <f aca="true">IF(AND($BA153&gt;=OFFSET($E$5,BI$3,0),$BA153&lt;=OFFSET($F$5,BI$3,0)),OFFSET($D$5,BI$3,0),0)</f>
        <v>0</v>
      </c>
      <c r="BJ153" s="42" t="n">
        <f aca="true">IF(AND($BA153&gt;=OFFSET($E$5,BJ$3,0),$BA153&lt;=OFFSET($F$5,BJ$3,0)),OFFSET($D$5,BJ$3,0),0)</f>
        <v>0</v>
      </c>
      <c r="BK153" s="42" t="n">
        <f aca="true">IF(AND($BA153&gt;=OFFSET($E$5,BK$3,0),$BA153&lt;=OFFSET($F$5,BK$3,0)),OFFSET($D$5,BK$3,0),0)</f>
        <v>0</v>
      </c>
      <c r="BL153" s="42" t="n">
        <f aca="true">IF(AND($BA153&gt;=OFFSET($E$5,BL$3,0),$BA153&lt;=OFFSET($F$5,BL$3,0)),OFFSET($D$5,BL$3,0),0)</f>
        <v>0</v>
      </c>
      <c r="BM153" s="42" t="n">
        <f aca="true">IF(AND($BA153&gt;=OFFSET($E$5,BM$3,0),$BA153&lt;=OFFSET($F$5,BM$3,0)),OFFSET($D$5,BM$3,0),0)</f>
        <v>0</v>
      </c>
      <c r="BN153" s="42" t="n">
        <f aca="true">IF(AND($BA153&gt;=OFFSET($E$5,BN$3,0),$BA153&lt;=OFFSET($F$5,BN$3,0)),OFFSET($D$5,BN$3,0),0)</f>
        <v>0</v>
      </c>
      <c r="BO153" s="42" t="n">
        <f aca="true">IF(AND($BA153&gt;=OFFSET($E$5,BO$3,0),$BA153&lt;=OFFSET($F$5,BO$3,0)),OFFSET($D$5,BO$3,0),0)</f>
        <v>0</v>
      </c>
      <c r="BP153" s="42" t="n">
        <f aca="true">IF(AND($BA153&gt;=OFFSET($E$5,BP$3,0),$BA153&lt;=OFFSET($F$5,BP$3,0)),OFFSET($D$5,BP$3,0),0)</f>
        <v>0</v>
      </c>
      <c r="BQ153" s="42" t="n">
        <f aca="true">IF(AND($BA153&gt;=OFFSET($E$5,BQ$3,0),$BA153&lt;=OFFSET($F$5,BQ$3,0)),OFFSET($D$5,BQ$3,0),0)</f>
        <v>0</v>
      </c>
      <c r="BR153" s="42" t="n">
        <f aca="true">IF(AND($BA153&gt;=OFFSET($E$5,BR$3,0),$BA153&lt;=OFFSET($F$5,BR$3,0)),OFFSET($D$5,BR$3,0),0)</f>
        <v>0</v>
      </c>
      <c r="BS153" s="42" t="n">
        <f aca="true">IF(AND($BA153&gt;=OFFSET($E$5,BS$3,0),$BA153&lt;=OFFSET($F$5,BS$3,0)),OFFSET($D$5,BS$3,0),0)</f>
        <v>0</v>
      </c>
      <c r="BT153" s="42" t="n">
        <f aca="true">IF(AND($BA153&gt;=OFFSET($E$5,BT$3,0),$BA153&lt;=OFFSET($F$5,BT$3,0)),OFFSET($D$5,BT$3,0),0)</f>
        <v>0</v>
      </c>
      <c r="BU153" s="42" t="n">
        <f aca="true">IF(AND($BA153&gt;=OFFSET($E$5,BU$3,0),$BA153&lt;=OFFSET($F$5,BU$3,0)),OFFSET($D$5,BU$3,0),0)</f>
        <v>0</v>
      </c>
      <c r="BV153" s="42" t="n">
        <f aca="true">IF(AND($BA153&gt;=OFFSET($E$5,BV$3,0),$BA153&lt;=OFFSET($F$5,BV$3,0)),OFFSET($D$5,BV$3,0),0)</f>
        <v>0</v>
      </c>
      <c r="BW153" s="42" t="n">
        <f aca="true">IF(AND($BA153&gt;=OFFSET($E$5,BW$3,0),$BA153&lt;=OFFSET($F$5,BW$3,0)),OFFSET($D$5,BW$3,0),0)</f>
        <v>0</v>
      </c>
      <c r="BX153" s="42" t="n">
        <f aca="true">IF(AND($BA153&gt;=OFFSET($E$5,BX$3,0),$BA153&lt;=OFFSET($F$5,BX$3,0)),OFFSET($D$5,BX$3,0),0)</f>
        <v>0</v>
      </c>
      <c r="BY153" s="42" t="n">
        <f aca="true">IF(AND($BA153&gt;=OFFSET($E$5,BY$3,0),$BA153&lt;=OFFSET($F$5,BY$3,0)),OFFSET($D$5,BY$3,0),0)</f>
        <v>0</v>
      </c>
      <c r="BZ153" s="42" t="n">
        <f aca="true">IF(AND($BA153&gt;=OFFSET($E$5,BZ$3,0),$BA153&lt;=OFFSET($F$5,BZ$3,0)),OFFSET($D$5,BZ$3,0),0)</f>
        <v>0</v>
      </c>
      <c r="CA153" s="42" t="n">
        <f aca="true">IF(AND($BA153&gt;=OFFSET($E$5,CA$3,0),$BA153&lt;=OFFSET($F$5,CA$3,0)),OFFSET($D$5,CA$3,0),0)</f>
        <v>0</v>
      </c>
      <c r="CB153" s="42" t="n">
        <f aca="true">IF(AND($BA153&gt;=OFFSET($E$5,CB$3,0),$BA153&lt;=OFFSET($F$5,CB$3,0)),OFFSET($D$5,CB$3,0),0)</f>
        <v>0</v>
      </c>
      <c r="CC153" s="42" t="n">
        <f aca="true">IF(AND($BA153&gt;=OFFSET($E$5,CC$3,0),$BA153&lt;=OFFSET($F$5,CC$3,0)),OFFSET($D$5,CC$3,0),0)</f>
        <v>0</v>
      </c>
      <c r="CD153" s="42" t="n">
        <f aca="true">IF(AND($BA153&gt;=OFFSET($E$5,CD$3,0),$BA153&lt;=OFFSET($F$5,CD$3,0)),OFFSET($D$5,CD$3,0),0)</f>
        <v>0</v>
      </c>
      <c r="CE153" s="42" t="n">
        <f aca="true">IF(AND($BA153&gt;=OFFSET($E$5,CE$3,0),$BA153&lt;=OFFSET($F$5,CE$3,0)),OFFSET($D$5,CE$3,0),0)</f>
        <v>0</v>
      </c>
      <c r="CF153" s="42" t="n">
        <f aca="true">IF(AND($BA153&gt;=OFFSET($E$5,CF$3,0),$BA153&lt;=OFFSET($F$5,CF$3,0)),OFFSET($D$5,CF$3,0),0)</f>
        <v>0</v>
      </c>
      <c r="CG153" s="42" t="n">
        <f aca="true">IF(AND($BA153&gt;=OFFSET($E$5,CG$3,0),$BA153&lt;=OFFSET($F$5,CG$3,0)),OFFSET($D$5,CG$3,0),0)</f>
        <v>0</v>
      </c>
      <c r="CH153" s="42" t="n">
        <f aca="true">IF(AND($BA153&gt;=OFFSET($E$5,CH$3,0),$BA153&lt;=OFFSET($F$5,CH$3,0)),OFFSET($D$5,CH$3,0),0)</f>
        <v>0</v>
      </c>
      <c r="CI153" s="42" t="n">
        <f aca="true">IF(AND($BA153&gt;=OFFSET($E$5,CI$3,0),$BA153&lt;=OFFSET($F$5,CI$3,0)),OFFSET($D$5,CI$3,0),0)</f>
        <v>0</v>
      </c>
      <c r="CK153" s="40" t="n">
        <v>41275</v>
      </c>
      <c r="CL153" s="41" t="n">
        <f aca="false">BB153*P153</f>
        <v>0</v>
      </c>
      <c r="CM153" s="41" t="n">
        <f aca="false">BC153*Q153</f>
        <v>0</v>
      </c>
      <c r="CN153" s="41" t="n">
        <f aca="false">BD153*R153</f>
        <v>0</v>
      </c>
      <c r="CO153" s="41" t="n">
        <f aca="false">BE153*S153</f>
        <v>0</v>
      </c>
      <c r="CP153" s="41" t="n">
        <f aca="false">BF153*T153</f>
        <v>0</v>
      </c>
      <c r="CQ153" s="41" t="n">
        <f aca="false">BG153*U153</f>
        <v>0</v>
      </c>
      <c r="CR153" s="41" t="n">
        <f aca="false">BH153*V153</f>
        <v>837930</v>
      </c>
      <c r="CS153" s="41" t="n">
        <f aca="false">BI153*W153</f>
        <v>0</v>
      </c>
      <c r="CT153" s="41" t="n">
        <f aca="false">BJ153*X153</f>
        <v>0</v>
      </c>
      <c r="CU153" s="41" t="n">
        <f aca="false">BK153*Y153</f>
        <v>0</v>
      </c>
      <c r="CV153" s="41" t="n">
        <f aca="false">BL153*Z153</f>
        <v>0</v>
      </c>
      <c r="CW153" s="41" t="n">
        <f aca="false">BM153*AA153</f>
        <v>0</v>
      </c>
      <c r="CX153" s="41" t="n">
        <f aca="false">BN153*AB153</f>
        <v>0</v>
      </c>
      <c r="CY153" s="41" t="n">
        <f aca="false">BO153*AC153</f>
        <v>0</v>
      </c>
      <c r="CZ153" s="41" t="n">
        <f aca="false">BP153*AD153</f>
        <v>0</v>
      </c>
      <c r="DA153" s="41" t="n">
        <f aca="false">BQ153*AE153</f>
        <v>0</v>
      </c>
      <c r="DB153" s="41" t="n">
        <f aca="false">BR153*AF153</f>
        <v>0</v>
      </c>
      <c r="DC153" s="41" t="n">
        <f aca="false">BS153*AG153</f>
        <v>0</v>
      </c>
      <c r="DD153" s="41" t="n">
        <f aca="false">BT153*AH153</f>
        <v>0</v>
      </c>
      <c r="DE153" s="41" t="n">
        <f aca="false">BU153*AI153</f>
        <v>0</v>
      </c>
      <c r="DF153" s="41" t="n">
        <f aca="false">BV153*AJ153</f>
        <v>0</v>
      </c>
      <c r="DG153" s="41" t="n">
        <f aca="false">BW153*AK153</f>
        <v>0</v>
      </c>
      <c r="DH153" s="41" t="n">
        <f aca="false">BX153*AL153</f>
        <v>0</v>
      </c>
      <c r="DI153" s="41" t="n">
        <f aca="false">BY153*AM153</f>
        <v>0</v>
      </c>
      <c r="DJ153" s="41" t="n">
        <f aca="false">BZ153*AN153</f>
        <v>0</v>
      </c>
      <c r="DK153" s="41" t="n">
        <f aca="false">CA153*AO153</f>
        <v>0</v>
      </c>
      <c r="DL153" s="41" t="n">
        <f aca="false">CB153*AP153</f>
        <v>0</v>
      </c>
      <c r="DM153" s="41" t="n">
        <f aca="false">CC153*AQ153</f>
        <v>0</v>
      </c>
      <c r="DN153" s="41" t="n">
        <f aca="false">CD153*AR153</f>
        <v>0</v>
      </c>
      <c r="DO153" s="41" t="n">
        <f aca="false">CE153*AS153</f>
        <v>0</v>
      </c>
      <c r="DP153" s="41" t="n">
        <f aca="false">CF153*AT153</f>
        <v>0</v>
      </c>
      <c r="DQ153" s="41" t="n">
        <f aca="false">CG153*AU153</f>
        <v>0</v>
      </c>
      <c r="DR153" s="41" t="n">
        <f aca="false">CH153*AV153</f>
        <v>0</v>
      </c>
      <c r="DS153" s="45" t="n">
        <f aca="false">CI153*AW153</f>
        <v>0</v>
      </c>
      <c r="DT153" s="46" t="n">
        <f aca="false">SUM(CL153:DO153)/AX153</f>
        <v>45.05</v>
      </c>
      <c r="DU153" s="47" t="n">
        <f aca="false">(SUM(CL153:CR153)+SUM(DP153:DS153))/AY153</f>
        <v>45.05</v>
      </c>
    </row>
    <row r="154" customFormat="false" ht="12.75" hidden="false" customHeight="false" outlineLevel="0" collapsed="false">
      <c r="A154" s="38"/>
      <c r="I154" s="39" t="n">
        <v>20</v>
      </c>
      <c r="J154" s="39" t="n">
        <v>4</v>
      </c>
      <c r="K154" s="39" t="n">
        <v>4</v>
      </c>
      <c r="L154" s="39" t="n">
        <v>0</v>
      </c>
      <c r="M154" s="39" t="n">
        <v>28</v>
      </c>
      <c r="O154" s="40" t="n">
        <v>41306</v>
      </c>
      <c r="P154" s="41" t="n">
        <f aca="false">IF(AND(O154&gt;=$E$5,O154&lt;=$F$5),$C$5*P$2*$M154,0)</f>
        <v>0</v>
      </c>
      <c r="Q154" s="41" t="n">
        <f aca="true">IF(AND($O154&gt;=OFFSET($E$5,Q$3,0),$O154&lt;=OFFSET($F$5,Q$3,0)),OFFSET($C$5,Q$3,0)*Q$2*$M154,0)</f>
        <v>0</v>
      </c>
      <c r="R154" s="41" t="n">
        <f aca="true">IF(AND($O154&gt;=OFFSET($E$5,R$3,0),$O154&lt;=OFFSET($F$5,R$3,0)),OFFSET($C$5,R$3,0)*R$2*$M154,0)</f>
        <v>0</v>
      </c>
      <c r="S154" s="41" t="n">
        <f aca="true">IF(AND($O154&gt;=OFFSET($E$5,S$3,0),$O154&lt;=OFFSET($F$5,S$3,0)),OFFSET($C$5,S$3,0)*S$2*$M154,0)</f>
        <v>0</v>
      </c>
      <c r="T154" s="41" t="n">
        <f aca="true">IF(AND($O154&gt;=OFFSET($E$5,T$3,0),$O154&lt;=OFFSET($F$5,T$3,0)),OFFSET($C$5,T$3,0)*T$2*$M154,0)</f>
        <v>0</v>
      </c>
      <c r="U154" s="41" t="n">
        <f aca="true">IF(AND($O154&gt;=OFFSET($E$5,U$3,0),$O154&lt;=OFFSET($F$5,U$3,0)),OFFSET($C$5,U$3,0)*U$2*$M154,0)</f>
        <v>0</v>
      </c>
      <c r="V154" s="41" t="n">
        <f aca="true">IF(AND($O154&gt;=OFFSET($E$5,V$3,0),$O154&lt;=OFFSET($F$5,V$3,0)),OFFSET($C$5,V$3,0)*V$2*$M154,0)</f>
        <v>16800</v>
      </c>
      <c r="W154" s="42" t="n">
        <f aca="true">IF(AND($O154&gt;=OFFSET($E$5,W$3,0),$O154&lt;=OFFSET($F$5,W$3,0)),OFFSET($C$5,W$3,0)*W$2*($I154+$J154),0)</f>
        <v>0</v>
      </c>
      <c r="X154" s="42" t="n">
        <f aca="true">IF(AND($O154&gt;=OFFSET($E$5,X$3,0),$O154&lt;=OFFSET($F$5,X$3,0)),OFFSET($C$5,X$3,0)*X$2*($I154+$J154),0)</f>
        <v>0</v>
      </c>
      <c r="Y154" s="42" t="n">
        <f aca="true">IF(AND($O154&gt;=OFFSET($E$5,Y$3,0),$O154&lt;=OFFSET($F$5,Y$3,0)),OFFSET($C$5,Y$3,0)*Y$2*($I154+$J154),0)</f>
        <v>0</v>
      </c>
      <c r="Z154" s="42" t="n">
        <f aca="true">IF(AND($O154&gt;=OFFSET($E$5,Z$3,0),$O154&lt;=OFFSET($F$5,Z$3,0)),OFFSET($C$5,Z$3,0)*Z$2*($I154+$J154),0)</f>
        <v>0</v>
      </c>
      <c r="AA154" s="42" t="n">
        <f aca="true">IF(AND($O154&gt;=OFFSET($E$5,AA$3,0),$O154&lt;=OFFSET($F$5,AA$3,0)),OFFSET($C$5,AA$3,0)*AA$2*($I154+$J154),0)</f>
        <v>0</v>
      </c>
      <c r="AB154" s="42" t="n">
        <f aca="true">IF(AND($O154&gt;=OFFSET($E$5,AB$3,0),$O154&lt;=OFFSET($F$5,AB$3,0)),OFFSET($C$5,AB$3,0)*AB$2*($I154+$J154),0)</f>
        <v>0</v>
      </c>
      <c r="AC154" s="42" t="n">
        <f aca="true">IF(AND($O154&gt;=OFFSET($E$5,AC$3,0),$O154&lt;=OFFSET($F$5,AC$3,0)),OFFSET($C$5,AC$3,0)*AC$2*($I154+$J154),0)</f>
        <v>0</v>
      </c>
      <c r="AD154" s="42" t="n">
        <f aca="true">IF(AND($O154&gt;=OFFSET($E$5,AD$3,0),$O154&lt;=OFFSET($F$5,AD$3,0)),OFFSET($C$5,AD$3,0)*AD$2*($I154+$J154),0)</f>
        <v>0</v>
      </c>
      <c r="AE154" s="42" t="n">
        <f aca="true">IF(AND($O154&gt;=OFFSET($E$5,AE$3,0),$O154&lt;=OFFSET($F$5,AE$3,0)),OFFSET($C$5,AE$3,0)*AE$2*($I154+$J154),0)</f>
        <v>0</v>
      </c>
      <c r="AF154" s="42" t="n">
        <f aca="true">IF(AND($O154&gt;=OFFSET($E$5,AF$3,0),$O154&lt;=OFFSET($F$5,AF$3,0)),OFFSET($C$5,AF$3,0)*AF$2*($I154+$J154),0)</f>
        <v>0</v>
      </c>
      <c r="AG154" s="42" t="n">
        <f aca="true">IF(AND($O154&gt;=OFFSET($E$5,AG$3,0),$O154&lt;=OFFSET($F$5,AG$3,0)),OFFSET($C$5,AG$3,0)*AG$2*($I154+$J154),0)</f>
        <v>0</v>
      </c>
      <c r="AH154" s="42" t="n">
        <f aca="true">IF(AND($O154&gt;=OFFSET($E$5,AH$3,0),$O154&lt;=OFFSET($F$5,AH$3,0)),OFFSET($C$5,AH$3,0)*AH$2*($I154+$J154),0)</f>
        <v>0</v>
      </c>
      <c r="AI154" s="42" t="n">
        <f aca="true">IF(AND($O154&gt;=OFFSET($E$5,AI$3,0),$O154&lt;=OFFSET($F$5,AI$3,0)),OFFSET($C$5,AI$3,0)*AI$2*($I154+$J154),0)</f>
        <v>0</v>
      </c>
      <c r="AJ154" s="42" t="n">
        <f aca="true">IF(AND($O154&gt;=OFFSET($E$5,AJ$3,0),$O154&lt;=OFFSET($F$5,AJ$3,0)),OFFSET($C$5,AJ$3,0)*AJ$2*($I154+$J154),0)</f>
        <v>0</v>
      </c>
      <c r="AK154" s="42" t="n">
        <f aca="true">IF(AND($O154&gt;=OFFSET($E$5,AK$3,0),$O154&lt;=OFFSET($F$5,AK$3,0)),OFFSET($C$5,AK$3,0)*AK$2*($I154+$J154),0)</f>
        <v>0</v>
      </c>
      <c r="AL154" s="42" t="n">
        <f aca="true">IF(AND($O154&gt;=OFFSET($E$5,AL$3,0),$O154&lt;=OFFSET($F$5,AL$3,0)),OFFSET($C$5,AL$3,0)*AL$2*($I154+$J154),0)</f>
        <v>0</v>
      </c>
      <c r="AM154" s="42" t="n">
        <f aca="true">IF(AND($O154&gt;=OFFSET($E$5,AM$3,0),$O154&lt;=OFFSET($F$5,AM$3,0)),OFFSET($C$5,AM$3,0)*AM$2*($I154+$J154),0)</f>
        <v>0</v>
      </c>
      <c r="AN154" s="42" t="n">
        <f aca="true">IF(AND($O154&gt;=OFFSET($E$5,AN$3,0),$O154&lt;=OFFSET($F$5,AN$3,0)),OFFSET($C$5,AN$3,0)*AN$2*($I154+$J154),0)</f>
        <v>0</v>
      </c>
      <c r="AO154" s="42" t="n">
        <f aca="true">IF(AND($O154&gt;=OFFSET($E$5,AO$3,0),$O154&lt;=OFFSET($F$5,AO$3,0)),OFFSET($C$5,AO$3,0)*AO$2*($I154+$J154),0)</f>
        <v>0</v>
      </c>
      <c r="AP154" s="42" t="n">
        <f aca="true">IF(AND($O154&gt;=OFFSET($E$5,AP$3,0),$O154&lt;=OFFSET($F$5,AP$3,0)),OFFSET($C$5,AP$3,0)*AP$2*($I154+$J154),0)</f>
        <v>0</v>
      </c>
      <c r="AQ154" s="42" t="n">
        <f aca="true">IF(AND($O154&gt;=OFFSET($E$5,AQ$3,0),$O154&lt;=OFFSET($F$5,AQ$3,0)),OFFSET($C$5,AQ$3,0)*AQ$2*($I154+$J154),0)</f>
        <v>0</v>
      </c>
      <c r="AR154" s="42" t="n">
        <f aca="true">IF(AND($O154&gt;=OFFSET($E$5,AR$3,0),$O154&lt;=OFFSET($F$5,AR$3,0)),OFFSET($C$5,AR$3,0)*AR$2*($I154+$J154),0)</f>
        <v>0</v>
      </c>
      <c r="AS154" s="42" t="n">
        <f aca="true">IF(AND($O154&gt;=OFFSET($E$5,AS$3,0),$O154&lt;=OFFSET($F$5,AS$3,0)),OFFSET($C$5,AS$3,0)*AS$2*($I154+$J154),0)</f>
        <v>0</v>
      </c>
      <c r="AT154" s="42" t="n">
        <f aca="true">IF(AND($O154&gt;=OFFSET($E$5,AT$3,0),$O154&lt;=OFFSET($F$5,AT$3,0)),OFFSET($C$5,AT$3,0)*(AT$2*($I154+$J154)+24*($K154+$L154)),0)</f>
        <v>0</v>
      </c>
      <c r="AU154" s="42" t="n">
        <f aca="true">IF(AND($O154&gt;=OFFSET($E$5,AU$3,0),$O154&lt;=OFFSET($F$5,AU$3,0)),OFFSET($C$5,AU$3,0)*(AU$2*($I154+$J154)+24*($K154+$L154)),0)</f>
        <v>0</v>
      </c>
      <c r="AV154" s="42" t="n">
        <f aca="true">IF(AND($O154&gt;=OFFSET($E$5,AV$3,0),$O154&lt;=OFFSET($F$5,AV$3,0)),OFFSET($C$5,AV$3,0)*(AV$2*($I154+$J154)+24*($K154+$L154)),0)</f>
        <v>0</v>
      </c>
      <c r="AW154" s="43" t="n">
        <f aca="true">IF(AND($O154&gt;=OFFSET($E$5,AW$3,0),$O154&lt;=OFFSET($F$5,AW$3,0)),OFFSET($C$5,AW$3,0)*(AW$2*($I154+$J154)+24*($K154+$L154)),0)</f>
        <v>0</v>
      </c>
      <c r="AX154" s="44" t="n">
        <f aca="false">SUM(P154:AS154)</f>
        <v>16800</v>
      </c>
      <c r="AY154" s="45" t="n">
        <f aca="false">SUM(P154:V154)+SUM(AT154:AW154)</f>
        <v>16800</v>
      </c>
      <c r="BA154" s="40" t="n">
        <v>41306</v>
      </c>
      <c r="BB154" s="42" t="n">
        <f aca="false">IF(AND(BA154&gt;=$E$5,BA154&lt;=$F$5),$D$5,0)</f>
        <v>0</v>
      </c>
      <c r="BC154" s="42" t="n">
        <f aca="true">IF(AND($BA154&gt;=OFFSET($E$5,BC$3,0),$BA154&lt;=OFFSET($F$5,BC$3,0)),OFFSET($D$5,BC$3,0),0)</f>
        <v>0</v>
      </c>
      <c r="BD154" s="42" t="n">
        <f aca="true">IF(AND($BA154&gt;=OFFSET($E$5,BD$3,0),$BA154&lt;=OFFSET($F$5,BD$3,0)),OFFSET($D$5,BD$3,0),0)</f>
        <v>0</v>
      </c>
      <c r="BE154" s="42" t="n">
        <f aca="true">IF(AND($BA154&gt;=OFFSET($E$5,BE$3,0),$BA154&lt;=OFFSET($F$5,BE$3,0)),OFFSET($D$5,BE$3,0),0)</f>
        <v>0</v>
      </c>
      <c r="BF154" s="42" t="n">
        <f aca="true">IF(AND($BA154&gt;=OFFSET($E$5,BF$3,0),$BA154&lt;=OFFSET($F$5,BF$3,0)),OFFSET($D$5,BF$3,0),0)</f>
        <v>0</v>
      </c>
      <c r="BG154" s="42" t="n">
        <f aca="true">IF(AND($BA154&gt;=OFFSET($E$5,BG$3,0),$BA154&lt;=OFFSET($F$5,BG$3,0)),OFFSET($D$5,BG$3,0),0)</f>
        <v>0</v>
      </c>
      <c r="BH154" s="42" t="n">
        <f aca="true">IF(AND($BA154&gt;=OFFSET($E$5,BH$3,0),$BA154&lt;=OFFSET($F$5,BH$3,0)),OFFSET($D$5,BH$3,0),0)</f>
        <v>45.05</v>
      </c>
      <c r="BI154" s="42" t="n">
        <f aca="true">IF(AND($BA154&gt;=OFFSET($E$5,BI$3,0),$BA154&lt;=OFFSET($F$5,BI$3,0)),OFFSET($D$5,BI$3,0),0)</f>
        <v>0</v>
      </c>
      <c r="BJ154" s="42" t="n">
        <f aca="true">IF(AND($BA154&gt;=OFFSET($E$5,BJ$3,0),$BA154&lt;=OFFSET($F$5,BJ$3,0)),OFFSET($D$5,BJ$3,0),0)</f>
        <v>0</v>
      </c>
      <c r="BK154" s="42" t="n">
        <f aca="true">IF(AND($BA154&gt;=OFFSET($E$5,BK$3,0),$BA154&lt;=OFFSET($F$5,BK$3,0)),OFFSET($D$5,BK$3,0),0)</f>
        <v>0</v>
      </c>
      <c r="BL154" s="42" t="n">
        <f aca="true">IF(AND($BA154&gt;=OFFSET($E$5,BL$3,0),$BA154&lt;=OFFSET($F$5,BL$3,0)),OFFSET($D$5,BL$3,0),0)</f>
        <v>0</v>
      </c>
      <c r="BM154" s="42" t="n">
        <f aca="true">IF(AND($BA154&gt;=OFFSET($E$5,BM$3,0),$BA154&lt;=OFFSET($F$5,BM$3,0)),OFFSET($D$5,BM$3,0),0)</f>
        <v>0</v>
      </c>
      <c r="BN154" s="42" t="n">
        <f aca="true">IF(AND($BA154&gt;=OFFSET($E$5,BN$3,0),$BA154&lt;=OFFSET($F$5,BN$3,0)),OFFSET($D$5,BN$3,0),0)</f>
        <v>0</v>
      </c>
      <c r="BO154" s="42" t="n">
        <f aca="true">IF(AND($BA154&gt;=OFFSET($E$5,BO$3,0),$BA154&lt;=OFFSET($F$5,BO$3,0)),OFFSET($D$5,BO$3,0),0)</f>
        <v>0</v>
      </c>
      <c r="BP154" s="42" t="n">
        <f aca="true">IF(AND($BA154&gt;=OFFSET($E$5,BP$3,0),$BA154&lt;=OFFSET($F$5,BP$3,0)),OFFSET($D$5,BP$3,0),0)</f>
        <v>0</v>
      </c>
      <c r="BQ154" s="42" t="n">
        <f aca="true">IF(AND($BA154&gt;=OFFSET($E$5,BQ$3,0),$BA154&lt;=OFFSET($F$5,BQ$3,0)),OFFSET($D$5,BQ$3,0),0)</f>
        <v>0</v>
      </c>
      <c r="BR154" s="42" t="n">
        <f aca="true">IF(AND($BA154&gt;=OFFSET($E$5,BR$3,0),$BA154&lt;=OFFSET($F$5,BR$3,0)),OFFSET($D$5,BR$3,0),0)</f>
        <v>0</v>
      </c>
      <c r="BS154" s="42" t="n">
        <f aca="true">IF(AND($BA154&gt;=OFFSET($E$5,BS$3,0),$BA154&lt;=OFFSET($F$5,BS$3,0)),OFFSET($D$5,BS$3,0),0)</f>
        <v>0</v>
      </c>
      <c r="BT154" s="42" t="n">
        <f aca="true">IF(AND($BA154&gt;=OFFSET($E$5,BT$3,0),$BA154&lt;=OFFSET($F$5,BT$3,0)),OFFSET($D$5,BT$3,0),0)</f>
        <v>0</v>
      </c>
      <c r="BU154" s="42" t="n">
        <f aca="true">IF(AND($BA154&gt;=OFFSET($E$5,BU$3,0),$BA154&lt;=OFFSET($F$5,BU$3,0)),OFFSET($D$5,BU$3,0),0)</f>
        <v>0</v>
      </c>
      <c r="BV154" s="42" t="n">
        <f aca="true">IF(AND($BA154&gt;=OFFSET($E$5,BV$3,0),$BA154&lt;=OFFSET($F$5,BV$3,0)),OFFSET($D$5,BV$3,0),0)</f>
        <v>0</v>
      </c>
      <c r="BW154" s="42" t="n">
        <f aca="true">IF(AND($BA154&gt;=OFFSET($E$5,BW$3,0),$BA154&lt;=OFFSET($F$5,BW$3,0)),OFFSET($D$5,BW$3,0),0)</f>
        <v>0</v>
      </c>
      <c r="BX154" s="42" t="n">
        <f aca="true">IF(AND($BA154&gt;=OFFSET($E$5,BX$3,0),$BA154&lt;=OFFSET($F$5,BX$3,0)),OFFSET($D$5,BX$3,0),0)</f>
        <v>0</v>
      </c>
      <c r="BY154" s="42" t="n">
        <f aca="true">IF(AND($BA154&gt;=OFFSET($E$5,BY$3,0),$BA154&lt;=OFFSET($F$5,BY$3,0)),OFFSET($D$5,BY$3,0),0)</f>
        <v>0</v>
      </c>
      <c r="BZ154" s="42" t="n">
        <f aca="true">IF(AND($BA154&gt;=OFFSET($E$5,BZ$3,0),$BA154&lt;=OFFSET($F$5,BZ$3,0)),OFFSET($D$5,BZ$3,0),0)</f>
        <v>0</v>
      </c>
      <c r="CA154" s="42" t="n">
        <f aca="true">IF(AND($BA154&gt;=OFFSET($E$5,CA$3,0),$BA154&lt;=OFFSET($F$5,CA$3,0)),OFFSET($D$5,CA$3,0),0)</f>
        <v>0</v>
      </c>
      <c r="CB154" s="42" t="n">
        <f aca="true">IF(AND($BA154&gt;=OFFSET($E$5,CB$3,0),$BA154&lt;=OFFSET($F$5,CB$3,0)),OFFSET($D$5,CB$3,0),0)</f>
        <v>0</v>
      </c>
      <c r="CC154" s="42" t="n">
        <f aca="true">IF(AND($BA154&gt;=OFFSET($E$5,CC$3,0),$BA154&lt;=OFFSET($F$5,CC$3,0)),OFFSET($D$5,CC$3,0),0)</f>
        <v>0</v>
      </c>
      <c r="CD154" s="42" t="n">
        <f aca="true">IF(AND($BA154&gt;=OFFSET($E$5,CD$3,0),$BA154&lt;=OFFSET($F$5,CD$3,0)),OFFSET($D$5,CD$3,0),0)</f>
        <v>0</v>
      </c>
      <c r="CE154" s="42" t="n">
        <f aca="true">IF(AND($BA154&gt;=OFFSET($E$5,CE$3,0),$BA154&lt;=OFFSET($F$5,CE$3,0)),OFFSET($D$5,CE$3,0),0)</f>
        <v>0</v>
      </c>
      <c r="CF154" s="42" t="n">
        <f aca="true">IF(AND($BA154&gt;=OFFSET($E$5,CF$3,0),$BA154&lt;=OFFSET($F$5,CF$3,0)),OFFSET($D$5,CF$3,0),0)</f>
        <v>0</v>
      </c>
      <c r="CG154" s="42" t="n">
        <f aca="true">IF(AND($BA154&gt;=OFFSET($E$5,CG$3,0),$BA154&lt;=OFFSET($F$5,CG$3,0)),OFFSET($D$5,CG$3,0),0)</f>
        <v>0</v>
      </c>
      <c r="CH154" s="42" t="n">
        <f aca="true">IF(AND($BA154&gt;=OFFSET($E$5,CH$3,0),$BA154&lt;=OFFSET($F$5,CH$3,0)),OFFSET($D$5,CH$3,0),0)</f>
        <v>0</v>
      </c>
      <c r="CI154" s="42" t="n">
        <f aca="true">IF(AND($BA154&gt;=OFFSET($E$5,CI$3,0),$BA154&lt;=OFFSET($F$5,CI$3,0)),OFFSET($D$5,CI$3,0),0)</f>
        <v>0</v>
      </c>
      <c r="CK154" s="40" t="n">
        <v>41306</v>
      </c>
      <c r="CL154" s="41" t="n">
        <f aca="false">BB154*P154</f>
        <v>0</v>
      </c>
      <c r="CM154" s="41" t="n">
        <f aca="false">BC154*Q154</f>
        <v>0</v>
      </c>
      <c r="CN154" s="41" t="n">
        <f aca="false">BD154*R154</f>
        <v>0</v>
      </c>
      <c r="CO154" s="41" t="n">
        <f aca="false">BE154*S154</f>
        <v>0</v>
      </c>
      <c r="CP154" s="41" t="n">
        <f aca="false">BF154*T154</f>
        <v>0</v>
      </c>
      <c r="CQ154" s="41" t="n">
        <f aca="false">BG154*U154</f>
        <v>0</v>
      </c>
      <c r="CR154" s="41" t="n">
        <f aca="false">BH154*V154</f>
        <v>756840</v>
      </c>
      <c r="CS154" s="41" t="n">
        <f aca="false">BI154*W154</f>
        <v>0</v>
      </c>
      <c r="CT154" s="41" t="n">
        <f aca="false">BJ154*X154</f>
        <v>0</v>
      </c>
      <c r="CU154" s="41" t="n">
        <f aca="false">BK154*Y154</f>
        <v>0</v>
      </c>
      <c r="CV154" s="41" t="n">
        <f aca="false">BL154*Z154</f>
        <v>0</v>
      </c>
      <c r="CW154" s="41" t="n">
        <f aca="false">BM154*AA154</f>
        <v>0</v>
      </c>
      <c r="CX154" s="41" t="n">
        <f aca="false">BN154*AB154</f>
        <v>0</v>
      </c>
      <c r="CY154" s="41" t="n">
        <f aca="false">BO154*AC154</f>
        <v>0</v>
      </c>
      <c r="CZ154" s="41" t="n">
        <f aca="false">BP154*AD154</f>
        <v>0</v>
      </c>
      <c r="DA154" s="41" t="n">
        <f aca="false">BQ154*AE154</f>
        <v>0</v>
      </c>
      <c r="DB154" s="41" t="n">
        <f aca="false">BR154*AF154</f>
        <v>0</v>
      </c>
      <c r="DC154" s="41" t="n">
        <f aca="false">BS154*AG154</f>
        <v>0</v>
      </c>
      <c r="DD154" s="41" t="n">
        <f aca="false">BT154*AH154</f>
        <v>0</v>
      </c>
      <c r="DE154" s="41" t="n">
        <f aca="false">BU154*AI154</f>
        <v>0</v>
      </c>
      <c r="DF154" s="41" t="n">
        <f aca="false">BV154*AJ154</f>
        <v>0</v>
      </c>
      <c r="DG154" s="41" t="n">
        <f aca="false">BW154*AK154</f>
        <v>0</v>
      </c>
      <c r="DH154" s="41" t="n">
        <f aca="false">BX154*AL154</f>
        <v>0</v>
      </c>
      <c r="DI154" s="41" t="n">
        <f aca="false">BY154*AM154</f>
        <v>0</v>
      </c>
      <c r="DJ154" s="41" t="n">
        <f aca="false">BZ154*AN154</f>
        <v>0</v>
      </c>
      <c r="DK154" s="41" t="n">
        <f aca="false">CA154*AO154</f>
        <v>0</v>
      </c>
      <c r="DL154" s="41" t="n">
        <f aca="false">CB154*AP154</f>
        <v>0</v>
      </c>
      <c r="DM154" s="41" t="n">
        <f aca="false">CC154*AQ154</f>
        <v>0</v>
      </c>
      <c r="DN154" s="41" t="n">
        <f aca="false">CD154*AR154</f>
        <v>0</v>
      </c>
      <c r="DO154" s="41" t="n">
        <f aca="false">CE154*AS154</f>
        <v>0</v>
      </c>
      <c r="DP154" s="41" t="n">
        <f aca="false">CF154*AT154</f>
        <v>0</v>
      </c>
      <c r="DQ154" s="41" t="n">
        <f aca="false">CG154*AU154</f>
        <v>0</v>
      </c>
      <c r="DR154" s="41" t="n">
        <f aca="false">CH154*AV154</f>
        <v>0</v>
      </c>
      <c r="DS154" s="45" t="n">
        <f aca="false">CI154*AW154</f>
        <v>0</v>
      </c>
      <c r="DT154" s="46" t="n">
        <f aca="false">SUM(CL154:DO154)/AX154</f>
        <v>45.05</v>
      </c>
      <c r="DU154" s="47" t="n">
        <f aca="false">(SUM(CL154:CR154)+SUM(DP154:DS154))/AY154</f>
        <v>45.05</v>
      </c>
    </row>
    <row r="155" customFormat="false" ht="12.75" hidden="false" customHeight="false" outlineLevel="0" collapsed="false">
      <c r="A155" s="38"/>
      <c r="I155" s="39" t="n">
        <v>21</v>
      </c>
      <c r="J155" s="39" t="n">
        <v>5</v>
      </c>
      <c r="K155" s="39" t="n">
        <v>5</v>
      </c>
      <c r="L155" s="39" t="n">
        <v>0</v>
      </c>
      <c r="M155" s="39" t="n">
        <v>31</v>
      </c>
      <c r="O155" s="40" t="n">
        <v>41334</v>
      </c>
      <c r="P155" s="41" t="n">
        <f aca="false">IF(AND(O155&gt;=$E$5,O155&lt;=$F$5),$C$5*P$2*$M155,0)</f>
        <v>0</v>
      </c>
      <c r="Q155" s="41" t="n">
        <f aca="true">IF(AND($O155&gt;=OFFSET($E$5,Q$3,0),$O155&lt;=OFFSET($F$5,Q$3,0)),OFFSET($C$5,Q$3,0)*Q$2*$M155,0)</f>
        <v>0</v>
      </c>
      <c r="R155" s="41" t="n">
        <f aca="true">IF(AND($O155&gt;=OFFSET($E$5,R$3,0),$O155&lt;=OFFSET($F$5,R$3,0)),OFFSET($C$5,R$3,0)*R$2*$M155,0)</f>
        <v>0</v>
      </c>
      <c r="S155" s="41" t="n">
        <f aca="true">IF(AND($O155&gt;=OFFSET($E$5,S$3,0),$O155&lt;=OFFSET($F$5,S$3,0)),OFFSET($C$5,S$3,0)*S$2*$M155,0)</f>
        <v>0</v>
      </c>
      <c r="T155" s="41" t="n">
        <f aca="true">IF(AND($O155&gt;=OFFSET($E$5,T$3,0),$O155&lt;=OFFSET($F$5,T$3,0)),OFFSET($C$5,T$3,0)*T$2*$M155,0)</f>
        <v>0</v>
      </c>
      <c r="U155" s="41" t="n">
        <f aca="true">IF(AND($O155&gt;=OFFSET($E$5,U$3,0),$O155&lt;=OFFSET($F$5,U$3,0)),OFFSET($C$5,U$3,0)*U$2*$M155,0)</f>
        <v>0</v>
      </c>
      <c r="V155" s="41" t="n">
        <f aca="true">IF(AND($O155&gt;=OFFSET($E$5,V$3,0),$O155&lt;=OFFSET($F$5,V$3,0)),OFFSET($C$5,V$3,0)*V$2*$M155,0)</f>
        <v>18600</v>
      </c>
      <c r="W155" s="42" t="n">
        <f aca="true">IF(AND($O155&gt;=OFFSET($E$5,W$3,0),$O155&lt;=OFFSET($F$5,W$3,0)),OFFSET($C$5,W$3,0)*W$2*($I155+$J155),0)</f>
        <v>0</v>
      </c>
      <c r="X155" s="42" t="n">
        <f aca="true">IF(AND($O155&gt;=OFFSET($E$5,X$3,0),$O155&lt;=OFFSET($F$5,X$3,0)),OFFSET($C$5,X$3,0)*X$2*($I155+$J155),0)</f>
        <v>0</v>
      </c>
      <c r="Y155" s="42" t="n">
        <f aca="true">IF(AND($O155&gt;=OFFSET($E$5,Y$3,0),$O155&lt;=OFFSET($F$5,Y$3,0)),OFFSET($C$5,Y$3,0)*Y$2*($I155+$J155),0)</f>
        <v>0</v>
      </c>
      <c r="Z155" s="42" t="n">
        <f aca="true">IF(AND($O155&gt;=OFFSET($E$5,Z$3,0),$O155&lt;=OFFSET($F$5,Z$3,0)),OFFSET($C$5,Z$3,0)*Z$2*($I155+$J155),0)</f>
        <v>0</v>
      </c>
      <c r="AA155" s="42" t="n">
        <f aca="true">IF(AND($O155&gt;=OFFSET($E$5,AA$3,0),$O155&lt;=OFFSET($F$5,AA$3,0)),OFFSET($C$5,AA$3,0)*AA$2*($I155+$J155),0)</f>
        <v>0</v>
      </c>
      <c r="AB155" s="42" t="n">
        <f aca="true">IF(AND($O155&gt;=OFFSET($E$5,AB$3,0),$O155&lt;=OFFSET($F$5,AB$3,0)),OFFSET($C$5,AB$3,0)*AB$2*($I155+$J155),0)</f>
        <v>0</v>
      </c>
      <c r="AC155" s="42" t="n">
        <f aca="true">IF(AND($O155&gt;=OFFSET($E$5,AC$3,0),$O155&lt;=OFFSET($F$5,AC$3,0)),OFFSET($C$5,AC$3,0)*AC$2*($I155+$J155),0)</f>
        <v>0</v>
      </c>
      <c r="AD155" s="42" t="n">
        <f aca="true">IF(AND($O155&gt;=OFFSET($E$5,AD$3,0),$O155&lt;=OFFSET($F$5,AD$3,0)),OFFSET($C$5,AD$3,0)*AD$2*($I155+$J155),0)</f>
        <v>0</v>
      </c>
      <c r="AE155" s="42" t="n">
        <f aca="true">IF(AND($O155&gt;=OFFSET($E$5,AE$3,0),$O155&lt;=OFFSET($F$5,AE$3,0)),OFFSET($C$5,AE$3,0)*AE$2*($I155+$J155),0)</f>
        <v>0</v>
      </c>
      <c r="AF155" s="42" t="n">
        <f aca="true">IF(AND($O155&gt;=OFFSET($E$5,AF$3,0),$O155&lt;=OFFSET($F$5,AF$3,0)),OFFSET($C$5,AF$3,0)*AF$2*($I155+$J155),0)</f>
        <v>0</v>
      </c>
      <c r="AG155" s="42" t="n">
        <f aca="true">IF(AND($O155&gt;=OFFSET($E$5,AG$3,0),$O155&lt;=OFFSET($F$5,AG$3,0)),OFFSET($C$5,AG$3,0)*AG$2*($I155+$J155),0)</f>
        <v>0</v>
      </c>
      <c r="AH155" s="42" t="n">
        <f aca="true">IF(AND($O155&gt;=OFFSET($E$5,AH$3,0),$O155&lt;=OFFSET($F$5,AH$3,0)),OFFSET($C$5,AH$3,0)*AH$2*($I155+$J155),0)</f>
        <v>0</v>
      </c>
      <c r="AI155" s="42" t="n">
        <f aca="true">IF(AND($O155&gt;=OFFSET($E$5,AI$3,0),$O155&lt;=OFFSET($F$5,AI$3,0)),OFFSET($C$5,AI$3,0)*AI$2*($I155+$J155),0)</f>
        <v>0</v>
      </c>
      <c r="AJ155" s="42" t="n">
        <f aca="true">IF(AND($O155&gt;=OFFSET($E$5,AJ$3,0),$O155&lt;=OFFSET($F$5,AJ$3,0)),OFFSET($C$5,AJ$3,0)*AJ$2*($I155+$J155),0)</f>
        <v>0</v>
      </c>
      <c r="AK155" s="42" t="n">
        <f aca="true">IF(AND($O155&gt;=OFFSET($E$5,AK$3,0),$O155&lt;=OFFSET($F$5,AK$3,0)),OFFSET($C$5,AK$3,0)*AK$2*($I155+$J155),0)</f>
        <v>0</v>
      </c>
      <c r="AL155" s="42" t="n">
        <f aca="true">IF(AND($O155&gt;=OFFSET($E$5,AL$3,0),$O155&lt;=OFFSET($F$5,AL$3,0)),OFFSET($C$5,AL$3,0)*AL$2*($I155+$J155),0)</f>
        <v>0</v>
      </c>
      <c r="AM155" s="42" t="n">
        <f aca="true">IF(AND($O155&gt;=OFFSET($E$5,AM$3,0),$O155&lt;=OFFSET($F$5,AM$3,0)),OFFSET($C$5,AM$3,0)*AM$2*($I155+$J155),0)</f>
        <v>0</v>
      </c>
      <c r="AN155" s="42" t="n">
        <f aca="true">IF(AND($O155&gt;=OFFSET($E$5,AN$3,0),$O155&lt;=OFFSET($F$5,AN$3,0)),OFFSET($C$5,AN$3,0)*AN$2*($I155+$J155),0)</f>
        <v>0</v>
      </c>
      <c r="AO155" s="42" t="n">
        <f aca="true">IF(AND($O155&gt;=OFFSET($E$5,AO$3,0),$O155&lt;=OFFSET($F$5,AO$3,0)),OFFSET($C$5,AO$3,0)*AO$2*($I155+$J155),0)</f>
        <v>0</v>
      </c>
      <c r="AP155" s="42" t="n">
        <f aca="true">IF(AND($O155&gt;=OFFSET($E$5,AP$3,0),$O155&lt;=OFFSET($F$5,AP$3,0)),OFFSET($C$5,AP$3,0)*AP$2*($I155+$J155),0)</f>
        <v>0</v>
      </c>
      <c r="AQ155" s="42" t="n">
        <f aca="true">IF(AND($O155&gt;=OFFSET($E$5,AQ$3,0),$O155&lt;=OFFSET($F$5,AQ$3,0)),OFFSET($C$5,AQ$3,0)*AQ$2*($I155+$J155),0)</f>
        <v>0</v>
      </c>
      <c r="AR155" s="42" t="n">
        <f aca="true">IF(AND($O155&gt;=OFFSET($E$5,AR$3,0),$O155&lt;=OFFSET($F$5,AR$3,0)),OFFSET($C$5,AR$3,0)*AR$2*($I155+$J155),0)</f>
        <v>0</v>
      </c>
      <c r="AS155" s="42" t="n">
        <f aca="true">IF(AND($O155&gt;=OFFSET($E$5,AS$3,0),$O155&lt;=OFFSET($F$5,AS$3,0)),OFFSET($C$5,AS$3,0)*AS$2*($I155+$J155),0)</f>
        <v>0</v>
      </c>
      <c r="AT155" s="42" t="n">
        <f aca="true">IF(AND($O155&gt;=OFFSET($E$5,AT$3,0),$O155&lt;=OFFSET($F$5,AT$3,0)),OFFSET($C$5,AT$3,0)*(AT$2*($I155+$J155)+24*($K155+$L155)),0)</f>
        <v>0</v>
      </c>
      <c r="AU155" s="42" t="n">
        <f aca="true">IF(AND($O155&gt;=OFFSET($E$5,AU$3,0),$O155&lt;=OFFSET($F$5,AU$3,0)),OFFSET($C$5,AU$3,0)*(AU$2*($I155+$J155)+24*($K155+$L155)),0)</f>
        <v>0</v>
      </c>
      <c r="AV155" s="42" t="n">
        <f aca="true">IF(AND($O155&gt;=OFFSET($E$5,AV$3,0),$O155&lt;=OFFSET($F$5,AV$3,0)),OFFSET($C$5,AV$3,0)*(AV$2*($I155+$J155)+24*($K155+$L155)),0)</f>
        <v>0</v>
      </c>
      <c r="AW155" s="43" t="n">
        <f aca="true">IF(AND($O155&gt;=OFFSET($E$5,AW$3,0),$O155&lt;=OFFSET($F$5,AW$3,0)),OFFSET($C$5,AW$3,0)*(AW$2*($I155+$J155)+24*($K155+$L155)),0)</f>
        <v>0</v>
      </c>
      <c r="AX155" s="44" t="n">
        <f aca="false">SUM(P155:AS155)</f>
        <v>18600</v>
      </c>
      <c r="AY155" s="45" t="n">
        <f aca="false">SUM(P155:V155)+SUM(AT155:AW155)</f>
        <v>18600</v>
      </c>
      <c r="BA155" s="40" t="n">
        <v>41334</v>
      </c>
      <c r="BB155" s="42" t="n">
        <f aca="false">IF(AND(BA155&gt;=$E$5,BA155&lt;=$F$5),$D$5,0)</f>
        <v>0</v>
      </c>
      <c r="BC155" s="42" t="n">
        <f aca="true">IF(AND($BA155&gt;=OFFSET($E$5,BC$3,0),$BA155&lt;=OFFSET($F$5,BC$3,0)),OFFSET($D$5,BC$3,0),0)</f>
        <v>0</v>
      </c>
      <c r="BD155" s="42" t="n">
        <f aca="true">IF(AND($BA155&gt;=OFFSET($E$5,BD$3,0),$BA155&lt;=OFFSET($F$5,BD$3,0)),OFFSET($D$5,BD$3,0),0)</f>
        <v>0</v>
      </c>
      <c r="BE155" s="42" t="n">
        <f aca="true">IF(AND($BA155&gt;=OFFSET($E$5,BE$3,0),$BA155&lt;=OFFSET($F$5,BE$3,0)),OFFSET($D$5,BE$3,0),0)</f>
        <v>0</v>
      </c>
      <c r="BF155" s="42" t="n">
        <f aca="true">IF(AND($BA155&gt;=OFFSET($E$5,BF$3,0),$BA155&lt;=OFFSET($F$5,BF$3,0)),OFFSET($D$5,BF$3,0),0)</f>
        <v>0</v>
      </c>
      <c r="BG155" s="42" t="n">
        <f aca="true">IF(AND($BA155&gt;=OFFSET($E$5,BG$3,0),$BA155&lt;=OFFSET($F$5,BG$3,0)),OFFSET($D$5,BG$3,0),0)</f>
        <v>0</v>
      </c>
      <c r="BH155" s="42" t="n">
        <f aca="true">IF(AND($BA155&gt;=OFFSET($E$5,BH$3,0),$BA155&lt;=OFFSET($F$5,BH$3,0)),OFFSET($D$5,BH$3,0),0)</f>
        <v>45.05</v>
      </c>
      <c r="BI155" s="42" t="n">
        <f aca="true">IF(AND($BA155&gt;=OFFSET($E$5,BI$3,0),$BA155&lt;=OFFSET($F$5,BI$3,0)),OFFSET($D$5,BI$3,0),0)</f>
        <v>0</v>
      </c>
      <c r="BJ155" s="42" t="n">
        <f aca="true">IF(AND($BA155&gt;=OFFSET($E$5,BJ$3,0),$BA155&lt;=OFFSET($F$5,BJ$3,0)),OFFSET($D$5,BJ$3,0),0)</f>
        <v>0</v>
      </c>
      <c r="BK155" s="42" t="n">
        <f aca="true">IF(AND($BA155&gt;=OFFSET($E$5,BK$3,0),$BA155&lt;=OFFSET($F$5,BK$3,0)),OFFSET($D$5,BK$3,0),0)</f>
        <v>0</v>
      </c>
      <c r="BL155" s="42" t="n">
        <f aca="true">IF(AND($BA155&gt;=OFFSET($E$5,BL$3,0),$BA155&lt;=OFFSET($F$5,BL$3,0)),OFFSET($D$5,BL$3,0),0)</f>
        <v>0</v>
      </c>
      <c r="BM155" s="42" t="n">
        <f aca="true">IF(AND($BA155&gt;=OFFSET($E$5,BM$3,0),$BA155&lt;=OFFSET($F$5,BM$3,0)),OFFSET($D$5,BM$3,0),0)</f>
        <v>0</v>
      </c>
      <c r="BN155" s="42" t="n">
        <f aca="true">IF(AND($BA155&gt;=OFFSET($E$5,BN$3,0),$BA155&lt;=OFFSET($F$5,BN$3,0)),OFFSET($D$5,BN$3,0),0)</f>
        <v>0</v>
      </c>
      <c r="BO155" s="42" t="n">
        <f aca="true">IF(AND($BA155&gt;=OFFSET($E$5,BO$3,0),$BA155&lt;=OFFSET($F$5,BO$3,0)),OFFSET($D$5,BO$3,0),0)</f>
        <v>0</v>
      </c>
      <c r="BP155" s="42" t="n">
        <f aca="true">IF(AND($BA155&gt;=OFFSET($E$5,BP$3,0),$BA155&lt;=OFFSET($F$5,BP$3,0)),OFFSET($D$5,BP$3,0),0)</f>
        <v>0</v>
      </c>
      <c r="BQ155" s="42" t="n">
        <f aca="true">IF(AND($BA155&gt;=OFFSET($E$5,BQ$3,0),$BA155&lt;=OFFSET($F$5,BQ$3,0)),OFFSET($D$5,BQ$3,0),0)</f>
        <v>0</v>
      </c>
      <c r="BR155" s="42" t="n">
        <f aca="true">IF(AND($BA155&gt;=OFFSET($E$5,BR$3,0),$BA155&lt;=OFFSET($F$5,BR$3,0)),OFFSET($D$5,BR$3,0),0)</f>
        <v>0</v>
      </c>
      <c r="BS155" s="42" t="n">
        <f aca="true">IF(AND($BA155&gt;=OFFSET($E$5,BS$3,0),$BA155&lt;=OFFSET($F$5,BS$3,0)),OFFSET($D$5,BS$3,0),0)</f>
        <v>0</v>
      </c>
      <c r="BT155" s="42" t="n">
        <f aca="true">IF(AND($BA155&gt;=OFFSET($E$5,BT$3,0),$BA155&lt;=OFFSET($F$5,BT$3,0)),OFFSET($D$5,BT$3,0),0)</f>
        <v>0</v>
      </c>
      <c r="BU155" s="42" t="n">
        <f aca="true">IF(AND($BA155&gt;=OFFSET($E$5,BU$3,0),$BA155&lt;=OFFSET($F$5,BU$3,0)),OFFSET($D$5,BU$3,0),0)</f>
        <v>0</v>
      </c>
      <c r="BV155" s="42" t="n">
        <f aca="true">IF(AND($BA155&gt;=OFFSET($E$5,BV$3,0),$BA155&lt;=OFFSET($F$5,BV$3,0)),OFFSET($D$5,BV$3,0),0)</f>
        <v>0</v>
      </c>
      <c r="BW155" s="42" t="n">
        <f aca="true">IF(AND($BA155&gt;=OFFSET($E$5,BW$3,0),$BA155&lt;=OFFSET($F$5,BW$3,0)),OFFSET($D$5,BW$3,0),0)</f>
        <v>0</v>
      </c>
      <c r="BX155" s="42" t="n">
        <f aca="true">IF(AND($BA155&gt;=OFFSET($E$5,BX$3,0),$BA155&lt;=OFFSET($F$5,BX$3,0)),OFFSET($D$5,BX$3,0),0)</f>
        <v>0</v>
      </c>
      <c r="BY155" s="42" t="n">
        <f aca="true">IF(AND($BA155&gt;=OFFSET($E$5,BY$3,0),$BA155&lt;=OFFSET($F$5,BY$3,0)),OFFSET($D$5,BY$3,0),0)</f>
        <v>0</v>
      </c>
      <c r="BZ155" s="42" t="n">
        <f aca="true">IF(AND($BA155&gt;=OFFSET($E$5,BZ$3,0),$BA155&lt;=OFFSET($F$5,BZ$3,0)),OFFSET($D$5,BZ$3,0),0)</f>
        <v>0</v>
      </c>
      <c r="CA155" s="42" t="n">
        <f aca="true">IF(AND($BA155&gt;=OFFSET($E$5,CA$3,0),$BA155&lt;=OFFSET($F$5,CA$3,0)),OFFSET($D$5,CA$3,0),0)</f>
        <v>0</v>
      </c>
      <c r="CB155" s="42" t="n">
        <f aca="true">IF(AND($BA155&gt;=OFFSET($E$5,CB$3,0),$BA155&lt;=OFFSET($F$5,CB$3,0)),OFFSET($D$5,CB$3,0),0)</f>
        <v>0</v>
      </c>
      <c r="CC155" s="42" t="n">
        <f aca="true">IF(AND($BA155&gt;=OFFSET($E$5,CC$3,0),$BA155&lt;=OFFSET($F$5,CC$3,0)),OFFSET($D$5,CC$3,0),0)</f>
        <v>0</v>
      </c>
      <c r="CD155" s="42" t="n">
        <f aca="true">IF(AND($BA155&gt;=OFFSET($E$5,CD$3,0),$BA155&lt;=OFFSET($F$5,CD$3,0)),OFFSET($D$5,CD$3,0),0)</f>
        <v>0</v>
      </c>
      <c r="CE155" s="42" t="n">
        <f aca="true">IF(AND($BA155&gt;=OFFSET($E$5,CE$3,0),$BA155&lt;=OFFSET($F$5,CE$3,0)),OFFSET($D$5,CE$3,0),0)</f>
        <v>0</v>
      </c>
      <c r="CF155" s="42" t="n">
        <f aca="true">IF(AND($BA155&gt;=OFFSET($E$5,CF$3,0),$BA155&lt;=OFFSET($F$5,CF$3,0)),OFFSET($D$5,CF$3,0),0)</f>
        <v>0</v>
      </c>
      <c r="CG155" s="42" t="n">
        <f aca="true">IF(AND($BA155&gt;=OFFSET($E$5,CG$3,0),$BA155&lt;=OFFSET($F$5,CG$3,0)),OFFSET($D$5,CG$3,0),0)</f>
        <v>0</v>
      </c>
      <c r="CH155" s="42" t="n">
        <f aca="true">IF(AND($BA155&gt;=OFFSET($E$5,CH$3,0),$BA155&lt;=OFFSET($F$5,CH$3,0)),OFFSET($D$5,CH$3,0),0)</f>
        <v>0</v>
      </c>
      <c r="CI155" s="42" t="n">
        <f aca="true">IF(AND($BA155&gt;=OFFSET($E$5,CI$3,0),$BA155&lt;=OFFSET($F$5,CI$3,0)),OFFSET($D$5,CI$3,0),0)</f>
        <v>0</v>
      </c>
      <c r="CK155" s="40" t="n">
        <v>41334</v>
      </c>
      <c r="CL155" s="41" t="n">
        <f aca="false">BB155*P155</f>
        <v>0</v>
      </c>
      <c r="CM155" s="41" t="n">
        <f aca="false">BC155*Q155</f>
        <v>0</v>
      </c>
      <c r="CN155" s="41" t="n">
        <f aca="false">BD155*R155</f>
        <v>0</v>
      </c>
      <c r="CO155" s="41" t="n">
        <f aca="false">BE155*S155</f>
        <v>0</v>
      </c>
      <c r="CP155" s="41" t="n">
        <f aca="false">BF155*T155</f>
        <v>0</v>
      </c>
      <c r="CQ155" s="41" t="n">
        <f aca="false">BG155*U155</f>
        <v>0</v>
      </c>
      <c r="CR155" s="41" t="n">
        <f aca="false">BH155*V155</f>
        <v>837930</v>
      </c>
      <c r="CS155" s="41" t="n">
        <f aca="false">BI155*W155</f>
        <v>0</v>
      </c>
      <c r="CT155" s="41" t="n">
        <f aca="false">BJ155*X155</f>
        <v>0</v>
      </c>
      <c r="CU155" s="41" t="n">
        <f aca="false">BK155*Y155</f>
        <v>0</v>
      </c>
      <c r="CV155" s="41" t="n">
        <f aca="false">BL155*Z155</f>
        <v>0</v>
      </c>
      <c r="CW155" s="41" t="n">
        <f aca="false">BM155*AA155</f>
        <v>0</v>
      </c>
      <c r="CX155" s="41" t="n">
        <f aca="false">BN155*AB155</f>
        <v>0</v>
      </c>
      <c r="CY155" s="41" t="n">
        <f aca="false">BO155*AC155</f>
        <v>0</v>
      </c>
      <c r="CZ155" s="41" t="n">
        <f aca="false">BP155*AD155</f>
        <v>0</v>
      </c>
      <c r="DA155" s="41" t="n">
        <f aca="false">BQ155*AE155</f>
        <v>0</v>
      </c>
      <c r="DB155" s="41" t="n">
        <f aca="false">BR155*AF155</f>
        <v>0</v>
      </c>
      <c r="DC155" s="41" t="n">
        <f aca="false">BS155*AG155</f>
        <v>0</v>
      </c>
      <c r="DD155" s="41" t="n">
        <f aca="false">BT155*AH155</f>
        <v>0</v>
      </c>
      <c r="DE155" s="41" t="n">
        <f aca="false">BU155*AI155</f>
        <v>0</v>
      </c>
      <c r="DF155" s="41" t="n">
        <f aca="false">BV155*AJ155</f>
        <v>0</v>
      </c>
      <c r="DG155" s="41" t="n">
        <f aca="false">BW155*AK155</f>
        <v>0</v>
      </c>
      <c r="DH155" s="41" t="n">
        <f aca="false">BX155*AL155</f>
        <v>0</v>
      </c>
      <c r="DI155" s="41" t="n">
        <f aca="false">BY155*AM155</f>
        <v>0</v>
      </c>
      <c r="DJ155" s="41" t="n">
        <f aca="false">BZ155*AN155</f>
        <v>0</v>
      </c>
      <c r="DK155" s="41" t="n">
        <f aca="false">CA155*AO155</f>
        <v>0</v>
      </c>
      <c r="DL155" s="41" t="n">
        <f aca="false">CB155*AP155</f>
        <v>0</v>
      </c>
      <c r="DM155" s="41" t="n">
        <f aca="false">CC155*AQ155</f>
        <v>0</v>
      </c>
      <c r="DN155" s="41" t="n">
        <f aca="false">CD155*AR155</f>
        <v>0</v>
      </c>
      <c r="DO155" s="41" t="n">
        <f aca="false">CE155*AS155</f>
        <v>0</v>
      </c>
      <c r="DP155" s="41" t="n">
        <f aca="false">CF155*AT155</f>
        <v>0</v>
      </c>
      <c r="DQ155" s="41" t="n">
        <f aca="false">CG155*AU155</f>
        <v>0</v>
      </c>
      <c r="DR155" s="41" t="n">
        <f aca="false">CH155*AV155</f>
        <v>0</v>
      </c>
      <c r="DS155" s="45" t="n">
        <f aca="false">CI155*AW155</f>
        <v>0</v>
      </c>
      <c r="DT155" s="46" t="n">
        <f aca="false">SUM(CL155:DO155)/AX155</f>
        <v>45.05</v>
      </c>
      <c r="DU155" s="47" t="n">
        <f aca="false">(SUM(CL155:CR155)+SUM(DP155:DS155))/AY155</f>
        <v>45.05</v>
      </c>
    </row>
    <row r="156" customFormat="false" ht="12.75" hidden="false" customHeight="false" outlineLevel="0" collapsed="false">
      <c r="A156" s="38"/>
      <c r="I156" s="39" t="n">
        <v>22</v>
      </c>
      <c r="J156" s="39" t="n">
        <v>4</v>
      </c>
      <c r="K156" s="39" t="n">
        <v>4</v>
      </c>
      <c r="L156" s="39" t="n">
        <v>0</v>
      </c>
      <c r="M156" s="39" t="n">
        <v>30</v>
      </c>
      <c r="O156" s="40" t="n">
        <v>41365</v>
      </c>
      <c r="P156" s="41" t="n">
        <f aca="false">IF(AND(O156&gt;=$E$5,O156&lt;=$F$5),$C$5*P$2*$M156,0)</f>
        <v>0</v>
      </c>
      <c r="Q156" s="41" t="n">
        <f aca="true">IF(AND($O156&gt;=OFFSET($E$5,Q$3,0),$O156&lt;=OFFSET($F$5,Q$3,0)),OFFSET($C$5,Q$3,0)*Q$2*$M156,0)</f>
        <v>0</v>
      </c>
      <c r="R156" s="41" t="n">
        <f aca="true">IF(AND($O156&gt;=OFFSET($E$5,R$3,0),$O156&lt;=OFFSET($F$5,R$3,0)),OFFSET($C$5,R$3,0)*R$2*$M156,0)</f>
        <v>0</v>
      </c>
      <c r="S156" s="41" t="n">
        <f aca="true">IF(AND($O156&gt;=OFFSET($E$5,S$3,0),$O156&lt;=OFFSET($F$5,S$3,0)),OFFSET($C$5,S$3,0)*S$2*$M156,0)</f>
        <v>0</v>
      </c>
      <c r="T156" s="41" t="n">
        <f aca="true">IF(AND($O156&gt;=OFFSET($E$5,T$3,0),$O156&lt;=OFFSET($F$5,T$3,0)),OFFSET($C$5,T$3,0)*T$2*$M156,0)</f>
        <v>0</v>
      </c>
      <c r="U156" s="41" t="n">
        <f aca="true">IF(AND($O156&gt;=OFFSET($E$5,U$3,0),$O156&lt;=OFFSET($F$5,U$3,0)),OFFSET($C$5,U$3,0)*U$2*$M156,0)</f>
        <v>0</v>
      </c>
      <c r="V156" s="41" t="n">
        <f aca="true">IF(AND($O156&gt;=OFFSET($E$5,V$3,0),$O156&lt;=OFFSET($F$5,V$3,0)),OFFSET($C$5,V$3,0)*V$2*$M156,0)</f>
        <v>18000</v>
      </c>
      <c r="W156" s="42" t="n">
        <f aca="true">IF(AND($O156&gt;=OFFSET($E$5,W$3,0),$O156&lt;=OFFSET($F$5,W$3,0)),OFFSET($C$5,W$3,0)*W$2*($I156+$J156),0)</f>
        <v>0</v>
      </c>
      <c r="X156" s="42" t="n">
        <f aca="true">IF(AND($O156&gt;=OFFSET($E$5,X$3,0),$O156&lt;=OFFSET($F$5,X$3,0)),OFFSET($C$5,X$3,0)*X$2*($I156+$J156),0)</f>
        <v>0</v>
      </c>
      <c r="Y156" s="42" t="n">
        <f aca="true">IF(AND($O156&gt;=OFFSET($E$5,Y$3,0),$O156&lt;=OFFSET($F$5,Y$3,0)),OFFSET($C$5,Y$3,0)*Y$2*($I156+$J156),0)</f>
        <v>0</v>
      </c>
      <c r="Z156" s="42" t="n">
        <f aca="true">IF(AND($O156&gt;=OFFSET($E$5,Z$3,0),$O156&lt;=OFFSET($F$5,Z$3,0)),OFFSET($C$5,Z$3,0)*Z$2*($I156+$J156),0)</f>
        <v>0</v>
      </c>
      <c r="AA156" s="42" t="n">
        <f aca="true">IF(AND($O156&gt;=OFFSET($E$5,AA$3,0),$O156&lt;=OFFSET($F$5,AA$3,0)),OFFSET($C$5,AA$3,0)*AA$2*($I156+$J156),0)</f>
        <v>0</v>
      </c>
      <c r="AB156" s="42" t="n">
        <f aca="true">IF(AND($O156&gt;=OFFSET($E$5,AB$3,0),$O156&lt;=OFFSET($F$5,AB$3,0)),OFFSET($C$5,AB$3,0)*AB$2*($I156+$J156),0)</f>
        <v>0</v>
      </c>
      <c r="AC156" s="42" t="n">
        <f aca="true">IF(AND($O156&gt;=OFFSET($E$5,AC$3,0),$O156&lt;=OFFSET($F$5,AC$3,0)),OFFSET($C$5,AC$3,0)*AC$2*($I156+$J156),0)</f>
        <v>0</v>
      </c>
      <c r="AD156" s="42" t="n">
        <f aca="true">IF(AND($O156&gt;=OFFSET($E$5,AD$3,0),$O156&lt;=OFFSET($F$5,AD$3,0)),OFFSET($C$5,AD$3,0)*AD$2*($I156+$J156),0)</f>
        <v>0</v>
      </c>
      <c r="AE156" s="42" t="n">
        <f aca="true">IF(AND($O156&gt;=OFFSET($E$5,AE$3,0),$O156&lt;=OFFSET($F$5,AE$3,0)),OFFSET($C$5,AE$3,0)*AE$2*($I156+$J156),0)</f>
        <v>0</v>
      </c>
      <c r="AF156" s="42" t="n">
        <f aca="true">IF(AND($O156&gt;=OFFSET($E$5,AF$3,0),$O156&lt;=OFFSET($F$5,AF$3,0)),OFFSET($C$5,AF$3,0)*AF$2*($I156+$J156),0)</f>
        <v>0</v>
      </c>
      <c r="AG156" s="42" t="n">
        <f aca="true">IF(AND($O156&gt;=OFFSET($E$5,AG$3,0),$O156&lt;=OFFSET($F$5,AG$3,0)),OFFSET($C$5,AG$3,0)*AG$2*($I156+$J156),0)</f>
        <v>0</v>
      </c>
      <c r="AH156" s="42" t="n">
        <f aca="true">IF(AND($O156&gt;=OFFSET($E$5,AH$3,0),$O156&lt;=OFFSET($F$5,AH$3,0)),OFFSET($C$5,AH$3,0)*AH$2*($I156+$J156),0)</f>
        <v>0</v>
      </c>
      <c r="AI156" s="42" t="n">
        <f aca="true">IF(AND($O156&gt;=OFFSET($E$5,AI$3,0),$O156&lt;=OFFSET($F$5,AI$3,0)),OFFSET($C$5,AI$3,0)*AI$2*($I156+$J156),0)</f>
        <v>0</v>
      </c>
      <c r="AJ156" s="42" t="n">
        <f aca="true">IF(AND($O156&gt;=OFFSET($E$5,AJ$3,0),$O156&lt;=OFFSET($F$5,AJ$3,0)),OFFSET($C$5,AJ$3,0)*AJ$2*($I156+$J156),0)</f>
        <v>0</v>
      </c>
      <c r="AK156" s="42" t="n">
        <f aca="true">IF(AND($O156&gt;=OFFSET($E$5,AK$3,0),$O156&lt;=OFFSET($F$5,AK$3,0)),OFFSET($C$5,AK$3,0)*AK$2*($I156+$J156),0)</f>
        <v>0</v>
      </c>
      <c r="AL156" s="42" t="n">
        <f aca="true">IF(AND($O156&gt;=OFFSET($E$5,AL$3,0),$O156&lt;=OFFSET($F$5,AL$3,0)),OFFSET($C$5,AL$3,0)*AL$2*($I156+$J156),0)</f>
        <v>0</v>
      </c>
      <c r="AM156" s="42" t="n">
        <f aca="true">IF(AND($O156&gt;=OFFSET($E$5,AM$3,0),$O156&lt;=OFFSET($F$5,AM$3,0)),OFFSET($C$5,AM$3,0)*AM$2*($I156+$J156),0)</f>
        <v>0</v>
      </c>
      <c r="AN156" s="42" t="n">
        <f aca="true">IF(AND($O156&gt;=OFFSET($E$5,AN$3,0),$O156&lt;=OFFSET($F$5,AN$3,0)),OFFSET($C$5,AN$3,0)*AN$2*($I156+$J156),0)</f>
        <v>0</v>
      </c>
      <c r="AO156" s="42" t="n">
        <f aca="true">IF(AND($O156&gt;=OFFSET($E$5,AO$3,0),$O156&lt;=OFFSET($F$5,AO$3,0)),OFFSET($C$5,AO$3,0)*AO$2*($I156+$J156),0)</f>
        <v>0</v>
      </c>
      <c r="AP156" s="42" t="n">
        <f aca="true">IF(AND($O156&gt;=OFFSET($E$5,AP$3,0),$O156&lt;=OFFSET($F$5,AP$3,0)),OFFSET($C$5,AP$3,0)*AP$2*($I156+$J156),0)</f>
        <v>0</v>
      </c>
      <c r="AQ156" s="42" t="n">
        <f aca="true">IF(AND($O156&gt;=OFFSET($E$5,AQ$3,0),$O156&lt;=OFFSET($F$5,AQ$3,0)),OFFSET($C$5,AQ$3,0)*AQ$2*($I156+$J156),0)</f>
        <v>0</v>
      </c>
      <c r="AR156" s="42" t="n">
        <f aca="true">IF(AND($O156&gt;=OFFSET($E$5,AR$3,0),$O156&lt;=OFFSET($F$5,AR$3,0)),OFFSET($C$5,AR$3,0)*AR$2*($I156+$J156),0)</f>
        <v>0</v>
      </c>
      <c r="AS156" s="42" t="n">
        <f aca="true">IF(AND($O156&gt;=OFFSET($E$5,AS$3,0),$O156&lt;=OFFSET($F$5,AS$3,0)),OFFSET($C$5,AS$3,0)*AS$2*($I156+$J156),0)</f>
        <v>0</v>
      </c>
      <c r="AT156" s="42" t="n">
        <f aca="true">IF(AND($O156&gt;=OFFSET($E$5,AT$3,0),$O156&lt;=OFFSET($F$5,AT$3,0)),OFFSET($C$5,AT$3,0)*(AT$2*($I156+$J156)+24*($K156+$L156)),0)</f>
        <v>0</v>
      </c>
      <c r="AU156" s="42" t="n">
        <f aca="true">IF(AND($O156&gt;=OFFSET($E$5,AU$3,0),$O156&lt;=OFFSET($F$5,AU$3,0)),OFFSET($C$5,AU$3,0)*(AU$2*($I156+$J156)+24*($K156+$L156)),0)</f>
        <v>0</v>
      </c>
      <c r="AV156" s="42" t="n">
        <f aca="true">IF(AND($O156&gt;=OFFSET($E$5,AV$3,0),$O156&lt;=OFFSET($F$5,AV$3,0)),OFFSET($C$5,AV$3,0)*(AV$2*($I156+$J156)+24*($K156+$L156)),0)</f>
        <v>0</v>
      </c>
      <c r="AW156" s="43" t="n">
        <f aca="true">IF(AND($O156&gt;=OFFSET($E$5,AW$3,0),$O156&lt;=OFFSET($F$5,AW$3,0)),OFFSET($C$5,AW$3,0)*(AW$2*($I156+$J156)+24*($K156+$L156)),0)</f>
        <v>0</v>
      </c>
      <c r="AX156" s="44" t="n">
        <f aca="false">SUM(P156:AS156)</f>
        <v>18000</v>
      </c>
      <c r="AY156" s="45" t="n">
        <f aca="false">SUM(P156:V156)+SUM(AT156:AW156)</f>
        <v>18000</v>
      </c>
      <c r="BA156" s="40" t="n">
        <v>41365</v>
      </c>
      <c r="BB156" s="42" t="n">
        <f aca="false">IF(AND(BA156&gt;=$E$5,BA156&lt;=$F$5),$D$5,0)</f>
        <v>0</v>
      </c>
      <c r="BC156" s="42" t="n">
        <f aca="true">IF(AND($BA156&gt;=OFFSET($E$5,BC$3,0),$BA156&lt;=OFFSET($F$5,BC$3,0)),OFFSET($D$5,BC$3,0),0)</f>
        <v>0</v>
      </c>
      <c r="BD156" s="42" t="n">
        <f aca="true">IF(AND($BA156&gt;=OFFSET($E$5,BD$3,0),$BA156&lt;=OFFSET($F$5,BD$3,0)),OFFSET($D$5,BD$3,0),0)</f>
        <v>0</v>
      </c>
      <c r="BE156" s="42" t="n">
        <f aca="true">IF(AND($BA156&gt;=OFFSET($E$5,BE$3,0),$BA156&lt;=OFFSET($F$5,BE$3,0)),OFFSET($D$5,BE$3,0),0)</f>
        <v>0</v>
      </c>
      <c r="BF156" s="42" t="n">
        <f aca="true">IF(AND($BA156&gt;=OFFSET($E$5,BF$3,0),$BA156&lt;=OFFSET($F$5,BF$3,0)),OFFSET($D$5,BF$3,0),0)</f>
        <v>0</v>
      </c>
      <c r="BG156" s="42" t="n">
        <f aca="true">IF(AND($BA156&gt;=OFFSET($E$5,BG$3,0),$BA156&lt;=OFFSET($F$5,BG$3,0)),OFFSET($D$5,BG$3,0),0)</f>
        <v>0</v>
      </c>
      <c r="BH156" s="42" t="n">
        <f aca="true">IF(AND($BA156&gt;=OFFSET($E$5,BH$3,0),$BA156&lt;=OFFSET($F$5,BH$3,0)),OFFSET($D$5,BH$3,0),0)</f>
        <v>45.05</v>
      </c>
      <c r="BI156" s="42" t="n">
        <f aca="true">IF(AND($BA156&gt;=OFFSET($E$5,BI$3,0),$BA156&lt;=OFFSET($F$5,BI$3,0)),OFFSET($D$5,BI$3,0),0)</f>
        <v>0</v>
      </c>
      <c r="BJ156" s="42" t="n">
        <f aca="true">IF(AND($BA156&gt;=OFFSET($E$5,BJ$3,0),$BA156&lt;=OFFSET($F$5,BJ$3,0)),OFFSET($D$5,BJ$3,0),0)</f>
        <v>0</v>
      </c>
      <c r="BK156" s="42" t="n">
        <f aca="true">IF(AND($BA156&gt;=OFFSET($E$5,BK$3,0),$BA156&lt;=OFFSET($F$5,BK$3,0)),OFFSET($D$5,BK$3,0),0)</f>
        <v>0</v>
      </c>
      <c r="BL156" s="42" t="n">
        <f aca="true">IF(AND($BA156&gt;=OFFSET($E$5,BL$3,0),$BA156&lt;=OFFSET($F$5,BL$3,0)),OFFSET($D$5,BL$3,0),0)</f>
        <v>0</v>
      </c>
      <c r="BM156" s="42" t="n">
        <f aca="true">IF(AND($BA156&gt;=OFFSET($E$5,BM$3,0),$BA156&lt;=OFFSET($F$5,BM$3,0)),OFFSET($D$5,BM$3,0),0)</f>
        <v>0</v>
      </c>
      <c r="BN156" s="42" t="n">
        <f aca="true">IF(AND($BA156&gt;=OFFSET($E$5,BN$3,0),$BA156&lt;=OFFSET($F$5,BN$3,0)),OFFSET($D$5,BN$3,0),0)</f>
        <v>0</v>
      </c>
      <c r="BO156" s="42" t="n">
        <f aca="true">IF(AND($BA156&gt;=OFFSET($E$5,BO$3,0),$BA156&lt;=OFFSET($F$5,BO$3,0)),OFFSET($D$5,BO$3,0),0)</f>
        <v>0</v>
      </c>
      <c r="BP156" s="42" t="n">
        <f aca="true">IF(AND($BA156&gt;=OFFSET($E$5,BP$3,0),$BA156&lt;=OFFSET($F$5,BP$3,0)),OFFSET($D$5,BP$3,0),0)</f>
        <v>0</v>
      </c>
      <c r="BQ156" s="42" t="n">
        <f aca="true">IF(AND($BA156&gt;=OFFSET($E$5,BQ$3,0),$BA156&lt;=OFFSET($F$5,BQ$3,0)),OFFSET($D$5,BQ$3,0),0)</f>
        <v>0</v>
      </c>
      <c r="BR156" s="42" t="n">
        <f aca="true">IF(AND($BA156&gt;=OFFSET($E$5,BR$3,0),$BA156&lt;=OFFSET($F$5,BR$3,0)),OFFSET($D$5,BR$3,0),0)</f>
        <v>0</v>
      </c>
      <c r="BS156" s="42" t="n">
        <f aca="true">IF(AND($BA156&gt;=OFFSET($E$5,BS$3,0),$BA156&lt;=OFFSET($F$5,BS$3,0)),OFFSET($D$5,BS$3,0),0)</f>
        <v>0</v>
      </c>
      <c r="BT156" s="42" t="n">
        <f aca="true">IF(AND($BA156&gt;=OFFSET($E$5,BT$3,0),$BA156&lt;=OFFSET($F$5,BT$3,0)),OFFSET($D$5,BT$3,0),0)</f>
        <v>0</v>
      </c>
      <c r="BU156" s="42" t="n">
        <f aca="true">IF(AND($BA156&gt;=OFFSET($E$5,BU$3,0),$BA156&lt;=OFFSET($F$5,BU$3,0)),OFFSET($D$5,BU$3,0),0)</f>
        <v>0</v>
      </c>
      <c r="BV156" s="42" t="n">
        <f aca="true">IF(AND($BA156&gt;=OFFSET($E$5,BV$3,0),$BA156&lt;=OFFSET($F$5,BV$3,0)),OFFSET($D$5,BV$3,0),0)</f>
        <v>0</v>
      </c>
      <c r="BW156" s="42" t="n">
        <f aca="true">IF(AND($BA156&gt;=OFFSET($E$5,BW$3,0),$BA156&lt;=OFFSET($F$5,BW$3,0)),OFFSET($D$5,BW$3,0),0)</f>
        <v>0</v>
      </c>
      <c r="BX156" s="42" t="n">
        <f aca="true">IF(AND($BA156&gt;=OFFSET($E$5,BX$3,0),$BA156&lt;=OFFSET($F$5,BX$3,0)),OFFSET($D$5,BX$3,0),0)</f>
        <v>0</v>
      </c>
      <c r="BY156" s="42" t="n">
        <f aca="true">IF(AND($BA156&gt;=OFFSET($E$5,BY$3,0),$BA156&lt;=OFFSET($F$5,BY$3,0)),OFFSET($D$5,BY$3,0),0)</f>
        <v>0</v>
      </c>
      <c r="BZ156" s="42" t="n">
        <f aca="true">IF(AND($BA156&gt;=OFFSET($E$5,BZ$3,0),$BA156&lt;=OFFSET($F$5,BZ$3,0)),OFFSET($D$5,BZ$3,0),0)</f>
        <v>0</v>
      </c>
      <c r="CA156" s="42" t="n">
        <f aca="true">IF(AND($BA156&gt;=OFFSET($E$5,CA$3,0),$BA156&lt;=OFFSET($F$5,CA$3,0)),OFFSET($D$5,CA$3,0),0)</f>
        <v>0</v>
      </c>
      <c r="CB156" s="42" t="n">
        <f aca="true">IF(AND($BA156&gt;=OFFSET($E$5,CB$3,0),$BA156&lt;=OFFSET($F$5,CB$3,0)),OFFSET($D$5,CB$3,0),0)</f>
        <v>0</v>
      </c>
      <c r="CC156" s="42" t="n">
        <f aca="true">IF(AND($BA156&gt;=OFFSET($E$5,CC$3,0),$BA156&lt;=OFFSET($F$5,CC$3,0)),OFFSET($D$5,CC$3,0),0)</f>
        <v>0</v>
      </c>
      <c r="CD156" s="42" t="n">
        <f aca="true">IF(AND($BA156&gt;=OFFSET($E$5,CD$3,0),$BA156&lt;=OFFSET($F$5,CD$3,0)),OFFSET($D$5,CD$3,0),0)</f>
        <v>0</v>
      </c>
      <c r="CE156" s="42" t="n">
        <f aca="true">IF(AND($BA156&gt;=OFFSET($E$5,CE$3,0),$BA156&lt;=OFFSET($F$5,CE$3,0)),OFFSET($D$5,CE$3,0),0)</f>
        <v>0</v>
      </c>
      <c r="CF156" s="42" t="n">
        <f aca="true">IF(AND($BA156&gt;=OFFSET($E$5,CF$3,0),$BA156&lt;=OFFSET($F$5,CF$3,0)),OFFSET($D$5,CF$3,0),0)</f>
        <v>0</v>
      </c>
      <c r="CG156" s="42" t="n">
        <f aca="true">IF(AND($BA156&gt;=OFFSET($E$5,CG$3,0),$BA156&lt;=OFFSET($F$5,CG$3,0)),OFFSET($D$5,CG$3,0),0)</f>
        <v>0</v>
      </c>
      <c r="CH156" s="42" t="n">
        <f aca="true">IF(AND($BA156&gt;=OFFSET($E$5,CH$3,0),$BA156&lt;=OFFSET($F$5,CH$3,0)),OFFSET($D$5,CH$3,0),0)</f>
        <v>0</v>
      </c>
      <c r="CI156" s="42" t="n">
        <f aca="true">IF(AND($BA156&gt;=OFFSET($E$5,CI$3,0),$BA156&lt;=OFFSET($F$5,CI$3,0)),OFFSET($D$5,CI$3,0),0)</f>
        <v>0</v>
      </c>
      <c r="CK156" s="40" t="n">
        <v>41365</v>
      </c>
      <c r="CL156" s="41" t="n">
        <f aca="false">BB156*P156</f>
        <v>0</v>
      </c>
      <c r="CM156" s="41" t="n">
        <f aca="false">BC156*Q156</f>
        <v>0</v>
      </c>
      <c r="CN156" s="41" t="n">
        <f aca="false">BD156*R156</f>
        <v>0</v>
      </c>
      <c r="CO156" s="41" t="n">
        <f aca="false">BE156*S156</f>
        <v>0</v>
      </c>
      <c r="CP156" s="41" t="n">
        <f aca="false">BF156*T156</f>
        <v>0</v>
      </c>
      <c r="CQ156" s="41" t="n">
        <f aca="false">BG156*U156</f>
        <v>0</v>
      </c>
      <c r="CR156" s="41" t="n">
        <f aca="false">BH156*V156</f>
        <v>810900</v>
      </c>
      <c r="CS156" s="41" t="n">
        <f aca="false">BI156*W156</f>
        <v>0</v>
      </c>
      <c r="CT156" s="41" t="n">
        <f aca="false">BJ156*X156</f>
        <v>0</v>
      </c>
      <c r="CU156" s="41" t="n">
        <f aca="false">BK156*Y156</f>
        <v>0</v>
      </c>
      <c r="CV156" s="41" t="n">
        <f aca="false">BL156*Z156</f>
        <v>0</v>
      </c>
      <c r="CW156" s="41" t="n">
        <f aca="false">BM156*AA156</f>
        <v>0</v>
      </c>
      <c r="CX156" s="41" t="n">
        <f aca="false">BN156*AB156</f>
        <v>0</v>
      </c>
      <c r="CY156" s="41" t="n">
        <f aca="false">BO156*AC156</f>
        <v>0</v>
      </c>
      <c r="CZ156" s="41" t="n">
        <f aca="false">BP156*AD156</f>
        <v>0</v>
      </c>
      <c r="DA156" s="41" t="n">
        <f aca="false">BQ156*AE156</f>
        <v>0</v>
      </c>
      <c r="DB156" s="41" t="n">
        <f aca="false">BR156*AF156</f>
        <v>0</v>
      </c>
      <c r="DC156" s="41" t="n">
        <f aca="false">BS156*AG156</f>
        <v>0</v>
      </c>
      <c r="DD156" s="41" t="n">
        <f aca="false">BT156*AH156</f>
        <v>0</v>
      </c>
      <c r="DE156" s="41" t="n">
        <f aca="false">BU156*AI156</f>
        <v>0</v>
      </c>
      <c r="DF156" s="41" t="n">
        <f aca="false">BV156*AJ156</f>
        <v>0</v>
      </c>
      <c r="DG156" s="41" t="n">
        <f aca="false">BW156*AK156</f>
        <v>0</v>
      </c>
      <c r="DH156" s="41" t="n">
        <f aca="false">BX156*AL156</f>
        <v>0</v>
      </c>
      <c r="DI156" s="41" t="n">
        <f aca="false">BY156*AM156</f>
        <v>0</v>
      </c>
      <c r="DJ156" s="41" t="n">
        <f aca="false">BZ156*AN156</f>
        <v>0</v>
      </c>
      <c r="DK156" s="41" t="n">
        <f aca="false">CA156*AO156</f>
        <v>0</v>
      </c>
      <c r="DL156" s="41" t="n">
        <f aca="false">CB156*AP156</f>
        <v>0</v>
      </c>
      <c r="DM156" s="41" t="n">
        <f aca="false">CC156*AQ156</f>
        <v>0</v>
      </c>
      <c r="DN156" s="41" t="n">
        <f aca="false">CD156*AR156</f>
        <v>0</v>
      </c>
      <c r="DO156" s="41" t="n">
        <f aca="false">CE156*AS156</f>
        <v>0</v>
      </c>
      <c r="DP156" s="41" t="n">
        <f aca="false">CF156*AT156</f>
        <v>0</v>
      </c>
      <c r="DQ156" s="41" t="n">
        <f aca="false">CG156*AU156</f>
        <v>0</v>
      </c>
      <c r="DR156" s="41" t="n">
        <f aca="false">CH156*AV156</f>
        <v>0</v>
      </c>
      <c r="DS156" s="45" t="n">
        <f aca="false">CI156*AW156</f>
        <v>0</v>
      </c>
      <c r="DT156" s="46" t="n">
        <f aca="false">SUM(CL156:DO156)/AX156</f>
        <v>45.05</v>
      </c>
      <c r="DU156" s="47" t="n">
        <f aca="false">(SUM(CL156:CR156)+SUM(DP156:DS156))/AY156</f>
        <v>45.05</v>
      </c>
    </row>
    <row r="157" customFormat="false" ht="12.75" hidden="false" customHeight="false" outlineLevel="0" collapsed="false">
      <c r="A157" s="38"/>
      <c r="I157" s="39" t="n">
        <v>22</v>
      </c>
      <c r="J157" s="39" t="n">
        <v>4</v>
      </c>
      <c r="K157" s="39" t="n">
        <v>4</v>
      </c>
      <c r="L157" s="39" t="n">
        <v>1</v>
      </c>
      <c r="M157" s="39" t="n">
        <v>31</v>
      </c>
      <c r="O157" s="40" t="n">
        <v>41395</v>
      </c>
      <c r="P157" s="41" t="n">
        <f aca="false">IF(AND(O157&gt;=$E$5,O157&lt;=$F$5),$C$5*P$2*$M157,0)</f>
        <v>0</v>
      </c>
      <c r="Q157" s="41" t="n">
        <f aca="true">IF(AND($O157&gt;=OFFSET($E$5,Q$3,0),$O157&lt;=OFFSET($F$5,Q$3,0)),OFFSET($C$5,Q$3,0)*Q$2*$M157,0)</f>
        <v>0</v>
      </c>
      <c r="R157" s="41" t="n">
        <f aca="true">IF(AND($O157&gt;=OFFSET($E$5,R$3,0),$O157&lt;=OFFSET($F$5,R$3,0)),OFFSET($C$5,R$3,0)*R$2*$M157,0)</f>
        <v>0</v>
      </c>
      <c r="S157" s="41" t="n">
        <f aca="true">IF(AND($O157&gt;=OFFSET($E$5,S$3,0),$O157&lt;=OFFSET($F$5,S$3,0)),OFFSET($C$5,S$3,0)*S$2*$M157,0)</f>
        <v>0</v>
      </c>
      <c r="T157" s="41" t="n">
        <f aca="true">IF(AND($O157&gt;=OFFSET($E$5,T$3,0),$O157&lt;=OFFSET($F$5,T$3,0)),OFFSET($C$5,T$3,0)*T$2*$M157,0)</f>
        <v>0</v>
      </c>
      <c r="U157" s="41" t="n">
        <f aca="true">IF(AND($O157&gt;=OFFSET($E$5,U$3,0),$O157&lt;=OFFSET($F$5,U$3,0)),OFFSET($C$5,U$3,0)*U$2*$M157,0)</f>
        <v>0</v>
      </c>
      <c r="V157" s="41" t="n">
        <f aca="true">IF(AND($O157&gt;=OFFSET($E$5,V$3,0),$O157&lt;=OFFSET($F$5,V$3,0)),OFFSET($C$5,V$3,0)*V$2*$M157,0)</f>
        <v>18600</v>
      </c>
      <c r="W157" s="42" t="n">
        <f aca="true">IF(AND($O157&gt;=OFFSET($E$5,W$3,0),$O157&lt;=OFFSET($F$5,W$3,0)),OFFSET($C$5,W$3,0)*W$2*($I157+$J157),0)</f>
        <v>0</v>
      </c>
      <c r="X157" s="42" t="n">
        <f aca="true">IF(AND($O157&gt;=OFFSET($E$5,X$3,0),$O157&lt;=OFFSET($F$5,X$3,0)),OFFSET($C$5,X$3,0)*X$2*($I157+$J157),0)</f>
        <v>0</v>
      </c>
      <c r="Y157" s="42" t="n">
        <f aca="true">IF(AND($O157&gt;=OFFSET($E$5,Y$3,0),$O157&lt;=OFFSET($F$5,Y$3,0)),OFFSET($C$5,Y$3,0)*Y$2*($I157+$J157),0)</f>
        <v>0</v>
      </c>
      <c r="Z157" s="42" t="n">
        <f aca="true">IF(AND($O157&gt;=OFFSET($E$5,Z$3,0),$O157&lt;=OFFSET($F$5,Z$3,0)),OFFSET($C$5,Z$3,0)*Z$2*($I157+$J157),0)</f>
        <v>0</v>
      </c>
      <c r="AA157" s="42" t="n">
        <f aca="true">IF(AND($O157&gt;=OFFSET($E$5,AA$3,0),$O157&lt;=OFFSET($F$5,AA$3,0)),OFFSET($C$5,AA$3,0)*AA$2*($I157+$J157),0)</f>
        <v>0</v>
      </c>
      <c r="AB157" s="42" t="n">
        <f aca="true">IF(AND($O157&gt;=OFFSET($E$5,AB$3,0),$O157&lt;=OFFSET($F$5,AB$3,0)),OFFSET($C$5,AB$3,0)*AB$2*($I157+$J157),0)</f>
        <v>0</v>
      </c>
      <c r="AC157" s="42" t="n">
        <f aca="true">IF(AND($O157&gt;=OFFSET($E$5,AC$3,0),$O157&lt;=OFFSET($F$5,AC$3,0)),OFFSET($C$5,AC$3,0)*AC$2*($I157+$J157),0)</f>
        <v>0</v>
      </c>
      <c r="AD157" s="42" t="n">
        <f aca="true">IF(AND($O157&gt;=OFFSET($E$5,AD$3,0),$O157&lt;=OFFSET($F$5,AD$3,0)),OFFSET($C$5,AD$3,0)*AD$2*($I157+$J157),0)</f>
        <v>0</v>
      </c>
      <c r="AE157" s="42" t="n">
        <f aca="true">IF(AND($O157&gt;=OFFSET($E$5,AE$3,0),$O157&lt;=OFFSET($F$5,AE$3,0)),OFFSET($C$5,AE$3,0)*AE$2*($I157+$J157),0)</f>
        <v>0</v>
      </c>
      <c r="AF157" s="42" t="n">
        <f aca="true">IF(AND($O157&gt;=OFFSET($E$5,AF$3,0),$O157&lt;=OFFSET($F$5,AF$3,0)),OFFSET($C$5,AF$3,0)*AF$2*($I157+$J157),0)</f>
        <v>0</v>
      </c>
      <c r="AG157" s="42" t="n">
        <f aca="true">IF(AND($O157&gt;=OFFSET($E$5,AG$3,0),$O157&lt;=OFFSET($F$5,AG$3,0)),OFFSET($C$5,AG$3,0)*AG$2*($I157+$J157),0)</f>
        <v>0</v>
      </c>
      <c r="AH157" s="42" t="n">
        <f aca="true">IF(AND($O157&gt;=OFFSET($E$5,AH$3,0),$O157&lt;=OFFSET($F$5,AH$3,0)),OFFSET($C$5,AH$3,0)*AH$2*($I157+$J157),0)</f>
        <v>0</v>
      </c>
      <c r="AI157" s="42" t="n">
        <f aca="true">IF(AND($O157&gt;=OFFSET($E$5,AI$3,0),$O157&lt;=OFFSET($F$5,AI$3,0)),OFFSET($C$5,AI$3,0)*AI$2*($I157+$J157),0)</f>
        <v>0</v>
      </c>
      <c r="AJ157" s="42" t="n">
        <f aca="true">IF(AND($O157&gt;=OFFSET($E$5,AJ$3,0),$O157&lt;=OFFSET($F$5,AJ$3,0)),OFFSET($C$5,AJ$3,0)*AJ$2*($I157+$J157),0)</f>
        <v>0</v>
      </c>
      <c r="AK157" s="42" t="n">
        <f aca="true">IF(AND($O157&gt;=OFFSET($E$5,AK$3,0),$O157&lt;=OFFSET($F$5,AK$3,0)),OFFSET($C$5,AK$3,0)*AK$2*($I157+$J157),0)</f>
        <v>0</v>
      </c>
      <c r="AL157" s="42" t="n">
        <f aca="true">IF(AND($O157&gt;=OFFSET($E$5,AL$3,0),$O157&lt;=OFFSET($F$5,AL$3,0)),OFFSET($C$5,AL$3,0)*AL$2*($I157+$J157),0)</f>
        <v>0</v>
      </c>
      <c r="AM157" s="42" t="n">
        <f aca="true">IF(AND($O157&gt;=OFFSET($E$5,AM$3,0),$O157&lt;=OFFSET($F$5,AM$3,0)),OFFSET($C$5,AM$3,0)*AM$2*($I157+$J157),0)</f>
        <v>0</v>
      </c>
      <c r="AN157" s="42" t="n">
        <f aca="true">IF(AND($O157&gt;=OFFSET($E$5,AN$3,0),$O157&lt;=OFFSET($F$5,AN$3,0)),OFFSET($C$5,AN$3,0)*AN$2*($I157+$J157),0)</f>
        <v>0</v>
      </c>
      <c r="AO157" s="42" t="n">
        <f aca="true">IF(AND($O157&gt;=OFFSET($E$5,AO$3,0),$O157&lt;=OFFSET($F$5,AO$3,0)),OFFSET($C$5,AO$3,0)*AO$2*($I157+$J157),0)</f>
        <v>0</v>
      </c>
      <c r="AP157" s="42" t="n">
        <f aca="true">IF(AND($O157&gt;=OFFSET($E$5,AP$3,0),$O157&lt;=OFFSET($F$5,AP$3,0)),OFFSET($C$5,AP$3,0)*AP$2*($I157+$J157),0)</f>
        <v>0</v>
      </c>
      <c r="AQ157" s="42" t="n">
        <f aca="true">IF(AND($O157&gt;=OFFSET($E$5,AQ$3,0),$O157&lt;=OFFSET($F$5,AQ$3,0)),OFFSET($C$5,AQ$3,0)*AQ$2*($I157+$J157),0)</f>
        <v>0</v>
      </c>
      <c r="AR157" s="42" t="n">
        <f aca="true">IF(AND($O157&gt;=OFFSET($E$5,AR$3,0),$O157&lt;=OFFSET($F$5,AR$3,0)),OFFSET($C$5,AR$3,0)*AR$2*($I157+$J157),0)</f>
        <v>0</v>
      </c>
      <c r="AS157" s="42" t="n">
        <f aca="true">IF(AND($O157&gt;=OFFSET($E$5,AS$3,0),$O157&lt;=OFFSET($F$5,AS$3,0)),OFFSET($C$5,AS$3,0)*AS$2*($I157+$J157),0)</f>
        <v>0</v>
      </c>
      <c r="AT157" s="42" t="n">
        <f aca="true">IF(AND($O157&gt;=OFFSET($E$5,AT$3,0),$O157&lt;=OFFSET($F$5,AT$3,0)),OFFSET($C$5,AT$3,0)*(AT$2*($I157+$J157)+24*($K157+$L157)),0)</f>
        <v>0</v>
      </c>
      <c r="AU157" s="42" t="n">
        <f aca="true">IF(AND($O157&gt;=OFFSET($E$5,AU$3,0),$O157&lt;=OFFSET($F$5,AU$3,0)),OFFSET($C$5,AU$3,0)*(AU$2*($I157+$J157)+24*($K157+$L157)),0)</f>
        <v>0</v>
      </c>
      <c r="AV157" s="42" t="n">
        <f aca="true">IF(AND($O157&gt;=OFFSET($E$5,AV$3,0),$O157&lt;=OFFSET($F$5,AV$3,0)),OFFSET($C$5,AV$3,0)*(AV$2*($I157+$J157)+24*($K157+$L157)),0)</f>
        <v>0</v>
      </c>
      <c r="AW157" s="43" t="n">
        <f aca="true">IF(AND($O157&gt;=OFFSET($E$5,AW$3,0),$O157&lt;=OFFSET($F$5,AW$3,0)),OFFSET($C$5,AW$3,0)*(AW$2*($I157+$J157)+24*($K157+$L157)),0)</f>
        <v>0</v>
      </c>
      <c r="AX157" s="44" t="n">
        <f aca="false">SUM(P157:AS157)</f>
        <v>18600</v>
      </c>
      <c r="AY157" s="45" t="n">
        <f aca="false">SUM(P157:V157)+SUM(AT157:AW157)</f>
        <v>18600</v>
      </c>
      <c r="BA157" s="40" t="n">
        <v>41395</v>
      </c>
      <c r="BB157" s="42" t="n">
        <f aca="false">IF(AND(BA157&gt;=$E$5,BA157&lt;=$F$5),$D$5,0)</f>
        <v>0</v>
      </c>
      <c r="BC157" s="42" t="n">
        <f aca="true">IF(AND($BA157&gt;=OFFSET($E$5,BC$3,0),$BA157&lt;=OFFSET($F$5,BC$3,0)),OFFSET($D$5,BC$3,0),0)</f>
        <v>0</v>
      </c>
      <c r="BD157" s="42" t="n">
        <f aca="true">IF(AND($BA157&gt;=OFFSET($E$5,BD$3,0),$BA157&lt;=OFFSET($F$5,BD$3,0)),OFFSET($D$5,BD$3,0),0)</f>
        <v>0</v>
      </c>
      <c r="BE157" s="42" t="n">
        <f aca="true">IF(AND($BA157&gt;=OFFSET($E$5,BE$3,0),$BA157&lt;=OFFSET($F$5,BE$3,0)),OFFSET($D$5,BE$3,0),0)</f>
        <v>0</v>
      </c>
      <c r="BF157" s="42" t="n">
        <f aca="true">IF(AND($BA157&gt;=OFFSET($E$5,BF$3,0),$BA157&lt;=OFFSET($F$5,BF$3,0)),OFFSET($D$5,BF$3,0),0)</f>
        <v>0</v>
      </c>
      <c r="BG157" s="42" t="n">
        <f aca="true">IF(AND($BA157&gt;=OFFSET($E$5,BG$3,0),$BA157&lt;=OFFSET($F$5,BG$3,0)),OFFSET($D$5,BG$3,0),0)</f>
        <v>0</v>
      </c>
      <c r="BH157" s="42" t="n">
        <f aca="true">IF(AND($BA157&gt;=OFFSET($E$5,BH$3,0),$BA157&lt;=OFFSET($F$5,BH$3,0)),OFFSET($D$5,BH$3,0),0)</f>
        <v>45.05</v>
      </c>
      <c r="BI157" s="42" t="n">
        <f aca="true">IF(AND($BA157&gt;=OFFSET($E$5,BI$3,0),$BA157&lt;=OFFSET($F$5,BI$3,0)),OFFSET($D$5,BI$3,0),0)</f>
        <v>0</v>
      </c>
      <c r="BJ157" s="42" t="n">
        <f aca="true">IF(AND($BA157&gt;=OFFSET($E$5,BJ$3,0),$BA157&lt;=OFFSET($F$5,BJ$3,0)),OFFSET($D$5,BJ$3,0),0)</f>
        <v>0</v>
      </c>
      <c r="BK157" s="42" t="n">
        <f aca="true">IF(AND($BA157&gt;=OFFSET($E$5,BK$3,0),$BA157&lt;=OFFSET($F$5,BK$3,0)),OFFSET($D$5,BK$3,0),0)</f>
        <v>0</v>
      </c>
      <c r="BL157" s="42" t="n">
        <f aca="true">IF(AND($BA157&gt;=OFFSET($E$5,BL$3,0),$BA157&lt;=OFFSET($F$5,BL$3,0)),OFFSET($D$5,BL$3,0),0)</f>
        <v>0</v>
      </c>
      <c r="BM157" s="42" t="n">
        <f aca="true">IF(AND($BA157&gt;=OFFSET($E$5,BM$3,0),$BA157&lt;=OFFSET($F$5,BM$3,0)),OFFSET($D$5,BM$3,0),0)</f>
        <v>0</v>
      </c>
      <c r="BN157" s="42" t="n">
        <f aca="true">IF(AND($BA157&gt;=OFFSET($E$5,BN$3,0),$BA157&lt;=OFFSET($F$5,BN$3,0)),OFFSET($D$5,BN$3,0),0)</f>
        <v>0</v>
      </c>
      <c r="BO157" s="42" t="n">
        <f aca="true">IF(AND($BA157&gt;=OFFSET($E$5,BO$3,0),$BA157&lt;=OFFSET($F$5,BO$3,0)),OFFSET($D$5,BO$3,0),0)</f>
        <v>0</v>
      </c>
      <c r="BP157" s="42" t="n">
        <f aca="true">IF(AND($BA157&gt;=OFFSET($E$5,BP$3,0),$BA157&lt;=OFFSET($F$5,BP$3,0)),OFFSET($D$5,BP$3,0),0)</f>
        <v>0</v>
      </c>
      <c r="BQ157" s="42" t="n">
        <f aca="true">IF(AND($BA157&gt;=OFFSET($E$5,BQ$3,0),$BA157&lt;=OFFSET($F$5,BQ$3,0)),OFFSET($D$5,BQ$3,0),0)</f>
        <v>0</v>
      </c>
      <c r="BR157" s="42" t="n">
        <f aca="true">IF(AND($BA157&gt;=OFFSET($E$5,BR$3,0),$BA157&lt;=OFFSET($F$5,BR$3,0)),OFFSET($D$5,BR$3,0),0)</f>
        <v>0</v>
      </c>
      <c r="BS157" s="42" t="n">
        <f aca="true">IF(AND($BA157&gt;=OFFSET($E$5,BS$3,0),$BA157&lt;=OFFSET($F$5,BS$3,0)),OFFSET($D$5,BS$3,0),0)</f>
        <v>0</v>
      </c>
      <c r="BT157" s="42" t="n">
        <f aca="true">IF(AND($BA157&gt;=OFFSET($E$5,BT$3,0),$BA157&lt;=OFFSET($F$5,BT$3,0)),OFFSET($D$5,BT$3,0),0)</f>
        <v>0</v>
      </c>
      <c r="BU157" s="42" t="n">
        <f aca="true">IF(AND($BA157&gt;=OFFSET($E$5,BU$3,0),$BA157&lt;=OFFSET($F$5,BU$3,0)),OFFSET($D$5,BU$3,0),0)</f>
        <v>0</v>
      </c>
      <c r="BV157" s="42" t="n">
        <f aca="true">IF(AND($BA157&gt;=OFFSET($E$5,BV$3,0),$BA157&lt;=OFFSET($F$5,BV$3,0)),OFFSET($D$5,BV$3,0),0)</f>
        <v>0</v>
      </c>
      <c r="BW157" s="42" t="n">
        <f aca="true">IF(AND($BA157&gt;=OFFSET($E$5,BW$3,0),$BA157&lt;=OFFSET($F$5,BW$3,0)),OFFSET($D$5,BW$3,0),0)</f>
        <v>0</v>
      </c>
      <c r="BX157" s="42" t="n">
        <f aca="true">IF(AND($BA157&gt;=OFFSET($E$5,BX$3,0),$BA157&lt;=OFFSET($F$5,BX$3,0)),OFFSET($D$5,BX$3,0),0)</f>
        <v>0</v>
      </c>
      <c r="BY157" s="42" t="n">
        <f aca="true">IF(AND($BA157&gt;=OFFSET($E$5,BY$3,0),$BA157&lt;=OFFSET($F$5,BY$3,0)),OFFSET($D$5,BY$3,0),0)</f>
        <v>0</v>
      </c>
      <c r="BZ157" s="42" t="n">
        <f aca="true">IF(AND($BA157&gt;=OFFSET($E$5,BZ$3,0),$BA157&lt;=OFFSET($F$5,BZ$3,0)),OFFSET($D$5,BZ$3,0),0)</f>
        <v>0</v>
      </c>
      <c r="CA157" s="42" t="n">
        <f aca="true">IF(AND($BA157&gt;=OFFSET($E$5,CA$3,0),$BA157&lt;=OFFSET($F$5,CA$3,0)),OFFSET($D$5,CA$3,0),0)</f>
        <v>0</v>
      </c>
      <c r="CB157" s="42" t="n">
        <f aca="true">IF(AND($BA157&gt;=OFFSET($E$5,CB$3,0),$BA157&lt;=OFFSET($F$5,CB$3,0)),OFFSET($D$5,CB$3,0),0)</f>
        <v>0</v>
      </c>
      <c r="CC157" s="42" t="n">
        <f aca="true">IF(AND($BA157&gt;=OFFSET($E$5,CC$3,0),$BA157&lt;=OFFSET($F$5,CC$3,0)),OFFSET($D$5,CC$3,0),0)</f>
        <v>0</v>
      </c>
      <c r="CD157" s="42" t="n">
        <f aca="true">IF(AND($BA157&gt;=OFFSET($E$5,CD$3,0),$BA157&lt;=OFFSET($F$5,CD$3,0)),OFFSET($D$5,CD$3,0),0)</f>
        <v>0</v>
      </c>
      <c r="CE157" s="42" t="n">
        <f aca="true">IF(AND($BA157&gt;=OFFSET($E$5,CE$3,0),$BA157&lt;=OFFSET($F$5,CE$3,0)),OFFSET($D$5,CE$3,0),0)</f>
        <v>0</v>
      </c>
      <c r="CF157" s="42" t="n">
        <f aca="true">IF(AND($BA157&gt;=OFFSET($E$5,CF$3,0),$BA157&lt;=OFFSET($F$5,CF$3,0)),OFFSET($D$5,CF$3,0),0)</f>
        <v>0</v>
      </c>
      <c r="CG157" s="42" t="n">
        <f aca="true">IF(AND($BA157&gt;=OFFSET($E$5,CG$3,0),$BA157&lt;=OFFSET($F$5,CG$3,0)),OFFSET($D$5,CG$3,0),0)</f>
        <v>0</v>
      </c>
      <c r="CH157" s="42" t="n">
        <f aca="true">IF(AND($BA157&gt;=OFFSET($E$5,CH$3,0),$BA157&lt;=OFFSET($F$5,CH$3,0)),OFFSET($D$5,CH$3,0),0)</f>
        <v>0</v>
      </c>
      <c r="CI157" s="42" t="n">
        <f aca="true">IF(AND($BA157&gt;=OFFSET($E$5,CI$3,0),$BA157&lt;=OFFSET($F$5,CI$3,0)),OFFSET($D$5,CI$3,0),0)</f>
        <v>0</v>
      </c>
      <c r="CK157" s="40" t="n">
        <v>41395</v>
      </c>
      <c r="CL157" s="41" t="n">
        <f aca="false">BB157*P157</f>
        <v>0</v>
      </c>
      <c r="CM157" s="41" t="n">
        <f aca="false">BC157*Q157</f>
        <v>0</v>
      </c>
      <c r="CN157" s="41" t="n">
        <f aca="false">BD157*R157</f>
        <v>0</v>
      </c>
      <c r="CO157" s="41" t="n">
        <f aca="false">BE157*S157</f>
        <v>0</v>
      </c>
      <c r="CP157" s="41" t="n">
        <f aca="false">BF157*T157</f>
        <v>0</v>
      </c>
      <c r="CQ157" s="41" t="n">
        <f aca="false">BG157*U157</f>
        <v>0</v>
      </c>
      <c r="CR157" s="41" t="n">
        <f aca="false">BH157*V157</f>
        <v>837930</v>
      </c>
      <c r="CS157" s="41" t="n">
        <f aca="false">BI157*W157</f>
        <v>0</v>
      </c>
      <c r="CT157" s="41" t="n">
        <f aca="false">BJ157*X157</f>
        <v>0</v>
      </c>
      <c r="CU157" s="41" t="n">
        <f aca="false">BK157*Y157</f>
        <v>0</v>
      </c>
      <c r="CV157" s="41" t="n">
        <f aca="false">BL157*Z157</f>
        <v>0</v>
      </c>
      <c r="CW157" s="41" t="n">
        <f aca="false">BM157*AA157</f>
        <v>0</v>
      </c>
      <c r="CX157" s="41" t="n">
        <f aca="false">BN157*AB157</f>
        <v>0</v>
      </c>
      <c r="CY157" s="41" t="n">
        <f aca="false">BO157*AC157</f>
        <v>0</v>
      </c>
      <c r="CZ157" s="41" t="n">
        <f aca="false">BP157*AD157</f>
        <v>0</v>
      </c>
      <c r="DA157" s="41" t="n">
        <f aca="false">BQ157*AE157</f>
        <v>0</v>
      </c>
      <c r="DB157" s="41" t="n">
        <f aca="false">BR157*AF157</f>
        <v>0</v>
      </c>
      <c r="DC157" s="41" t="n">
        <f aca="false">BS157*AG157</f>
        <v>0</v>
      </c>
      <c r="DD157" s="41" t="n">
        <f aca="false">BT157*AH157</f>
        <v>0</v>
      </c>
      <c r="DE157" s="41" t="n">
        <f aca="false">BU157*AI157</f>
        <v>0</v>
      </c>
      <c r="DF157" s="41" t="n">
        <f aca="false">BV157*AJ157</f>
        <v>0</v>
      </c>
      <c r="DG157" s="41" t="n">
        <f aca="false">BW157*AK157</f>
        <v>0</v>
      </c>
      <c r="DH157" s="41" t="n">
        <f aca="false">BX157*AL157</f>
        <v>0</v>
      </c>
      <c r="DI157" s="41" t="n">
        <f aca="false">BY157*AM157</f>
        <v>0</v>
      </c>
      <c r="DJ157" s="41" t="n">
        <f aca="false">BZ157*AN157</f>
        <v>0</v>
      </c>
      <c r="DK157" s="41" t="n">
        <f aca="false">CA157*AO157</f>
        <v>0</v>
      </c>
      <c r="DL157" s="41" t="n">
        <f aca="false">CB157*AP157</f>
        <v>0</v>
      </c>
      <c r="DM157" s="41" t="n">
        <f aca="false">CC157*AQ157</f>
        <v>0</v>
      </c>
      <c r="DN157" s="41" t="n">
        <f aca="false">CD157*AR157</f>
        <v>0</v>
      </c>
      <c r="DO157" s="41" t="n">
        <f aca="false">CE157*AS157</f>
        <v>0</v>
      </c>
      <c r="DP157" s="41" t="n">
        <f aca="false">CF157*AT157</f>
        <v>0</v>
      </c>
      <c r="DQ157" s="41" t="n">
        <f aca="false">CG157*AU157</f>
        <v>0</v>
      </c>
      <c r="DR157" s="41" t="n">
        <f aca="false">CH157*AV157</f>
        <v>0</v>
      </c>
      <c r="DS157" s="45" t="n">
        <f aca="false">CI157*AW157</f>
        <v>0</v>
      </c>
      <c r="DT157" s="46" t="n">
        <f aca="false">SUM(CL157:DO157)/AX157</f>
        <v>45.05</v>
      </c>
      <c r="DU157" s="47" t="n">
        <f aca="false">(SUM(CL157:CR157)+SUM(DP157:DS157))/AY157</f>
        <v>45.05</v>
      </c>
    </row>
    <row r="158" customFormat="false" ht="12.75" hidden="false" customHeight="false" outlineLevel="0" collapsed="false">
      <c r="A158" s="38"/>
      <c r="I158" s="39" t="n">
        <v>20</v>
      </c>
      <c r="J158" s="39" t="n">
        <v>5</v>
      </c>
      <c r="K158" s="39" t="n">
        <v>5</v>
      </c>
      <c r="L158" s="39" t="n">
        <v>0</v>
      </c>
      <c r="M158" s="39" t="n">
        <v>30</v>
      </c>
      <c r="O158" s="40" t="n">
        <v>41426</v>
      </c>
      <c r="P158" s="41" t="n">
        <f aca="false">IF(AND(O158&gt;=$E$5,O158&lt;=$F$5),$C$5*P$2*$M158,0)</f>
        <v>0</v>
      </c>
      <c r="Q158" s="41" t="n">
        <f aca="true">IF(AND($O158&gt;=OFFSET($E$5,Q$3,0),$O158&lt;=OFFSET($F$5,Q$3,0)),OFFSET($C$5,Q$3,0)*Q$2*$M158,0)</f>
        <v>0</v>
      </c>
      <c r="R158" s="41" t="n">
        <f aca="true">IF(AND($O158&gt;=OFFSET($E$5,R$3,0),$O158&lt;=OFFSET($F$5,R$3,0)),OFFSET($C$5,R$3,0)*R$2*$M158,0)</f>
        <v>0</v>
      </c>
      <c r="S158" s="41" t="n">
        <f aca="true">IF(AND($O158&gt;=OFFSET($E$5,S$3,0),$O158&lt;=OFFSET($F$5,S$3,0)),OFFSET($C$5,S$3,0)*S$2*$M158,0)</f>
        <v>0</v>
      </c>
      <c r="T158" s="41" t="n">
        <f aca="true">IF(AND($O158&gt;=OFFSET($E$5,T$3,0),$O158&lt;=OFFSET($F$5,T$3,0)),OFFSET($C$5,T$3,0)*T$2*$M158,0)</f>
        <v>0</v>
      </c>
      <c r="U158" s="41" t="n">
        <f aca="true">IF(AND($O158&gt;=OFFSET($E$5,U$3,0),$O158&lt;=OFFSET($F$5,U$3,0)),OFFSET($C$5,U$3,0)*U$2*$M158,0)</f>
        <v>0</v>
      </c>
      <c r="V158" s="41" t="n">
        <f aca="true">IF(AND($O158&gt;=OFFSET($E$5,V$3,0),$O158&lt;=OFFSET($F$5,V$3,0)),OFFSET($C$5,V$3,0)*V$2*$M158,0)</f>
        <v>18000</v>
      </c>
      <c r="W158" s="42" t="n">
        <f aca="true">IF(AND($O158&gt;=OFFSET($E$5,W$3,0),$O158&lt;=OFFSET($F$5,W$3,0)),OFFSET($C$5,W$3,0)*W$2*($I158+$J158),0)</f>
        <v>0</v>
      </c>
      <c r="X158" s="42" t="n">
        <f aca="true">IF(AND($O158&gt;=OFFSET($E$5,X$3,0),$O158&lt;=OFFSET($F$5,X$3,0)),OFFSET($C$5,X$3,0)*X$2*($I158+$J158),0)</f>
        <v>0</v>
      </c>
      <c r="Y158" s="42" t="n">
        <f aca="true">IF(AND($O158&gt;=OFFSET($E$5,Y$3,0),$O158&lt;=OFFSET($F$5,Y$3,0)),OFFSET($C$5,Y$3,0)*Y$2*($I158+$J158),0)</f>
        <v>0</v>
      </c>
      <c r="Z158" s="42" t="n">
        <f aca="true">IF(AND($O158&gt;=OFFSET($E$5,Z$3,0),$O158&lt;=OFFSET($F$5,Z$3,0)),OFFSET($C$5,Z$3,0)*Z$2*($I158+$J158),0)</f>
        <v>0</v>
      </c>
      <c r="AA158" s="42" t="n">
        <f aca="true">IF(AND($O158&gt;=OFFSET($E$5,AA$3,0),$O158&lt;=OFFSET($F$5,AA$3,0)),OFFSET($C$5,AA$3,0)*AA$2*($I158+$J158),0)</f>
        <v>0</v>
      </c>
      <c r="AB158" s="42" t="n">
        <f aca="true">IF(AND($O158&gt;=OFFSET($E$5,AB$3,0),$O158&lt;=OFFSET($F$5,AB$3,0)),OFFSET($C$5,AB$3,0)*AB$2*($I158+$J158),0)</f>
        <v>0</v>
      </c>
      <c r="AC158" s="42" t="n">
        <f aca="true">IF(AND($O158&gt;=OFFSET($E$5,AC$3,0),$O158&lt;=OFFSET($F$5,AC$3,0)),OFFSET($C$5,AC$3,0)*AC$2*($I158+$J158),0)</f>
        <v>0</v>
      </c>
      <c r="AD158" s="42" t="n">
        <f aca="true">IF(AND($O158&gt;=OFFSET($E$5,AD$3,0),$O158&lt;=OFFSET($F$5,AD$3,0)),OFFSET($C$5,AD$3,0)*AD$2*($I158+$J158),0)</f>
        <v>0</v>
      </c>
      <c r="AE158" s="42" t="n">
        <f aca="true">IF(AND($O158&gt;=OFFSET($E$5,AE$3,0),$O158&lt;=OFFSET($F$5,AE$3,0)),OFFSET($C$5,AE$3,0)*AE$2*($I158+$J158),0)</f>
        <v>0</v>
      </c>
      <c r="AF158" s="42" t="n">
        <f aca="true">IF(AND($O158&gt;=OFFSET($E$5,AF$3,0),$O158&lt;=OFFSET($F$5,AF$3,0)),OFFSET($C$5,AF$3,0)*AF$2*($I158+$J158),0)</f>
        <v>0</v>
      </c>
      <c r="AG158" s="42" t="n">
        <f aca="true">IF(AND($O158&gt;=OFFSET($E$5,AG$3,0),$O158&lt;=OFFSET($F$5,AG$3,0)),OFFSET($C$5,AG$3,0)*AG$2*($I158+$J158),0)</f>
        <v>0</v>
      </c>
      <c r="AH158" s="42" t="n">
        <f aca="true">IF(AND($O158&gt;=OFFSET($E$5,AH$3,0),$O158&lt;=OFFSET($F$5,AH$3,0)),OFFSET($C$5,AH$3,0)*AH$2*($I158+$J158),0)</f>
        <v>0</v>
      </c>
      <c r="AI158" s="42" t="n">
        <f aca="true">IF(AND($O158&gt;=OFFSET($E$5,AI$3,0),$O158&lt;=OFFSET($F$5,AI$3,0)),OFFSET($C$5,AI$3,0)*AI$2*($I158+$J158),0)</f>
        <v>0</v>
      </c>
      <c r="AJ158" s="42" t="n">
        <f aca="true">IF(AND($O158&gt;=OFFSET($E$5,AJ$3,0),$O158&lt;=OFFSET($F$5,AJ$3,0)),OFFSET($C$5,AJ$3,0)*AJ$2*($I158+$J158),0)</f>
        <v>0</v>
      </c>
      <c r="AK158" s="42" t="n">
        <f aca="true">IF(AND($O158&gt;=OFFSET($E$5,AK$3,0),$O158&lt;=OFFSET($F$5,AK$3,0)),OFFSET($C$5,AK$3,0)*AK$2*($I158+$J158),0)</f>
        <v>0</v>
      </c>
      <c r="AL158" s="42" t="n">
        <f aca="true">IF(AND($O158&gt;=OFFSET($E$5,AL$3,0),$O158&lt;=OFFSET($F$5,AL$3,0)),OFFSET($C$5,AL$3,0)*AL$2*($I158+$J158),0)</f>
        <v>0</v>
      </c>
      <c r="AM158" s="42" t="n">
        <f aca="true">IF(AND($O158&gt;=OFFSET($E$5,AM$3,0),$O158&lt;=OFFSET($F$5,AM$3,0)),OFFSET($C$5,AM$3,0)*AM$2*($I158+$J158),0)</f>
        <v>0</v>
      </c>
      <c r="AN158" s="42" t="n">
        <f aca="true">IF(AND($O158&gt;=OFFSET($E$5,AN$3,0),$O158&lt;=OFFSET($F$5,AN$3,0)),OFFSET($C$5,AN$3,0)*AN$2*($I158+$J158),0)</f>
        <v>0</v>
      </c>
      <c r="AO158" s="42" t="n">
        <f aca="true">IF(AND($O158&gt;=OFFSET($E$5,AO$3,0),$O158&lt;=OFFSET($F$5,AO$3,0)),OFFSET($C$5,AO$3,0)*AO$2*($I158+$J158),0)</f>
        <v>0</v>
      </c>
      <c r="AP158" s="42" t="n">
        <f aca="true">IF(AND($O158&gt;=OFFSET($E$5,AP$3,0),$O158&lt;=OFFSET($F$5,AP$3,0)),OFFSET($C$5,AP$3,0)*AP$2*($I158+$J158),0)</f>
        <v>0</v>
      </c>
      <c r="AQ158" s="42" t="n">
        <f aca="true">IF(AND($O158&gt;=OFFSET($E$5,AQ$3,0),$O158&lt;=OFFSET($F$5,AQ$3,0)),OFFSET($C$5,AQ$3,0)*AQ$2*($I158+$J158),0)</f>
        <v>0</v>
      </c>
      <c r="AR158" s="42" t="n">
        <f aca="true">IF(AND($O158&gt;=OFFSET($E$5,AR$3,0),$O158&lt;=OFFSET($F$5,AR$3,0)),OFFSET($C$5,AR$3,0)*AR$2*($I158+$J158),0)</f>
        <v>0</v>
      </c>
      <c r="AS158" s="42" t="n">
        <f aca="true">IF(AND($O158&gt;=OFFSET($E$5,AS$3,0),$O158&lt;=OFFSET($F$5,AS$3,0)),OFFSET($C$5,AS$3,0)*AS$2*($I158+$J158),0)</f>
        <v>0</v>
      </c>
      <c r="AT158" s="42" t="n">
        <f aca="true">IF(AND($O158&gt;=OFFSET($E$5,AT$3,0),$O158&lt;=OFFSET($F$5,AT$3,0)),OFFSET($C$5,AT$3,0)*(AT$2*($I158+$J158)+24*($K158+$L158)),0)</f>
        <v>0</v>
      </c>
      <c r="AU158" s="42" t="n">
        <f aca="true">IF(AND($O158&gt;=OFFSET($E$5,AU$3,0),$O158&lt;=OFFSET($F$5,AU$3,0)),OFFSET($C$5,AU$3,0)*(AU$2*($I158+$J158)+24*($K158+$L158)),0)</f>
        <v>0</v>
      </c>
      <c r="AV158" s="42" t="n">
        <f aca="true">IF(AND($O158&gt;=OFFSET($E$5,AV$3,0),$O158&lt;=OFFSET($F$5,AV$3,0)),OFFSET($C$5,AV$3,0)*(AV$2*($I158+$J158)+24*($K158+$L158)),0)</f>
        <v>0</v>
      </c>
      <c r="AW158" s="43" t="n">
        <f aca="true">IF(AND($O158&gt;=OFFSET($E$5,AW$3,0),$O158&lt;=OFFSET($F$5,AW$3,0)),OFFSET($C$5,AW$3,0)*(AW$2*($I158+$J158)+24*($K158+$L158)),0)</f>
        <v>0</v>
      </c>
      <c r="AX158" s="44" t="n">
        <f aca="false">SUM(P158:AS158)</f>
        <v>18000</v>
      </c>
      <c r="AY158" s="45" t="n">
        <f aca="false">SUM(P158:V158)+SUM(AT158:AW158)</f>
        <v>18000</v>
      </c>
      <c r="BA158" s="40" t="n">
        <v>41426</v>
      </c>
      <c r="BB158" s="42" t="n">
        <f aca="false">IF(AND(BA158&gt;=$E$5,BA158&lt;=$F$5),$D$5,0)</f>
        <v>0</v>
      </c>
      <c r="BC158" s="42" t="n">
        <f aca="true">IF(AND($BA158&gt;=OFFSET($E$5,BC$3,0),$BA158&lt;=OFFSET($F$5,BC$3,0)),OFFSET($D$5,BC$3,0),0)</f>
        <v>0</v>
      </c>
      <c r="BD158" s="42" t="n">
        <f aca="true">IF(AND($BA158&gt;=OFFSET($E$5,BD$3,0),$BA158&lt;=OFFSET($F$5,BD$3,0)),OFFSET($D$5,BD$3,0),0)</f>
        <v>0</v>
      </c>
      <c r="BE158" s="42" t="n">
        <f aca="true">IF(AND($BA158&gt;=OFFSET($E$5,BE$3,0),$BA158&lt;=OFFSET($F$5,BE$3,0)),OFFSET($D$5,BE$3,0),0)</f>
        <v>0</v>
      </c>
      <c r="BF158" s="42" t="n">
        <f aca="true">IF(AND($BA158&gt;=OFFSET($E$5,BF$3,0),$BA158&lt;=OFFSET($F$5,BF$3,0)),OFFSET($D$5,BF$3,0),0)</f>
        <v>0</v>
      </c>
      <c r="BG158" s="42" t="n">
        <f aca="true">IF(AND($BA158&gt;=OFFSET($E$5,BG$3,0),$BA158&lt;=OFFSET($F$5,BG$3,0)),OFFSET($D$5,BG$3,0),0)</f>
        <v>0</v>
      </c>
      <c r="BH158" s="42" t="n">
        <f aca="true">IF(AND($BA158&gt;=OFFSET($E$5,BH$3,0),$BA158&lt;=OFFSET($F$5,BH$3,0)),OFFSET($D$5,BH$3,0),0)</f>
        <v>45.05</v>
      </c>
      <c r="BI158" s="42" t="n">
        <f aca="true">IF(AND($BA158&gt;=OFFSET($E$5,BI$3,0),$BA158&lt;=OFFSET($F$5,BI$3,0)),OFFSET($D$5,BI$3,0),0)</f>
        <v>0</v>
      </c>
      <c r="BJ158" s="42" t="n">
        <f aca="true">IF(AND($BA158&gt;=OFFSET($E$5,BJ$3,0),$BA158&lt;=OFFSET($F$5,BJ$3,0)),OFFSET($D$5,BJ$3,0),0)</f>
        <v>0</v>
      </c>
      <c r="BK158" s="42" t="n">
        <f aca="true">IF(AND($BA158&gt;=OFFSET($E$5,BK$3,0),$BA158&lt;=OFFSET($F$5,BK$3,0)),OFFSET($D$5,BK$3,0),0)</f>
        <v>0</v>
      </c>
      <c r="BL158" s="42" t="n">
        <f aca="true">IF(AND($BA158&gt;=OFFSET($E$5,BL$3,0),$BA158&lt;=OFFSET($F$5,BL$3,0)),OFFSET($D$5,BL$3,0),0)</f>
        <v>0</v>
      </c>
      <c r="BM158" s="42" t="n">
        <f aca="true">IF(AND($BA158&gt;=OFFSET($E$5,BM$3,0),$BA158&lt;=OFFSET($F$5,BM$3,0)),OFFSET($D$5,BM$3,0),0)</f>
        <v>0</v>
      </c>
      <c r="BN158" s="42" t="n">
        <f aca="true">IF(AND($BA158&gt;=OFFSET($E$5,BN$3,0),$BA158&lt;=OFFSET($F$5,BN$3,0)),OFFSET($D$5,BN$3,0),0)</f>
        <v>0</v>
      </c>
      <c r="BO158" s="42" t="n">
        <f aca="true">IF(AND($BA158&gt;=OFFSET($E$5,BO$3,0),$BA158&lt;=OFFSET($F$5,BO$3,0)),OFFSET($D$5,BO$3,0),0)</f>
        <v>0</v>
      </c>
      <c r="BP158" s="42" t="n">
        <f aca="true">IF(AND($BA158&gt;=OFFSET($E$5,BP$3,0),$BA158&lt;=OFFSET($F$5,BP$3,0)),OFFSET($D$5,BP$3,0),0)</f>
        <v>0</v>
      </c>
      <c r="BQ158" s="42" t="n">
        <f aca="true">IF(AND($BA158&gt;=OFFSET($E$5,BQ$3,0),$BA158&lt;=OFFSET($F$5,BQ$3,0)),OFFSET($D$5,BQ$3,0),0)</f>
        <v>0</v>
      </c>
      <c r="BR158" s="42" t="n">
        <f aca="true">IF(AND($BA158&gt;=OFFSET($E$5,BR$3,0),$BA158&lt;=OFFSET($F$5,BR$3,0)),OFFSET($D$5,BR$3,0),0)</f>
        <v>0</v>
      </c>
      <c r="BS158" s="42" t="n">
        <f aca="true">IF(AND($BA158&gt;=OFFSET($E$5,BS$3,0),$BA158&lt;=OFFSET($F$5,BS$3,0)),OFFSET($D$5,BS$3,0),0)</f>
        <v>0</v>
      </c>
      <c r="BT158" s="42" t="n">
        <f aca="true">IF(AND($BA158&gt;=OFFSET($E$5,BT$3,0),$BA158&lt;=OFFSET($F$5,BT$3,0)),OFFSET($D$5,BT$3,0),0)</f>
        <v>0</v>
      </c>
      <c r="BU158" s="42" t="n">
        <f aca="true">IF(AND($BA158&gt;=OFFSET($E$5,BU$3,0),$BA158&lt;=OFFSET($F$5,BU$3,0)),OFFSET($D$5,BU$3,0),0)</f>
        <v>0</v>
      </c>
      <c r="BV158" s="42" t="n">
        <f aca="true">IF(AND($BA158&gt;=OFFSET($E$5,BV$3,0),$BA158&lt;=OFFSET($F$5,BV$3,0)),OFFSET($D$5,BV$3,0),0)</f>
        <v>0</v>
      </c>
      <c r="BW158" s="42" t="n">
        <f aca="true">IF(AND($BA158&gt;=OFFSET($E$5,BW$3,0),$BA158&lt;=OFFSET($F$5,BW$3,0)),OFFSET($D$5,BW$3,0),0)</f>
        <v>0</v>
      </c>
      <c r="BX158" s="42" t="n">
        <f aca="true">IF(AND($BA158&gt;=OFFSET($E$5,BX$3,0),$BA158&lt;=OFFSET($F$5,BX$3,0)),OFFSET($D$5,BX$3,0),0)</f>
        <v>0</v>
      </c>
      <c r="BY158" s="42" t="n">
        <f aca="true">IF(AND($BA158&gt;=OFFSET($E$5,BY$3,0),$BA158&lt;=OFFSET($F$5,BY$3,0)),OFFSET($D$5,BY$3,0),0)</f>
        <v>0</v>
      </c>
      <c r="BZ158" s="42" t="n">
        <f aca="true">IF(AND($BA158&gt;=OFFSET($E$5,BZ$3,0),$BA158&lt;=OFFSET($F$5,BZ$3,0)),OFFSET($D$5,BZ$3,0),0)</f>
        <v>0</v>
      </c>
      <c r="CA158" s="42" t="n">
        <f aca="true">IF(AND($BA158&gt;=OFFSET($E$5,CA$3,0),$BA158&lt;=OFFSET($F$5,CA$3,0)),OFFSET($D$5,CA$3,0),0)</f>
        <v>0</v>
      </c>
      <c r="CB158" s="42" t="n">
        <f aca="true">IF(AND($BA158&gt;=OFFSET($E$5,CB$3,0),$BA158&lt;=OFFSET($F$5,CB$3,0)),OFFSET($D$5,CB$3,0),0)</f>
        <v>0</v>
      </c>
      <c r="CC158" s="42" t="n">
        <f aca="true">IF(AND($BA158&gt;=OFFSET($E$5,CC$3,0),$BA158&lt;=OFFSET($F$5,CC$3,0)),OFFSET($D$5,CC$3,0),0)</f>
        <v>0</v>
      </c>
      <c r="CD158" s="42" t="n">
        <f aca="true">IF(AND($BA158&gt;=OFFSET($E$5,CD$3,0),$BA158&lt;=OFFSET($F$5,CD$3,0)),OFFSET($D$5,CD$3,0),0)</f>
        <v>0</v>
      </c>
      <c r="CE158" s="42" t="n">
        <f aca="true">IF(AND($BA158&gt;=OFFSET($E$5,CE$3,0),$BA158&lt;=OFFSET($F$5,CE$3,0)),OFFSET($D$5,CE$3,0),0)</f>
        <v>0</v>
      </c>
      <c r="CF158" s="42" t="n">
        <f aca="true">IF(AND($BA158&gt;=OFFSET($E$5,CF$3,0),$BA158&lt;=OFFSET($F$5,CF$3,0)),OFFSET($D$5,CF$3,0),0)</f>
        <v>0</v>
      </c>
      <c r="CG158" s="42" t="n">
        <f aca="true">IF(AND($BA158&gt;=OFFSET($E$5,CG$3,0),$BA158&lt;=OFFSET($F$5,CG$3,0)),OFFSET($D$5,CG$3,0),0)</f>
        <v>0</v>
      </c>
      <c r="CH158" s="42" t="n">
        <f aca="true">IF(AND($BA158&gt;=OFFSET($E$5,CH$3,0),$BA158&lt;=OFFSET($F$5,CH$3,0)),OFFSET($D$5,CH$3,0),0)</f>
        <v>0</v>
      </c>
      <c r="CI158" s="42" t="n">
        <f aca="true">IF(AND($BA158&gt;=OFFSET($E$5,CI$3,0),$BA158&lt;=OFFSET($F$5,CI$3,0)),OFFSET($D$5,CI$3,0),0)</f>
        <v>0</v>
      </c>
      <c r="CK158" s="40" t="n">
        <v>41426</v>
      </c>
      <c r="CL158" s="41" t="n">
        <f aca="false">BB158*P158</f>
        <v>0</v>
      </c>
      <c r="CM158" s="41" t="n">
        <f aca="false">BC158*Q158</f>
        <v>0</v>
      </c>
      <c r="CN158" s="41" t="n">
        <f aca="false">BD158*R158</f>
        <v>0</v>
      </c>
      <c r="CO158" s="41" t="n">
        <f aca="false">BE158*S158</f>
        <v>0</v>
      </c>
      <c r="CP158" s="41" t="n">
        <f aca="false">BF158*T158</f>
        <v>0</v>
      </c>
      <c r="CQ158" s="41" t="n">
        <f aca="false">BG158*U158</f>
        <v>0</v>
      </c>
      <c r="CR158" s="41" t="n">
        <f aca="false">BH158*V158</f>
        <v>810900</v>
      </c>
      <c r="CS158" s="41" t="n">
        <f aca="false">BI158*W158</f>
        <v>0</v>
      </c>
      <c r="CT158" s="41" t="n">
        <f aca="false">BJ158*X158</f>
        <v>0</v>
      </c>
      <c r="CU158" s="41" t="n">
        <f aca="false">BK158*Y158</f>
        <v>0</v>
      </c>
      <c r="CV158" s="41" t="n">
        <f aca="false">BL158*Z158</f>
        <v>0</v>
      </c>
      <c r="CW158" s="41" t="n">
        <f aca="false">BM158*AA158</f>
        <v>0</v>
      </c>
      <c r="CX158" s="41" t="n">
        <f aca="false">BN158*AB158</f>
        <v>0</v>
      </c>
      <c r="CY158" s="41" t="n">
        <f aca="false">BO158*AC158</f>
        <v>0</v>
      </c>
      <c r="CZ158" s="41" t="n">
        <f aca="false">BP158*AD158</f>
        <v>0</v>
      </c>
      <c r="DA158" s="41" t="n">
        <f aca="false">BQ158*AE158</f>
        <v>0</v>
      </c>
      <c r="DB158" s="41" t="n">
        <f aca="false">BR158*AF158</f>
        <v>0</v>
      </c>
      <c r="DC158" s="41" t="n">
        <f aca="false">BS158*AG158</f>
        <v>0</v>
      </c>
      <c r="DD158" s="41" t="n">
        <f aca="false">BT158*AH158</f>
        <v>0</v>
      </c>
      <c r="DE158" s="41" t="n">
        <f aca="false">BU158*AI158</f>
        <v>0</v>
      </c>
      <c r="DF158" s="41" t="n">
        <f aca="false">BV158*AJ158</f>
        <v>0</v>
      </c>
      <c r="DG158" s="41" t="n">
        <f aca="false">BW158*AK158</f>
        <v>0</v>
      </c>
      <c r="DH158" s="41" t="n">
        <f aca="false">BX158*AL158</f>
        <v>0</v>
      </c>
      <c r="DI158" s="41" t="n">
        <f aca="false">BY158*AM158</f>
        <v>0</v>
      </c>
      <c r="DJ158" s="41" t="n">
        <f aca="false">BZ158*AN158</f>
        <v>0</v>
      </c>
      <c r="DK158" s="41" t="n">
        <f aca="false">CA158*AO158</f>
        <v>0</v>
      </c>
      <c r="DL158" s="41" t="n">
        <f aca="false">CB158*AP158</f>
        <v>0</v>
      </c>
      <c r="DM158" s="41" t="n">
        <f aca="false">CC158*AQ158</f>
        <v>0</v>
      </c>
      <c r="DN158" s="41" t="n">
        <f aca="false">CD158*AR158</f>
        <v>0</v>
      </c>
      <c r="DO158" s="41" t="n">
        <f aca="false">CE158*AS158</f>
        <v>0</v>
      </c>
      <c r="DP158" s="41" t="n">
        <f aca="false">CF158*AT158</f>
        <v>0</v>
      </c>
      <c r="DQ158" s="41" t="n">
        <f aca="false">CG158*AU158</f>
        <v>0</v>
      </c>
      <c r="DR158" s="41" t="n">
        <f aca="false">CH158*AV158</f>
        <v>0</v>
      </c>
      <c r="DS158" s="45" t="n">
        <f aca="false">CI158*AW158</f>
        <v>0</v>
      </c>
      <c r="DT158" s="46" t="n">
        <f aca="false">SUM(CL158:DO158)/AX158</f>
        <v>45.05</v>
      </c>
      <c r="DU158" s="47" t="n">
        <f aca="false">(SUM(CL158:CR158)+SUM(DP158:DS158))/AY158</f>
        <v>45.05</v>
      </c>
    </row>
    <row r="159" customFormat="false" ht="12.75" hidden="false" customHeight="false" outlineLevel="0" collapsed="false">
      <c r="A159" s="38"/>
      <c r="I159" s="39" t="n">
        <v>22</v>
      </c>
      <c r="J159" s="39" t="n">
        <v>4</v>
      </c>
      <c r="K159" s="39" t="n">
        <v>4</v>
      </c>
      <c r="L159" s="39" t="n">
        <v>1</v>
      </c>
      <c r="M159" s="39" t="n">
        <v>31</v>
      </c>
      <c r="O159" s="40" t="n">
        <v>41456</v>
      </c>
      <c r="P159" s="41" t="n">
        <f aca="false">IF(AND(O159&gt;=$E$5,O159&lt;=$F$5),$C$5*P$2*$M159,0)</f>
        <v>0</v>
      </c>
      <c r="Q159" s="41" t="n">
        <f aca="true">IF(AND($O159&gt;=OFFSET($E$5,Q$3,0),$O159&lt;=OFFSET($F$5,Q$3,0)),OFFSET($C$5,Q$3,0)*Q$2*$M159,0)</f>
        <v>0</v>
      </c>
      <c r="R159" s="41" t="n">
        <f aca="true">IF(AND($O159&gt;=OFFSET($E$5,R$3,0),$O159&lt;=OFFSET($F$5,R$3,0)),OFFSET($C$5,R$3,0)*R$2*$M159,0)</f>
        <v>0</v>
      </c>
      <c r="S159" s="41" t="n">
        <f aca="true">IF(AND($O159&gt;=OFFSET($E$5,S$3,0),$O159&lt;=OFFSET($F$5,S$3,0)),OFFSET($C$5,S$3,0)*S$2*$M159,0)</f>
        <v>0</v>
      </c>
      <c r="T159" s="41" t="n">
        <f aca="true">IF(AND($O159&gt;=OFFSET($E$5,T$3,0),$O159&lt;=OFFSET($F$5,T$3,0)),OFFSET($C$5,T$3,0)*T$2*$M159,0)</f>
        <v>0</v>
      </c>
      <c r="U159" s="41" t="n">
        <f aca="true">IF(AND($O159&gt;=OFFSET($E$5,U$3,0),$O159&lt;=OFFSET($F$5,U$3,0)),OFFSET($C$5,U$3,0)*U$2*$M159,0)</f>
        <v>0</v>
      </c>
      <c r="V159" s="41" t="n">
        <f aca="true">IF(AND($O159&gt;=OFFSET($E$5,V$3,0),$O159&lt;=OFFSET($F$5,V$3,0)),OFFSET($C$5,V$3,0)*V$2*$M159,0)</f>
        <v>18600</v>
      </c>
      <c r="W159" s="42" t="n">
        <f aca="true">IF(AND($O159&gt;=OFFSET($E$5,W$3,0),$O159&lt;=OFFSET($F$5,W$3,0)),OFFSET($C$5,W$3,0)*W$2*($I159+$J159),0)</f>
        <v>0</v>
      </c>
      <c r="X159" s="42" t="n">
        <f aca="true">IF(AND($O159&gt;=OFFSET($E$5,X$3,0),$O159&lt;=OFFSET($F$5,X$3,0)),OFFSET($C$5,X$3,0)*X$2*($I159+$J159),0)</f>
        <v>0</v>
      </c>
      <c r="Y159" s="42" t="n">
        <f aca="true">IF(AND($O159&gt;=OFFSET($E$5,Y$3,0),$O159&lt;=OFFSET($F$5,Y$3,0)),OFFSET($C$5,Y$3,0)*Y$2*($I159+$J159),0)</f>
        <v>0</v>
      </c>
      <c r="Z159" s="42" t="n">
        <f aca="true">IF(AND($O159&gt;=OFFSET($E$5,Z$3,0),$O159&lt;=OFFSET($F$5,Z$3,0)),OFFSET($C$5,Z$3,0)*Z$2*($I159+$J159),0)</f>
        <v>0</v>
      </c>
      <c r="AA159" s="42" t="n">
        <f aca="true">IF(AND($O159&gt;=OFFSET($E$5,AA$3,0),$O159&lt;=OFFSET($F$5,AA$3,0)),OFFSET($C$5,AA$3,0)*AA$2*($I159+$J159),0)</f>
        <v>0</v>
      </c>
      <c r="AB159" s="42" t="n">
        <f aca="true">IF(AND($O159&gt;=OFFSET($E$5,AB$3,0),$O159&lt;=OFFSET($F$5,AB$3,0)),OFFSET($C$5,AB$3,0)*AB$2*($I159+$J159),0)</f>
        <v>0</v>
      </c>
      <c r="AC159" s="42" t="n">
        <f aca="true">IF(AND($O159&gt;=OFFSET($E$5,AC$3,0),$O159&lt;=OFFSET($F$5,AC$3,0)),OFFSET($C$5,AC$3,0)*AC$2*($I159+$J159),0)</f>
        <v>0</v>
      </c>
      <c r="AD159" s="42" t="n">
        <f aca="true">IF(AND($O159&gt;=OFFSET($E$5,AD$3,0),$O159&lt;=OFFSET($F$5,AD$3,0)),OFFSET($C$5,AD$3,0)*AD$2*($I159+$J159),0)</f>
        <v>0</v>
      </c>
      <c r="AE159" s="42" t="n">
        <f aca="true">IF(AND($O159&gt;=OFFSET($E$5,AE$3,0),$O159&lt;=OFFSET($F$5,AE$3,0)),OFFSET($C$5,AE$3,0)*AE$2*($I159+$J159),0)</f>
        <v>0</v>
      </c>
      <c r="AF159" s="42" t="n">
        <f aca="true">IF(AND($O159&gt;=OFFSET($E$5,AF$3,0),$O159&lt;=OFFSET($F$5,AF$3,0)),OFFSET($C$5,AF$3,0)*AF$2*($I159+$J159),0)</f>
        <v>0</v>
      </c>
      <c r="AG159" s="42" t="n">
        <f aca="true">IF(AND($O159&gt;=OFFSET($E$5,AG$3,0),$O159&lt;=OFFSET($F$5,AG$3,0)),OFFSET($C$5,AG$3,0)*AG$2*($I159+$J159),0)</f>
        <v>0</v>
      </c>
      <c r="AH159" s="42" t="n">
        <f aca="true">IF(AND($O159&gt;=OFFSET($E$5,AH$3,0),$O159&lt;=OFFSET($F$5,AH$3,0)),OFFSET($C$5,AH$3,0)*AH$2*($I159+$J159),0)</f>
        <v>0</v>
      </c>
      <c r="AI159" s="42" t="n">
        <f aca="true">IF(AND($O159&gt;=OFFSET($E$5,AI$3,0),$O159&lt;=OFFSET($F$5,AI$3,0)),OFFSET($C$5,AI$3,0)*AI$2*($I159+$J159),0)</f>
        <v>0</v>
      </c>
      <c r="AJ159" s="42" t="n">
        <f aca="true">IF(AND($O159&gt;=OFFSET($E$5,AJ$3,0),$O159&lt;=OFFSET($F$5,AJ$3,0)),OFFSET($C$5,AJ$3,0)*AJ$2*($I159+$J159),0)</f>
        <v>0</v>
      </c>
      <c r="AK159" s="42" t="n">
        <f aca="true">IF(AND($O159&gt;=OFFSET($E$5,AK$3,0),$O159&lt;=OFFSET($F$5,AK$3,0)),OFFSET($C$5,AK$3,0)*AK$2*($I159+$J159),0)</f>
        <v>0</v>
      </c>
      <c r="AL159" s="42" t="n">
        <f aca="true">IF(AND($O159&gt;=OFFSET($E$5,AL$3,0),$O159&lt;=OFFSET($F$5,AL$3,0)),OFFSET($C$5,AL$3,0)*AL$2*($I159+$J159),0)</f>
        <v>0</v>
      </c>
      <c r="AM159" s="42" t="n">
        <f aca="true">IF(AND($O159&gt;=OFFSET($E$5,AM$3,0),$O159&lt;=OFFSET($F$5,AM$3,0)),OFFSET($C$5,AM$3,0)*AM$2*($I159+$J159),0)</f>
        <v>0</v>
      </c>
      <c r="AN159" s="42" t="n">
        <f aca="true">IF(AND($O159&gt;=OFFSET($E$5,AN$3,0),$O159&lt;=OFFSET($F$5,AN$3,0)),OFFSET($C$5,AN$3,0)*AN$2*($I159+$J159),0)</f>
        <v>0</v>
      </c>
      <c r="AO159" s="42" t="n">
        <f aca="true">IF(AND($O159&gt;=OFFSET($E$5,AO$3,0),$O159&lt;=OFFSET($F$5,AO$3,0)),OFFSET($C$5,AO$3,0)*AO$2*($I159+$J159),0)</f>
        <v>0</v>
      </c>
      <c r="AP159" s="42" t="n">
        <f aca="true">IF(AND($O159&gt;=OFFSET($E$5,AP$3,0),$O159&lt;=OFFSET($F$5,AP$3,0)),OFFSET($C$5,AP$3,0)*AP$2*($I159+$J159),0)</f>
        <v>0</v>
      </c>
      <c r="AQ159" s="42" t="n">
        <f aca="true">IF(AND($O159&gt;=OFFSET($E$5,AQ$3,0),$O159&lt;=OFFSET($F$5,AQ$3,0)),OFFSET($C$5,AQ$3,0)*AQ$2*($I159+$J159),0)</f>
        <v>0</v>
      </c>
      <c r="AR159" s="42" t="n">
        <f aca="true">IF(AND($O159&gt;=OFFSET($E$5,AR$3,0),$O159&lt;=OFFSET($F$5,AR$3,0)),OFFSET($C$5,AR$3,0)*AR$2*($I159+$J159),0)</f>
        <v>0</v>
      </c>
      <c r="AS159" s="42" t="n">
        <f aca="true">IF(AND($O159&gt;=OFFSET($E$5,AS$3,0),$O159&lt;=OFFSET($F$5,AS$3,0)),OFFSET($C$5,AS$3,0)*AS$2*($I159+$J159),0)</f>
        <v>0</v>
      </c>
      <c r="AT159" s="42" t="n">
        <f aca="true">IF(AND($O159&gt;=OFFSET($E$5,AT$3,0),$O159&lt;=OFFSET($F$5,AT$3,0)),OFFSET($C$5,AT$3,0)*(AT$2*($I159+$J159)+24*($K159+$L159)),0)</f>
        <v>0</v>
      </c>
      <c r="AU159" s="42" t="n">
        <f aca="true">IF(AND($O159&gt;=OFFSET($E$5,AU$3,0),$O159&lt;=OFFSET($F$5,AU$3,0)),OFFSET($C$5,AU$3,0)*(AU$2*($I159+$J159)+24*($K159+$L159)),0)</f>
        <v>0</v>
      </c>
      <c r="AV159" s="42" t="n">
        <f aca="true">IF(AND($O159&gt;=OFFSET($E$5,AV$3,0),$O159&lt;=OFFSET($F$5,AV$3,0)),OFFSET($C$5,AV$3,0)*(AV$2*($I159+$J159)+24*($K159+$L159)),0)</f>
        <v>0</v>
      </c>
      <c r="AW159" s="43" t="n">
        <f aca="true">IF(AND($O159&gt;=OFFSET($E$5,AW$3,0),$O159&lt;=OFFSET($F$5,AW$3,0)),OFFSET($C$5,AW$3,0)*(AW$2*($I159+$J159)+24*($K159+$L159)),0)</f>
        <v>0</v>
      </c>
      <c r="AX159" s="44" t="n">
        <f aca="false">SUM(P159:AS159)</f>
        <v>18600</v>
      </c>
      <c r="AY159" s="45" t="n">
        <f aca="false">SUM(P159:V159)+SUM(AT159:AW159)</f>
        <v>18600</v>
      </c>
      <c r="BA159" s="40" t="n">
        <v>41456</v>
      </c>
      <c r="BB159" s="42" t="n">
        <f aca="false">IF(AND(BA159&gt;=$E$5,BA159&lt;=$F$5),$D$5,0)</f>
        <v>0</v>
      </c>
      <c r="BC159" s="42" t="n">
        <f aca="true">IF(AND($BA159&gt;=OFFSET($E$5,BC$3,0),$BA159&lt;=OFFSET($F$5,BC$3,0)),OFFSET($D$5,BC$3,0),0)</f>
        <v>0</v>
      </c>
      <c r="BD159" s="42" t="n">
        <f aca="true">IF(AND($BA159&gt;=OFFSET($E$5,BD$3,0),$BA159&lt;=OFFSET($F$5,BD$3,0)),OFFSET($D$5,BD$3,0),0)</f>
        <v>0</v>
      </c>
      <c r="BE159" s="42" t="n">
        <f aca="true">IF(AND($BA159&gt;=OFFSET($E$5,BE$3,0),$BA159&lt;=OFFSET($F$5,BE$3,0)),OFFSET($D$5,BE$3,0),0)</f>
        <v>0</v>
      </c>
      <c r="BF159" s="42" t="n">
        <f aca="true">IF(AND($BA159&gt;=OFFSET($E$5,BF$3,0),$BA159&lt;=OFFSET($F$5,BF$3,0)),OFFSET($D$5,BF$3,0),0)</f>
        <v>0</v>
      </c>
      <c r="BG159" s="42" t="n">
        <f aca="true">IF(AND($BA159&gt;=OFFSET($E$5,BG$3,0),$BA159&lt;=OFFSET($F$5,BG$3,0)),OFFSET($D$5,BG$3,0),0)</f>
        <v>0</v>
      </c>
      <c r="BH159" s="42" t="n">
        <f aca="true">IF(AND($BA159&gt;=OFFSET($E$5,BH$3,0),$BA159&lt;=OFFSET($F$5,BH$3,0)),OFFSET($D$5,BH$3,0),0)</f>
        <v>45.05</v>
      </c>
      <c r="BI159" s="42" t="n">
        <f aca="true">IF(AND($BA159&gt;=OFFSET($E$5,BI$3,0),$BA159&lt;=OFFSET($F$5,BI$3,0)),OFFSET($D$5,BI$3,0),0)</f>
        <v>0</v>
      </c>
      <c r="BJ159" s="42" t="n">
        <f aca="true">IF(AND($BA159&gt;=OFFSET($E$5,BJ$3,0),$BA159&lt;=OFFSET($F$5,BJ$3,0)),OFFSET($D$5,BJ$3,0),0)</f>
        <v>0</v>
      </c>
      <c r="BK159" s="42" t="n">
        <f aca="true">IF(AND($BA159&gt;=OFFSET($E$5,BK$3,0),$BA159&lt;=OFFSET($F$5,BK$3,0)),OFFSET($D$5,BK$3,0),0)</f>
        <v>0</v>
      </c>
      <c r="BL159" s="42" t="n">
        <f aca="true">IF(AND($BA159&gt;=OFFSET($E$5,BL$3,0),$BA159&lt;=OFFSET($F$5,BL$3,0)),OFFSET($D$5,BL$3,0),0)</f>
        <v>0</v>
      </c>
      <c r="BM159" s="42" t="n">
        <f aca="true">IF(AND($BA159&gt;=OFFSET($E$5,BM$3,0),$BA159&lt;=OFFSET($F$5,BM$3,0)),OFFSET($D$5,BM$3,0),0)</f>
        <v>0</v>
      </c>
      <c r="BN159" s="42" t="n">
        <f aca="true">IF(AND($BA159&gt;=OFFSET($E$5,BN$3,0),$BA159&lt;=OFFSET($F$5,BN$3,0)),OFFSET($D$5,BN$3,0),0)</f>
        <v>0</v>
      </c>
      <c r="BO159" s="42" t="n">
        <f aca="true">IF(AND($BA159&gt;=OFFSET($E$5,BO$3,0),$BA159&lt;=OFFSET($F$5,BO$3,0)),OFFSET($D$5,BO$3,0),0)</f>
        <v>0</v>
      </c>
      <c r="BP159" s="42" t="n">
        <f aca="true">IF(AND($BA159&gt;=OFFSET($E$5,BP$3,0),$BA159&lt;=OFFSET($F$5,BP$3,0)),OFFSET($D$5,BP$3,0),0)</f>
        <v>0</v>
      </c>
      <c r="BQ159" s="42" t="n">
        <f aca="true">IF(AND($BA159&gt;=OFFSET($E$5,BQ$3,0),$BA159&lt;=OFFSET($F$5,BQ$3,0)),OFFSET($D$5,BQ$3,0),0)</f>
        <v>0</v>
      </c>
      <c r="BR159" s="42" t="n">
        <f aca="true">IF(AND($BA159&gt;=OFFSET($E$5,BR$3,0),$BA159&lt;=OFFSET($F$5,BR$3,0)),OFFSET($D$5,BR$3,0),0)</f>
        <v>0</v>
      </c>
      <c r="BS159" s="42" t="n">
        <f aca="true">IF(AND($BA159&gt;=OFFSET($E$5,BS$3,0),$BA159&lt;=OFFSET($F$5,BS$3,0)),OFFSET($D$5,BS$3,0),0)</f>
        <v>0</v>
      </c>
      <c r="BT159" s="42" t="n">
        <f aca="true">IF(AND($BA159&gt;=OFFSET($E$5,BT$3,0),$BA159&lt;=OFFSET($F$5,BT$3,0)),OFFSET($D$5,BT$3,0),0)</f>
        <v>0</v>
      </c>
      <c r="BU159" s="42" t="n">
        <f aca="true">IF(AND($BA159&gt;=OFFSET($E$5,BU$3,0),$BA159&lt;=OFFSET($F$5,BU$3,0)),OFFSET($D$5,BU$3,0),0)</f>
        <v>0</v>
      </c>
      <c r="BV159" s="42" t="n">
        <f aca="true">IF(AND($BA159&gt;=OFFSET($E$5,BV$3,0),$BA159&lt;=OFFSET($F$5,BV$3,0)),OFFSET($D$5,BV$3,0),0)</f>
        <v>0</v>
      </c>
      <c r="BW159" s="42" t="n">
        <f aca="true">IF(AND($BA159&gt;=OFFSET($E$5,BW$3,0),$BA159&lt;=OFFSET($F$5,BW$3,0)),OFFSET($D$5,BW$3,0),0)</f>
        <v>0</v>
      </c>
      <c r="BX159" s="42" t="n">
        <f aca="true">IF(AND($BA159&gt;=OFFSET($E$5,BX$3,0),$BA159&lt;=OFFSET($F$5,BX$3,0)),OFFSET($D$5,BX$3,0),0)</f>
        <v>0</v>
      </c>
      <c r="BY159" s="42" t="n">
        <f aca="true">IF(AND($BA159&gt;=OFFSET($E$5,BY$3,0),$BA159&lt;=OFFSET($F$5,BY$3,0)),OFFSET($D$5,BY$3,0),0)</f>
        <v>0</v>
      </c>
      <c r="BZ159" s="42" t="n">
        <f aca="true">IF(AND($BA159&gt;=OFFSET($E$5,BZ$3,0),$BA159&lt;=OFFSET($F$5,BZ$3,0)),OFFSET($D$5,BZ$3,0),0)</f>
        <v>0</v>
      </c>
      <c r="CA159" s="42" t="n">
        <f aca="true">IF(AND($BA159&gt;=OFFSET($E$5,CA$3,0),$BA159&lt;=OFFSET($F$5,CA$3,0)),OFFSET($D$5,CA$3,0),0)</f>
        <v>0</v>
      </c>
      <c r="CB159" s="42" t="n">
        <f aca="true">IF(AND($BA159&gt;=OFFSET($E$5,CB$3,0),$BA159&lt;=OFFSET($F$5,CB$3,0)),OFFSET($D$5,CB$3,0),0)</f>
        <v>0</v>
      </c>
      <c r="CC159" s="42" t="n">
        <f aca="true">IF(AND($BA159&gt;=OFFSET($E$5,CC$3,0),$BA159&lt;=OFFSET($F$5,CC$3,0)),OFFSET($D$5,CC$3,0),0)</f>
        <v>0</v>
      </c>
      <c r="CD159" s="42" t="n">
        <f aca="true">IF(AND($BA159&gt;=OFFSET($E$5,CD$3,0),$BA159&lt;=OFFSET($F$5,CD$3,0)),OFFSET($D$5,CD$3,0),0)</f>
        <v>0</v>
      </c>
      <c r="CE159" s="42" t="n">
        <f aca="true">IF(AND($BA159&gt;=OFFSET($E$5,CE$3,0),$BA159&lt;=OFFSET($F$5,CE$3,0)),OFFSET($D$5,CE$3,0),0)</f>
        <v>0</v>
      </c>
      <c r="CF159" s="42" t="n">
        <f aca="true">IF(AND($BA159&gt;=OFFSET($E$5,CF$3,0),$BA159&lt;=OFFSET($F$5,CF$3,0)),OFFSET($D$5,CF$3,0),0)</f>
        <v>0</v>
      </c>
      <c r="CG159" s="42" t="n">
        <f aca="true">IF(AND($BA159&gt;=OFFSET($E$5,CG$3,0),$BA159&lt;=OFFSET($F$5,CG$3,0)),OFFSET($D$5,CG$3,0),0)</f>
        <v>0</v>
      </c>
      <c r="CH159" s="42" t="n">
        <f aca="true">IF(AND($BA159&gt;=OFFSET($E$5,CH$3,0),$BA159&lt;=OFFSET($F$5,CH$3,0)),OFFSET($D$5,CH$3,0),0)</f>
        <v>0</v>
      </c>
      <c r="CI159" s="42" t="n">
        <f aca="true">IF(AND($BA159&gt;=OFFSET($E$5,CI$3,0),$BA159&lt;=OFFSET($F$5,CI$3,0)),OFFSET($D$5,CI$3,0),0)</f>
        <v>0</v>
      </c>
      <c r="CK159" s="40" t="n">
        <v>41456</v>
      </c>
      <c r="CL159" s="41" t="n">
        <f aca="false">BB159*P159</f>
        <v>0</v>
      </c>
      <c r="CM159" s="41" t="n">
        <f aca="false">BC159*Q159</f>
        <v>0</v>
      </c>
      <c r="CN159" s="41" t="n">
        <f aca="false">BD159*R159</f>
        <v>0</v>
      </c>
      <c r="CO159" s="41" t="n">
        <f aca="false">BE159*S159</f>
        <v>0</v>
      </c>
      <c r="CP159" s="41" t="n">
        <f aca="false">BF159*T159</f>
        <v>0</v>
      </c>
      <c r="CQ159" s="41" t="n">
        <f aca="false">BG159*U159</f>
        <v>0</v>
      </c>
      <c r="CR159" s="41" t="n">
        <f aca="false">BH159*V159</f>
        <v>837930</v>
      </c>
      <c r="CS159" s="41" t="n">
        <f aca="false">BI159*W159</f>
        <v>0</v>
      </c>
      <c r="CT159" s="41" t="n">
        <f aca="false">BJ159*X159</f>
        <v>0</v>
      </c>
      <c r="CU159" s="41" t="n">
        <f aca="false">BK159*Y159</f>
        <v>0</v>
      </c>
      <c r="CV159" s="41" t="n">
        <f aca="false">BL159*Z159</f>
        <v>0</v>
      </c>
      <c r="CW159" s="41" t="n">
        <f aca="false">BM159*AA159</f>
        <v>0</v>
      </c>
      <c r="CX159" s="41" t="n">
        <f aca="false">BN159*AB159</f>
        <v>0</v>
      </c>
      <c r="CY159" s="41" t="n">
        <f aca="false">BO159*AC159</f>
        <v>0</v>
      </c>
      <c r="CZ159" s="41" t="n">
        <f aca="false">BP159*AD159</f>
        <v>0</v>
      </c>
      <c r="DA159" s="41" t="n">
        <f aca="false">BQ159*AE159</f>
        <v>0</v>
      </c>
      <c r="DB159" s="41" t="n">
        <f aca="false">BR159*AF159</f>
        <v>0</v>
      </c>
      <c r="DC159" s="41" t="n">
        <f aca="false">BS159*AG159</f>
        <v>0</v>
      </c>
      <c r="DD159" s="41" t="n">
        <f aca="false">BT159*AH159</f>
        <v>0</v>
      </c>
      <c r="DE159" s="41" t="n">
        <f aca="false">BU159*AI159</f>
        <v>0</v>
      </c>
      <c r="DF159" s="41" t="n">
        <f aca="false">BV159*AJ159</f>
        <v>0</v>
      </c>
      <c r="DG159" s="41" t="n">
        <f aca="false">BW159*AK159</f>
        <v>0</v>
      </c>
      <c r="DH159" s="41" t="n">
        <f aca="false">BX159*AL159</f>
        <v>0</v>
      </c>
      <c r="DI159" s="41" t="n">
        <f aca="false">BY159*AM159</f>
        <v>0</v>
      </c>
      <c r="DJ159" s="41" t="n">
        <f aca="false">BZ159*AN159</f>
        <v>0</v>
      </c>
      <c r="DK159" s="41" t="n">
        <f aca="false">CA159*AO159</f>
        <v>0</v>
      </c>
      <c r="DL159" s="41" t="n">
        <f aca="false">CB159*AP159</f>
        <v>0</v>
      </c>
      <c r="DM159" s="41" t="n">
        <f aca="false">CC159*AQ159</f>
        <v>0</v>
      </c>
      <c r="DN159" s="41" t="n">
        <f aca="false">CD159*AR159</f>
        <v>0</v>
      </c>
      <c r="DO159" s="41" t="n">
        <f aca="false">CE159*AS159</f>
        <v>0</v>
      </c>
      <c r="DP159" s="41" t="n">
        <f aca="false">CF159*AT159</f>
        <v>0</v>
      </c>
      <c r="DQ159" s="41" t="n">
        <f aca="false">CG159*AU159</f>
        <v>0</v>
      </c>
      <c r="DR159" s="41" t="n">
        <f aca="false">CH159*AV159</f>
        <v>0</v>
      </c>
      <c r="DS159" s="45" t="n">
        <f aca="false">CI159*AW159</f>
        <v>0</v>
      </c>
      <c r="DT159" s="46" t="n">
        <f aca="false">SUM(CL159:DO159)/AX159</f>
        <v>45.05</v>
      </c>
      <c r="DU159" s="47" t="n">
        <f aca="false">(SUM(CL159:CR159)+SUM(DP159:DS159))/AY159</f>
        <v>45.05</v>
      </c>
    </row>
    <row r="160" customFormat="false" ht="12.75" hidden="false" customHeight="false" outlineLevel="0" collapsed="false">
      <c r="A160" s="38"/>
      <c r="I160" s="39" t="n">
        <v>22</v>
      </c>
      <c r="J160" s="39" t="n">
        <v>5</v>
      </c>
      <c r="K160" s="39" t="n">
        <v>4</v>
      </c>
      <c r="L160" s="39" t="n">
        <v>0</v>
      </c>
      <c r="M160" s="39" t="n">
        <v>31</v>
      </c>
      <c r="O160" s="40" t="n">
        <v>41487</v>
      </c>
      <c r="P160" s="41" t="n">
        <f aca="false">IF(AND(O160&gt;=$E$5,O160&lt;=$F$5),$C$5*P$2*$M160,0)</f>
        <v>0</v>
      </c>
      <c r="Q160" s="41" t="n">
        <f aca="true">IF(AND($O160&gt;=OFFSET($E$5,Q$3,0),$O160&lt;=OFFSET($F$5,Q$3,0)),OFFSET($C$5,Q$3,0)*Q$2*$M160,0)</f>
        <v>0</v>
      </c>
      <c r="R160" s="41" t="n">
        <f aca="true">IF(AND($O160&gt;=OFFSET($E$5,R$3,0),$O160&lt;=OFFSET($F$5,R$3,0)),OFFSET($C$5,R$3,0)*R$2*$M160,0)</f>
        <v>0</v>
      </c>
      <c r="S160" s="41" t="n">
        <f aca="true">IF(AND($O160&gt;=OFFSET($E$5,S$3,0),$O160&lt;=OFFSET($F$5,S$3,0)),OFFSET($C$5,S$3,0)*S$2*$M160,0)</f>
        <v>0</v>
      </c>
      <c r="T160" s="41" t="n">
        <f aca="true">IF(AND($O160&gt;=OFFSET($E$5,T$3,0),$O160&lt;=OFFSET($F$5,T$3,0)),OFFSET($C$5,T$3,0)*T$2*$M160,0)</f>
        <v>0</v>
      </c>
      <c r="U160" s="41" t="n">
        <f aca="true">IF(AND($O160&gt;=OFFSET($E$5,U$3,0),$O160&lt;=OFFSET($F$5,U$3,0)),OFFSET($C$5,U$3,0)*U$2*$M160,0)</f>
        <v>0</v>
      </c>
      <c r="V160" s="41" t="n">
        <f aca="true">IF(AND($O160&gt;=OFFSET($E$5,V$3,0),$O160&lt;=OFFSET($F$5,V$3,0)),OFFSET($C$5,V$3,0)*V$2*$M160,0)</f>
        <v>18600</v>
      </c>
      <c r="W160" s="42" t="n">
        <f aca="true">IF(AND($O160&gt;=OFFSET($E$5,W$3,0),$O160&lt;=OFFSET($F$5,W$3,0)),OFFSET($C$5,W$3,0)*W$2*($I160+$J160),0)</f>
        <v>0</v>
      </c>
      <c r="X160" s="42" t="n">
        <f aca="true">IF(AND($O160&gt;=OFFSET($E$5,X$3,0),$O160&lt;=OFFSET($F$5,X$3,0)),OFFSET($C$5,X$3,0)*X$2*($I160+$J160),0)</f>
        <v>0</v>
      </c>
      <c r="Y160" s="42" t="n">
        <f aca="true">IF(AND($O160&gt;=OFFSET($E$5,Y$3,0),$O160&lt;=OFFSET($F$5,Y$3,0)),OFFSET($C$5,Y$3,0)*Y$2*($I160+$J160),0)</f>
        <v>0</v>
      </c>
      <c r="Z160" s="42" t="n">
        <f aca="true">IF(AND($O160&gt;=OFFSET($E$5,Z$3,0),$O160&lt;=OFFSET($F$5,Z$3,0)),OFFSET($C$5,Z$3,0)*Z$2*($I160+$J160),0)</f>
        <v>0</v>
      </c>
      <c r="AA160" s="42" t="n">
        <f aca="true">IF(AND($O160&gt;=OFFSET($E$5,AA$3,0),$O160&lt;=OFFSET($F$5,AA$3,0)),OFFSET($C$5,AA$3,0)*AA$2*($I160+$J160),0)</f>
        <v>0</v>
      </c>
      <c r="AB160" s="42" t="n">
        <f aca="true">IF(AND($O160&gt;=OFFSET($E$5,AB$3,0),$O160&lt;=OFFSET($F$5,AB$3,0)),OFFSET($C$5,AB$3,0)*AB$2*($I160+$J160),0)</f>
        <v>0</v>
      </c>
      <c r="AC160" s="42" t="n">
        <f aca="true">IF(AND($O160&gt;=OFFSET($E$5,AC$3,0),$O160&lt;=OFFSET($F$5,AC$3,0)),OFFSET($C$5,AC$3,0)*AC$2*($I160+$J160),0)</f>
        <v>0</v>
      </c>
      <c r="AD160" s="42" t="n">
        <f aca="true">IF(AND($O160&gt;=OFFSET($E$5,AD$3,0),$O160&lt;=OFFSET($F$5,AD$3,0)),OFFSET($C$5,AD$3,0)*AD$2*($I160+$J160),0)</f>
        <v>0</v>
      </c>
      <c r="AE160" s="42" t="n">
        <f aca="true">IF(AND($O160&gt;=OFFSET($E$5,AE$3,0),$O160&lt;=OFFSET($F$5,AE$3,0)),OFFSET($C$5,AE$3,0)*AE$2*($I160+$J160),0)</f>
        <v>0</v>
      </c>
      <c r="AF160" s="42" t="n">
        <f aca="true">IF(AND($O160&gt;=OFFSET($E$5,AF$3,0),$O160&lt;=OFFSET($F$5,AF$3,0)),OFFSET($C$5,AF$3,0)*AF$2*($I160+$J160),0)</f>
        <v>0</v>
      </c>
      <c r="AG160" s="42" t="n">
        <f aca="true">IF(AND($O160&gt;=OFFSET($E$5,AG$3,0),$O160&lt;=OFFSET($F$5,AG$3,0)),OFFSET($C$5,AG$3,0)*AG$2*($I160+$J160),0)</f>
        <v>0</v>
      </c>
      <c r="AH160" s="42" t="n">
        <f aca="true">IF(AND($O160&gt;=OFFSET($E$5,AH$3,0),$O160&lt;=OFFSET($F$5,AH$3,0)),OFFSET($C$5,AH$3,0)*AH$2*($I160+$J160),0)</f>
        <v>0</v>
      </c>
      <c r="AI160" s="42" t="n">
        <f aca="true">IF(AND($O160&gt;=OFFSET($E$5,AI$3,0),$O160&lt;=OFFSET($F$5,AI$3,0)),OFFSET($C$5,AI$3,0)*AI$2*($I160+$J160),0)</f>
        <v>0</v>
      </c>
      <c r="AJ160" s="42" t="n">
        <f aca="true">IF(AND($O160&gt;=OFFSET($E$5,AJ$3,0),$O160&lt;=OFFSET($F$5,AJ$3,0)),OFFSET($C$5,AJ$3,0)*AJ$2*($I160+$J160),0)</f>
        <v>0</v>
      </c>
      <c r="AK160" s="42" t="n">
        <f aca="true">IF(AND($O160&gt;=OFFSET($E$5,AK$3,0),$O160&lt;=OFFSET($F$5,AK$3,0)),OFFSET($C$5,AK$3,0)*AK$2*($I160+$J160),0)</f>
        <v>0</v>
      </c>
      <c r="AL160" s="42" t="n">
        <f aca="true">IF(AND($O160&gt;=OFFSET($E$5,AL$3,0),$O160&lt;=OFFSET($F$5,AL$3,0)),OFFSET($C$5,AL$3,0)*AL$2*($I160+$J160),0)</f>
        <v>0</v>
      </c>
      <c r="AM160" s="42" t="n">
        <f aca="true">IF(AND($O160&gt;=OFFSET($E$5,AM$3,0),$O160&lt;=OFFSET($F$5,AM$3,0)),OFFSET($C$5,AM$3,0)*AM$2*($I160+$J160),0)</f>
        <v>0</v>
      </c>
      <c r="AN160" s="42" t="n">
        <f aca="true">IF(AND($O160&gt;=OFFSET($E$5,AN$3,0),$O160&lt;=OFFSET($F$5,AN$3,0)),OFFSET($C$5,AN$3,0)*AN$2*($I160+$J160),0)</f>
        <v>0</v>
      </c>
      <c r="AO160" s="42" t="n">
        <f aca="true">IF(AND($O160&gt;=OFFSET($E$5,AO$3,0),$O160&lt;=OFFSET($F$5,AO$3,0)),OFFSET($C$5,AO$3,0)*AO$2*($I160+$J160),0)</f>
        <v>0</v>
      </c>
      <c r="AP160" s="42" t="n">
        <f aca="true">IF(AND($O160&gt;=OFFSET($E$5,AP$3,0),$O160&lt;=OFFSET($F$5,AP$3,0)),OFFSET($C$5,AP$3,0)*AP$2*($I160+$J160),0)</f>
        <v>0</v>
      </c>
      <c r="AQ160" s="42" t="n">
        <f aca="true">IF(AND($O160&gt;=OFFSET($E$5,AQ$3,0),$O160&lt;=OFFSET($F$5,AQ$3,0)),OFFSET($C$5,AQ$3,0)*AQ$2*($I160+$J160),0)</f>
        <v>0</v>
      </c>
      <c r="AR160" s="42" t="n">
        <f aca="true">IF(AND($O160&gt;=OFFSET($E$5,AR$3,0),$O160&lt;=OFFSET($F$5,AR$3,0)),OFFSET($C$5,AR$3,0)*AR$2*($I160+$J160),0)</f>
        <v>0</v>
      </c>
      <c r="AS160" s="42" t="n">
        <f aca="true">IF(AND($O160&gt;=OFFSET($E$5,AS$3,0),$O160&lt;=OFFSET($F$5,AS$3,0)),OFFSET($C$5,AS$3,0)*AS$2*($I160+$J160),0)</f>
        <v>0</v>
      </c>
      <c r="AT160" s="42" t="n">
        <f aca="true">IF(AND($O160&gt;=OFFSET($E$5,AT$3,0),$O160&lt;=OFFSET($F$5,AT$3,0)),OFFSET($C$5,AT$3,0)*(AT$2*($I160+$J160)+24*($K160+$L160)),0)</f>
        <v>0</v>
      </c>
      <c r="AU160" s="42" t="n">
        <f aca="true">IF(AND($O160&gt;=OFFSET($E$5,AU$3,0),$O160&lt;=OFFSET($F$5,AU$3,0)),OFFSET($C$5,AU$3,0)*(AU$2*($I160+$J160)+24*($K160+$L160)),0)</f>
        <v>0</v>
      </c>
      <c r="AV160" s="42" t="n">
        <f aca="true">IF(AND($O160&gt;=OFFSET($E$5,AV$3,0),$O160&lt;=OFFSET($F$5,AV$3,0)),OFFSET($C$5,AV$3,0)*(AV$2*($I160+$J160)+24*($K160+$L160)),0)</f>
        <v>0</v>
      </c>
      <c r="AW160" s="43" t="n">
        <f aca="true">IF(AND($O160&gt;=OFFSET($E$5,AW$3,0),$O160&lt;=OFFSET($F$5,AW$3,0)),OFFSET($C$5,AW$3,0)*(AW$2*($I160+$J160)+24*($K160+$L160)),0)</f>
        <v>0</v>
      </c>
      <c r="AX160" s="44" t="n">
        <f aca="false">SUM(P160:AS160)</f>
        <v>18600</v>
      </c>
      <c r="AY160" s="45" t="n">
        <f aca="false">SUM(P160:V160)+SUM(AT160:AW160)</f>
        <v>18600</v>
      </c>
      <c r="BA160" s="40" t="n">
        <v>41487</v>
      </c>
      <c r="BB160" s="42" t="n">
        <f aca="false">IF(AND(BA160&gt;=$E$5,BA160&lt;=$F$5),$D$5,0)</f>
        <v>0</v>
      </c>
      <c r="BC160" s="42" t="n">
        <f aca="true">IF(AND($BA160&gt;=OFFSET($E$5,BC$3,0),$BA160&lt;=OFFSET($F$5,BC$3,0)),OFFSET($D$5,BC$3,0),0)</f>
        <v>0</v>
      </c>
      <c r="BD160" s="42" t="n">
        <f aca="true">IF(AND($BA160&gt;=OFFSET($E$5,BD$3,0),$BA160&lt;=OFFSET($F$5,BD$3,0)),OFFSET($D$5,BD$3,0),0)</f>
        <v>0</v>
      </c>
      <c r="BE160" s="42" t="n">
        <f aca="true">IF(AND($BA160&gt;=OFFSET($E$5,BE$3,0),$BA160&lt;=OFFSET($F$5,BE$3,0)),OFFSET($D$5,BE$3,0),0)</f>
        <v>0</v>
      </c>
      <c r="BF160" s="42" t="n">
        <f aca="true">IF(AND($BA160&gt;=OFFSET($E$5,BF$3,0),$BA160&lt;=OFFSET($F$5,BF$3,0)),OFFSET($D$5,BF$3,0),0)</f>
        <v>0</v>
      </c>
      <c r="BG160" s="42" t="n">
        <f aca="true">IF(AND($BA160&gt;=OFFSET($E$5,BG$3,0),$BA160&lt;=OFFSET($F$5,BG$3,0)),OFFSET($D$5,BG$3,0),0)</f>
        <v>0</v>
      </c>
      <c r="BH160" s="42" t="n">
        <f aca="true">IF(AND($BA160&gt;=OFFSET($E$5,BH$3,0),$BA160&lt;=OFFSET($F$5,BH$3,0)),OFFSET($D$5,BH$3,0),0)</f>
        <v>45.05</v>
      </c>
      <c r="BI160" s="42" t="n">
        <f aca="true">IF(AND($BA160&gt;=OFFSET($E$5,BI$3,0),$BA160&lt;=OFFSET($F$5,BI$3,0)),OFFSET($D$5,BI$3,0),0)</f>
        <v>0</v>
      </c>
      <c r="BJ160" s="42" t="n">
        <f aca="true">IF(AND($BA160&gt;=OFFSET($E$5,BJ$3,0),$BA160&lt;=OFFSET($F$5,BJ$3,0)),OFFSET($D$5,BJ$3,0),0)</f>
        <v>0</v>
      </c>
      <c r="BK160" s="42" t="n">
        <f aca="true">IF(AND($BA160&gt;=OFFSET($E$5,BK$3,0),$BA160&lt;=OFFSET($F$5,BK$3,0)),OFFSET($D$5,BK$3,0),0)</f>
        <v>0</v>
      </c>
      <c r="BL160" s="42" t="n">
        <f aca="true">IF(AND($BA160&gt;=OFFSET($E$5,BL$3,0),$BA160&lt;=OFFSET($F$5,BL$3,0)),OFFSET($D$5,BL$3,0),0)</f>
        <v>0</v>
      </c>
      <c r="BM160" s="42" t="n">
        <f aca="true">IF(AND($BA160&gt;=OFFSET($E$5,BM$3,0),$BA160&lt;=OFFSET($F$5,BM$3,0)),OFFSET($D$5,BM$3,0),0)</f>
        <v>0</v>
      </c>
      <c r="BN160" s="42" t="n">
        <f aca="true">IF(AND($BA160&gt;=OFFSET($E$5,BN$3,0),$BA160&lt;=OFFSET($F$5,BN$3,0)),OFFSET($D$5,BN$3,0),0)</f>
        <v>0</v>
      </c>
      <c r="BO160" s="42" t="n">
        <f aca="true">IF(AND($BA160&gt;=OFFSET($E$5,BO$3,0),$BA160&lt;=OFFSET($F$5,BO$3,0)),OFFSET($D$5,BO$3,0),0)</f>
        <v>0</v>
      </c>
      <c r="BP160" s="42" t="n">
        <f aca="true">IF(AND($BA160&gt;=OFFSET($E$5,BP$3,0),$BA160&lt;=OFFSET($F$5,BP$3,0)),OFFSET($D$5,BP$3,0),0)</f>
        <v>0</v>
      </c>
      <c r="BQ160" s="42" t="n">
        <f aca="true">IF(AND($BA160&gt;=OFFSET($E$5,BQ$3,0),$BA160&lt;=OFFSET($F$5,BQ$3,0)),OFFSET($D$5,BQ$3,0),0)</f>
        <v>0</v>
      </c>
      <c r="BR160" s="42" t="n">
        <f aca="true">IF(AND($BA160&gt;=OFFSET($E$5,BR$3,0),$BA160&lt;=OFFSET($F$5,BR$3,0)),OFFSET($D$5,BR$3,0),0)</f>
        <v>0</v>
      </c>
      <c r="BS160" s="42" t="n">
        <f aca="true">IF(AND($BA160&gt;=OFFSET($E$5,BS$3,0),$BA160&lt;=OFFSET($F$5,BS$3,0)),OFFSET($D$5,BS$3,0),0)</f>
        <v>0</v>
      </c>
      <c r="BT160" s="42" t="n">
        <f aca="true">IF(AND($BA160&gt;=OFFSET($E$5,BT$3,0),$BA160&lt;=OFFSET($F$5,BT$3,0)),OFFSET($D$5,BT$3,0),0)</f>
        <v>0</v>
      </c>
      <c r="BU160" s="42" t="n">
        <f aca="true">IF(AND($BA160&gt;=OFFSET($E$5,BU$3,0),$BA160&lt;=OFFSET($F$5,BU$3,0)),OFFSET($D$5,BU$3,0),0)</f>
        <v>0</v>
      </c>
      <c r="BV160" s="42" t="n">
        <f aca="true">IF(AND($BA160&gt;=OFFSET($E$5,BV$3,0),$BA160&lt;=OFFSET($F$5,BV$3,0)),OFFSET($D$5,BV$3,0),0)</f>
        <v>0</v>
      </c>
      <c r="BW160" s="42" t="n">
        <f aca="true">IF(AND($BA160&gt;=OFFSET($E$5,BW$3,0),$BA160&lt;=OFFSET($F$5,BW$3,0)),OFFSET($D$5,BW$3,0),0)</f>
        <v>0</v>
      </c>
      <c r="BX160" s="42" t="n">
        <f aca="true">IF(AND($BA160&gt;=OFFSET($E$5,BX$3,0),$BA160&lt;=OFFSET($F$5,BX$3,0)),OFFSET($D$5,BX$3,0),0)</f>
        <v>0</v>
      </c>
      <c r="BY160" s="42" t="n">
        <f aca="true">IF(AND($BA160&gt;=OFFSET($E$5,BY$3,0),$BA160&lt;=OFFSET($F$5,BY$3,0)),OFFSET($D$5,BY$3,0),0)</f>
        <v>0</v>
      </c>
      <c r="BZ160" s="42" t="n">
        <f aca="true">IF(AND($BA160&gt;=OFFSET($E$5,BZ$3,0),$BA160&lt;=OFFSET($F$5,BZ$3,0)),OFFSET($D$5,BZ$3,0),0)</f>
        <v>0</v>
      </c>
      <c r="CA160" s="42" t="n">
        <f aca="true">IF(AND($BA160&gt;=OFFSET($E$5,CA$3,0),$BA160&lt;=OFFSET($F$5,CA$3,0)),OFFSET($D$5,CA$3,0),0)</f>
        <v>0</v>
      </c>
      <c r="CB160" s="42" t="n">
        <f aca="true">IF(AND($BA160&gt;=OFFSET($E$5,CB$3,0),$BA160&lt;=OFFSET($F$5,CB$3,0)),OFFSET($D$5,CB$3,0),0)</f>
        <v>0</v>
      </c>
      <c r="CC160" s="42" t="n">
        <f aca="true">IF(AND($BA160&gt;=OFFSET($E$5,CC$3,0),$BA160&lt;=OFFSET($F$5,CC$3,0)),OFFSET($D$5,CC$3,0),0)</f>
        <v>0</v>
      </c>
      <c r="CD160" s="42" t="n">
        <f aca="true">IF(AND($BA160&gt;=OFFSET($E$5,CD$3,0),$BA160&lt;=OFFSET($F$5,CD$3,0)),OFFSET($D$5,CD$3,0),0)</f>
        <v>0</v>
      </c>
      <c r="CE160" s="42" t="n">
        <f aca="true">IF(AND($BA160&gt;=OFFSET($E$5,CE$3,0),$BA160&lt;=OFFSET($F$5,CE$3,0)),OFFSET($D$5,CE$3,0),0)</f>
        <v>0</v>
      </c>
      <c r="CF160" s="42" t="n">
        <f aca="true">IF(AND($BA160&gt;=OFFSET($E$5,CF$3,0),$BA160&lt;=OFFSET($F$5,CF$3,0)),OFFSET($D$5,CF$3,0),0)</f>
        <v>0</v>
      </c>
      <c r="CG160" s="42" t="n">
        <f aca="true">IF(AND($BA160&gt;=OFFSET($E$5,CG$3,0),$BA160&lt;=OFFSET($F$5,CG$3,0)),OFFSET($D$5,CG$3,0),0)</f>
        <v>0</v>
      </c>
      <c r="CH160" s="42" t="n">
        <f aca="true">IF(AND($BA160&gt;=OFFSET($E$5,CH$3,0),$BA160&lt;=OFFSET($F$5,CH$3,0)),OFFSET($D$5,CH$3,0),0)</f>
        <v>0</v>
      </c>
      <c r="CI160" s="42" t="n">
        <f aca="true">IF(AND($BA160&gt;=OFFSET($E$5,CI$3,0),$BA160&lt;=OFFSET($F$5,CI$3,0)),OFFSET($D$5,CI$3,0),0)</f>
        <v>0</v>
      </c>
      <c r="CK160" s="40" t="n">
        <v>41487</v>
      </c>
      <c r="CL160" s="41" t="n">
        <f aca="false">BB160*P160</f>
        <v>0</v>
      </c>
      <c r="CM160" s="41" t="n">
        <f aca="false">BC160*Q160</f>
        <v>0</v>
      </c>
      <c r="CN160" s="41" t="n">
        <f aca="false">BD160*R160</f>
        <v>0</v>
      </c>
      <c r="CO160" s="41" t="n">
        <f aca="false">BE160*S160</f>
        <v>0</v>
      </c>
      <c r="CP160" s="41" t="n">
        <f aca="false">BF160*T160</f>
        <v>0</v>
      </c>
      <c r="CQ160" s="41" t="n">
        <f aca="false">BG160*U160</f>
        <v>0</v>
      </c>
      <c r="CR160" s="41" t="n">
        <f aca="false">BH160*V160</f>
        <v>837930</v>
      </c>
      <c r="CS160" s="41" t="n">
        <f aca="false">BI160*W160</f>
        <v>0</v>
      </c>
      <c r="CT160" s="41" t="n">
        <f aca="false">BJ160*X160</f>
        <v>0</v>
      </c>
      <c r="CU160" s="41" t="n">
        <f aca="false">BK160*Y160</f>
        <v>0</v>
      </c>
      <c r="CV160" s="41" t="n">
        <f aca="false">BL160*Z160</f>
        <v>0</v>
      </c>
      <c r="CW160" s="41" t="n">
        <f aca="false">BM160*AA160</f>
        <v>0</v>
      </c>
      <c r="CX160" s="41" t="n">
        <f aca="false">BN160*AB160</f>
        <v>0</v>
      </c>
      <c r="CY160" s="41" t="n">
        <f aca="false">BO160*AC160</f>
        <v>0</v>
      </c>
      <c r="CZ160" s="41" t="n">
        <f aca="false">BP160*AD160</f>
        <v>0</v>
      </c>
      <c r="DA160" s="41" t="n">
        <f aca="false">BQ160*AE160</f>
        <v>0</v>
      </c>
      <c r="DB160" s="41" t="n">
        <f aca="false">BR160*AF160</f>
        <v>0</v>
      </c>
      <c r="DC160" s="41" t="n">
        <f aca="false">BS160*AG160</f>
        <v>0</v>
      </c>
      <c r="DD160" s="41" t="n">
        <f aca="false">BT160*AH160</f>
        <v>0</v>
      </c>
      <c r="DE160" s="41" t="n">
        <f aca="false">BU160*AI160</f>
        <v>0</v>
      </c>
      <c r="DF160" s="41" t="n">
        <f aca="false">BV160*AJ160</f>
        <v>0</v>
      </c>
      <c r="DG160" s="41" t="n">
        <f aca="false">BW160*AK160</f>
        <v>0</v>
      </c>
      <c r="DH160" s="41" t="n">
        <f aca="false">BX160*AL160</f>
        <v>0</v>
      </c>
      <c r="DI160" s="41" t="n">
        <f aca="false">BY160*AM160</f>
        <v>0</v>
      </c>
      <c r="DJ160" s="41" t="n">
        <f aca="false">BZ160*AN160</f>
        <v>0</v>
      </c>
      <c r="DK160" s="41" t="n">
        <f aca="false">CA160*AO160</f>
        <v>0</v>
      </c>
      <c r="DL160" s="41" t="n">
        <f aca="false">CB160*AP160</f>
        <v>0</v>
      </c>
      <c r="DM160" s="41" t="n">
        <f aca="false">CC160*AQ160</f>
        <v>0</v>
      </c>
      <c r="DN160" s="41" t="n">
        <f aca="false">CD160*AR160</f>
        <v>0</v>
      </c>
      <c r="DO160" s="41" t="n">
        <f aca="false">CE160*AS160</f>
        <v>0</v>
      </c>
      <c r="DP160" s="41" t="n">
        <f aca="false">CF160*AT160</f>
        <v>0</v>
      </c>
      <c r="DQ160" s="41" t="n">
        <f aca="false">CG160*AU160</f>
        <v>0</v>
      </c>
      <c r="DR160" s="41" t="n">
        <f aca="false">CH160*AV160</f>
        <v>0</v>
      </c>
      <c r="DS160" s="45" t="n">
        <f aca="false">CI160*AW160</f>
        <v>0</v>
      </c>
      <c r="DT160" s="46" t="n">
        <f aca="false">SUM(CL160:DO160)/AX160</f>
        <v>45.05</v>
      </c>
      <c r="DU160" s="47" t="n">
        <f aca="false">(SUM(CL160:CR160)+SUM(DP160:DS160))/AY160</f>
        <v>45.05</v>
      </c>
    </row>
    <row r="161" customFormat="false" ht="12.75" hidden="false" customHeight="false" outlineLevel="0" collapsed="false">
      <c r="A161" s="38"/>
      <c r="I161" s="39" t="n">
        <v>20</v>
      </c>
      <c r="J161" s="39" t="n">
        <v>4</v>
      </c>
      <c r="K161" s="39" t="n">
        <v>5</v>
      </c>
      <c r="L161" s="39" t="n">
        <v>1</v>
      </c>
      <c r="M161" s="39" t="n">
        <v>30</v>
      </c>
      <c r="O161" s="40" t="n">
        <v>41518</v>
      </c>
      <c r="P161" s="41" t="n">
        <f aca="false">IF(AND(O161&gt;=$E$5,O161&lt;=$F$5),$C$5*P$2*$M161,0)</f>
        <v>0</v>
      </c>
      <c r="Q161" s="41" t="n">
        <f aca="true">IF(AND($O161&gt;=OFFSET($E$5,Q$3,0),$O161&lt;=OFFSET($F$5,Q$3,0)),OFFSET($C$5,Q$3,0)*Q$2*$M161,0)</f>
        <v>0</v>
      </c>
      <c r="R161" s="41" t="n">
        <f aca="true">IF(AND($O161&gt;=OFFSET($E$5,R$3,0),$O161&lt;=OFFSET($F$5,R$3,0)),OFFSET($C$5,R$3,0)*R$2*$M161,0)</f>
        <v>0</v>
      </c>
      <c r="S161" s="41" t="n">
        <f aca="true">IF(AND($O161&gt;=OFFSET($E$5,S$3,0),$O161&lt;=OFFSET($F$5,S$3,0)),OFFSET($C$5,S$3,0)*S$2*$M161,0)</f>
        <v>0</v>
      </c>
      <c r="T161" s="41" t="n">
        <f aca="true">IF(AND($O161&gt;=OFFSET($E$5,T$3,0),$O161&lt;=OFFSET($F$5,T$3,0)),OFFSET($C$5,T$3,0)*T$2*$M161,0)</f>
        <v>0</v>
      </c>
      <c r="U161" s="41" t="n">
        <f aca="true">IF(AND($O161&gt;=OFFSET($E$5,U$3,0),$O161&lt;=OFFSET($F$5,U$3,0)),OFFSET($C$5,U$3,0)*U$2*$M161,0)</f>
        <v>0</v>
      </c>
      <c r="V161" s="41" t="n">
        <f aca="true">IF(AND($O161&gt;=OFFSET($E$5,V$3,0),$O161&lt;=OFFSET($F$5,V$3,0)),OFFSET($C$5,V$3,0)*V$2*$M161,0)</f>
        <v>18000</v>
      </c>
      <c r="W161" s="42" t="n">
        <f aca="true">IF(AND($O161&gt;=OFFSET($E$5,W$3,0),$O161&lt;=OFFSET($F$5,W$3,0)),OFFSET($C$5,W$3,0)*W$2*($I161+$J161),0)</f>
        <v>0</v>
      </c>
      <c r="X161" s="42" t="n">
        <f aca="true">IF(AND($O161&gt;=OFFSET($E$5,X$3,0),$O161&lt;=OFFSET($F$5,X$3,0)),OFFSET($C$5,X$3,0)*X$2*($I161+$J161),0)</f>
        <v>0</v>
      </c>
      <c r="Y161" s="42" t="n">
        <f aca="true">IF(AND($O161&gt;=OFFSET($E$5,Y$3,0),$O161&lt;=OFFSET($F$5,Y$3,0)),OFFSET($C$5,Y$3,0)*Y$2*($I161+$J161),0)</f>
        <v>0</v>
      </c>
      <c r="Z161" s="42" t="n">
        <f aca="true">IF(AND($O161&gt;=OFFSET($E$5,Z$3,0),$O161&lt;=OFFSET($F$5,Z$3,0)),OFFSET($C$5,Z$3,0)*Z$2*($I161+$J161),0)</f>
        <v>0</v>
      </c>
      <c r="AA161" s="42" t="n">
        <f aca="true">IF(AND($O161&gt;=OFFSET($E$5,AA$3,0),$O161&lt;=OFFSET($F$5,AA$3,0)),OFFSET($C$5,AA$3,0)*AA$2*($I161+$J161),0)</f>
        <v>0</v>
      </c>
      <c r="AB161" s="42" t="n">
        <f aca="true">IF(AND($O161&gt;=OFFSET($E$5,AB$3,0),$O161&lt;=OFFSET($F$5,AB$3,0)),OFFSET($C$5,AB$3,0)*AB$2*($I161+$J161),0)</f>
        <v>0</v>
      </c>
      <c r="AC161" s="42" t="n">
        <f aca="true">IF(AND($O161&gt;=OFFSET($E$5,AC$3,0),$O161&lt;=OFFSET($F$5,AC$3,0)),OFFSET($C$5,AC$3,0)*AC$2*($I161+$J161),0)</f>
        <v>0</v>
      </c>
      <c r="AD161" s="42" t="n">
        <f aca="true">IF(AND($O161&gt;=OFFSET($E$5,AD$3,0),$O161&lt;=OFFSET($F$5,AD$3,0)),OFFSET($C$5,AD$3,0)*AD$2*($I161+$J161),0)</f>
        <v>0</v>
      </c>
      <c r="AE161" s="42" t="n">
        <f aca="true">IF(AND($O161&gt;=OFFSET($E$5,AE$3,0),$O161&lt;=OFFSET($F$5,AE$3,0)),OFFSET($C$5,AE$3,0)*AE$2*($I161+$J161),0)</f>
        <v>0</v>
      </c>
      <c r="AF161" s="42" t="n">
        <f aca="true">IF(AND($O161&gt;=OFFSET($E$5,AF$3,0),$O161&lt;=OFFSET($F$5,AF$3,0)),OFFSET($C$5,AF$3,0)*AF$2*($I161+$J161),0)</f>
        <v>0</v>
      </c>
      <c r="AG161" s="42" t="n">
        <f aca="true">IF(AND($O161&gt;=OFFSET($E$5,AG$3,0),$O161&lt;=OFFSET($F$5,AG$3,0)),OFFSET($C$5,AG$3,0)*AG$2*($I161+$J161),0)</f>
        <v>0</v>
      </c>
      <c r="AH161" s="42" t="n">
        <f aca="true">IF(AND($O161&gt;=OFFSET($E$5,AH$3,0),$O161&lt;=OFFSET($F$5,AH$3,0)),OFFSET($C$5,AH$3,0)*AH$2*($I161+$J161),0)</f>
        <v>0</v>
      </c>
      <c r="AI161" s="42" t="n">
        <f aca="true">IF(AND($O161&gt;=OFFSET($E$5,AI$3,0),$O161&lt;=OFFSET($F$5,AI$3,0)),OFFSET($C$5,AI$3,0)*AI$2*($I161+$J161),0)</f>
        <v>0</v>
      </c>
      <c r="AJ161" s="42" t="n">
        <f aca="true">IF(AND($O161&gt;=OFFSET($E$5,AJ$3,0),$O161&lt;=OFFSET($F$5,AJ$3,0)),OFFSET($C$5,AJ$3,0)*AJ$2*($I161+$J161),0)</f>
        <v>0</v>
      </c>
      <c r="AK161" s="42" t="n">
        <f aca="true">IF(AND($O161&gt;=OFFSET($E$5,AK$3,0),$O161&lt;=OFFSET($F$5,AK$3,0)),OFFSET($C$5,AK$3,0)*AK$2*($I161+$J161),0)</f>
        <v>0</v>
      </c>
      <c r="AL161" s="42" t="n">
        <f aca="true">IF(AND($O161&gt;=OFFSET($E$5,AL$3,0),$O161&lt;=OFFSET($F$5,AL$3,0)),OFFSET($C$5,AL$3,0)*AL$2*($I161+$J161),0)</f>
        <v>0</v>
      </c>
      <c r="AM161" s="42" t="n">
        <f aca="true">IF(AND($O161&gt;=OFFSET($E$5,AM$3,0),$O161&lt;=OFFSET($F$5,AM$3,0)),OFFSET($C$5,AM$3,0)*AM$2*($I161+$J161),0)</f>
        <v>0</v>
      </c>
      <c r="AN161" s="42" t="n">
        <f aca="true">IF(AND($O161&gt;=OFFSET($E$5,AN$3,0),$O161&lt;=OFFSET($F$5,AN$3,0)),OFFSET($C$5,AN$3,0)*AN$2*($I161+$J161),0)</f>
        <v>0</v>
      </c>
      <c r="AO161" s="42" t="n">
        <f aca="true">IF(AND($O161&gt;=OFFSET($E$5,AO$3,0),$O161&lt;=OFFSET($F$5,AO$3,0)),OFFSET($C$5,AO$3,0)*AO$2*($I161+$J161),0)</f>
        <v>0</v>
      </c>
      <c r="AP161" s="42" t="n">
        <f aca="true">IF(AND($O161&gt;=OFFSET($E$5,AP$3,0),$O161&lt;=OFFSET($F$5,AP$3,0)),OFFSET($C$5,AP$3,0)*AP$2*($I161+$J161),0)</f>
        <v>0</v>
      </c>
      <c r="AQ161" s="42" t="n">
        <f aca="true">IF(AND($O161&gt;=OFFSET($E$5,AQ$3,0),$O161&lt;=OFFSET($F$5,AQ$3,0)),OFFSET($C$5,AQ$3,0)*AQ$2*($I161+$J161),0)</f>
        <v>0</v>
      </c>
      <c r="AR161" s="42" t="n">
        <f aca="true">IF(AND($O161&gt;=OFFSET($E$5,AR$3,0),$O161&lt;=OFFSET($F$5,AR$3,0)),OFFSET($C$5,AR$3,0)*AR$2*($I161+$J161),0)</f>
        <v>0</v>
      </c>
      <c r="AS161" s="42" t="n">
        <f aca="true">IF(AND($O161&gt;=OFFSET($E$5,AS$3,0),$O161&lt;=OFFSET($F$5,AS$3,0)),OFFSET($C$5,AS$3,0)*AS$2*($I161+$J161),0)</f>
        <v>0</v>
      </c>
      <c r="AT161" s="42" t="n">
        <f aca="true">IF(AND($O161&gt;=OFFSET($E$5,AT$3,0),$O161&lt;=OFFSET($F$5,AT$3,0)),OFFSET($C$5,AT$3,0)*(AT$2*($I161+$J161)+24*($K161+$L161)),0)</f>
        <v>0</v>
      </c>
      <c r="AU161" s="42" t="n">
        <f aca="true">IF(AND($O161&gt;=OFFSET($E$5,AU$3,0),$O161&lt;=OFFSET($F$5,AU$3,0)),OFFSET($C$5,AU$3,0)*(AU$2*($I161+$J161)+24*($K161+$L161)),0)</f>
        <v>0</v>
      </c>
      <c r="AV161" s="42" t="n">
        <f aca="true">IF(AND($O161&gt;=OFFSET($E$5,AV$3,0),$O161&lt;=OFFSET($F$5,AV$3,0)),OFFSET($C$5,AV$3,0)*(AV$2*($I161+$J161)+24*($K161+$L161)),0)</f>
        <v>0</v>
      </c>
      <c r="AW161" s="43" t="n">
        <f aca="true">IF(AND($O161&gt;=OFFSET($E$5,AW$3,0),$O161&lt;=OFFSET($F$5,AW$3,0)),OFFSET($C$5,AW$3,0)*(AW$2*($I161+$J161)+24*($K161+$L161)),0)</f>
        <v>0</v>
      </c>
      <c r="AX161" s="44" t="n">
        <f aca="false">SUM(P161:AS161)</f>
        <v>18000</v>
      </c>
      <c r="AY161" s="45" t="n">
        <f aca="false">SUM(P161:V161)+SUM(AT161:AW161)</f>
        <v>18000</v>
      </c>
      <c r="BA161" s="40" t="n">
        <v>41518</v>
      </c>
      <c r="BB161" s="42" t="n">
        <f aca="false">IF(AND(BA161&gt;=$E$5,BA161&lt;=$F$5),$D$5,0)</f>
        <v>0</v>
      </c>
      <c r="BC161" s="42" t="n">
        <f aca="true">IF(AND($BA161&gt;=OFFSET($E$5,BC$3,0),$BA161&lt;=OFFSET($F$5,BC$3,0)),OFFSET($D$5,BC$3,0),0)</f>
        <v>0</v>
      </c>
      <c r="BD161" s="42" t="n">
        <f aca="true">IF(AND($BA161&gt;=OFFSET($E$5,BD$3,0),$BA161&lt;=OFFSET($F$5,BD$3,0)),OFFSET($D$5,BD$3,0),0)</f>
        <v>0</v>
      </c>
      <c r="BE161" s="42" t="n">
        <f aca="true">IF(AND($BA161&gt;=OFFSET($E$5,BE$3,0),$BA161&lt;=OFFSET($F$5,BE$3,0)),OFFSET($D$5,BE$3,0),0)</f>
        <v>0</v>
      </c>
      <c r="BF161" s="42" t="n">
        <f aca="true">IF(AND($BA161&gt;=OFFSET($E$5,BF$3,0),$BA161&lt;=OFFSET($F$5,BF$3,0)),OFFSET($D$5,BF$3,0),0)</f>
        <v>0</v>
      </c>
      <c r="BG161" s="42" t="n">
        <f aca="true">IF(AND($BA161&gt;=OFFSET($E$5,BG$3,0),$BA161&lt;=OFFSET($F$5,BG$3,0)),OFFSET($D$5,BG$3,0),0)</f>
        <v>0</v>
      </c>
      <c r="BH161" s="42" t="n">
        <f aca="true">IF(AND($BA161&gt;=OFFSET($E$5,BH$3,0),$BA161&lt;=OFFSET($F$5,BH$3,0)),OFFSET($D$5,BH$3,0),0)</f>
        <v>45.05</v>
      </c>
      <c r="BI161" s="42" t="n">
        <f aca="true">IF(AND($BA161&gt;=OFFSET($E$5,BI$3,0),$BA161&lt;=OFFSET($F$5,BI$3,0)),OFFSET($D$5,BI$3,0),0)</f>
        <v>0</v>
      </c>
      <c r="BJ161" s="42" t="n">
        <f aca="true">IF(AND($BA161&gt;=OFFSET($E$5,BJ$3,0),$BA161&lt;=OFFSET($F$5,BJ$3,0)),OFFSET($D$5,BJ$3,0),0)</f>
        <v>0</v>
      </c>
      <c r="BK161" s="42" t="n">
        <f aca="true">IF(AND($BA161&gt;=OFFSET($E$5,BK$3,0),$BA161&lt;=OFFSET($F$5,BK$3,0)),OFFSET($D$5,BK$3,0),0)</f>
        <v>0</v>
      </c>
      <c r="BL161" s="42" t="n">
        <f aca="true">IF(AND($BA161&gt;=OFFSET($E$5,BL$3,0),$BA161&lt;=OFFSET($F$5,BL$3,0)),OFFSET($D$5,BL$3,0),0)</f>
        <v>0</v>
      </c>
      <c r="BM161" s="42" t="n">
        <f aca="true">IF(AND($BA161&gt;=OFFSET($E$5,BM$3,0),$BA161&lt;=OFFSET($F$5,BM$3,0)),OFFSET($D$5,BM$3,0),0)</f>
        <v>0</v>
      </c>
      <c r="BN161" s="42" t="n">
        <f aca="true">IF(AND($BA161&gt;=OFFSET($E$5,BN$3,0),$BA161&lt;=OFFSET($F$5,BN$3,0)),OFFSET($D$5,BN$3,0),0)</f>
        <v>0</v>
      </c>
      <c r="BO161" s="42" t="n">
        <f aca="true">IF(AND($BA161&gt;=OFFSET($E$5,BO$3,0),$BA161&lt;=OFFSET($F$5,BO$3,0)),OFFSET($D$5,BO$3,0),0)</f>
        <v>0</v>
      </c>
      <c r="BP161" s="42" t="n">
        <f aca="true">IF(AND($BA161&gt;=OFFSET($E$5,BP$3,0),$BA161&lt;=OFFSET($F$5,BP$3,0)),OFFSET($D$5,BP$3,0),0)</f>
        <v>0</v>
      </c>
      <c r="BQ161" s="42" t="n">
        <f aca="true">IF(AND($BA161&gt;=OFFSET($E$5,BQ$3,0),$BA161&lt;=OFFSET($F$5,BQ$3,0)),OFFSET($D$5,BQ$3,0),0)</f>
        <v>0</v>
      </c>
      <c r="BR161" s="42" t="n">
        <f aca="true">IF(AND($BA161&gt;=OFFSET($E$5,BR$3,0),$BA161&lt;=OFFSET($F$5,BR$3,0)),OFFSET($D$5,BR$3,0),0)</f>
        <v>0</v>
      </c>
      <c r="BS161" s="42" t="n">
        <f aca="true">IF(AND($BA161&gt;=OFFSET($E$5,BS$3,0),$BA161&lt;=OFFSET($F$5,BS$3,0)),OFFSET($D$5,BS$3,0),0)</f>
        <v>0</v>
      </c>
      <c r="BT161" s="42" t="n">
        <f aca="true">IF(AND($BA161&gt;=OFFSET($E$5,BT$3,0),$BA161&lt;=OFFSET($F$5,BT$3,0)),OFFSET($D$5,BT$3,0),0)</f>
        <v>0</v>
      </c>
      <c r="BU161" s="42" t="n">
        <f aca="true">IF(AND($BA161&gt;=OFFSET($E$5,BU$3,0),$BA161&lt;=OFFSET($F$5,BU$3,0)),OFFSET($D$5,BU$3,0),0)</f>
        <v>0</v>
      </c>
      <c r="BV161" s="42" t="n">
        <f aca="true">IF(AND($BA161&gt;=OFFSET($E$5,BV$3,0),$BA161&lt;=OFFSET($F$5,BV$3,0)),OFFSET($D$5,BV$3,0),0)</f>
        <v>0</v>
      </c>
      <c r="BW161" s="42" t="n">
        <f aca="true">IF(AND($BA161&gt;=OFFSET($E$5,BW$3,0),$BA161&lt;=OFFSET($F$5,BW$3,0)),OFFSET($D$5,BW$3,0),0)</f>
        <v>0</v>
      </c>
      <c r="BX161" s="42" t="n">
        <f aca="true">IF(AND($BA161&gt;=OFFSET($E$5,BX$3,0),$BA161&lt;=OFFSET($F$5,BX$3,0)),OFFSET($D$5,BX$3,0),0)</f>
        <v>0</v>
      </c>
      <c r="BY161" s="42" t="n">
        <f aca="true">IF(AND($BA161&gt;=OFFSET($E$5,BY$3,0),$BA161&lt;=OFFSET($F$5,BY$3,0)),OFFSET($D$5,BY$3,0),0)</f>
        <v>0</v>
      </c>
      <c r="BZ161" s="42" t="n">
        <f aca="true">IF(AND($BA161&gt;=OFFSET($E$5,BZ$3,0),$BA161&lt;=OFFSET($F$5,BZ$3,0)),OFFSET($D$5,BZ$3,0),0)</f>
        <v>0</v>
      </c>
      <c r="CA161" s="42" t="n">
        <f aca="true">IF(AND($BA161&gt;=OFFSET($E$5,CA$3,0),$BA161&lt;=OFFSET($F$5,CA$3,0)),OFFSET($D$5,CA$3,0),0)</f>
        <v>0</v>
      </c>
      <c r="CB161" s="42" t="n">
        <f aca="true">IF(AND($BA161&gt;=OFFSET($E$5,CB$3,0),$BA161&lt;=OFFSET($F$5,CB$3,0)),OFFSET($D$5,CB$3,0),0)</f>
        <v>0</v>
      </c>
      <c r="CC161" s="42" t="n">
        <f aca="true">IF(AND($BA161&gt;=OFFSET($E$5,CC$3,0),$BA161&lt;=OFFSET($F$5,CC$3,0)),OFFSET($D$5,CC$3,0),0)</f>
        <v>0</v>
      </c>
      <c r="CD161" s="42" t="n">
        <f aca="true">IF(AND($BA161&gt;=OFFSET($E$5,CD$3,0),$BA161&lt;=OFFSET($F$5,CD$3,0)),OFFSET($D$5,CD$3,0),0)</f>
        <v>0</v>
      </c>
      <c r="CE161" s="42" t="n">
        <f aca="true">IF(AND($BA161&gt;=OFFSET($E$5,CE$3,0),$BA161&lt;=OFFSET($F$5,CE$3,0)),OFFSET($D$5,CE$3,0),0)</f>
        <v>0</v>
      </c>
      <c r="CF161" s="42" t="n">
        <f aca="true">IF(AND($BA161&gt;=OFFSET($E$5,CF$3,0),$BA161&lt;=OFFSET($F$5,CF$3,0)),OFFSET($D$5,CF$3,0),0)</f>
        <v>0</v>
      </c>
      <c r="CG161" s="42" t="n">
        <f aca="true">IF(AND($BA161&gt;=OFFSET($E$5,CG$3,0),$BA161&lt;=OFFSET($F$5,CG$3,0)),OFFSET($D$5,CG$3,0),0)</f>
        <v>0</v>
      </c>
      <c r="CH161" s="42" t="n">
        <f aca="true">IF(AND($BA161&gt;=OFFSET($E$5,CH$3,0),$BA161&lt;=OFFSET($F$5,CH$3,0)),OFFSET($D$5,CH$3,0),0)</f>
        <v>0</v>
      </c>
      <c r="CI161" s="42" t="n">
        <f aca="true">IF(AND($BA161&gt;=OFFSET($E$5,CI$3,0),$BA161&lt;=OFFSET($F$5,CI$3,0)),OFFSET($D$5,CI$3,0),0)</f>
        <v>0</v>
      </c>
      <c r="CK161" s="40" t="n">
        <v>41518</v>
      </c>
      <c r="CL161" s="41" t="n">
        <f aca="false">BB161*P161</f>
        <v>0</v>
      </c>
      <c r="CM161" s="41" t="n">
        <f aca="false">BC161*Q161</f>
        <v>0</v>
      </c>
      <c r="CN161" s="41" t="n">
        <f aca="false">BD161*R161</f>
        <v>0</v>
      </c>
      <c r="CO161" s="41" t="n">
        <f aca="false">BE161*S161</f>
        <v>0</v>
      </c>
      <c r="CP161" s="41" t="n">
        <f aca="false">BF161*T161</f>
        <v>0</v>
      </c>
      <c r="CQ161" s="41" t="n">
        <f aca="false">BG161*U161</f>
        <v>0</v>
      </c>
      <c r="CR161" s="41" t="n">
        <f aca="false">BH161*V161</f>
        <v>810900</v>
      </c>
      <c r="CS161" s="41" t="n">
        <f aca="false">BI161*W161</f>
        <v>0</v>
      </c>
      <c r="CT161" s="41" t="n">
        <f aca="false">BJ161*X161</f>
        <v>0</v>
      </c>
      <c r="CU161" s="41" t="n">
        <f aca="false">BK161*Y161</f>
        <v>0</v>
      </c>
      <c r="CV161" s="41" t="n">
        <f aca="false">BL161*Z161</f>
        <v>0</v>
      </c>
      <c r="CW161" s="41" t="n">
        <f aca="false">BM161*AA161</f>
        <v>0</v>
      </c>
      <c r="CX161" s="41" t="n">
        <f aca="false">BN161*AB161</f>
        <v>0</v>
      </c>
      <c r="CY161" s="41" t="n">
        <f aca="false">BO161*AC161</f>
        <v>0</v>
      </c>
      <c r="CZ161" s="41" t="n">
        <f aca="false">BP161*AD161</f>
        <v>0</v>
      </c>
      <c r="DA161" s="41" t="n">
        <f aca="false">BQ161*AE161</f>
        <v>0</v>
      </c>
      <c r="DB161" s="41" t="n">
        <f aca="false">BR161*AF161</f>
        <v>0</v>
      </c>
      <c r="DC161" s="41" t="n">
        <f aca="false">BS161*AG161</f>
        <v>0</v>
      </c>
      <c r="DD161" s="41" t="n">
        <f aca="false">BT161*AH161</f>
        <v>0</v>
      </c>
      <c r="DE161" s="41" t="n">
        <f aca="false">BU161*AI161</f>
        <v>0</v>
      </c>
      <c r="DF161" s="41" t="n">
        <f aca="false">BV161*AJ161</f>
        <v>0</v>
      </c>
      <c r="DG161" s="41" t="n">
        <f aca="false">BW161*AK161</f>
        <v>0</v>
      </c>
      <c r="DH161" s="41" t="n">
        <f aca="false">BX161*AL161</f>
        <v>0</v>
      </c>
      <c r="DI161" s="41" t="n">
        <f aca="false">BY161*AM161</f>
        <v>0</v>
      </c>
      <c r="DJ161" s="41" t="n">
        <f aca="false">BZ161*AN161</f>
        <v>0</v>
      </c>
      <c r="DK161" s="41" t="n">
        <f aca="false">CA161*AO161</f>
        <v>0</v>
      </c>
      <c r="DL161" s="41" t="n">
        <f aca="false">CB161*AP161</f>
        <v>0</v>
      </c>
      <c r="DM161" s="41" t="n">
        <f aca="false">CC161*AQ161</f>
        <v>0</v>
      </c>
      <c r="DN161" s="41" t="n">
        <f aca="false">CD161*AR161</f>
        <v>0</v>
      </c>
      <c r="DO161" s="41" t="n">
        <f aca="false">CE161*AS161</f>
        <v>0</v>
      </c>
      <c r="DP161" s="41" t="n">
        <f aca="false">CF161*AT161</f>
        <v>0</v>
      </c>
      <c r="DQ161" s="41" t="n">
        <f aca="false">CG161*AU161</f>
        <v>0</v>
      </c>
      <c r="DR161" s="41" t="n">
        <f aca="false">CH161*AV161</f>
        <v>0</v>
      </c>
      <c r="DS161" s="45" t="n">
        <f aca="false">CI161*AW161</f>
        <v>0</v>
      </c>
      <c r="DT161" s="46" t="n">
        <f aca="false">SUM(CL161:DO161)/AX161</f>
        <v>45.05</v>
      </c>
      <c r="DU161" s="47" t="n">
        <f aca="false">(SUM(CL161:CR161)+SUM(DP161:DS161))/AY161</f>
        <v>45.05</v>
      </c>
    </row>
    <row r="162" customFormat="false" ht="12.75" hidden="false" customHeight="false" outlineLevel="0" collapsed="false">
      <c r="A162" s="38"/>
      <c r="I162" s="39" t="n">
        <v>23</v>
      </c>
      <c r="J162" s="39" t="n">
        <v>4</v>
      </c>
      <c r="K162" s="39" t="n">
        <v>4</v>
      </c>
      <c r="L162" s="39" t="n">
        <v>0</v>
      </c>
      <c r="M162" s="39" t="n">
        <v>31</v>
      </c>
      <c r="O162" s="40" t="n">
        <v>41548</v>
      </c>
      <c r="P162" s="41" t="n">
        <f aca="false">IF(AND(O162&gt;=$E$5,O162&lt;=$F$5),$C$5*P$2*$M162,0)</f>
        <v>0</v>
      </c>
      <c r="Q162" s="41" t="n">
        <f aca="true">IF(AND($O162&gt;=OFFSET($E$5,Q$3,0),$O162&lt;=OFFSET($F$5,Q$3,0)),OFFSET($C$5,Q$3,0)*Q$2*$M162,0)</f>
        <v>0</v>
      </c>
      <c r="R162" s="41" t="n">
        <f aca="true">IF(AND($O162&gt;=OFFSET($E$5,R$3,0),$O162&lt;=OFFSET($F$5,R$3,0)),OFFSET($C$5,R$3,0)*R$2*$M162,0)</f>
        <v>0</v>
      </c>
      <c r="S162" s="41" t="n">
        <f aca="true">IF(AND($O162&gt;=OFFSET($E$5,S$3,0),$O162&lt;=OFFSET($F$5,S$3,0)),OFFSET($C$5,S$3,0)*S$2*$M162,0)</f>
        <v>0</v>
      </c>
      <c r="T162" s="41" t="n">
        <f aca="true">IF(AND($O162&gt;=OFFSET($E$5,T$3,0),$O162&lt;=OFFSET($F$5,T$3,0)),OFFSET($C$5,T$3,0)*T$2*$M162,0)</f>
        <v>0</v>
      </c>
      <c r="U162" s="41" t="n">
        <f aca="true">IF(AND($O162&gt;=OFFSET($E$5,U$3,0),$O162&lt;=OFFSET($F$5,U$3,0)),OFFSET($C$5,U$3,0)*U$2*$M162,0)</f>
        <v>0</v>
      </c>
      <c r="V162" s="41" t="n">
        <f aca="true">IF(AND($O162&gt;=OFFSET($E$5,V$3,0),$O162&lt;=OFFSET($F$5,V$3,0)),OFFSET($C$5,V$3,0)*V$2*$M162,0)</f>
        <v>18600</v>
      </c>
      <c r="W162" s="42" t="n">
        <f aca="true">IF(AND($O162&gt;=OFFSET($E$5,W$3,0),$O162&lt;=OFFSET($F$5,W$3,0)),OFFSET($C$5,W$3,0)*W$2*($I162+$J162),0)</f>
        <v>0</v>
      </c>
      <c r="X162" s="42" t="n">
        <f aca="true">IF(AND($O162&gt;=OFFSET($E$5,X$3,0),$O162&lt;=OFFSET($F$5,X$3,0)),OFFSET($C$5,X$3,0)*X$2*($I162+$J162),0)</f>
        <v>0</v>
      </c>
      <c r="Y162" s="42" t="n">
        <f aca="true">IF(AND($O162&gt;=OFFSET($E$5,Y$3,0),$O162&lt;=OFFSET($F$5,Y$3,0)),OFFSET($C$5,Y$3,0)*Y$2*($I162+$J162),0)</f>
        <v>0</v>
      </c>
      <c r="Z162" s="42" t="n">
        <f aca="true">IF(AND($O162&gt;=OFFSET($E$5,Z$3,0),$O162&lt;=OFFSET($F$5,Z$3,0)),OFFSET($C$5,Z$3,0)*Z$2*($I162+$J162),0)</f>
        <v>0</v>
      </c>
      <c r="AA162" s="42" t="n">
        <f aca="true">IF(AND($O162&gt;=OFFSET($E$5,AA$3,0),$O162&lt;=OFFSET($F$5,AA$3,0)),OFFSET($C$5,AA$3,0)*AA$2*($I162+$J162),0)</f>
        <v>0</v>
      </c>
      <c r="AB162" s="42" t="n">
        <f aca="true">IF(AND($O162&gt;=OFFSET($E$5,AB$3,0),$O162&lt;=OFFSET($F$5,AB$3,0)),OFFSET($C$5,AB$3,0)*AB$2*($I162+$J162),0)</f>
        <v>0</v>
      </c>
      <c r="AC162" s="42" t="n">
        <f aca="true">IF(AND($O162&gt;=OFFSET($E$5,AC$3,0),$O162&lt;=OFFSET($F$5,AC$3,0)),OFFSET($C$5,AC$3,0)*AC$2*($I162+$J162),0)</f>
        <v>0</v>
      </c>
      <c r="AD162" s="42" t="n">
        <f aca="true">IF(AND($O162&gt;=OFFSET($E$5,AD$3,0),$O162&lt;=OFFSET($F$5,AD$3,0)),OFFSET($C$5,AD$3,0)*AD$2*($I162+$J162),0)</f>
        <v>0</v>
      </c>
      <c r="AE162" s="42" t="n">
        <f aca="true">IF(AND($O162&gt;=OFFSET($E$5,AE$3,0),$O162&lt;=OFFSET($F$5,AE$3,0)),OFFSET($C$5,AE$3,0)*AE$2*($I162+$J162),0)</f>
        <v>0</v>
      </c>
      <c r="AF162" s="42" t="n">
        <f aca="true">IF(AND($O162&gt;=OFFSET($E$5,AF$3,0),$O162&lt;=OFFSET($F$5,AF$3,0)),OFFSET($C$5,AF$3,0)*AF$2*($I162+$J162),0)</f>
        <v>0</v>
      </c>
      <c r="AG162" s="42" t="n">
        <f aca="true">IF(AND($O162&gt;=OFFSET($E$5,AG$3,0),$O162&lt;=OFFSET($F$5,AG$3,0)),OFFSET($C$5,AG$3,0)*AG$2*($I162+$J162),0)</f>
        <v>0</v>
      </c>
      <c r="AH162" s="42" t="n">
        <f aca="true">IF(AND($O162&gt;=OFFSET($E$5,AH$3,0),$O162&lt;=OFFSET($F$5,AH$3,0)),OFFSET($C$5,AH$3,0)*AH$2*($I162+$J162),0)</f>
        <v>0</v>
      </c>
      <c r="AI162" s="42" t="n">
        <f aca="true">IF(AND($O162&gt;=OFFSET($E$5,AI$3,0),$O162&lt;=OFFSET($F$5,AI$3,0)),OFFSET($C$5,AI$3,0)*AI$2*($I162+$J162),0)</f>
        <v>0</v>
      </c>
      <c r="AJ162" s="42" t="n">
        <f aca="true">IF(AND($O162&gt;=OFFSET($E$5,AJ$3,0),$O162&lt;=OFFSET($F$5,AJ$3,0)),OFFSET($C$5,AJ$3,0)*AJ$2*($I162+$J162),0)</f>
        <v>0</v>
      </c>
      <c r="AK162" s="42" t="n">
        <f aca="true">IF(AND($O162&gt;=OFFSET($E$5,AK$3,0),$O162&lt;=OFFSET($F$5,AK$3,0)),OFFSET($C$5,AK$3,0)*AK$2*($I162+$J162),0)</f>
        <v>0</v>
      </c>
      <c r="AL162" s="42" t="n">
        <f aca="true">IF(AND($O162&gt;=OFFSET($E$5,AL$3,0),$O162&lt;=OFFSET($F$5,AL$3,0)),OFFSET($C$5,AL$3,0)*AL$2*($I162+$J162),0)</f>
        <v>0</v>
      </c>
      <c r="AM162" s="42" t="n">
        <f aca="true">IF(AND($O162&gt;=OFFSET($E$5,AM$3,0),$O162&lt;=OFFSET($F$5,AM$3,0)),OFFSET($C$5,AM$3,0)*AM$2*($I162+$J162),0)</f>
        <v>0</v>
      </c>
      <c r="AN162" s="42" t="n">
        <f aca="true">IF(AND($O162&gt;=OFFSET($E$5,AN$3,0),$O162&lt;=OFFSET($F$5,AN$3,0)),OFFSET($C$5,AN$3,0)*AN$2*($I162+$J162),0)</f>
        <v>0</v>
      </c>
      <c r="AO162" s="42" t="n">
        <f aca="true">IF(AND($O162&gt;=OFFSET($E$5,AO$3,0),$O162&lt;=OFFSET($F$5,AO$3,0)),OFFSET($C$5,AO$3,0)*AO$2*($I162+$J162),0)</f>
        <v>0</v>
      </c>
      <c r="AP162" s="42" t="n">
        <f aca="true">IF(AND($O162&gt;=OFFSET($E$5,AP$3,0),$O162&lt;=OFFSET($F$5,AP$3,0)),OFFSET($C$5,AP$3,0)*AP$2*($I162+$J162),0)</f>
        <v>0</v>
      </c>
      <c r="AQ162" s="42" t="n">
        <f aca="true">IF(AND($O162&gt;=OFFSET($E$5,AQ$3,0),$O162&lt;=OFFSET($F$5,AQ$3,0)),OFFSET($C$5,AQ$3,0)*AQ$2*($I162+$J162),0)</f>
        <v>0</v>
      </c>
      <c r="AR162" s="42" t="n">
        <f aca="true">IF(AND($O162&gt;=OFFSET($E$5,AR$3,0),$O162&lt;=OFFSET($F$5,AR$3,0)),OFFSET($C$5,AR$3,0)*AR$2*($I162+$J162),0)</f>
        <v>0</v>
      </c>
      <c r="AS162" s="42" t="n">
        <f aca="true">IF(AND($O162&gt;=OFFSET($E$5,AS$3,0),$O162&lt;=OFFSET($F$5,AS$3,0)),OFFSET($C$5,AS$3,0)*AS$2*($I162+$J162),0)</f>
        <v>0</v>
      </c>
      <c r="AT162" s="42" t="n">
        <f aca="true">IF(AND($O162&gt;=OFFSET($E$5,AT$3,0),$O162&lt;=OFFSET($F$5,AT$3,0)),OFFSET($C$5,AT$3,0)*(AT$2*($I162+$J162)+24*($K162+$L162)),0)</f>
        <v>0</v>
      </c>
      <c r="AU162" s="42" t="n">
        <f aca="true">IF(AND($O162&gt;=OFFSET($E$5,AU$3,0),$O162&lt;=OFFSET($F$5,AU$3,0)),OFFSET($C$5,AU$3,0)*(AU$2*($I162+$J162)+24*($K162+$L162)),0)</f>
        <v>0</v>
      </c>
      <c r="AV162" s="42" t="n">
        <f aca="true">IF(AND($O162&gt;=OFFSET($E$5,AV$3,0),$O162&lt;=OFFSET($F$5,AV$3,0)),OFFSET($C$5,AV$3,0)*(AV$2*($I162+$J162)+24*($K162+$L162)),0)</f>
        <v>0</v>
      </c>
      <c r="AW162" s="43" t="n">
        <f aca="true">IF(AND($O162&gt;=OFFSET($E$5,AW$3,0),$O162&lt;=OFFSET($F$5,AW$3,0)),OFFSET($C$5,AW$3,0)*(AW$2*($I162+$J162)+24*($K162+$L162)),0)</f>
        <v>0</v>
      </c>
      <c r="AX162" s="44" t="n">
        <f aca="false">SUM(P162:AS162)</f>
        <v>18600</v>
      </c>
      <c r="AY162" s="45" t="n">
        <f aca="false">SUM(P162:V162)+SUM(AT162:AW162)</f>
        <v>18600</v>
      </c>
      <c r="BA162" s="40" t="n">
        <v>41548</v>
      </c>
      <c r="BB162" s="42" t="n">
        <f aca="false">IF(AND(BA162&gt;=$E$5,BA162&lt;=$F$5),$D$5,0)</f>
        <v>0</v>
      </c>
      <c r="BC162" s="42" t="n">
        <f aca="true">IF(AND($BA162&gt;=OFFSET($E$5,BC$3,0),$BA162&lt;=OFFSET($F$5,BC$3,0)),OFFSET($D$5,BC$3,0),0)</f>
        <v>0</v>
      </c>
      <c r="BD162" s="42" t="n">
        <f aca="true">IF(AND($BA162&gt;=OFFSET($E$5,BD$3,0),$BA162&lt;=OFFSET($F$5,BD$3,0)),OFFSET($D$5,BD$3,0),0)</f>
        <v>0</v>
      </c>
      <c r="BE162" s="42" t="n">
        <f aca="true">IF(AND($BA162&gt;=OFFSET($E$5,BE$3,0),$BA162&lt;=OFFSET($F$5,BE$3,0)),OFFSET($D$5,BE$3,0),0)</f>
        <v>0</v>
      </c>
      <c r="BF162" s="42" t="n">
        <f aca="true">IF(AND($BA162&gt;=OFFSET($E$5,BF$3,0),$BA162&lt;=OFFSET($F$5,BF$3,0)),OFFSET($D$5,BF$3,0),0)</f>
        <v>0</v>
      </c>
      <c r="BG162" s="42" t="n">
        <f aca="true">IF(AND($BA162&gt;=OFFSET($E$5,BG$3,0),$BA162&lt;=OFFSET($F$5,BG$3,0)),OFFSET($D$5,BG$3,0),0)</f>
        <v>0</v>
      </c>
      <c r="BH162" s="42" t="n">
        <f aca="true">IF(AND($BA162&gt;=OFFSET($E$5,BH$3,0),$BA162&lt;=OFFSET($F$5,BH$3,0)),OFFSET($D$5,BH$3,0),0)</f>
        <v>45.05</v>
      </c>
      <c r="BI162" s="42" t="n">
        <f aca="true">IF(AND($BA162&gt;=OFFSET($E$5,BI$3,0),$BA162&lt;=OFFSET($F$5,BI$3,0)),OFFSET($D$5,BI$3,0),0)</f>
        <v>0</v>
      </c>
      <c r="BJ162" s="42" t="n">
        <f aca="true">IF(AND($BA162&gt;=OFFSET($E$5,BJ$3,0),$BA162&lt;=OFFSET($F$5,BJ$3,0)),OFFSET($D$5,BJ$3,0),0)</f>
        <v>0</v>
      </c>
      <c r="BK162" s="42" t="n">
        <f aca="true">IF(AND($BA162&gt;=OFFSET($E$5,BK$3,0),$BA162&lt;=OFFSET($F$5,BK$3,0)),OFFSET($D$5,BK$3,0),0)</f>
        <v>0</v>
      </c>
      <c r="BL162" s="42" t="n">
        <f aca="true">IF(AND($BA162&gt;=OFFSET($E$5,BL$3,0),$BA162&lt;=OFFSET($F$5,BL$3,0)),OFFSET($D$5,BL$3,0),0)</f>
        <v>0</v>
      </c>
      <c r="BM162" s="42" t="n">
        <f aca="true">IF(AND($BA162&gt;=OFFSET($E$5,BM$3,0),$BA162&lt;=OFFSET($F$5,BM$3,0)),OFFSET($D$5,BM$3,0),0)</f>
        <v>0</v>
      </c>
      <c r="BN162" s="42" t="n">
        <f aca="true">IF(AND($BA162&gt;=OFFSET($E$5,BN$3,0),$BA162&lt;=OFFSET($F$5,BN$3,0)),OFFSET($D$5,BN$3,0),0)</f>
        <v>0</v>
      </c>
      <c r="BO162" s="42" t="n">
        <f aca="true">IF(AND($BA162&gt;=OFFSET($E$5,BO$3,0),$BA162&lt;=OFFSET($F$5,BO$3,0)),OFFSET($D$5,BO$3,0),0)</f>
        <v>0</v>
      </c>
      <c r="BP162" s="42" t="n">
        <f aca="true">IF(AND($BA162&gt;=OFFSET($E$5,BP$3,0),$BA162&lt;=OFFSET($F$5,BP$3,0)),OFFSET($D$5,BP$3,0),0)</f>
        <v>0</v>
      </c>
      <c r="BQ162" s="42" t="n">
        <f aca="true">IF(AND($BA162&gt;=OFFSET($E$5,BQ$3,0),$BA162&lt;=OFFSET($F$5,BQ$3,0)),OFFSET($D$5,BQ$3,0),0)</f>
        <v>0</v>
      </c>
      <c r="BR162" s="42" t="n">
        <f aca="true">IF(AND($BA162&gt;=OFFSET($E$5,BR$3,0),$BA162&lt;=OFFSET($F$5,BR$3,0)),OFFSET($D$5,BR$3,0),0)</f>
        <v>0</v>
      </c>
      <c r="BS162" s="42" t="n">
        <f aca="true">IF(AND($BA162&gt;=OFFSET($E$5,BS$3,0),$BA162&lt;=OFFSET($F$5,BS$3,0)),OFFSET($D$5,BS$3,0),0)</f>
        <v>0</v>
      </c>
      <c r="BT162" s="42" t="n">
        <f aca="true">IF(AND($BA162&gt;=OFFSET($E$5,BT$3,0),$BA162&lt;=OFFSET($F$5,BT$3,0)),OFFSET($D$5,BT$3,0),0)</f>
        <v>0</v>
      </c>
      <c r="BU162" s="42" t="n">
        <f aca="true">IF(AND($BA162&gt;=OFFSET($E$5,BU$3,0),$BA162&lt;=OFFSET($F$5,BU$3,0)),OFFSET($D$5,BU$3,0),0)</f>
        <v>0</v>
      </c>
      <c r="BV162" s="42" t="n">
        <f aca="true">IF(AND($BA162&gt;=OFFSET($E$5,BV$3,0),$BA162&lt;=OFFSET($F$5,BV$3,0)),OFFSET($D$5,BV$3,0),0)</f>
        <v>0</v>
      </c>
      <c r="BW162" s="42" t="n">
        <f aca="true">IF(AND($BA162&gt;=OFFSET($E$5,BW$3,0),$BA162&lt;=OFFSET($F$5,BW$3,0)),OFFSET($D$5,BW$3,0),0)</f>
        <v>0</v>
      </c>
      <c r="BX162" s="42" t="n">
        <f aca="true">IF(AND($BA162&gt;=OFFSET($E$5,BX$3,0),$BA162&lt;=OFFSET($F$5,BX$3,0)),OFFSET($D$5,BX$3,0),0)</f>
        <v>0</v>
      </c>
      <c r="BY162" s="42" t="n">
        <f aca="true">IF(AND($BA162&gt;=OFFSET($E$5,BY$3,0),$BA162&lt;=OFFSET($F$5,BY$3,0)),OFFSET($D$5,BY$3,0),0)</f>
        <v>0</v>
      </c>
      <c r="BZ162" s="42" t="n">
        <f aca="true">IF(AND($BA162&gt;=OFFSET($E$5,BZ$3,0),$BA162&lt;=OFFSET($F$5,BZ$3,0)),OFFSET($D$5,BZ$3,0),0)</f>
        <v>0</v>
      </c>
      <c r="CA162" s="42" t="n">
        <f aca="true">IF(AND($BA162&gt;=OFFSET($E$5,CA$3,0),$BA162&lt;=OFFSET($F$5,CA$3,0)),OFFSET($D$5,CA$3,0),0)</f>
        <v>0</v>
      </c>
      <c r="CB162" s="42" t="n">
        <f aca="true">IF(AND($BA162&gt;=OFFSET($E$5,CB$3,0),$BA162&lt;=OFFSET($F$5,CB$3,0)),OFFSET($D$5,CB$3,0),0)</f>
        <v>0</v>
      </c>
      <c r="CC162" s="42" t="n">
        <f aca="true">IF(AND($BA162&gt;=OFFSET($E$5,CC$3,0),$BA162&lt;=OFFSET($F$5,CC$3,0)),OFFSET($D$5,CC$3,0),0)</f>
        <v>0</v>
      </c>
      <c r="CD162" s="42" t="n">
        <f aca="true">IF(AND($BA162&gt;=OFFSET($E$5,CD$3,0),$BA162&lt;=OFFSET($F$5,CD$3,0)),OFFSET($D$5,CD$3,0),0)</f>
        <v>0</v>
      </c>
      <c r="CE162" s="42" t="n">
        <f aca="true">IF(AND($BA162&gt;=OFFSET($E$5,CE$3,0),$BA162&lt;=OFFSET($F$5,CE$3,0)),OFFSET($D$5,CE$3,0),0)</f>
        <v>0</v>
      </c>
      <c r="CF162" s="42" t="n">
        <f aca="true">IF(AND($BA162&gt;=OFFSET($E$5,CF$3,0),$BA162&lt;=OFFSET($F$5,CF$3,0)),OFFSET($D$5,CF$3,0),0)</f>
        <v>0</v>
      </c>
      <c r="CG162" s="42" t="n">
        <f aca="true">IF(AND($BA162&gt;=OFFSET($E$5,CG$3,0),$BA162&lt;=OFFSET($F$5,CG$3,0)),OFFSET($D$5,CG$3,0),0)</f>
        <v>0</v>
      </c>
      <c r="CH162" s="42" t="n">
        <f aca="true">IF(AND($BA162&gt;=OFFSET($E$5,CH$3,0),$BA162&lt;=OFFSET($F$5,CH$3,0)),OFFSET($D$5,CH$3,0),0)</f>
        <v>0</v>
      </c>
      <c r="CI162" s="42" t="n">
        <f aca="true">IF(AND($BA162&gt;=OFFSET($E$5,CI$3,0),$BA162&lt;=OFFSET($F$5,CI$3,0)),OFFSET($D$5,CI$3,0),0)</f>
        <v>0</v>
      </c>
      <c r="CK162" s="40" t="n">
        <v>41548</v>
      </c>
      <c r="CL162" s="41" t="n">
        <f aca="false">BB162*P162</f>
        <v>0</v>
      </c>
      <c r="CM162" s="41" t="n">
        <f aca="false">BC162*Q162</f>
        <v>0</v>
      </c>
      <c r="CN162" s="41" t="n">
        <f aca="false">BD162*R162</f>
        <v>0</v>
      </c>
      <c r="CO162" s="41" t="n">
        <f aca="false">BE162*S162</f>
        <v>0</v>
      </c>
      <c r="CP162" s="41" t="n">
        <f aca="false">BF162*T162</f>
        <v>0</v>
      </c>
      <c r="CQ162" s="41" t="n">
        <f aca="false">BG162*U162</f>
        <v>0</v>
      </c>
      <c r="CR162" s="41" t="n">
        <f aca="false">BH162*V162</f>
        <v>837930</v>
      </c>
      <c r="CS162" s="41" t="n">
        <f aca="false">BI162*W162</f>
        <v>0</v>
      </c>
      <c r="CT162" s="41" t="n">
        <f aca="false">BJ162*X162</f>
        <v>0</v>
      </c>
      <c r="CU162" s="41" t="n">
        <f aca="false">BK162*Y162</f>
        <v>0</v>
      </c>
      <c r="CV162" s="41" t="n">
        <f aca="false">BL162*Z162</f>
        <v>0</v>
      </c>
      <c r="CW162" s="41" t="n">
        <f aca="false">BM162*AA162</f>
        <v>0</v>
      </c>
      <c r="CX162" s="41" t="n">
        <f aca="false">BN162*AB162</f>
        <v>0</v>
      </c>
      <c r="CY162" s="41" t="n">
        <f aca="false">BO162*AC162</f>
        <v>0</v>
      </c>
      <c r="CZ162" s="41" t="n">
        <f aca="false">BP162*AD162</f>
        <v>0</v>
      </c>
      <c r="DA162" s="41" t="n">
        <f aca="false">BQ162*AE162</f>
        <v>0</v>
      </c>
      <c r="DB162" s="41" t="n">
        <f aca="false">BR162*AF162</f>
        <v>0</v>
      </c>
      <c r="DC162" s="41" t="n">
        <f aca="false">BS162*AG162</f>
        <v>0</v>
      </c>
      <c r="DD162" s="41" t="n">
        <f aca="false">BT162*AH162</f>
        <v>0</v>
      </c>
      <c r="DE162" s="41" t="n">
        <f aca="false">BU162*AI162</f>
        <v>0</v>
      </c>
      <c r="DF162" s="41" t="n">
        <f aca="false">BV162*AJ162</f>
        <v>0</v>
      </c>
      <c r="DG162" s="41" t="n">
        <f aca="false">BW162*AK162</f>
        <v>0</v>
      </c>
      <c r="DH162" s="41" t="n">
        <f aca="false">BX162*AL162</f>
        <v>0</v>
      </c>
      <c r="DI162" s="41" t="n">
        <f aca="false">BY162*AM162</f>
        <v>0</v>
      </c>
      <c r="DJ162" s="41" t="n">
        <f aca="false">BZ162*AN162</f>
        <v>0</v>
      </c>
      <c r="DK162" s="41" t="n">
        <f aca="false">CA162*AO162</f>
        <v>0</v>
      </c>
      <c r="DL162" s="41" t="n">
        <f aca="false">CB162*AP162</f>
        <v>0</v>
      </c>
      <c r="DM162" s="41" t="n">
        <f aca="false">CC162*AQ162</f>
        <v>0</v>
      </c>
      <c r="DN162" s="41" t="n">
        <f aca="false">CD162*AR162</f>
        <v>0</v>
      </c>
      <c r="DO162" s="41" t="n">
        <f aca="false">CE162*AS162</f>
        <v>0</v>
      </c>
      <c r="DP162" s="41" t="n">
        <f aca="false">CF162*AT162</f>
        <v>0</v>
      </c>
      <c r="DQ162" s="41" t="n">
        <f aca="false">CG162*AU162</f>
        <v>0</v>
      </c>
      <c r="DR162" s="41" t="n">
        <f aca="false">CH162*AV162</f>
        <v>0</v>
      </c>
      <c r="DS162" s="45" t="n">
        <f aca="false">CI162*AW162</f>
        <v>0</v>
      </c>
      <c r="DT162" s="46" t="n">
        <f aca="false">SUM(CL162:DO162)/AX162</f>
        <v>45.05</v>
      </c>
      <c r="DU162" s="47" t="n">
        <f aca="false">(SUM(CL162:CR162)+SUM(DP162:DS162))/AY162</f>
        <v>45.05</v>
      </c>
    </row>
    <row r="163" customFormat="false" ht="12.75" hidden="false" customHeight="false" outlineLevel="0" collapsed="false">
      <c r="A163" s="38"/>
      <c r="I163" s="39" t="n">
        <v>20</v>
      </c>
      <c r="J163" s="39" t="n">
        <v>5</v>
      </c>
      <c r="K163" s="39" t="n">
        <v>4</v>
      </c>
      <c r="L163" s="39" t="n">
        <v>1</v>
      </c>
      <c r="M163" s="39" t="n">
        <v>30</v>
      </c>
      <c r="O163" s="40" t="n">
        <v>41579</v>
      </c>
      <c r="P163" s="41" t="n">
        <f aca="false">IF(AND(O163&gt;=$E$5,O163&lt;=$F$5),$C$5*P$2*$M163,0)</f>
        <v>0</v>
      </c>
      <c r="Q163" s="41" t="n">
        <f aca="true">IF(AND($O163&gt;=OFFSET($E$5,Q$3,0),$O163&lt;=OFFSET($F$5,Q$3,0)),OFFSET($C$5,Q$3,0)*Q$2*$M163,0)</f>
        <v>0</v>
      </c>
      <c r="R163" s="41" t="n">
        <f aca="true">IF(AND($O163&gt;=OFFSET($E$5,R$3,0),$O163&lt;=OFFSET($F$5,R$3,0)),OFFSET($C$5,R$3,0)*R$2*$M163,0)</f>
        <v>0</v>
      </c>
      <c r="S163" s="41" t="n">
        <f aca="true">IF(AND($O163&gt;=OFFSET($E$5,S$3,0),$O163&lt;=OFFSET($F$5,S$3,0)),OFFSET($C$5,S$3,0)*S$2*$M163,0)</f>
        <v>0</v>
      </c>
      <c r="T163" s="41" t="n">
        <f aca="true">IF(AND($O163&gt;=OFFSET($E$5,T$3,0),$O163&lt;=OFFSET($F$5,T$3,0)),OFFSET($C$5,T$3,0)*T$2*$M163,0)</f>
        <v>0</v>
      </c>
      <c r="U163" s="41" t="n">
        <f aca="true">IF(AND($O163&gt;=OFFSET($E$5,U$3,0),$O163&lt;=OFFSET($F$5,U$3,0)),OFFSET($C$5,U$3,0)*U$2*$M163,0)</f>
        <v>0</v>
      </c>
      <c r="V163" s="41" t="n">
        <f aca="true">IF(AND($O163&gt;=OFFSET($E$5,V$3,0),$O163&lt;=OFFSET($F$5,V$3,0)),OFFSET($C$5,V$3,0)*V$2*$M163,0)</f>
        <v>18000</v>
      </c>
      <c r="W163" s="42" t="n">
        <f aca="true">IF(AND($O163&gt;=OFFSET($E$5,W$3,0),$O163&lt;=OFFSET($F$5,W$3,0)),OFFSET($C$5,W$3,0)*W$2*($I163+$J163),0)</f>
        <v>0</v>
      </c>
      <c r="X163" s="42" t="n">
        <f aca="true">IF(AND($O163&gt;=OFFSET($E$5,X$3,0),$O163&lt;=OFFSET($F$5,X$3,0)),OFFSET($C$5,X$3,0)*X$2*($I163+$J163),0)</f>
        <v>0</v>
      </c>
      <c r="Y163" s="42" t="n">
        <f aca="true">IF(AND($O163&gt;=OFFSET($E$5,Y$3,0),$O163&lt;=OFFSET($F$5,Y$3,0)),OFFSET($C$5,Y$3,0)*Y$2*($I163+$J163),0)</f>
        <v>0</v>
      </c>
      <c r="Z163" s="42" t="n">
        <f aca="true">IF(AND($O163&gt;=OFFSET($E$5,Z$3,0),$O163&lt;=OFFSET($F$5,Z$3,0)),OFFSET($C$5,Z$3,0)*Z$2*($I163+$J163),0)</f>
        <v>0</v>
      </c>
      <c r="AA163" s="42" t="n">
        <f aca="true">IF(AND($O163&gt;=OFFSET($E$5,AA$3,0),$O163&lt;=OFFSET($F$5,AA$3,0)),OFFSET($C$5,AA$3,0)*AA$2*($I163+$J163),0)</f>
        <v>0</v>
      </c>
      <c r="AB163" s="42" t="n">
        <f aca="true">IF(AND($O163&gt;=OFFSET($E$5,AB$3,0),$O163&lt;=OFFSET($F$5,AB$3,0)),OFFSET($C$5,AB$3,0)*AB$2*($I163+$J163),0)</f>
        <v>0</v>
      </c>
      <c r="AC163" s="42" t="n">
        <f aca="true">IF(AND($O163&gt;=OFFSET($E$5,AC$3,0),$O163&lt;=OFFSET($F$5,AC$3,0)),OFFSET($C$5,AC$3,0)*AC$2*($I163+$J163),0)</f>
        <v>0</v>
      </c>
      <c r="AD163" s="42" t="n">
        <f aca="true">IF(AND($O163&gt;=OFFSET($E$5,AD$3,0),$O163&lt;=OFFSET($F$5,AD$3,0)),OFFSET($C$5,AD$3,0)*AD$2*($I163+$J163),0)</f>
        <v>0</v>
      </c>
      <c r="AE163" s="42" t="n">
        <f aca="true">IF(AND($O163&gt;=OFFSET($E$5,AE$3,0),$O163&lt;=OFFSET($F$5,AE$3,0)),OFFSET($C$5,AE$3,0)*AE$2*($I163+$J163),0)</f>
        <v>0</v>
      </c>
      <c r="AF163" s="42" t="n">
        <f aca="true">IF(AND($O163&gt;=OFFSET($E$5,AF$3,0),$O163&lt;=OFFSET($F$5,AF$3,0)),OFFSET($C$5,AF$3,0)*AF$2*($I163+$J163),0)</f>
        <v>0</v>
      </c>
      <c r="AG163" s="42" t="n">
        <f aca="true">IF(AND($O163&gt;=OFFSET($E$5,AG$3,0),$O163&lt;=OFFSET($F$5,AG$3,0)),OFFSET($C$5,AG$3,0)*AG$2*($I163+$J163),0)</f>
        <v>0</v>
      </c>
      <c r="AH163" s="42" t="n">
        <f aca="true">IF(AND($O163&gt;=OFFSET($E$5,AH$3,0),$O163&lt;=OFFSET($F$5,AH$3,0)),OFFSET($C$5,AH$3,0)*AH$2*($I163+$J163),0)</f>
        <v>0</v>
      </c>
      <c r="AI163" s="42" t="n">
        <f aca="true">IF(AND($O163&gt;=OFFSET($E$5,AI$3,0),$O163&lt;=OFFSET($F$5,AI$3,0)),OFFSET($C$5,AI$3,0)*AI$2*($I163+$J163),0)</f>
        <v>0</v>
      </c>
      <c r="AJ163" s="42" t="n">
        <f aca="true">IF(AND($O163&gt;=OFFSET($E$5,AJ$3,0),$O163&lt;=OFFSET($F$5,AJ$3,0)),OFFSET($C$5,AJ$3,0)*AJ$2*($I163+$J163),0)</f>
        <v>0</v>
      </c>
      <c r="AK163" s="42" t="n">
        <f aca="true">IF(AND($O163&gt;=OFFSET($E$5,AK$3,0),$O163&lt;=OFFSET($F$5,AK$3,0)),OFFSET($C$5,AK$3,0)*AK$2*($I163+$J163),0)</f>
        <v>0</v>
      </c>
      <c r="AL163" s="42" t="n">
        <f aca="true">IF(AND($O163&gt;=OFFSET($E$5,AL$3,0),$O163&lt;=OFFSET($F$5,AL$3,0)),OFFSET($C$5,AL$3,0)*AL$2*($I163+$J163),0)</f>
        <v>0</v>
      </c>
      <c r="AM163" s="42" t="n">
        <f aca="true">IF(AND($O163&gt;=OFFSET($E$5,AM$3,0),$O163&lt;=OFFSET($F$5,AM$3,0)),OFFSET($C$5,AM$3,0)*AM$2*($I163+$J163),0)</f>
        <v>0</v>
      </c>
      <c r="AN163" s="42" t="n">
        <f aca="true">IF(AND($O163&gt;=OFFSET($E$5,AN$3,0),$O163&lt;=OFFSET($F$5,AN$3,0)),OFFSET($C$5,AN$3,0)*AN$2*($I163+$J163),0)</f>
        <v>0</v>
      </c>
      <c r="AO163" s="42" t="n">
        <f aca="true">IF(AND($O163&gt;=OFFSET($E$5,AO$3,0),$O163&lt;=OFFSET($F$5,AO$3,0)),OFFSET($C$5,AO$3,0)*AO$2*($I163+$J163),0)</f>
        <v>0</v>
      </c>
      <c r="AP163" s="42" t="n">
        <f aca="true">IF(AND($O163&gt;=OFFSET($E$5,AP$3,0),$O163&lt;=OFFSET($F$5,AP$3,0)),OFFSET($C$5,AP$3,0)*AP$2*($I163+$J163),0)</f>
        <v>0</v>
      </c>
      <c r="AQ163" s="42" t="n">
        <f aca="true">IF(AND($O163&gt;=OFFSET($E$5,AQ$3,0),$O163&lt;=OFFSET($F$5,AQ$3,0)),OFFSET($C$5,AQ$3,0)*AQ$2*($I163+$J163),0)</f>
        <v>0</v>
      </c>
      <c r="AR163" s="42" t="n">
        <f aca="true">IF(AND($O163&gt;=OFFSET($E$5,AR$3,0),$O163&lt;=OFFSET($F$5,AR$3,0)),OFFSET($C$5,AR$3,0)*AR$2*($I163+$J163),0)</f>
        <v>0</v>
      </c>
      <c r="AS163" s="42" t="n">
        <f aca="true">IF(AND($O163&gt;=OFFSET($E$5,AS$3,0),$O163&lt;=OFFSET($F$5,AS$3,0)),OFFSET($C$5,AS$3,0)*AS$2*($I163+$J163),0)</f>
        <v>0</v>
      </c>
      <c r="AT163" s="42" t="n">
        <f aca="true">IF(AND($O163&gt;=OFFSET($E$5,AT$3,0),$O163&lt;=OFFSET($F$5,AT$3,0)),OFFSET($C$5,AT$3,0)*(AT$2*($I163+$J163)+24*($K163+$L163)),0)</f>
        <v>0</v>
      </c>
      <c r="AU163" s="42" t="n">
        <f aca="true">IF(AND($O163&gt;=OFFSET($E$5,AU$3,0),$O163&lt;=OFFSET($F$5,AU$3,0)),OFFSET($C$5,AU$3,0)*(AU$2*($I163+$J163)+24*($K163+$L163)),0)</f>
        <v>0</v>
      </c>
      <c r="AV163" s="42" t="n">
        <f aca="true">IF(AND($O163&gt;=OFFSET($E$5,AV$3,0),$O163&lt;=OFFSET($F$5,AV$3,0)),OFFSET($C$5,AV$3,0)*(AV$2*($I163+$J163)+24*($K163+$L163)),0)</f>
        <v>0</v>
      </c>
      <c r="AW163" s="43" t="n">
        <f aca="true">IF(AND($O163&gt;=OFFSET($E$5,AW$3,0),$O163&lt;=OFFSET($F$5,AW$3,0)),OFFSET($C$5,AW$3,0)*(AW$2*($I163+$J163)+24*($K163+$L163)),0)</f>
        <v>0</v>
      </c>
      <c r="AX163" s="44" t="n">
        <f aca="false">SUM(P163:AS163)</f>
        <v>18000</v>
      </c>
      <c r="AY163" s="45" t="n">
        <f aca="false">SUM(P163:V163)+SUM(AT163:AW163)</f>
        <v>18000</v>
      </c>
      <c r="BA163" s="40" t="n">
        <v>41579</v>
      </c>
      <c r="BB163" s="42" t="n">
        <f aca="false">IF(AND(BA163&gt;=$E$5,BA163&lt;=$F$5),$D$5,0)</f>
        <v>0</v>
      </c>
      <c r="BC163" s="42" t="n">
        <f aca="true">IF(AND($BA163&gt;=OFFSET($E$5,BC$3,0),$BA163&lt;=OFFSET($F$5,BC$3,0)),OFFSET($D$5,BC$3,0),0)</f>
        <v>0</v>
      </c>
      <c r="BD163" s="42" t="n">
        <f aca="true">IF(AND($BA163&gt;=OFFSET($E$5,BD$3,0),$BA163&lt;=OFFSET($F$5,BD$3,0)),OFFSET($D$5,BD$3,0),0)</f>
        <v>0</v>
      </c>
      <c r="BE163" s="42" t="n">
        <f aca="true">IF(AND($BA163&gt;=OFFSET($E$5,BE$3,0),$BA163&lt;=OFFSET($F$5,BE$3,0)),OFFSET($D$5,BE$3,0),0)</f>
        <v>0</v>
      </c>
      <c r="BF163" s="42" t="n">
        <f aca="true">IF(AND($BA163&gt;=OFFSET($E$5,BF$3,0),$BA163&lt;=OFFSET($F$5,BF$3,0)),OFFSET($D$5,BF$3,0),0)</f>
        <v>0</v>
      </c>
      <c r="BG163" s="42" t="n">
        <f aca="true">IF(AND($BA163&gt;=OFFSET($E$5,BG$3,0),$BA163&lt;=OFFSET($F$5,BG$3,0)),OFFSET($D$5,BG$3,0),0)</f>
        <v>0</v>
      </c>
      <c r="BH163" s="42" t="n">
        <f aca="true">IF(AND($BA163&gt;=OFFSET($E$5,BH$3,0),$BA163&lt;=OFFSET($F$5,BH$3,0)),OFFSET($D$5,BH$3,0),0)</f>
        <v>45.05</v>
      </c>
      <c r="BI163" s="42" t="n">
        <f aca="true">IF(AND($BA163&gt;=OFFSET($E$5,BI$3,0),$BA163&lt;=OFFSET($F$5,BI$3,0)),OFFSET($D$5,BI$3,0),0)</f>
        <v>0</v>
      </c>
      <c r="BJ163" s="42" t="n">
        <f aca="true">IF(AND($BA163&gt;=OFFSET($E$5,BJ$3,0),$BA163&lt;=OFFSET($F$5,BJ$3,0)),OFFSET($D$5,BJ$3,0),0)</f>
        <v>0</v>
      </c>
      <c r="BK163" s="42" t="n">
        <f aca="true">IF(AND($BA163&gt;=OFFSET($E$5,BK$3,0),$BA163&lt;=OFFSET($F$5,BK$3,0)),OFFSET($D$5,BK$3,0),0)</f>
        <v>0</v>
      </c>
      <c r="BL163" s="42" t="n">
        <f aca="true">IF(AND($BA163&gt;=OFFSET($E$5,BL$3,0),$BA163&lt;=OFFSET($F$5,BL$3,0)),OFFSET($D$5,BL$3,0),0)</f>
        <v>0</v>
      </c>
      <c r="BM163" s="42" t="n">
        <f aca="true">IF(AND($BA163&gt;=OFFSET($E$5,BM$3,0),$BA163&lt;=OFFSET($F$5,BM$3,0)),OFFSET($D$5,BM$3,0),0)</f>
        <v>0</v>
      </c>
      <c r="BN163" s="42" t="n">
        <f aca="true">IF(AND($BA163&gt;=OFFSET($E$5,BN$3,0),$BA163&lt;=OFFSET($F$5,BN$3,0)),OFFSET($D$5,BN$3,0),0)</f>
        <v>0</v>
      </c>
      <c r="BO163" s="42" t="n">
        <f aca="true">IF(AND($BA163&gt;=OFFSET($E$5,BO$3,0),$BA163&lt;=OFFSET($F$5,BO$3,0)),OFFSET($D$5,BO$3,0),0)</f>
        <v>0</v>
      </c>
      <c r="BP163" s="42" t="n">
        <f aca="true">IF(AND($BA163&gt;=OFFSET($E$5,BP$3,0),$BA163&lt;=OFFSET($F$5,BP$3,0)),OFFSET($D$5,BP$3,0),0)</f>
        <v>0</v>
      </c>
      <c r="BQ163" s="42" t="n">
        <f aca="true">IF(AND($BA163&gt;=OFFSET($E$5,BQ$3,0),$BA163&lt;=OFFSET($F$5,BQ$3,0)),OFFSET($D$5,BQ$3,0),0)</f>
        <v>0</v>
      </c>
      <c r="BR163" s="42" t="n">
        <f aca="true">IF(AND($BA163&gt;=OFFSET($E$5,BR$3,0),$BA163&lt;=OFFSET($F$5,BR$3,0)),OFFSET($D$5,BR$3,0),0)</f>
        <v>0</v>
      </c>
      <c r="BS163" s="42" t="n">
        <f aca="true">IF(AND($BA163&gt;=OFFSET($E$5,BS$3,0),$BA163&lt;=OFFSET($F$5,BS$3,0)),OFFSET($D$5,BS$3,0),0)</f>
        <v>0</v>
      </c>
      <c r="BT163" s="42" t="n">
        <f aca="true">IF(AND($BA163&gt;=OFFSET($E$5,BT$3,0),$BA163&lt;=OFFSET($F$5,BT$3,0)),OFFSET($D$5,BT$3,0),0)</f>
        <v>0</v>
      </c>
      <c r="BU163" s="42" t="n">
        <f aca="true">IF(AND($BA163&gt;=OFFSET($E$5,BU$3,0),$BA163&lt;=OFFSET($F$5,BU$3,0)),OFFSET($D$5,BU$3,0),0)</f>
        <v>0</v>
      </c>
      <c r="BV163" s="42" t="n">
        <f aca="true">IF(AND($BA163&gt;=OFFSET($E$5,BV$3,0),$BA163&lt;=OFFSET($F$5,BV$3,0)),OFFSET($D$5,BV$3,0),0)</f>
        <v>0</v>
      </c>
      <c r="BW163" s="42" t="n">
        <f aca="true">IF(AND($BA163&gt;=OFFSET($E$5,BW$3,0),$BA163&lt;=OFFSET($F$5,BW$3,0)),OFFSET($D$5,BW$3,0),0)</f>
        <v>0</v>
      </c>
      <c r="BX163" s="42" t="n">
        <f aca="true">IF(AND($BA163&gt;=OFFSET($E$5,BX$3,0),$BA163&lt;=OFFSET($F$5,BX$3,0)),OFFSET($D$5,BX$3,0),0)</f>
        <v>0</v>
      </c>
      <c r="BY163" s="42" t="n">
        <f aca="true">IF(AND($BA163&gt;=OFFSET($E$5,BY$3,0),$BA163&lt;=OFFSET($F$5,BY$3,0)),OFFSET($D$5,BY$3,0),0)</f>
        <v>0</v>
      </c>
      <c r="BZ163" s="42" t="n">
        <f aca="true">IF(AND($BA163&gt;=OFFSET($E$5,BZ$3,0),$BA163&lt;=OFFSET($F$5,BZ$3,0)),OFFSET($D$5,BZ$3,0),0)</f>
        <v>0</v>
      </c>
      <c r="CA163" s="42" t="n">
        <f aca="true">IF(AND($BA163&gt;=OFFSET($E$5,CA$3,0),$BA163&lt;=OFFSET($F$5,CA$3,0)),OFFSET($D$5,CA$3,0),0)</f>
        <v>0</v>
      </c>
      <c r="CB163" s="42" t="n">
        <f aca="true">IF(AND($BA163&gt;=OFFSET($E$5,CB$3,0),$BA163&lt;=OFFSET($F$5,CB$3,0)),OFFSET($D$5,CB$3,0),0)</f>
        <v>0</v>
      </c>
      <c r="CC163" s="42" t="n">
        <f aca="true">IF(AND($BA163&gt;=OFFSET($E$5,CC$3,0),$BA163&lt;=OFFSET($F$5,CC$3,0)),OFFSET($D$5,CC$3,0),0)</f>
        <v>0</v>
      </c>
      <c r="CD163" s="42" t="n">
        <f aca="true">IF(AND($BA163&gt;=OFFSET($E$5,CD$3,0),$BA163&lt;=OFFSET($F$5,CD$3,0)),OFFSET($D$5,CD$3,0),0)</f>
        <v>0</v>
      </c>
      <c r="CE163" s="42" t="n">
        <f aca="true">IF(AND($BA163&gt;=OFFSET($E$5,CE$3,0),$BA163&lt;=OFFSET($F$5,CE$3,0)),OFFSET($D$5,CE$3,0),0)</f>
        <v>0</v>
      </c>
      <c r="CF163" s="42" t="n">
        <f aca="true">IF(AND($BA163&gt;=OFFSET($E$5,CF$3,0),$BA163&lt;=OFFSET($F$5,CF$3,0)),OFFSET($D$5,CF$3,0),0)</f>
        <v>0</v>
      </c>
      <c r="CG163" s="42" t="n">
        <f aca="true">IF(AND($BA163&gt;=OFFSET($E$5,CG$3,0),$BA163&lt;=OFFSET($F$5,CG$3,0)),OFFSET($D$5,CG$3,0),0)</f>
        <v>0</v>
      </c>
      <c r="CH163" s="42" t="n">
        <f aca="true">IF(AND($BA163&gt;=OFFSET($E$5,CH$3,0),$BA163&lt;=OFFSET($F$5,CH$3,0)),OFFSET($D$5,CH$3,0),0)</f>
        <v>0</v>
      </c>
      <c r="CI163" s="42" t="n">
        <f aca="true">IF(AND($BA163&gt;=OFFSET($E$5,CI$3,0),$BA163&lt;=OFFSET($F$5,CI$3,0)),OFFSET($D$5,CI$3,0),0)</f>
        <v>0</v>
      </c>
      <c r="CK163" s="40" t="n">
        <v>41579</v>
      </c>
      <c r="CL163" s="41" t="n">
        <f aca="false">BB163*P163</f>
        <v>0</v>
      </c>
      <c r="CM163" s="41" t="n">
        <f aca="false">BC163*Q163</f>
        <v>0</v>
      </c>
      <c r="CN163" s="41" t="n">
        <f aca="false">BD163*R163</f>
        <v>0</v>
      </c>
      <c r="CO163" s="41" t="n">
        <f aca="false">BE163*S163</f>
        <v>0</v>
      </c>
      <c r="CP163" s="41" t="n">
        <f aca="false">BF163*T163</f>
        <v>0</v>
      </c>
      <c r="CQ163" s="41" t="n">
        <f aca="false">BG163*U163</f>
        <v>0</v>
      </c>
      <c r="CR163" s="41" t="n">
        <f aca="false">BH163*V163</f>
        <v>810900</v>
      </c>
      <c r="CS163" s="41" t="n">
        <f aca="false">BI163*W163</f>
        <v>0</v>
      </c>
      <c r="CT163" s="41" t="n">
        <f aca="false">BJ163*X163</f>
        <v>0</v>
      </c>
      <c r="CU163" s="41" t="n">
        <f aca="false">BK163*Y163</f>
        <v>0</v>
      </c>
      <c r="CV163" s="41" t="n">
        <f aca="false">BL163*Z163</f>
        <v>0</v>
      </c>
      <c r="CW163" s="41" t="n">
        <f aca="false">BM163*AA163</f>
        <v>0</v>
      </c>
      <c r="CX163" s="41" t="n">
        <f aca="false">BN163*AB163</f>
        <v>0</v>
      </c>
      <c r="CY163" s="41" t="n">
        <f aca="false">BO163*AC163</f>
        <v>0</v>
      </c>
      <c r="CZ163" s="41" t="n">
        <f aca="false">BP163*AD163</f>
        <v>0</v>
      </c>
      <c r="DA163" s="41" t="n">
        <f aca="false">BQ163*AE163</f>
        <v>0</v>
      </c>
      <c r="DB163" s="41" t="n">
        <f aca="false">BR163*AF163</f>
        <v>0</v>
      </c>
      <c r="DC163" s="41" t="n">
        <f aca="false">BS163*AG163</f>
        <v>0</v>
      </c>
      <c r="DD163" s="41" t="n">
        <f aca="false">BT163*AH163</f>
        <v>0</v>
      </c>
      <c r="DE163" s="41" t="n">
        <f aca="false">BU163*AI163</f>
        <v>0</v>
      </c>
      <c r="DF163" s="41" t="n">
        <f aca="false">BV163*AJ163</f>
        <v>0</v>
      </c>
      <c r="DG163" s="41" t="n">
        <f aca="false">BW163*AK163</f>
        <v>0</v>
      </c>
      <c r="DH163" s="41" t="n">
        <f aca="false">BX163*AL163</f>
        <v>0</v>
      </c>
      <c r="DI163" s="41" t="n">
        <f aca="false">BY163*AM163</f>
        <v>0</v>
      </c>
      <c r="DJ163" s="41" t="n">
        <f aca="false">BZ163*AN163</f>
        <v>0</v>
      </c>
      <c r="DK163" s="41" t="n">
        <f aca="false">CA163*AO163</f>
        <v>0</v>
      </c>
      <c r="DL163" s="41" t="n">
        <f aca="false">CB163*AP163</f>
        <v>0</v>
      </c>
      <c r="DM163" s="41" t="n">
        <f aca="false">CC163*AQ163</f>
        <v>0</v>
      </c>
      <c r="DN163" s="41" t="n">
        <f aca="false">CD163*AR163</f>
        <v>0</v>
      </c>
      <c r="DO163" s="41" t="n">
        <f aca="false">CE163*AS163</f>
        <v>0</v>
      </c>
      <c r="DP163" s="41" t="n">
        <f aca="false">CF163*AT163</f>
        <v>0</v>
      </c>
      <c r="DQ163" s="41" t="n">
        <f aca="false">CG163*AU163</f>
        <v>0</v>
      </c>
      <c r="DR163" s="41" t="n">
        <f aca="false">CH163*AV163</f>
        <v>0</v>
      </c>
      <c r="DS163" s="45" t="n">
        <f aca="false">CI163*AW163</f>
        <v>0</v>
      </c>
      <c r="DT163" s="46" t="n">
        <f aca="false">SUM(CL163:DO163)/AX163</f>
        <v>45.05</v>
      </c>
      <c r="DU163" s="47" t="n">
        <f aca="false">(SUM(CL163:CR163)+SUM(DP163:DS163))/AY163</f>
        <v>45.05</v>
      </c>
    </row>
    <row r="164" customFormat="false" ht="12.75" hidden="false" customHeight="false" outlineLevel="0" collapsed="false">
      <c r="A164" s="38"/>
      <c r="I164" s="39" t="n">
        <v>21</v>
      </c>
      <c r="J164" s="39" t="n">
        <v>4</v>
      </c>
      <c r="K164" s="39" t="n">
        <v>5</v>
      </c>
      <c r="L164" s="39" t="n">
        <v>1</v>
      </c>
      <c r="M164" s="39" t="n">
        <v>31</v>
      </c>
      <c r="O164" s="40" t="n">
        <v>41609</v>
      </c>
      <c r="P164" s="41" t="n">
        <f aca="false">IF(AND(O164&gt;=$E$5,O164&lt;=$F$5),$C$5*P$2*$M164,0)</f>
        <v>0</v>
      </c>
      <c r="Q164" s="41" t="n">
        <f aca="true">IF(AND($O164&gt;=OFFSET($E$5,Q$3,0),$O164&lt;=OFFSET($F$5,Q$3,0)),OFFSET($C$5,Q$3,0)*Q$2*$M164,0)</f>
        <v>0</v>
      </c>
      <c r="R164" s="41" t="n">
        <f aca="true">IF(AND($O164&gt;=OFFSET($E$5,R$3,0),$O164&lt;=OFFSET($F$5,R$3,0)),OFFSET($C$5,R$3,0)*R$2*$M164,0)</f>
        <v>0</v>
      </c>
      <c r="S164" s="41" t="n">
        <f aca="true">IF(AND($O164&gt;=OFFSET($E$5,S$3,0),$O164&lt;=OFFSET($F$5,S$3,0)),OFFSET($C$5,S$3,0)*S$2*$M164,0)</f>
        <v>0</v>
      </c>
      <c r="T164" s="41" t="n">
        <f aca="true">IF(AND($O164&gt;=OFFSET($E$5,T$3,0),$O164&lt;=OFFSET($F$5,T$3,0)),OFFSET($C$5,T$3,0)*T$2*$M164,0)</f>
        <v>0</v>
      </c>
      <c r="U164" s="41" t="n">
        <f aca="true">IF(AND($O164&gt;=OFFSET($E$5,U$3,0),$O164&lt;=OFFSET($F$5,U$3,0)),OFFSET($C$5,U$3,0)*U$2*$M164,0)</f>
        <v>0</v>
      </c>
      <c r="V164" s="41" t="n">
        <f aca="true">IF(AND($O164&gt;=OFFSET($E$5,V$3,0),$O164&lt;=OFFSET($F$5,V$3,0)),OFFSET($C$5,V$3,0)*V$2*$M164,0)</f>
        <v>18600</v>
      </c>
      <c r="W164" s="42" t="n">
        <f aca="true">IF(AND($O164&gt;=OFFSET($E$5,W$3,0),$O164&lt;=OFFSET($F$5,W$3,0)),OFFSET($C$5,W$3,0)*W$2*($I164+$J164),0)</f>
        <v>0</v>
      </c>
      <c r="X164" s="42" t="n">
        <f aca="true">IF(AND($O164&gt;=OFFSET($E$5,X$3,0),$O164&lt;=OFFSET($F$5,X$3,0)),OFFSET($C$5,X$3,0)*X$2*($I164+$J164),0)</f>
        <v>0</v>
      </c>
      <c r="Y164" s="42" t="n">
        <f aca="true">IF(AND($O164&gt;=OFFSET($E$5,Y$3,0),$O164&lt;=OFFSET($F$5,Y$3,0)),OFFSET($C$5,Y$3,0)*Y$2*($I164+$J164),0)</f>
        <v>0</v>
      </c>
      <c r="Z164" s="42" t="n">
        <f aca="true">IF(AND($O164&gt;=OFFSET($E$5,Z$3,0),$O164&lt;=OFFSET($F$5,Z$3,0)),OFFSET($C$5,Z$3,0)*Z$2*($I164+$J164),0)</f>
        <v>0</v>
      </c>
      <c r="AA164" s="42" t="n">
        <f aca="true">IF(AND($O164&gt;=OFFSET($E$5,AA$3,0),$O164&lt;=OFFSET($F$5,AA$3,0)),OFFSET($C$5,AA$3,0)*AA$2*($I164+$J164),0)</f>
        <v>0</v>
      </c>
      <c r="AB164" s="42" t="n">
        <f aca="true">IF(AND($O164&gt;=OFFSET($E$5,AB$3,0),$O164&lt;=OFFSET($F$5,AB$3,0)),OFFSET($C$5,AB$3,0)*AB$2*($I164+$J164),0)</f>
        <v>0</v>
      </c>
      <c r="AC164" s="42" t="n">
        <f aca="true">IF(AND($O164&gt;=OFFSET($E$5,AC$3,0),$O164&lt;=OFFSET($F$5,AC$3,0)),OFFSET($C$5,AC$3,0)*AC$2*($I164+$J164),0)</f>
        <v>0</v>
      </c>
      <c r="AD164" s="42" t="n">
        <f aca="true">IF(AND($O164&gt;=OFFSET($E$5,AD$3,0),$O164&lt;=OFFSET($F$5,AD$3,0)),OFFSET($C$5,AD$3,0)*AD$2*($I164+$J164),0)</f>
        <v>0</v>
      </c>
      <c r="AE164" s="42" t="n">
        <f aca="true">IF(AND($O164&gt;=OFFSET($E$5,AE$3,0),$O164&lt;=OFFSET($F$5,AE$3,0)),OFFSET($C$5,AE$3,0)*AE$2*($I164+$J164),0)</f>
        <v>0</v>
      </c>
      <c r="AF164" s="42" t="n">
        <f aca="true">IF(AND($O164&gt;=OFFSET($E$5,AF$3,0),$O164&lt;=OFFSET($F$5,AF$3,0)),OFFSET($C$5,AF$3,0)*AF$2*($I164+$J164),0)</f>
        <v>0</v>
      </c>
      <c r="AG164" s="42" t="n">
        <f aca="true">IF(AND($O164&gt;=OFFSET($E$5,AG$3,0),$O164&lt;=OFFSET($F$5,AG$3,0)),OFFSET($C$5,AG$3,0)*AG$2*($I164+$J164),0)</f>
        <v>0</v>
      </c>
      <c r="AH164" s="42" t="n">
        <f aca="true">IF(AND($O164&gt;=OFFSET($E$5,AH$3,0),$O164&lt;=OFFSET($F$5,AH$3,0)),OFFSET($C$5,AH$3,0)*AH$2*($I164+$J164),0)</f>
        <v>0</v>
      </c>
      <c r="AI164" s="42" t="n">
        <f aca="true">IF(AND($O164&gt;=OFFSET($E$5,AI$3,0),$O164&lt;=OFFSET($F$5,AI$3,0)),OFFSET($C$5,AI$3,0)*AI$2*($I164+$J164),0)</f>
        <v>0</v>
      </c>
      <c r="AJ164" s="42" t="n">
        <f aca="true">IF(AND($O164&gt;=OFFSET($E$5,AJ$3,0),$O164&lt;=OFFSET($F$5,AJ$3,0)),OFFSET($C$5,AJ$3,0)*AJ$2*($I164+$J164),0)</f>
        <v>0</v>
      </c>
      <c r="AK164" s="42" t="n">
        <f aca="true">IF(AND($O164&gt;=OFFSET($E$5,AK$3,0),$O164&lt;=OFFSET($F$5,AK$3,0)),OFFSET($C$5,AK$3,0)*AK$2*($I164+$J164),0)</f>
        <v>0</v>
      </c>
      <c r="AL164" s="42" t="n">
        <f aca="true">IF(AND($O164&gt;=OFFSET($E$5,AL$3,0),$O164&lt;=OFFSET($F$5,AL$3,0)),OFFSET($C$5,AL$3,0)*AL$2*($I164+$J164),0)</f>
        <v>0</v>
      </c>
      <c r="AM164" s="42" t="n">
        <f aca="true">IF(AND($O164&gt;=OFFSET($E$5,AM$3,0),$O164&lt;=OFFSET($F$5,AM$3,0)),OFFSET($C$5,AM$3,0)*AM$2*($I164+$J164),0)</f>
        <v>0</v>
      </c>
      <c r="AN164" s="42" t="n">
        <f aca="true">IF(AND($O164&gt;=OFFSET($E$5,AN$3,0),$O164&lt;=OFFSET($F$5,AN$3,0)),OFFSET($C$5,AN$3,0)*AN$2*($I164+$J164),0)</f>
        <v>0</v>
      </c>
      <c r="AO164" s="42" t="n">
        <f aca="true">IF(AND($O164&gt;=OFFSET($E$5,AO$3,0),$O164&lt;=OFFSET($F$5,AO$3,0)),OFFSET($C$5,AO$3,0)*AO$2*($I164+$J164),0)</f>
        <v>0</v>
      </c>
      <c r="AP164" s="42" t="n">
        <f aca="true">IF(AND($O164&gt;=OFFSET($E$5,AP$3,0),$O164&lt;=OFFSET($F$5,AP$3,0)),OFFSET($C$5,AP$3,0)*AP$2*($I164+$J164),0)</f>
        <v>0</v>
      </c>
      <c r="AQ164" s="42" t="n">
        <f aca="true">IF(AND($O164&gt;=OFFSET($E$5,AQ$3,0),$O164&lt;=OFFSET($F$5,AQ$3,0)),OFFSET($C$5,AQ$3,0)*AQ$2*($I164+$J164),0)</f>
        <v>0</v>
      </c>
      <c r="AR164" s="42" t="n">
        <f aca="true">IF(AND($O164&gt;=OFFSET($E$5,AR$3,0),$O164&lt;=OFFSET($F$5,AR$3,0)),OFFSET($C$5,AR$3,0)*AR$2*($I164+$J164),0)</f>
        <v>0</v>
      </c>
      <c r="AS164" s="42" t="n">
        <f aca="true">IF(AND($O164&gt;=OFFSET($E$5,AS$3,0),$O164&lt;=OFFSET($F$5,AS$3,0)),OFFSET($C$5,AS$3,0)*AS$2*($I164+$J164),0)</f>
        <v>0</v>
      </c>
      <c r="AT164" s="42" t="n">
        <f aca="true">IF(AND($O164&gt;=OFFSET($E$5,AT$3,0),$O164&lt;=OFFSET($F$5,AT$3,0)),OFFSET($C$5,AT$3,0)*(AT$2*($I164+$J164)+24*($K164+$L164)),0)</f>
        <v>0</v>
      </c>
      <c r="AU164" s="42" t="n">
        <f aca="true">IF(AND($O164&gt;=OFFSET($E$5,AU$3,0),$O164&lt;=OFFSET($F$5,AU$3,0)),OFFSET($C$5,AU$3,0)*(AU$2*($I164+$J164)+24*($K164+$L164)),0)</f>
        <v>0</v>
      </c>
      <c r="AV164" s="42" t="n">
        <f aca="true">IF(AND($O164&gt;=OFFSET($E$5,AV$3,0),$O164&lt;=OFFSET($F$5,AV$3,0)),OFFSET($C$5,AV$3,0)*(AV$2*($I164+$J164)+24*($K164+$L164)),0)</f>
        <v>0</v>
      </c>
      <c r="AW164" s="43" t="n">
        <f aca="true">IF(AND($O164&gt;=OFFSET($E$5,AW$3,0),$O164&lt;=OFFSET($F$5,AW$3,0)),OFFSET($C$5,AW$3,0)*(AW$2*($I164+$J164)+24*($K164+$L164)),0)</f>
        <v>0</v>
      </c>
      <c r="AX164" s="44" t="n">
        <f aca="false">SUM(P164:AS164)</f>
        <v>18600</v>
      </c>
      <c r="AY164" s="45" t="n">
        <f aca="false">SUM(P164:V164)+SUM(AT164:AW164)</f>
        <v>18600</v>
      </c>
      <c r="BA164" s="40" t="n">
        <v>41609</v>
      </c>
      <c r="BB164" s="42" t="n">
        <f aca="false">IF(AND(BA164&gt;=$E$5,BA164&lt;=$F$5),$D$5,0)</f>
        <v>0</v>
      </c>
      <c r="BC164" s="42" t="n">
        <f aca="true">IF(AND($BA164&gt;=OFFSET($E$5,BC$3,0),$BA164&lt;=OFFSET($F$5,BC$3,0)),OFFSET($D$5,BC$3,0),0)</f>
        <v>0</v>
      </c>
      <c r="BD164" s="42" t="n">
        <f aca="true">IF(AND($BA164&gt;=OFFSET($E$5,BD$3,0),$BA164&lt;=OFFSET($F$5,BD$3,0)),OFFSET($D$5,BD$3,0),0)</f>
        <v>0</v>
      </c>
      <c r="BE164" s="42" t="n">
        <f aca="true">IF(AND($BA164&gt;=OFFSET($E$5,BE$3,0),$BA164&lt;=OFFSET($F$5,BE$3,0)),OFFSET($D$5,BE$3,0),0)</f>
        <v>0</v>
      </c>
      <c r="BF164" s="42" t="n">
        <f aca="true">IF(AND($BA164&gt;=OFFSET($E$5,BF$3,0),$BA164&lt;=OFFSET($F$5,BF$3,0)),OFFSET($D$5,BF$3,0),0)</f>
        <v>0</v>
      </c>
      <c r="BG164" s="42" t="n">
        <f aca="true">IF(AND($BA164&gt;=OFFSET($E$5,BG$3,0),$BA164&lt;=OFFSET($F$5,BG$3,0)),OFFSET($D$5,BG$3,0),0)</f>
        <v>0</v>
      </c>
      <c r="BH164" s="42" t="n">
        <f aca="true">IF(AND($BA164&gt;=OFFSET($E$5,BH$3,0),$BA164&lt;=OFFSET($F$5,BH$3,0)),OFFSET($D$5,BH$3,0),0)</f>
        <v>45.05</v>
      </c>
      <c r="BI164" s="42" t="n">
        <f aca="true">IF(AND($BA164&gt;=OFFSET($E$5,BI$3,0),$BA164&lt;=OFFSET($F$5,BI$3,0)),OFFSET($D$5,BI$3,0),0)</f>
        <v>0</v>
      </c>
      <c r="BJ164" s="42" t="n">
        <f aca="true">IF(AND($BA164&gt;=OFFSET($E$5,BJ$3,0),$BA164&lt;=OFFSET($F$5,BJ$3,0)),OFFSET($D$5,BJ$3,0),0)</f>
        <v>0</v>
      </c>
      <c r="BK164" s="42" t="n">
        <f aca="true">IF(AND($BA164&gt;=OFFSET($E$5,BK$3,0),$BA164&lt;=OFFSET($F$5,BK$3,0)),OFFSET($D$5,BK$3,0),0)</f>
        <v>0</v>
      </c>
      <c r="BL164" s="42" t="n">
        <f aca="true">IF(AND($BA164&gt;=OFFSET($E$5,BL$3,0),$BA164&lt;=OFFSET($F$5,BL$3,0)),OFFSET($D$5,BL$3,0),0)</f>
        <v>0</v>
      </c>
      <c r="BM164" s="42" t="n">
        <f aca="true">IF(AND($BA164&gt;=OFFSET($E$5,BM$3,0),$BA164&lt;=OFFSET($F$5,BM$3,0)),OFFSET($D$5,BM$3,0),0)</f>
        <v>0</v>
      </c>
      <c r="BN164" s="42" t="n">
        <f aca="true">IF(AND($BA164&gt;=OFFSET($E$5,BN$3,0),$BA164&lt;=OFFSET($F$5,BN$3,0)),OFFSET($D$5,BN$3,0),0)</f>
        <v>0</v>
      </c>
      <c r="BO164" s="42" t="n">
        <f aca="true">IF(AND($BA164&gt;=OFFSET($E$5,BO$3,0),$BA164&lt;=OFFSET($F$5,BO$3,0)),OFFSET($D$5,BO$3,0),0)</f>
        <v>0</v>
      </c>
      <c r="BP164" s="42" t="n">
        <f aca="true">IF(AND($BA164&gt;=OFFSET($E$5,BP$3,0),$BA164&lt;=OFFSET($F$5,BP$3,0)),OFFSET($D$5,BP$3,0),0)</f>
        <v>0</v>
      </c>
      <c r="BQ164" s="42" t="n">
        <f aca="true">IF(AND($BA164&gt;=OFFSET($E$5,BQ$3,0),$BA164&lt;=OFFSET($F$5,BQ$3,0)),OFFSET($D$5,BQ$3,0),0)</f>
        <v>0</v>
      </c>
      <c r="BR164" s="42" t="n">
        <f aca="true">IF(AND($BA164&gt;=OFFSET($E$5,BR$3,0),$BA164&lt;=OFFSET($F$5,BR$3,0)),OFFSET($D$5,BR$3,0),0)</f>
        <v>0</v>
      </c>
      <c r="BS164" s="42" t="n">
        <f aca="true">IF(AND($BA164&gt;=OFFSET($E$5,BS$3,0),$BA164&lt;=OFFSET($F$5,BS$3,0)),OFFSET($D$5,BS$3,0),0)</f>
        <v>0</v>
      </c>
      <c r="BT164" s="42" t="n">
        <f aca="true">IF(AND($BA164&gt;=OFFSET($E$5,BT$3,0),$BA164&lt;=OFFSET($F$5,BT$3,0)),OFFSET($D$5,BT$3,0),0)</f>
        <v>0</v>
      </c>
      <c r="BU164" s="42" t="n">
        <f aca="true">IF(AND($BA164&gt;=OFFSET($E$5,BU$3,0),$BA164&lt;=OFFSET($F$5,BU$3,0)),OFFSET($D$5,BU$3,0),0)</f>
        <v>0</v>
      </c>
      <c r="BV164" s="42" t="n">
        <f aca="true">IF(AND($BA164&gt;=OFFSET($E$5,BV$3,0),$BA164&lt;=OFFSET($F$5,BV$3,0)),OFFSET($D$5,BV$3,0),0)</f>
        <v>0</v>
      </c>
      <c r="BW164" s="42" t="n">
        <f aca="true">IF(AND($BA164&gt;=OFFSET($E$5,BW$3,0),$BA164&lt;=OFFSET($F$5,BW$3,0)),OFFSET($D$5,BW$3,0),0)</f>
        <v>0</v>
      </c>
      <c r="BX164" s="42" t="n">
        <f aca="true">IF(AND($BA164&gt;=OFFSET($E$5,BX$3,0),$BA164&lt;=OFFSET($F$5,BX$3,0)),OFFSET($D$5,BX$3,0),0)</f>
        <v>0</v>
      </c>
      <c r="BY164" s="42" t="n">
        <f aca="true">IF(AND($BA164&gt;=OFFSET($E$5,BY$3,0),$BA164&lt;=OFFSET($F$5,BY$3,0)),OFFSET($D$5,BY$3,0),0)</f>
        <v>0</v>
      </c>
      <c r="BZ164" s="42" t="n">
        <f aca="true">IF(AND($BA164&gt;=OFFSET($E$5,BZ$3,0),$BA164&lt;=OFFSET($F$5,BZ$3,0)),OFFSET($D$5,BZ$3,0),0)</f>
        <v>0</v>
      </c>
      <c r="CA164" s="42" t="n">
        <f aca="true">IF(AND($BA164&gt;=OFFSET($E$5,CA$3,0),$BA164&lt;=OFFSET($F$5,CA$3,0)),OFFSET($D$5,CA$3,0),0)</f>
        <v>0</v>
      </c>
      <c r="CB164" s="42" t="n">
        <f aca="true">IF(AND($BA164&gt;=OFFSET($E$5,CB$3,0),$BA164&lt;=OFFSET($F$5,CB$3,0)),OFFSET($D$5,CB$3,0),0)</f>
        <v>0</v>
      </c>
      <c r="CC164" s="42" t="n">
        <f aca="true">IF(AND($BA164&gt;=OFFSET($E$5,CC$3,0),$BA164&lt;=OFFSET($F$5,CC$3,0)),OFFSET($D$5,CC$3,0),0)</f>
        <v>0</v>
      </c>
      <c r="CD164" s="42" t="n">
        <f aca="true">IF(AND($BA164&gt;=OFFSET($E$5,CD$3,0),$BA164&lt;=OFFSET($F$5,CD$3,0)),OFFSET($D$5,CD$3,0),0)</f>
        <v>0</v>
      </c>
      <c r="CE164" s="42" t="n">
        <f aca="true">IF(AND($BA164&gt;=OFFSET($E$5,CE$3,0),$BA164&lt;=OFFSET($F$5,CE$3,0)),OFFSET($D$5,CE$3,0),0)</f>
        <v>0</v>
      </c>
      <c r="CF164" s="42" t="n">
        <f aca="true">IF(AND($BA164&gt;=OFFSET($E$5,CF$3,0),$BA164&lt;=OFFSET($F$5,CF$3,0)),OFFSET($D$5,CF$3,0),0)</f>
        <v>0</v>
      </c>
      <c r="CG164" s="42" t="n">
        <f aca="true">IF(AND($BA164&gt;=OFFSET($E$5,CG$3,0),$BA164&lt;=OFFSET($F$5,CG$3,0)),OFFSET($D$5,CG$3,0),0)</f>
        <v>0</v>
      </c>
      <c r="CH164" s="42" t="n">
        <f aca="true">IF(AND($BA164&gt;=OFFSET($E$5,CH$3,0),$BA164&lt;=OFFSET($F$5,CH$3,0)),OFFSET($D$5,CH$3,0),0)</f>
        <v>0</v>
      </c>
      <c r="CI164" s="42" t="n">
        <f aca="true">IF(AND($BA164&gt;=OFFSET($E$5,CI$3,0),$BA164&lt;=OFFSET($F$5,CI$3,0)),OFFSET($D$5,CI$3,0),0)</f>
        <v>0</v>
      </c>
      <c r="CK164" s="40" t="n">
        <v>41609</v>
      </c>
      <c r="CL164" s="41" t="n">
        <f aca="false">BB164*P164</f>
        <v>0</v>
      </c>
      <c r="CM164" s="41" t="n">
        <f aca="false">BC164*Q164</f>
        <v>0</v>
      </c>
      <c r="CN164" s="41" t="n">
        <f aca="false">BD164*R164</f>
        <v>0</v>
      </c>
      <c r="CO164" s="41" t="n">
        <f aca="false">BE164*S164</f>
        <v>0</v>
      </c>
      <c r="CP164" s="41" t="n">
        <f aca="false">BF164*T164</f>
        <v>0</v>
      </c>
      <c r="CQ164" s="41" t="n">
        <f aca="false">BG164*U164</f>
        <v>0</v>
      </c>
      <c r="CR164" s="41" t="n">
        <f aca="false">BH164*V164</f>
        <v>837930</v>
      </c>
      <c r="CS164" s="41" t="n">
        <f aca="false">BI164*W164</f>
        <v>0</v>
      </c>
      <c r="CT164" s="41" t="n">
        <f aca="false">BJ164*X164</f>
        <v>0</v>
      </c>
      <c r="CU164" s="41" t="n">
        <f aca="false">BK164*Y164</f>
        <v>0</v>
      </c>
      <c r="CV164" s="41" t="n">
        <f aca="false">BL164*Z164</f>
        <v>0</v>
      </c>
      <c r="CW164" s="41" t="n">
        <f aca="false">BM164*AA164</f>
        <v>0</v>
      </c>
      <c r="CX164" s="41" t="n">
        <f aca="false">BN164*AB164</f>
        <v>0</v>
      </c>
      <c r="CY164" s="41" t="n">
        <f aca="false">BO164*AC164</f>
        <v>0</v>
      </c>
      <c r="CZ164" s="41" t="n">
        <f aca="false">BP164*AD164</f>
        <v>0</v>
      </c>
      <c r="DA164" s="41" t="n">
        <f aca="false">BQ164*AE164</f>
        <v>0</v>
      </c>
      <c r="DB164" s="41" t="n">
        <f aca="false">BR164*AF164</f>
        <v>0</v>
      </c>
      <c r="DC164" s="41" t="n">
        <f aca="false">BS164*AG164</f>
        <v>0</v>
      </c>
      <c r="DD164" s="41" t="n">
        <f aca="false">BT164*AH164</f>
        <v>0</v>
      </c>
      <c r="DE164" s="41" t="n">
        <f aca="false">BU164*AI164</f>
        <v>0</v>
      </c>
      <c r="DF164" s="41" t="n">
        <f aca="false">BV164*AJ164</f>
        <v>0</v>
      </c>
      <c r="DG164" s="41" t="n">
        <f aca="false">BW164*AK164</f>
        <v>0</v>
      </c>
      <c r="DH164" s="41" t="n">
        <f aca="false">BX164*AL164</f>
        <v>0</v>
      </c>
      <c r="DI164" s="41" t="n">
        <f aca="false">BY164*AM164</f>
        <v>0</v>
      </c>
      <c r="DJ164" s="41" t="n">
        <f aca="false">BZ164*AN164</f>
        <v>0</v>
      </c>
      <c r="DK164" s="41" t="n">
        <f aca="false">CA164*AO164</f>
        <v>0</v>
      </c>
      <c r="DL164" s="41" t="n">
        <f aca="false">CB164*AP164</f>
        <v>0</v>
      </c>
      <c r="DM164" s="41" t="n">
        <f aca="false">CC164*AQ164</f>
        <v>0</v>
      </c>
      <c r="DN164" s="41" t="n">
        <f aca="false">CD164*AR164</f>
        <v>0</v>
      </c>
      <c r="DO164" s="41" t="n">
        <f aca="false">CE164*AS164</f>
        <v>0</v>
      </c>
      <c r="DP164" s="41" t="n">
        <f aca="false">CF164*AT164</f>
        <v>0</v>
      </c>
      <c r="DQ164" s="41" t="n">
        <f aca="false">CG164*AU164</f>
        <v>0</v>
      </c>
      <c r="DR164" s="41" t="n">
        <f aca="false">CH164*AV164</f>
        <v>0</v>
      </c>
      <c r="DS164" s="45" t="n">
        <f aca="false">CI164*AW164</f>
        <v>0</v>
      </c>
      <c r="DT164" s="46" t="n">
        <f aca="false">SUM(CL164:DO164)/AX164</f>
        <v>45.05</v>
      </c>
      <c r="DU164" s="47" t="n">
        <f aca="false">(SUM(CL164:CR164)+SUM(DP164:DS164))/AY164</f>
        <v>45.05</v>
      </c>
    </row>
    <row r="165" customFormat="false" ht="12.75" hidden="false" customHeight="false" outlineLevel="0" collapsed="false">
      <c r="A165" s="38"/>
      <c r="I165" s="39" t="n">
        <v>22</v>
      </c>
      <c r="J165" s="39" t="n">
        <v>4</v>
      </c>
      <c r="K165" s="39" t="n">
        <v>4</v>
      </c>
      <c r="L165" s="39" t="n">
        <v>1</v>
      </c>
      <c r="M165" s="39" t="n">
        <v>31</v>
      </c>
      <c r="O165" s="40" t="n">
        <v>41640</v>
      </c>
      <c r="P165" s="41" t="n">
        <f aca="false">IF(AND(O165&gt;=$E$5,O165&lt;=$F$5),$C$5*P$2*$M165,0)</f>
        <v>0</v>
      </c>
      <c r="Q165" s="41" t="n">
        <f aca="true">IF(AND($O165&gt;=OFFSET($E$5,Q$3,0),$O165&lt;=OFFSET($F$5,Q$3,0)),OFFSET($C$5,Q$3,0)*Q$2*$M165,0)</f>
        <v>0</v>
      </c>
      <c r="R165" s="41" t="n">
        <f aca="true">IF(AND($O165&gt;=OFFSET($E$5,R$3,0),$O165&lt;=OFFSET($F$5,R$3,0)),OFFSET($C$5,R$3,0)*R$2*$M165,0)</f>
        <v>0</v>
      </c>
      <c r="S165" s="41" t="n">
        <f aca="true">IF(AND($O165&gt;=OFFSET($E$5,S$3,0),$O165&lt;=OFFSET($F$5,S$3,0)),OFFSET($C$5,S$3,0)*S$2*$M165,0)</f>
        <v>0</v>
      </c>
      <c r="T165" s="41" t="n">
        <f aca="true">IF(AND($O165&gt;=OFFSET($E$5,T$3,0),$O165&lt;=OFFSET($F$5,T$3,0)),OFFSET($C$5,T$3,0)*T$2*$M165,0)</f>
        <v>0</v>
      </c>
      <c r="U165" s="41" t="n">
        <f aca="true">IF(AND($O165&gt;=OFFSET($E$5,U$3,0),$O165&lt;=OFFSET($F$5,U$3,0)),OFFSET($C$5,U$3,0)*U$2*$M165,0)</f>
        <v>0</v>
      </c>
      <c r="V165" s="41" t="n">
        <f aca="true">IF(AND($O165&gt;=OFFSET($E$5,V$3,0),$O165&lt;=OFFSET($F$5,V$3,0)),OFFSET($C$5,V$3,0)*V$2*$M165,0)</f>
        <v>18600</v>
      </c>
      <c r="W165" s="42" t="n">
        <f aca="true">IF(AND($O165&gt;=OFFSET($E$5,W$3,0),$O165&lt;=OFFSET($F$5,W$3,0)),OFFSET($C$5,W$3,0)*W$2*($I165+$J165),0)</f>
        <v>0</v>
      </c>
      <c r="X165" s="42" t="n">
        <f aca="true">IF(AND($O165&gt;=OFFSET($E$5,X$3,0),$O165&lt;=OFFSET($F$5,X$3,0)),OFFSET($C$5,X$3,0)*X$2*($I165+$J165),0)</f>
        <v>0</v>
      </c>
      <c r="Y165" s="42" t="n">
        <f aca="true">IF(AND($O165&gt;=OFFSET($E$5,Y$3,0),$O165&lt;=OFFSET($F$5,Y$3,0)),OFFSET($C$5,Y$3,0)*Y$2*($I165+$J165),0)</f>
        <v>0</v>
      </c>
      <c r="Z165" s="42" t="n">
        <f aca="true">IF(AND($O165&gt;=OFFSET($E$5,Z$3,0),$O165&lt;=OFFSET($F$5,Z$3,0)),OFFSET($C$5,Z$3,0)*Z$2*($I165+$J165),0)</f>
        <v>0</v>
      </c>
      <c r="AA165" s="42" t="n">
        <f aca="true">IF(AND($O165&gt;=OFFSET($E$5,AA$3,0),$O165&lt;=OFFSET($F$5,AA$3,0)),OFFSET($C$5,AA$3,0)*AA$2*($I165+$J165),0)</f>
        <v>0</v>
      </c>
      <c r="AB165" s="42" t="n">
        <f aca="true">IF(AND($O165&gt;=OFFSET($E$5,AB$3,0),$O165&lt;=OFFSET($F$5,AB$3,0)),OFFSET($C$5,AB$3,0)*AB$2*($I165+$J165),0)</f>
        <v>0</v>
      </c>
      <c r="AC165" s="42" t="n">
        <f aca="true">IF(AND($O165&gt;=OFFSET($E$5,AC$3,0),$O165&lt;=OFFSET($F$5,AC$3,0)),OFFSET($C$5,AC$3,0)*AC$2*($I165+$J165),0)</f>
        <v>0</v>
      </c>
      <c r="AD165" s="42" t="n">
        <f aca="true">IF(AND($O165&gt;=OFFSET($E$5,AD$3,0),$O165&lt;=OFFSET($F$5,AD$3,0)),OFFSET($C$5,AD$3,0)*AD$2*($I165+$J165),0)</f>
        <v>0</v>
      </c>
      <c r="AE165" s="42" t="n">
        <f aca="true">IF(AND($O165&gt;=OFFSET($E$5,AE$3,0),$O165&lt;=OFFSET($F$5,AE$3,0)),OFFSET($C$5,AE$3,0)*AE$2*($I165+$J165),0)</f>
        <v>0</v>
      </c>
      <c r="AF165" s="42" t="n">
        <f aca="true">IF(AND($O165&gt;=OFFSET($E$5,AF$3,0),$O165&lt;=OFFSET($F$5,AF$3,0)),OFFSET($C$5,AF$3,0)*AF$2*($I165+$J165),0)</f>
        <v>0</v>
      </c>
      <c r="AG165" s="42" t="n">
        <f aca="true">IF(AND($O165&gt;=OFFSET($E$5,AG$3,0),$O165&lt;=OFFSET($F$5,AG$3,0)),OFFSET($C$5,AG$3,0)*AG$2*($I165+$J165),0)</f>
        <v>0</v>
      </c>
      <c r="AH165" s="42" t="n">
        <f aca="true">IF(AND($O165&gt;=OFFSET($E$5,AH$3,0),$O165&lt;=OFFSET($F$5,AH$3,0)),OFFSET($C$5,AH$3,0)*AH$2*($I165+$J165),0)</f>
        <v>0</v>
      </c>
      <c r="AI165" s="42" t="n">
        <f aca="true">IF(AND($O165&gt;=OFFSET($E$5,AI$3,0),$O165&lt;=OFFSET($F$5,AI$3,0)),OFFSET($C$5,AI$3,0)*AI$2*($I165+$J165),0)</f>
        <v>0</v>
      </c>
      <c r="AJ165" s="42" t="n">
        <f aca="true">IF(AND($O165&gt;=OFFSET($E$5,AJ$3,0),$O165&lt;=OFFSET($F$5,AJ$3,0)),OFFSET($C$5,AJ$3,0)*AJ$2*($I165+$J165),0)</f>
        <v>0</v>
      </c>
      <c r="AK165" s="42" t="n">
        <f aca="true">IF(AND($O165&gt;=OFFSET($E$5,AK$3,0),$O165&lt;=OFFSET($F$5,AK$3,0)),OFFSET($C$5,AK$3,0)*AK$2*($I165+$J165),0)</f>
        <v>0</v>
      </c>
      <c r="AL165" s="42" t="n">
        <f aca="true">IF(AND($O165&gt;=OFFSET($E$5,AL$3,0),$O165&lt;=OFFSET($F$5,AL$3,0)),OFFSET($C$5,AL$3,0)*AL$2*($I165+$J165),0)</f>
        <v>0</v>
      </c>
      <c r="AM165" s="42" t="n">
        <f aca="true">IF(AND($O165&gt;=OFFSET($E$5,AM$3,0),$O165&lt;=OFFSET($F$5,AM$3,0)),OFFSET($C$5,AM$3,0)*AM$2*($I165+$J165),0)</f>
        <v>0</v>
      </c>
      <c r="AN165" s="42" t="n">
        <f aca="true">IF(AND($O165&gt;=OFFSET($E$5,AN$3,0),$O165&lt;=OFFSET($F$5,AN$3,0)),OFFSET($C$5,AN$3,0)*AN$2*($I165+$J165),0)</f>
        <v>0</v>
      </c>
      <c r="AO165" s="42" t="n">
        <f aca="true">IF(AND($O165&gt;=OFFSET($E$5,AO$3,0),$O165&lt;=OFFSET($F$5,AO$3,0)),OFFSET($C$5,AO$3,0)*AO$2*($I165+$J165),0)</f>
        <v>0</v>
      </c>
      <c r="AP165" s="42" t="n">
        <f aca="true">IF(AND($O165&gt;=OFFSET($E$5,AP$3,0),$O165&lt;=OFFSET($F$5,AP$3,0)),OFFSET($C$5,AP$3,0)*AP$2*($I165+$J165),0)</f>
        <v>0</v>
      </c>
      <c r="AQ165" s="42" t="n">
        <f aca="true">IF(AND($O165&gt;=OFFSET($E$5,AQ$3,0),$O165&lt;=OFFSET($F$5,AQ$3,0)),OFFSET($C$5,AQ$3,0)*AQ$2*($I165+$J165),0)</f>
        <v>0</v>
      </c>
      <c r="AR165" s="42" t="n">
        <f aca="true">IF(AND($O165&gt;=OFFSET($E$5,AR$3,0),$O165&lt;=OFFSET($F$5,AR$3,0)),OFFSET($C$5,AR$3,0)*AR$2*($I165+$J165),0)</f>
        <v>0</v>
      </c>
      <c r="AS165" s="42" t="n">
        <f aca="true">IF(AND($O165&gt;=OFFSET($E$5,AS$3,0),$O165&lt;=OFFSET($F$5,AS$3,0)),OFFSET($C$5,AS$3,0)*AS$2*($I165+$J165),0)</f>
        <v>0</v>
      </c>
      <c r="AT165" s="42" t="n">
        <f aca="true">IF(AND($O165&gt;=OFFSET($E$5,AT$3,0),$O165&lt;=OFFSET($F$5,AT$3,0)),OFFSET($C$5,AT$3,0)*(AT$2*($I165+$J165)+24*($K165+$L165)),0)</f>
        <v>0</v>
      </c>
      <c r="AU165" s="42" t="n">
        <f aca="true">IF(AND($O165&gt;=OFFSET($E$5,AU$3,0),$O165&lt;=OFFSET($F$5,AU$3,0)),OFFSET($C$5,AU$3,0)*(AU$2*($I165+$J165)+24*($K165+$L165)),0)</f>
        <v>0</v>
      </c>
      <c r="AV165" s="42" t="n">
        <f aca="true">IF(AND($O165&gt;=OFFSET($E$5,AV$3,0),$O165&lt;=OFFSET($F$5,AV$3,0)),OFFSET($C$5,AV$3,0)*(AV$2*($I165+$J165)+24*($K165+$L165)),0)</f>
        <v>0</v>
      </c>
      <c r="AW165" s="43" t="n">
        <f aca="true">IF(AND($O165&gt;=OFFSET($E$5,AW$3,0),$O165&lt;=OFFSET($F$5,AW$3,0)),OFFSET($C$5,AW$3,0)*(AW$2*($I165+$J165)+24*($K165+$L165)),0)</f>
        <v>0</v>
      </c>
      <c r="AX165" s="44" t="n">
        <f aca="false">SUM(P165:AS165)</f>
        <v>18600</v>
      </c>
      <c r="AY165" s="45" t="n">
        <f aca="false">SUM(P165:V165)+SUM(AT165:AW165)</f>
        <v>18600</v>
      </c>
      <c r="BA165" s="40" t="n">
        <v>41640</v>
      </c>
      <c r="BB165" s="42" t="n">
        <f aca="false">IF(AND(BA165&gt;=$E$5,BA165&lt;=$F$5),$D$5,0)</f>
        <v>0</v>
      </c>
      <c r="BC165" s="42" t="n">
        <f aca="true">IF(AND($BA165&gt;=OFFSET($E$5,BC$3,0),$BA165&lt;=OFFSET($F$5,BC$3,0)),OFFSET($D$5,BC$3,0),0)</f>
        <v>0</v>
      </c>
      <c r="BD165" s="42" t="n">
        <f aca="true">IF(AND($BA165&gt;=OFFSET($E$5,BD$3,0),$BA165&lt;=OFFSET($F$5,BD$3,0)),OFFSET($D$5,BD$3,0),0)</f>
        <v>0</v>
      </c>
      <c r="BE165" s="42" t="n">
        <f aca="true">IF(AND($BA165&gt;=OFFSET($E$5,BE$3,0),$BA165&lt;=OFFSET($F$5,BE$3,0)),OFFSET($D$5,BE$3,0),0)</f>
        <v>0</v>
      </c>
      <c r="BF165" s="42" t="n">
        <f aca="true">IF(AND($BA165&gt;=OFFSET($E$5,BF$3,0),$BA165&lt;=OFFSET($F$5,BF$3,0)),OFFSET($D$5,BF$3,0),0)</f>
        <v>0</v>
      </c>
      <c r="BG165" s="42" t="n">
        <f aca="true">IF(AND($BA165&gt;=OFFSET($E$5,BG$3,0),$BA165&lt;=OFFSET($F$5,BG$3,0)),OFFSET($D$5,BG$3,0),0)</f>
        <v>0</v>
      </c>
      <c r="BH165" s="42" t="n">
        <f aca="true">IF(AND($BA165&gt;=OFFSET($E$5,BH$3,0),$BA165&lt;=OFFSET($F$5,BH$3,0)),OFFSET($D$5,BH$3,0),0)</f>
        <v>45.05</v>
      </c>
      <c r="BI165" s="42" t="n">
        <f aca="true">IF(AND($BA165&gt;=OFFSET($E$5,BI$3,0),$BA165&lt;=OFFSET($F$5,BI$3,0)),OFFSET($D$5,BI$3,0),0)</f>
        <v>0</v>
      </c>
      <c r="BJ165" s="42" t="n">
        <f aca="true">IF(AND($BA165&gt;=OFFSET($E$5,BJ$3,0),$BA165&lt;=OFFSET($F$5,BJ$3,0)),OFFSET($D$5,BJ$3,0),0)</f>
        <v>0</v>
      </c>
      <c r="BK165" s="42" t="n">
        <f aca="true">IF(AND($BA165&gt;=OFFSET($E$5,BK$3,0),$BA165&lt;=OFFSET($F$5,BK$3,0)),OFFSET($D$5,BK$3,0),0)</f>
        <v>0</v>
      </c>
      <c r="BL165" s="42" t="n">
        <f aca="true">IF(AND($BA165&gt;=OFFSET($E$5,BL$3,0),$BA165&lt;=OFFSET($F$5,BL$3,0)),OFFSET($D$5,BL$3,0),0)</f>
        <v>0</v>
      </c>
      <c r="BM165" s="42" t="n">
        <f aca="true">IF(AND($BA165&gt;=OFFSET($E$5,BM$3,0),$BA165&lt;=OFFSET($F$5,BM$3,0)),OFFSET($D$5,BM$3,0),0)</f>
        <v>0</v>
      </c>
      <c r="BN165" s="42" t="n">
        <f aca="true">IF(AND($BA165&gt;=OFFSET($E$5,BN$3,0),$BA165&lt;=OFFSET($F$5,BN$3,0)),OFFSET($D$5,BN$3,0),0)</f>
        <v>0</v>
      </c>
      <c r="BO165" s="42" t="n">
        <f aca="true">IF(AND($BA165&gt;=OFFSET($E$5,BO$3,0),$BA165&lt;=OFFSET($F$5,BO$3,0)),OFFSET($D$5,BO$3,0),0)</f>
        <v>0</v>
      </c>
      <c r="BP165" s="42" t="n">
        <f aca="true">IF(AND($BA165&gt;=OFFSET($E$5,BP$3,0),$BA165&lt;=OFFSET($F$5,BP$3,0)),OFFSET($D$5,BP$3,0),0)</f>
        <v>0</v>
      </c>
      <c r="BQ165" s="42" t="n">
        <f aca="true">IF(AND($BA165&gt;=OFFSET($E$5,BQ$3,0),$BA165&lt;=OFFSET($F$5,BQ$3,0)),OFFSET($D$5,BQ$3,0),0)</f>
        <v>0</v>
      </c>
      <c r="BR165" s="42" t="n">
        <f aca="true">IF(AND($BA165&gt;=OFFSET($E$5,BR$3,0),$BA165&lt;=OFFSET($F$5,BR$3,0)),OFFSET($D$5,BR$3,0),0)</f>
        <v>0</v>
      </c>
      <c r="BS165" s="42" t="n">
        <f aca="true">IF(AND($BA165&gt;=OFFSET($E$5,BS$3,0),$BA165&lt;=OFFSET($F$5,BS$3,0)),OFFSET($D$5,BS$3,0),0)</f>
        <v>0</v>
      </c>
      <c r="BT165" s="42" t="n">
        <f aca="true">IF(AND($BA165&gt;=OFFSET($E$5,BT$3,0),$BA165&lt;=OFFSET($F$5,BT$3,0)),OFFSET($D$5,BT$3,0),0)</f>
        <v>0</v>
      </c>
      <c r="BU165" s="42" t="n">
        <f aca="true">IF(AND($BA165&gt;=OFFSET($E$5,BU$3,0),$BA165&lt;=OFFSET($F$5,BU$3,0)),OFFSET($D$5,BU$3,0),0)</f>
        <v>0</v>
      </c>
      <c r="BV165" s="42" t="n">
        <f aca="true">IF(AND($BA165&gt;=OFFSET($E$5,BV$3,0),$BA165&lt;=OFFSET($F$5,BV$3,0)),OFFSET($D$5,BV$3,0),0)</f>
        <v>0</v>
      </c>
      <c r="BW165" s="42" t="n">
        <f aca="true">IF(AND($BA165&gt;=OFFSET($E$5,BW$3,0),$BA165&lt;=OFFSET($F$5,BW$3,0)),OFFSET($D$5,BW$3,0),0)</f>
        <v>0</v>
      </c>
      <c r="BX165" s="42" t="n">
        <f aca="true">IF(AND($BA165&gt;=OFFSET($E$5,BX$3,0),$BA165&lt;=OFFSET($F$5,BX$3,0)),OFFSET($D$5,BX$3,0),0)</f>
        <v>0</v>
      </c>
      <c r="BY165" s="42" t="n">
        <f aca="true">IF(AND($BA165&gt;=OFFSET($E$5,BY$3,0),$BA165&lt;=OFFSET($F$5,BY$3,0)),OFFSET($D$5,BY$3,0),0)</f>
        <v>0</v>
      </c>
      <c r="BZ165" s="42" t="n">
        <f aca="true">IF(AND($BA165&gt;=OFFSET($E$5,BZ$3,0),$BA165&lt;=OFFSET($F$5,BZ$3,0)),OFFSET($D$5,BZ$3,0),0)</f>
        <v>0</v>
      </c>
      <c r="CA165" s="42" t="n">
        <f aca="true">IF(AND($BA165&gt;=OFFSET($E$5,CA$3,0),$BA165&lt;=OFFSET($F$5,CA$3,0)),OFFSET($D$5,CA$3,0),0)</f>
        <v>0</v>
      </c>
      <c r="CB165" s="42" t="n">
        <f aca="true">IF(AND($BA165&gt;=OFFSET($E$5,CB$3,0),$BA165&lt;=OFFSET($F$5,CB$3,0)),OFFSET($D$5,CB$3,0),0)</f>
        <v>0</v>
      </c>
      <c r="CC165" s="42" t="n">
        <f aca="true">IF(AND($BA165&gt;=OFFSET($E$5,CC$3,0),$BA165&lt;=OFFSET($F$5,CC$3,0)),OFFSET($D$5,CC$3,0),0)</f>
        <v>0</v>
      </c>
      <c r="CD165" s="42" t="n">
        <f aca="true">IF(AND($BA165&gt;=OFFSET($E$5,CD$3,0),$BA165&lt;=OFFSET($F$5,CD$3,0)),OFFSET($D$5,CD$3,0),0)</f>
        <v>0</v>
      </c>
      <c r="CE165" s="42" t="n">
        <f aca="true">IF(AND($BA165&gt;=OFFSET($E$5,CE$3,0),$BA165&lt;=OFFSET($F$5,CE$3,0)),OFFSET($D$5,CE$3,0),0)</f>
        <v>0</v>
      </c>
      <c r="CF165" s="42" t="n">
        <f aca="true">IF(AND($BA165&gt;=OFFSET($E$5,CF$3,0),$BA165&lt;=OFFSET($F$5,CF$3,0)),OFFSET($D$5,CF$3,0),0)</f>
        <v>0</v>
      </c>
      <c r="CG165" s="42" t="n">
        <f aca="true">IF(AND($BA165&gt;=OFFSET($E$5,CG$3,0),$BA165&lt;=OFFSET($F$5,CG$3,0)),OFFSET($D$5,CG$3,0),0)</f>
        <v>0</v>
      </c>
      <c r="CH165" s="42" t="n">
        <f aca="true">IF(AND($BA165&gt;=OFFSET($E$5,CH$3,0),$BA165&lt;=OFFSET($F$5,CH$3,0)),OFFSET($D$5,CH$3,0),0)</f>
        <v>0</v>
      </c>
      <c r="CI165" s="42" t="n">
        <f aca="true">IF(AND($BA165&gt;=OFFSET($E$5,CI$3,0),$BA165&lt;=OFFSET($F$5,CI$3,0)),OFFSET($D$5,CI$3,0),0)</f>
        <v>0</v>
      </c>
      <c r="CK165" s="40" t="n">
        <v>41640</v>
      </c>
      <c r="CL165" s="41" t="n">
        <f aca="false">BB165*P165</f>
        <v>0</v>
      </c>
      <c r="CM165" s="41" t="n">
        <f aca="false">BC165*Q165</f>
        <v>0</v>
      </c>
      <c r="CN165" s="41" t="n">
        <f aca="false">BD165*R165</f>
        <v>0</v>
      </c>
      <c r="CO165" s="41" t="n">
        <f aca="false">BE165*S165</f>
        <v>0</v>
      </c>
      <c r="CP165" s="41" t="n">
        <f aca="false">BF165*T165</f>
        <v>0</v>
      </c>
      <c r="CQ165" s="41" t="n">
        <f aca="false">BG165*U165</f>
        <v>0</v>
      </c>
      <c r="CR165" s="41" t="n">
        <f aca="false">BH165*V165</f>
        <v>837930</v>
      </c>
      <c r="CS165" s="41" t="n">
        <f aca="false">BI165*W165</f>
        <v>0</v>
      </c>
      <c r="CT165" s="41" t="n">
        <f aca="false">BJ165*X165</f>
        <v>0</v>
      </c>
      <c r="CU165" s="41" t="n">
        <f aca="false">BK165*Y165</f>
        <v>0</v>
      </c>
      <c r="CV165" s="41" t="n">
        <f aca="false">BL165*Z165</f>
        <v>0</v>
      </c>
      <c r="CW165" s="41" t="n">
        <f aca="false">BM165*AA165</f>
        <v>0</v>
      </c>
      <c r="CX165" s="41" t="n">
        <f aca="false">BN165*AB165</f>
        <v>0</v>
      </c>
      <c r="CY165" s="41" t="n">
        <f aca="false">BO165*AC165</f>
        <v>0</v>
      </c>
      <c r="CZ165" s="41" t="n">
        <f aca="false">BP165*AD165</f>
        <v>0</v>
      </c>
      <c r="DA165" s="41" t="n">
        <f aca="false">BQ165*AE165</f>
        <v>0</v>
      </c>
      <c r="DB165" s="41" t="n">
        <f aca="false">BR165*AF165</f>
        <v>0</v>
      </c>
      <c r="DC165" s="41" t="n">
        <f aca="false">BS165*AG165</f>
        <v>0</v>
      </c>
      <c r="DD165" s="41" t="n">
        <f aca="false">BT165*AH165</f>
        <v>0</v>
      </c>
      <c r="DE165" s="41" t="n">
        <f aca="false">BU165*AI165</f>
        <v>0</v>
      </c>
      <c r="DF165" s="41" t="n">
        <f aca="false">BV165*AJ165</f>
        <v>0</v>
      </c>
      <c r="DG165" s="41" t="n">
        <f aca="false">BW165*AK165</f>
        <v>0</v>
      </c>
      <c r="DH165" s="41" t="n">
        <f aca="false">BX165*AL165</f>
        <v>0</v>
      </c>
      <c r="DI165" s="41" t="n">
        <f aca="false">BY165*AM165</f>
        <v>0</v>
      </c>
      <c r="DJ165" s="41" t="n">
        <f aca="false">BZ165*AN165</f>
        <v>0</v>
      </c>
      <c r="DK165" s="41" t="n">
        <f aca="false">CA165*AO165</f>
        <v>0</v>
      </c>
      <c r="DL165" s="41" t="n">
        <f aca="false">CB165*AP165</f>
        <v>0</v>
      </c>
      <c r="DM165" s="41" t="n">
        <f aca="false">CC165*AQ165</f>
        <v>0</v>
      </c>
      <c r="DN165" s="41" t="n">
        <f aca="false">CD165*AR165</f>
        <v>0</v>
      </c>
      <c r="DO165" s="41" t="n">
        <f aca="false">CE165*AS165</f>
        <v>0</v>
      </c>
      <c r="DP165" s="41" t="n">
        <f aca="false">CF165*AT165</f>
        <v>0</v>
      </c>
      <c r="DQ165" s="41" t="n">
        <f aca="false">CG165*AU165</f>
        <v>0</v>
      </c>
      <c r="DR165" s="41" t="n">
        <f aca="false">CH165*AV165</f>
        <v>0</v>
      </c>
      <c r="DS165" s="45" t="n">
        <f aca="false">CI165*AW165</f>
        <v>0</v>
      </c>
      <c r="DT165" s="46" t="n">
        <f aca="false">SUM(CL165:DO165)/AX165</f>
        <v>45.05</v>
      </c>
      <c r="DU165" s="47" t="n">
        <f aca="false">(SUM(CL165:CR165)+SUM(DP165:DS165))/AY165</f>
        <v>45.05</v>
      </c>
    </row>
    <row r="166" customFormat="false" ht="12.75" hidden="false" customHeight="false" outlineLevel="0" collapsed="false">
      <c r="A166" s="38"/>
      <c r="I166" s="39" t="n">
        <v>20</v>
      </c>
      <c r="J166" s="39" t="n">
        <v>4</v>
      </c>
      <c r="K166" s="39" t="n">
        <v>4</v>
      </c>
      <c r="L166" s="39" t="n">
        <v>0</v>
      </c>
      <c r="M166" s="39" t="n">
        <v>28</v>
      </c>
      <c r="O166" s="40" t="n">
        <v>41671</v>
      </c>
      <c r="P166" s="41" t="n">
        <f aca="false">IF(AND(O166&gt;=$E$5,O166&lt;=$F$5),$C$5*P$2*$M166,0)</f>
        <v>0</v>
      </c>
      <c r="Q166" s="41" t="n">
        <f aca="true">IF(AND($O166&gt;=OFFSET($E$5,Q$3,0),$O166&lt;=OFFSET($F$5,Q$3,0)),OFFSET($C$5,Q$3,0)*Q$2*$M166,0)</f>
        <v>0</v>
      </c>
      <c r="R166" s="41" t="n">
        <f aca="true">IF(AND($O166&gt;=OFFSET($E$5,R$3,0),$O166&lt;=OFFSET($F$5,R$3,0)),OFFSET($C$5,R$3,0)*R$2*$M166,0)</f>
        <v>0</v>
      </c>
      <c r="S166" s="41" t="n">
        <f aca="true">IF(AND($O166&gt;=OFFSET($E$5,S$3,0),$O166&lt;=OFFSET($F$5,S$3,0)),OFFSET($C$5,S$3,0)*S$2*$M166,0)</f>
        <v>0</v>
      </c>
      <c r="T166" s="41" t="n">
        <f aca="true">IF(AND($O166&gt;=OFFSET($E$5,T$3,0),$O166&lt;=OFFSET($F$5,T$3,0)),OFFSET($C$5,T$3,0)*T$2*$M166,0)</f>
        <v>0</v>
      </c>
      <c r="U166" s="41" t="n">
        <f aca="true">IF(AND($O166&gt;=OFFSET($E$5,U$3,0),$O166&lt;=OFFSET($F$5,U$3,0)),OFFSET($C$5,U$3,0)*U$2*$M166,0)</f>
        <v>0</v>
      </c>
      <c r="V166" s="41" t="n">
        <f aca="true">IF(AND($O166&gt;=OFFSET($E$5,V$3,0),$O166&lt;=OFFSET($F$5,V$3,0)),OFFSET($C$5,V$3,0)*V$2*$M166,0)</f>
        <v>16800</v>
      </c>
      <c r="W166" s="42" t="n">
        <f aca="true">IF(AND($O166&gt;=OFFSET($E$5,W$3,0),$O166&lt;=OFFSET($F$5,W$3,0)),OFFSET($C$5,W$3,0)*W$2*($I166+$J166),0)</f>
        <v>0</v>
      </c>
      <c r="X166" s="42" t="n">
        <f aca="true">IF(AND($O166&gt;=OFFSET($E$5,X$3,0),$O166&lt;=OFFSET($F$5,X$3,0)),OFFSET($C$5,X$3,0)*X$2*($I166+$J166),0)</f>
        <v>0</v>
      </c>
      <c r="Y166" s="42" t="n">
        <f aca="true">IF(AND($O166&gt;=OFFSET($E$5,Y$3,0),$O166&lt;=OFFSET($F$5,Y$3,0)),OFFSET($C$5,Y$3,0)*Y$2*($I166+$J166),0)</f>
        <v>0</v>
      </c>
      <c r="Z166" s="42" t="n">
        <f aca="true">IF(AND($O166&gt;=OFFSET($E$5,Z$3,0),$O166&lt;=OFFSET($F$5,Z$3,0)),OFFSET($C$5,Z$3,0)*Z$2*($I166+$J166),0)</f>
        <v>0</v>
      </c>
      <c r="AA166" s="42" t="n">
        <f aca="true">IF(AND($O166&gt;=OFFSET($E$5,AA$3,0),$O166&lt;=OFFSET($F$5,AA$3,0)),OFFSET($C$5,AA$3,0)*AA$2*($I166+$J166),0)</f>
        <v>0</v>
      </c>
      <c r="AB166" s="42" t="n">
        <f aca="true">IF(AND($O166&gt;=OFFSET($E$5,AB$3,0),$O166&lt;=OFFSET($F$5,AB$3,0)),OFFSET($C$5,AB$3,0)*AB$2*($I166+$J166),0)</f>
        <v>0</v>
      </c>
      <c r="AC166" s="42" t="n">
        <f aca="true">IF(AND($O166&gt;=OFFSET($E$5,AC$3,0),$O166&lt;=OFFSET($F$5,AC$3,0)),OFFSET($C$5,AC$3,0)*AC$2*($I166+$J166),0)</f>
        <v>0</v>
      </c>
      <c r="AD166" s="42" t="n">
        <f aca="true">IF(AND($O166&gt;=OFFSET($E$5,AD$3,0),$O166&lt;=OFFSET($F$5,AD$3,0)),OFFSET($C$5,AD$3,0)*AD$2*($I166+$J166),0)</f>
        <v>0</v>
      </c>
      <c r="AE166" s="42" t="n">
        <f aca="true">IF(AND($O166&gt;=OFFSET($E$5,AE$3,0),$O166&lt;=OFFSET($F$5,AE$3,0)),OFFSET($C$5,AE$3,0)*AE$2*($I166+$J166),0)</f>
        <v>0</v>
      </c>
      <c r="AF166" s="42" t="n">
        <f aca="true">IF(AND($O166&gt;=OFFSET($E$5,AF$3,0),$O166&lt;=OFFSET($F$5,AF$3,0)),OFFSET($C$5,AF$3,0)*AF$2*($I166+$J166),0)</f>
        <v>0</v>
      </c>
      <c r="AG166" s="42" t="n">
        <f aca="true">IF(AND($O166&gt;=OFFSET($E$5,AG$3,0),$O166&lt;=OFFSET($F$5,AG$3,0)),OFFSET($C$5,AG$3,0)*AG$2*($I166+$J166),0)</f>
        <v>0</v>
      </c>
      <c r="AH166" s="42" t="n">
        <f aca="true">IF(AND($O166&gt;=OFFSET($E$5,AH$3,0),$O166&lt;=OFFSET($F$5,AH$3,0)),OFFSET($C$5,AH$3,0)*AH$2*($I166+$J166),0)</f>
        <v>0</v>
      </c>
      <c r="AI166" s="42" t="n">
        <f aca="true">IF(AND($O166&gt;=OFFSET($E$5,AI$3,0),$O166&lt;=OFFSET($F$5,AI$3,0)),OFFSET($C$5,AI$3,0)*AI$2*($I166+$J166),0)</f>
        <v>0</v>
      </c>
      <c r="AJ166" s="42" t="n">
        <f aca="true">IF(AND($O166&gt;=OFFSET($E$5,AJ$3,0),$O166&lt;=OFFSET($F$5,AJ$3,0)),OFFSET($C$5,AJ$3,0)*AJ$2*($I166+$J166),0)</f>
        <v>0</v>
      </c>
      <c r="AK166" s="42" t="n">
        <f aca="true">IF(AND($O166&gt;=OFFSET($E$5,AK$3,0),$O166&lt;=OFFSET($F$5,AK$3,0)),OFFSET($C$5,AK$3,0)*AK$2*($I166+$J166),0)</f>
        <v>0</v>
      </c>
      <c r="AL166" s="42" t="n">
        <f aca="true">IF(AND($O166&gt;=OFFSET($E$5,AL$3,0),$O166&lt;=OFFSET($F$5,AL$3,0)),OFFSET($C$5,AL$3,0)*AL$2*($I166+$J166),0)</f>
        <v>0</v>
      </c>
      <c r="AM166" s="42" t="n">
        <f aca="true">IF(AND($O166&gt;=OFFSET($E$5,AM$3,0),$O166&lt;=OFFSET($F$5,AM$3,0)),OFFSET($C$5,AM$3,0)*AM$2*($I166+$J166),0)</f>
        <v>0</v>
      </c>
      <c r="AN166" s="42" t="n">
        <f aca="true">IF(AND($O166&gt;=OFFSET($E$5,AN$3,0),$O166&lt;=OFFSET($F$5,AN$3,0)),OFFSET($C$5,AN$3,0)*AN$2*($I166+$J166),0)</f>
        <v>0</v>
      </c>
      <c r="AO166" s="42" t="n">
        <f aca="true">IF(AND($O166&gt;=OFFSET($E$5,AO$3,0),$O166&lt;=OFFSET($F$5,AO$3,0)),OFFSET($C$5,AO$3,0)*AO$2*($I166+$J166),0)</f>
        <v>0</v>
      </c>
      <c r="AP166" s="42" t="n">
        <f aca="true">IF(AND($O166&gt;=OFFSET($E$5,AP$3,0),$O166&lt;=OFFSET($F$5,AP$3,0)),OFFSET($C$5,AP$3,0)*AP$2*($I166+$J166),0)</f>
        <v>0</v>
      </c>
      <c r="AQ166" s="42" t="n">
        <f aca="true">IF(AND($O166&gt;=OFFSET($E$5,AQ$3,0),$O166&lt;=OFFSET($F$5,AQ$3,0)),OFFSET($C$5,AQ$3,0)*AQ$2*($I166+$J166),0)</f>
        <v>0</v>
      </c>
      <c r="AR166" s="42" t="n">
        <f aca="true">IF(AND($O166&gt;=OFFSET($E$5,AR$3,0),$O166&lt;=OFFSET($F$5,AR$3,0)),OFFSET($C$5,AR$3,0)*AR$2*($I166+$J166),0)</f>
        <v>0</v>
      </c>
      <c r="AS166" s="42" t="n">
        <f aca="true">IF(AND($O166&gt;=OFFSET($E$5,AS$3,0),$O166&lt;=OFFSET($F$5,AS$3,0)),OFFSET($C$5,AS$3,0)*AS$2*($I166+$J166),0)</f>
        <v>0</v>
      </c>
      <c r="AT166" s="42" t="n">
        <f aca="true">IF(AND($O166&gt;=OFFSET($E$5,AT$3,0),$O166&lt;=OFFSET($F$5,AT$3,0)),OFFSET($C$5,AT$3,0)*(AT$2*($I166+$J166)+24*($K166+$L166)),0)</f>
        <v>0</v>
      </c>
      <c r="AU166" s="42" t="n">
        <f aca="true">IF(AND($O166&gt;=OFFSET($E$5,AU$3,0),$O166&lt;=OFFSET($F$5,AU$3,0)),OFFSET($C$5,AU$3,0)*(AU$2*($I166+$J166)+24*($K166+$L166)),0)</f>
        <v>0</v>
      </c>
      <c r="AV166" s="42" t="n">
        <f aca="true">IF(AND($O166&gt;=OFFSET($E$5,AV$3,0),$O166&lt;=OFFSET($F$5,AV$3,0)),OFFSET($C$5,AV$3,0)*(AV$2*($I166+$J166)+24*($K166+$L166)),0)</f>
        <v>0</v>
      </c>
      <c r="AW166" s="43" t="n">
        <f aca="true">IF(AND($O166&gt;=OFFSET($E$5,AW$3,0),$O166&lt;=OFFSET($F$5,AW$3,0)),OFFSET($C$5,AW$3,0)*(AW$2*($I166+$J166)+24*($K166+$L166)),0)</f>
        <v>0</v>
      </c>
      <c r="AX166" s="44" t="n">
        <f aca="false">SUM(P166:AS166)</f>
        <v>16800</v>
      </c>
      <c r="AY166" s="45" t="n">
        <f aca="false">SUM(P166:V166)+SUM(AT166:AW166)</f>
        <v>16800</v>
      </c>
      <c r="BA166" s="40" t="n">
        <v>41671</v>
      </c>
      <c r="BB166" s="42" t="n">
        <f aca="false">IF(AND(BA166&gt;=$E$5,BA166&lt;=$F$5),$D$5,0)</f>
        <v>0</v>
      </c>
      <c r="BC166" s="42" t="n">
        <f aca="true">IF(AND($BA166&gt;=OFFSET($E$5,BC$3,0),$BA166&lt;=OFFSET($F$5,BC$3,0)),OFFSET($D$5,BC$3,0),0)</f>
        <v>0</v>
      </c>
      <c r="BD166" s="42" t="n">
        <f aca="true">IF(AND($BA166&gt;=OFFSET($E$5,BD$3,0),$BA166&lt;=OFFSET($F$5,BD$3,0)),OFFSET($D$5,BD$3,0),0)</f>
        <v>0</v>
      </c>
      <c r="BE166" s="42" t="n">
        <f aca="true">IF(AND($BA166&gt;=OFFSET($E$5,BE$3,0),$BA166&lt;=OFFSET($F$5,BE$3,0)),OFFSET($D$5,BE$3,0),0)</f>
        <v>0</v>
      </c>
      <c r="BF166" s="42" t="n">
        <f aca="true">IF(AND($BA166&gt;=OFFSET($E$5,BF$3,0),$BA166&lt;=OFFSET($F$5,BF$3,0)),OFFSET($D$5,BF$3,0),0)</f>
        <v>0</v>
      </c>
      <c r="BG166" s="42" t="n">
        <f aca="true">IF(AND($BA166&gt;=OFFSET($E$5,BG$3,0),$BA166&lt;=OFFSET($F$5,BG$3,0)),OFFSET($D$5,BG$3,0),0)</f>
        <v>0</v>
      </c>
      <c r="BH166" s="42" t="n">
        <f aca="true">IF(AND($BA166&gt;=OFFSET($E$5,BH$3,0),$BA166&lt;=OFFSET($F$5,BH$3,0)),OFFSET($D$5,BH$3,0),0)</f>
        <v>45.05</v>
      </c>
      <c r="BI166" s="42" t="n">
        <f aca="true">IF(AND($BA166&gt;=OFFSET($E$5,BI$3,0),$BA166&lt;=OFFSET($F$5,BI$3,0)),OFFSET($D$5,BI$3,0),0)</f>
        <v>0</v>
      </c>
      <c r="BJ166" s="42" t="n">
        <f aca="true">IF(AND($BA166&gt;=OFFSET($E$5,BJ$3,0),$BA166&lt;=OFFSET($F$5,BJ$3,0)),OFFSET($D$5,BJ$3,0),0)</f>
        <v>0</v>
      </c>
      <c r="BK166" s="42" t="n">
        <f aca="true">IF(AND($BA166&gt;=OFFSET($E$5,BK$3,0),$BA166&lt;=OFFSET($F$5,BK$3,0)),OFFSET($D$5,BK$3,0),0)</f>
        <v>0</v>
      </c>
      <c r="BL166" s="42" t="n">
        <f aca="true">IF(AND($BA166&gt;=OFFSET($E$5,BL$3,0),$BA166&lt;=OFFSET($F$5,BL$3,0)),OFFSET($D$5,BL$3,0),0)</f>
        <v>0</v>
      </c>
      <c r="BM166" s="42" t="n">
        <f aca="true">IF(AND($BA166&gt;=OFFSET($E$5,BM$3,0),$BA166&lt;=OFFSET($F$5,BM$3,0)),OFFSET($D$5,BM$3,0),0)</f>
        <v>0</v>
      </c>
      <c r="BN166" s="42" t="n">
        <f aca="true">IF(AND($BA166&gt;=OFFSET($E$5,BN$3,0),$BA166&lt;=OFFSET($F$5,BN$3,0)),OFFSET($D$5,BN$3,0),0)</f>
        <v>0</v>
      </c>
      <c r="BO166" s="42" t="n">
        <f aca="true">IF(AND($BA166&gt;=OFFSET($E$5,BO$3,0),$BA166&lt;=OFFSET($F$5,BO$3,0)),OFFSET($D$5,BO$3,0),0)</f>
        <v>0</v>
      </c>
      <c r="BP166" s="42" t="n">
        <f aca="true">IF(AND($BA166&gt;=OFFSET($E$5,BP$3,0),$BA166&lt;=OFFSET($F$5,BP$3,0)),OFFSET($D$5,BP$3,0),0)</f>
        <v>0</v>
      </c>
      <c r="BQ166" s="42" t="n">
        <f aca="true">IF(AND($BA166&gt;=OFFSET($E$5,BQ$3,0),$BA166&lt;=OFFSET($F$5,BQ$3,0)),OFFSET($D$5,BQ$3,0),0)</f>
        <v>0</v>
      </c>
      <c r="BR166" s="42" t="n">
        <f aca="true">IF(AND($BA166&gt;=OFFSET($E$5,BR$3,0),$BA166&lt;=OFFSET($F$5,BR$3,0)),OFFSET($D$5,BR$3,0),0)</f>
        <v>0</v>
      </c>
      <c r="BS166" s="42" t="n">
        <f aca="true">IF(AND($BA166&gt;=OFFSET($E$5,BS$3,0),$BA166&lt;=OFFSET($F$5,BS$3,0)),OFFSET($D$5,BS$3,0),0)</f>
        <v>0</v>
      </c>
      <c r="BT166" s="42" t="n">
        <f aca="true">IF(AND($BA166&gt;=OFFSET($E$5,BT$3,0),$BA166&lt;=OFFSET($F$5,BT$3,0)),OFFSET($D$5,BT$3,0),0)</f>
        <v>0</v>
      </c>
      <c r="BU166" s="42" t="n">
        <f aca="true">IF(AND($BA166&gt;=OFFSET($E$5,BU$3,0),$BA166&lt;=OFFSET($F$5,BU$3,0)),OFFSET($D$5,BU$3,0),0)</f>
        <v>0</v>
      </c>
      <c r="BV166" s="42" t="n">
        <f aca="true">IF(AND($BA166&gt;=OFFSET($E$5,BV$3,0),$BA166&lt;=OFFSET($F$5,BV$3,0)),OFFSET($D$5,BV$3,0),0)</f>
        <v>0</v>
      </c>
      <c r="BW166" s="42" t="n">
        <f aca="true">IF(AND($BA166&gt;=OFFSET($E$5,BW$3,0),$BA166&lt;=OFFSET($F$5,BW$3,0)),OFFSET($D$5,BW$3,0),0)</f>
        <v>0</v>
      </c>
      <c r="BX166" s="42" t="n">
        <f aca="true">IF(AND($BA166&gt;=OFFSET($E$5,BX$3,0),$BA166&lt;=OFFSET($F$5,BX$3,0)),OFFSET($D$5,BX$3,0),0)</f>
        <v>0</v>
      </c>
      <c r="BY166" s="42" t="n">
        <f aca="true">IF(AND($BA166&gt;=OFFSET($E$5,BY$3,0),$BA166&lt;=OFFSET($F$5,BY$3,0)),OFFSET($D$5,BY$3,0),0)</f>
        <v>0</v>
      </c>
      <c r="BZ166" s="42" t="n">
        <f aca="true">IF(AND($BA166&gt;=OFFSET($E$5,BZ$3,0),$BA166&lt;=OFFSET($F$5,BZ$3,0)),OFFSET($D$5,BZ$3,0),0)</f>
        <v>0</v>
      </c>
      <c r="CA166" s="42" t="n">
        <f aca="true">IF(AND($BA166&gt;=OFFSET($E$5,CA$3,0),$BA166&lt;=OFFSET($F$5,CA$3,0)),OFFSET($D$5,CA$3,0),0)</f>
        <v>0</v>
      </c>
      <c r="CB166" s="42" t="n">
        <f aca="true">IF(AND($BA166&gt;=OFFSET($E$5,CB$3,0),$BA166&lt;=OFFSET($F$5,CB$3,0)),OFFSET($D$5,CB$3,0),0)</f>
        <v>0</v>
      </c>
      <c r="CC166" s="42" t="n">
        <f aca="true">IF(AND($BA166&gt;=OFFSET($E$5,CC$3,0),$BA166&lt;=OFFSET($F$5,CC$3,0)),OFFSET($D$5,CC$3,0),0)</f>
        <v>0</v>
      </c>
      <c r="CD166" s="42" t="n">
        <f aca="true">IF(AND($BA166&gt;=OFFSET($E$5,CD$3,0),$BA166&lt;=OFFSET($F$5,CD$3,0)),OFFSET($D$5,CD$3,0),0)</f>
        <v>0</v>
      </c>
      <c r="CE166" s="42" t="n">
        <f aca="true">IF(AND($BA166&gt;=OFFSET($E$5,CE$3,0),$BA166&lt;=OFFSET($F$5,CE$3,0)),OFFSET($D$5,CE$3,0),0)</f>
        <v>0</v>
      </c>
      <c r="CF166" s="42" t="n">
        <f aca="true">IF(AND($BA166&gt;=OFFSET($E$5,CF$3,0),$BA166&lt;=OFFSET($F$5,CF$3,0)),OFFSET($D$5,CF$3,0),0)</f>
        <v>0</v>
      </c>
      <c r="CG166" s="42" t="n">
        <f aca="true">IF(AND($BA166&gt;=OFFSET($E$5,CG$3,0),$BA166&lt;=OFFSET($F$5,CG$3,0)),OFFSET($D$5,CG$3,0),0)</f>
        <v>0</v>
      </c>
      <c r="CH166" s="42" t="n">
        <f aca="true">IF(AND($BA166&gt;=OFFSET($E$5,CH$3,0),$BA166&lt;=OFFSET($F$5,CH$3,0)),OFFSET($D$5,CH$3,0),0)</f>
        <v>0</v>
      </c>
      <c r="CI166" s="42" t="n">
        <f aca="true">IF(AND($BA166&gt;=OFFSET($E$5,CI$3,0),$BA166&lt;=OFFSET($F$5,CI$3,0)),OFFSET($D$5,CI$3,0),0)</f>
        <v>0</v>
      </c>
      <c r="CK166" s="40" t="n">
        <v>41671</v>
      </c>
      <c r="CL166" s="41" t="n">
        <f aca="false">BB166*P166</f>
        <v>0</v>
      </c>
      <c r="CM166" s="41" t="n">
        <f aca="false">BC166*Q166</f>
        <v>0</v>
      </c>
      <c r="CN166" s="41" t="n">
        <f aca="false">BD166*R166</f>
        <v>0</v>
      </c>
      <c r="CO166" s="41" t="n">
        <f aca="false">BE166*S166</f>
        <v>0</v>
      </c>
      <c r="CP166" s="41" t="n">
        <f aca="false">BF166*T166</f>
        <v>0</v>
      </c>
      <c r="CQ166" s="41" t="n">
        <f aca="false">BG166*U166</f>
        <v>0</v>
      </c>
      <c r="CR166" s="41" t="n">
        <f aca="false">BH166*V166</f>
        <v>756840</v>
      </c>
      <c r="CS166" s="41" t="n">
        <f aca="false">BI166*W166</f>
        <v>0</v>
      </c>
      <c r="CT166" s="41" t="n">
        <f aca="false">BJ166*X166</f>
        <v>0</v>
      </c>
      <c r="CU166" s="41" t="n">
        <f aca="false">BK166*Y166</f>
        <v>0</v>
      </c>
      <c r="CV166" s="41" t="n">
        <f aca="false">BL166*Z166</f>
        <v>0</v>
      </c>
      <c r="CW166" s="41" t="n">
        <f aca="false">BM166*AA166</f>
        <v>0</v>
      </c>
      <c r="CX166" s="41" t="n">
        <f aca="false">BN166*AB166</f>
        <v>0</v>
      </c>
      <c r="CY166" s="41" t="n">
        <f aca="false">BO166*AC166</f>
        <v>0</v>
      </c>
      <c r="CZ166" s="41" t="n">
        <f aca="false">BP166*AD166</f>
        <v>0</v>
      </c>
      <c r="DA166" s="41" t="n">
        <f aca="false">BQ166*AE166</f>
        <v>0</v>
      </c>
      <c r="DB166" s="41" t="n">
        <f aca="false">BR166*AF166</f>
        <v>0</v>
      </c>
      <c r="DC166" s="41" t="n">
        <f aca="false">BS166*AG166</f>
        <v>0</v>
      </c>
      <c r="DD166" s="41" t="n">
        <f aca="false">BT166*AH166</f>
        <v>0</v>
      </c>
      <c r="DE166" s="41" t="n">
        <f aca="false">BU166*AI166</f>
        <v>0</v>
      </c>
      <c r="DF166" s="41" t="n">
        <f aca="false">BV166*AJ166</f>
        <v>0</v>
      </c>
      <c r="DG166" s="41" t="n">
        <f aca="false">BW166*AK166</f>
        <v>0</v>
      </c>
      <c r="DH166" s="41" t="n">
        <f aca="false">BX166*AL166</f>
        <v>0</v>
      </c>
      <c r="DI166" s="41" t="n">
        <f aca="false">BY166*AM166</f>
        <v>0</v>
      </c>
      <c r="DJ166" s="41" t="n">
        <f aca="false">BZ166*AN166</f>
        <v>0</v>
      </c>
      <c r="DK166" s="41" t="n">
        <f aca="false">CA166*AO166</f>
        <v>0</v>
      </c>
      <c r="DL166" s="41" t="n">
        <f aca="false">CB166*AP166</f>
        <v>0</v>
      </c>
      <c r="DM166" s="41" t="n">
        <f aca="false">CC166*AQ166</f>
        <v>0</v>
      </c>
      <c r="DN166" s="41" t="n">
        <f aca="false">CD166*AR166</f>
        <v>0</v>
      </c>
      <c r="DO166" s="41" t="n">
        <f aca="false">CE166*AS166</f>
        <v>0</v>
      </c>
      <c r="DP166" s="41" t="n">
        <f aca="false">CF166*AT166</f>
        <v>0</v>
      </c>
      <c r="DQ166" s="41" t="n">
        <f aca="false">CG166*AU166</f>
        <v>0</v>
      </c>
      <c r="DR166" s="41" t="n">
        <f aca="false">CH166*AV166</f>
        <v>0</v>
      </c>
      <c r="DS166" s="45" t="n">
        <f aca="false">CI166*AW166</f>
        <v>0</v>
      </c>
      <c r="DT166" s="46" t="n">
        <f aca="false">SUM(CL166:DO166)/AX166</f>
        <v>45.05</v>
      </c>
      <c r="DU166" s="47" t="n">
        <f aca="false">(SUM(CL166:CR166)+SUM(DP166:DS166))/AY166</f>
        <v>45.05</v>
      </c>
    </row>
    <row r="167" customFormat="false" ht="12.75" hidden="false" customHeight="false" outlineLevel="0" collapsed="false">
      <c r="A167" s="38"/>
      <c r="I167" s="39" t="n">
        <v>21</v>
      </c>
      <c r="J167" s="39" t="n">
        <v>5</v>
      </c>
      <c r="K167" s="39" t="n">
        <v>5</v>
      </c>
      <c r="L167" s="39" t="n">
        <v>0</v>
      </c>
      <c r="M167" s="39" t="n">
        <v>31</v>
      </c>
      <c r="O167" s="40" t="n">
        <v>41699</v>
      </c>
      <c r="P167" s="41" t="n">
        <f aca="false">IF(AND(O167&gt;=$E$5,O167&lt;=$F$5),$C$5*P$2*$M167,0)</f>
        <v>0</v>
      </c>
      <c r="Q167" s="41" t="n">
        <f aca="true">IF(AND($O167&gt;=OFFSET($E$5,Q$3,0),$O167&lt;=OFFSET($F$5,Q$3,0)),OFFSET($C$5,Q$3,0)*Q$2*$M167,0)</f>
        <v>0</v>
      </c>
      <c r="R167" s="41" t="n">
        <f aca="true">IF(AND($O167&gt;=OFFSET($E$5,R$3,0),$O167&lt;=OFFSET($F$5,R$3,0)),OFFSET($C$5,R$3,0)*R$2*$M167,0)</f>
        <v>0</v>
      </c>
      <c r="S167" s="41" t="n">
        <f aca="true">IF(AND($O167&gt;=OFFSET($E$5,S$3,0),$O167&lt;=OFFSET($F$5,S$3,0)),OFFSET($C$5,S$3,0)*S$2*$M167,0)</f>
        <v>0</v>
      </c>
      <c r="T167" s="41" t="n">
        <f aca="true">IF(AND($O167&gt;=OFFSET($E$5,T$3,0),$O167&lt;=OFFSET($F$5,T$3,0)),OFFSET($C$5,T$3,0)*T$2*$M167,0)</f>
        <v>0</v>
      </c>
      <c r="U167" s="41" t="n">
        <f aca="true">IF(AND($O167&gt;=OFFSET($E$5,U$3,0),$O167&lt;=OFFSET($F$5,U$3,0)),OFFSET($C$5,U$3,0)*U$2*$M167,0)</f>
        <v>0</v>
      </c>
      <c r="V167" s="41" t="n">
        <f aca="true">IF(AND($O167&gt;=OFFSET($E$5,V$3,0),$O167&lt;=OFFSET($F$5,V$3,0)),OFFSET($C$5,V$3,0)*V$2*$M167,0)</f>
        <v>18600</v>
      </c>
      <c r="W167" s="42" t="n">
        <f aca="true">IF(AND($O167&gt;=OFFSET($E$5,W$3,0),$O167&lt;=OFFSET($F$5,W$3,0)),OFFSET($C$5,W$3,0)*W$2*($I167+$J167),0)</f>
        <v>0</v>
      </c>
      <c r="X167" s="42" t="n">
        <f aca="true">IF(AND($O167&gt;=OFFSET($E$5,X$3,0),$O167&lt;=OFFSET($F$5,X$3,0)),OFFSET($C$5,X$3,0)*X$2*($I167+$J167),0)</f>
        <v>0</v>
      </c>
      <c r="Y167" s="42" t="n">
        <f aca="true">IF(AND($O167&gt;=OFFSET($E$5,Y$3,0),$O167&lt;=OFFSET($F$5,Y$3,0)),OFFSET($C$5,Y$3,0)*Y$2*($I167+$J167),0)</f>
        <v>0</v>
      </c>
      <c r="Z167" s="42" t="n">
        <f aca="true">IF(AND($O167&gt;=OFFSET($E$5,Z$3,0),$O167&lt;=OFFSET($F$5,Z$3,0)),OFFSET($C$5,Z$3,0)*Z$2*($I167+$J167),0)</f>
        <v>0</v>
      </c>
      <c r="AA167" s="42" t="n">
        <f aca="true">IF(AND($O167&gt;=OFFSET($E$5,AA$3,0),$O167&lt;=OFFSET($F$5,AA$3,0)),OFFSET($C$5,AA$3,0)*AA$2*($I167+$J167),0)</f>
        <v>0</v>
      </c>
      <c r="AB167" s="42" t="n">
        <f aca="true">IF(AND($O167&gt;=OFFSET($E$5,AB$3,0),$O167&lt;=OFFSET($F$5,AB$3,0)),OFFSET($C$5,AB$3,0)*AB$2*($I167+$J167),0)</f>
        <v>0</v>
      </c>
      <c r="AC167" s="42" t="n">
        <f aca="true">IF(AND($O167&gt;=OFFSET($E$5,AC$3,0),$O167&lt;=OFFSET($F$5,AC$3,0)),OFFSET($C$5,AC$3,0)*AC$2*($I167+$J167),0)</f>
        <v>0</v>
      </c>
      <c r="AD167" s="42" t="n">
        <f aca="true">IF(AND($O167&gt;=OFFSET($E$5,AD$3,0),$O167&lt;=OFFSET($F$5,AD$3,0)),OFFSET($C$5,AD$3,0)*AD$2*($I167+$J167),0)</f>
        <v>0</v>
      </c>
      <c r="AE167" s="42" t="n">
        <f aca="true">IF(AND($O167&gt;=OFFSET($E$5,AE$3,0),$O167&lt;=OFFSET($F$5,AE$3,0)),OFFSET($C$5,AE$3,0)*AE$2*($I167+$J167),0)</f>
        <v>0</v>
      </c>
      <c r="AF167" s="42" t="n">
        <f aca="true">IF(AND($O167&gt;=OFFSET($E$5,AF$3,0),$O167&lt;=OFFSET($F$5,AF$3,0)),OFFSET($C$5,AF$3,0)*AF$2*($I167+$J167),0)</f>
        <v>0</v>
      </c>
      <c r="AG167" s="42" t="n">
        <f aca="true">IF(AND($O167&gt;=OFFSET($E$5,AG$3,0),$O167&lt;=OFFSET($F$5,AG$3,0)),OFFSET($C$5,AG$3,0)*AG$2*($I167+$J167),0)</f>
        <v>0</v>
      </c>
      <c r="AH167" s="42" t="n">
        <f aca="true">IF(AND($O167&gt;=OFFSET($E$5,AH$3,0),$O167&lt;=OFFSET($F$5,AH$3,0)),OFFSET($C$5,AH$3,0)*AH$2*($I167+$J167),0)</f>
        <v>0</v>
      </c>
      <c r="AI167" s="42" t="n">
        <f aca="true">IF(AND($O167&gt;=OFFSET($E$5,AI$3,0),$O167&lt;=OFFSET($F$5,AI$3,0)),OFFSET($C$5,AI$3,0)*AI$2*($I167+$J167),0)</f>
        <v>0</v>
      </c>
      <c r="AJ167" s="42" t="n">
        <f aca="true">IF(AND($O167&gt;=OFFSET($E$5,AJ$3,0),$O167&lt;=OFFSET($F$5,AJ$3,0)),OFFSET($C$5,AJ$3,0)*AJ$2*($I167+$J167),0)</f>
        <v>0</v>
      </c>
      <c r="AK167" s="42" t="n">
        <f aca="true">IF(AND($O167&gt;=OFFSET($E$5,AK$3,0),$O167&lt;=OFFSET($F$5,AK$3,0)),OFFSET($C$5,AK$3,0)*AK$2*($I167+$J167),0)</f>
        <v>0</v>
      </c>
      <c r="AL167" s="42" t="n">
        <f aca="true">IF(AND($O167&gt;=OFFSET($E$5,AL$3,0),$O167&lt;=OFFSET($F$5,AL$3,0)),OFFSET($C$5,AL$3,0)*AL$2*($I167+$J167),0)</f>
        <v>0</v>
      </c>
      <c r="AM167" s="42" t="n">
        <f aca="true">IF(AND($O167&gt;=OFFSET($E$5,AM$3,0),$O167&lt;=OFFSET($F$5,AM$3,0)),OFFSET($C$5,AM$3,0)*AM$2*($I167+$J167),0)</f>
        <v>0</v>
      </c>
      <c r="AN167" s="42" t="n">
        <f aca="true">IF(AND($O167&gt;=OFFSET($E$5,AN$3,0),$O167&lt;=OFFSET($F$5,AN$3,0)),OFFSET($C$5,AN$3,0)*AN$2*($I167+$J167),0)</f>
        <v>0</v>
      </c>
      <c r="AO167" s="42" t="n">
        <f aca="true">IF(AND($O167&gt;=OFFSET($E$5,AO$3,0),$O167&lt;=OFFSET($F$5,AO$3,0)),OFFSET($C$5,AO$3,0)*AO$2*($I167+$J167),0)</f>
        <v>0</v>
      </c>
      <c r="AP167" s="42" t="n">
        <f aca="true">IF(AND($O167&gt;=OFFSET($E$5,AP$3,0),$O167&lt;=OFFSET($F$5,AP$3,0)),OFFSET($C$5,AP$3,0)*AP$2*($I167+$J167),0)</f>
        <v>0</v>
      </c>
      <c r="AQ167" s="42" t="n">
        <f aca="true">IF(AND($O167&gt;=OFFSET($E$5,AQ$3,0),$O167&lt;=OFFSET($F$5,AQ$3,0)),OFFSET($C$5,AQ$3,0)*AQ$2*($I167+$J167),0)</f>
        <v>0</v>
      </c>
      <c r="AR167" s="42" t="n">
        <f aca="true">IF(AND($O167&gt;=OFFSET($E$5,AR$3,0),$O167&lt;=OFFSET($F$5,AR$3,0)),OFFSET($C$5,AR$3,0)*AR$2*($I167+$J167),0)</f>
        <v>0</v>
      </c>
      <c r="AS167" s="42" t="n">
        <f aca="true">IF(AND($O167&gt;=OFFSET($E$5,AS$3,0),$O167&lt;=OFFSET($F$5,AS$3,0)),OFFSET($C$5,AS$3,0)*AS$2*($I167+$J167),0)</f>
        <v>0</v>
      </c>
      <c r="AT167" s="42" t="n">
        <f aca="true">IF(AND($O167&gt;=OFFSET($E$5,AT$3,0),$O167&lt;=OFFSET($F$5,AT$3,0)),OFFSET($C$5,AT$3,0)*(AT$2*($I167+$J167)+24*($K167+$L167)),0)</f>
        <v>0</v>
      </c>
      <c r="AU167" s="42" t="n">
        <f aca="true">IF(AND($O167&gt;=OFFSET($E$5,AU$3,0),$O167&lt;=OFFSET($F$5,AU$3,0)),OFFSET($C$5,AU$3,0)*(AU$2*($I167+$J167)+24*($K167+$L167)),0)</f>
        <v>0</v>
      </c>
      <c r="AV167" s="42" t="n">
        <f aca="true">IF(AND($O167&gt;=OFFSET($E$5,AV$3,0),$O167&lt;=OFFSET($F$5,AV$3,0)),OFFSET($C$5,AV$3,0)*(AV$2*($I167+$J167)+24*($K167+$L167)),0)</f>
        <v>0</v>
      </c>
      <c r="AW167" s="43" t="n">
        <f aca="true">IF(AND($O167&gt;=OFFSET($E$5,AW$3,0),$O167&lt;=OFFSET($F$5,AW$3,0)),OFFSET($C$5,AW$3,0)*(AW$2*($I167+$J167)+24*($K167+$L167)),0)</f>
        <v>0</v>
      </c>
      <c r="AX167" s="44" t="n">
        <f aca="false">SUM(P167:AS167)</f>
        <v>18600</v>
      </c>
      <c r="AY167" s="45" t="n">
        <f aca="false">SUM(P167:V167)+SUM(AT167:AW167)</f>
        <v>18600</v>
      </c>
      <c r="BA167" s="40" t="n">
        <v>41699</v>
      </c>
      <c r="BB167" s="42" t="n">
        <f aca="false">IF(AND(BA167&gt;=$E$5,BA167&lt;=$F$5),$D$5,0)</f>
        <v>0</v>
      </c>
      <c r="BC167" s="42" t="n">
        <f aca="true">IF(AND($BA167&gt;=OFFSET($E$5,BC$3,0),$BA167&lt;=OFFSET($F$5,BC$3,0)),OFFSET($D$5,BC$3,0),0)</f>
        <v>0</v>
      </c>
      <c r="BD167" s="42" t="n">
        <f aca="true">IF(AND($BA167&gt;=OFFSET($E$5,BD$3,0),$BA167&lt;=OFFSET($F$5,BD$3,0)),OFFSET($D$5,BD$3,0),0)</f>
        <v>0</v>
      </c>
      <c r="BE167" s="42" t="n">
        <f aca="true">IF(AND($BA167&gt;=OFFSET($E$5,BE$3,0),$BA167&lt;=OFFSET($F$5,BE$3,0)),OFFSET($D$5,BE$3,0),0)</f>
        <v>0</v>
      </c>
      <c r="BF167" s="42" t="n">
        <f aca="true">IF(AND($BA167&gt;=OFFSET($E$5,BF$3,0),$BA167&lt;=OFFSET($F$5,BF$3,0)),OFFSET($D$5,BF$3,0),0)</f>
        <v>0</v>
      </c>
      <c r="BG167" s="42" t="n">
        <f aca="true">IF(AND($BA167&gt;=OFFSET($E$5,BG$3,0),$BA167&lt;=OFFSET($F$5,BG$3,0)),OFFSET($D$5,BG$3,0),0)</f>
        <v>0</v>
      </c>
      <c r="BH167" s="42" t="n">
        <f aca="true">IF(AND($BA167&gt;=OFFSET($E$5,BH$3,0),$BA167&lt;=OFFSET($F$5,BH$3,0)),OFFSET($D$5,BH$3,0),0)</f>
        <v>45.05</v>
      </c>
      <c r="BI167" s="42" t="n">
        <f aca="true">IF(AND($BA167&gt;=OFFSET($E$5,BI$3,0),$BA167&lt;=OFFSET($F$5,BI$3,0)),OFFSET($D$5,BI$3,0),0)</f>
        <v>0</v>
      </c>
      <c r="BJ167" s="42" t="n">
        <f aca="true">IF(AND($BA167&gt;=OFFSET($E$5,BJ$3,0),$BA167&lt;=OFFSET($F$5,BJ$3,0)),OFFSET($D$5,BJ$3,0),0)</f>
        <v>0</v>
      </c>
      <c r="BK167" s="42" t="n">
        <f aca="true">IF(AND($BA167&gt;=OFFSET($E$5,BK$3,0),$BA167&lt;=OFFSET($F$5,BK$3,0)),OFFSET($D$5,BK$3,0),0)</f>
        <v>0</v>
      </c>
      <c r="BL167" s="42" t="n">
        <f aca="true">IF(AND($BA167&gt;=OFFSET($E$5,BL$3,0),$BA167&lt;=OFFSET($F$5,BL$3,0)),OFFSET($D$5,BL$3,0),0)</f>
        <v>0</v>
      </c>
      <c r="BM167" s="42" t="n">
        <f aca="true">IF(AND($BA167&gt;=OFFSET($E$5,BM$3,0),$BA167&lt;=OFFSET($F$5,BM$3,0)),OFFSET($D$5,BM$3,0),0)</f>
        <v>0</v>
      </c>
      <c r="BN167" s="42" t="n">
        <f aca="true">IF(AND($BA167&gt;=OFFSET($E$5,BN$3,0),$BA167&lt;=OFFSET($F$5,BN$3,0)),OFFSET($D$5,BN$3,0),0)</f>
        <v>0</v>
      </c>
      <c r="BO167" s="42" t="n">
        <f aca="true">IF(AND($BA167&gt;=OFFSET($E$5,BO$3,0),$BA167&lt;=OFFSET($F$5,BO$3,0)),OFFSET($D$5,BO$3,0),0)</f>
        <v>0</v>
      </c>
      <c r="BP167" s="42" t="n">
        <f aca="true">IF(AND($BA167&gt;=OFFSET($E$5,BP$3,0),$BA167&lt;=OFFSET($F$5,BP$3,0)),OFFSET($D$5,BP$3,0),0)</f>
        <v>0</v>
      </c>
      <c r="BQ167" s="42" t="n">
        <f aca="true">IF(AND($BA167&gt;=OFFSET($E$5,BQ$3,0),$BA167&lt;=OFFSET($F$5,BQ$3,0)),OFFSET($D$5,BQ$3,0),0)</f>
        <v>0</v>
      </c>
      <c r="BR167" s="42" t="n">
        <f aca="true">IF(AND($BA167&gt;=OFFSET($E$5,BR$3,0),$BA167&lt;=OFFSET($F$5,BR$3,0)),OFFSET($D$5,BR$3,0),0)</f>
        <v>0</v>
      </c>
      <c r="BS167" s="42" t="n">
        <f aca="true">IF(AND($BA167&gt;=OFFSET($E$5,BS$3,0),$BA167&lt;=OFFSET($F$5,BS$3,0)),OFFSET($D$5,BS$3,0),0)</f>
        <v>0</v>
      </c>
      <c r="BT167" s="42" t="n">
        <f aca="true">IF(AND($BA167&gt;=OFFSET($E$5,BT$3,0),$BA167&lt;=OFFSET($F$5,BT$3,0)),OFFSET($D$5,BT$3,0),0)</f>
        <v>0</v>
      </c>
      <c r="BU167" s="42" t="n">
        <f aca="true">IF(AND($BA167&gt;=OFFSET($E$5,BU$3,0),$BA167&lt;=OFFSET($F$5,BU$3,0)),OFFSET($D$5,BU$3,0),0)</f>
        <v>0</v>
      </c>
      <c r="BV167" s="42" t="n">
        <f aca="true">IF(AND($BA167&gt;=OFFSET($E$5,BV$3,0),$BA167&lt;=OFFSET($F$5,BV$3,0)),OFFSET($D$5,BV$3,0),0)</f>
        <v>0</v>
      </c>
      <c r="BW167" s="42" t="n">
        <f aca="true">IF(AND($BA167&gt;=OFFSET($E$5,BW$3,0),$BA167&lt;=OFFSET($F$5,BW$3,0)),OFFSET($D$5,BW$3,0),0)</f>
        <v>0</v>
      </c>
      <c r="BX167" s="42" t="n">
        <f aca="true">IF(AND($BA167&gt;=OFFSET($E$5,BX$3,0),$BA167&lt;=OFFSET($F$5,BX$3,0)),OFFSET($D$5,BX$3,0),0)</f>
        <v>0</v>
      </c>
      <c r="BY167" s="42" t="n">
        <f aca="true">IF(AND($BA167&gt;=OFFSET($E$5,BY$3,0),$BA167&lt;=OFFSET($F$5,BY$3,0)),OFFSET($D$5,BY$3,0),0)</f>
        <v>0</v>
      </c>
      <c r="BZ167" s="42" t="n">
        <f aca="true">IF(AND($BA167&gt;=OFFSET($E$5,BZ$3,0),$BA167&lt;=OFFSET($F$5,BZ$3,0)),OFFSET($D$5,BZ$3,0),0)</f>
        <v>0</v>
      </c>
      <c r="CA167" s="42" t="n">
        <f aca="true">IF(AND($BA167&gt;=OFFSET($E$5,CA$3,0),$BA167&lt;=OFFSET($F$5,CA$3,0)),OFFSET($D$5,CA$3,0),0)</f>
        <v>0</v>
      </c>
      <c r="CB167" s="42" t="n">
        <f aca="true">IF(AND($BA167&gt;=OFFSET($E$5,CB$3,0),$BA167&lt;=OFFSET($F$5,CB$3,0)),OFFSET($D$5,CB$3,0),0)</f>
        <v>0</v>
      </c>
      <c r="CC167" s="42" t="n">
        <f aca="true">IF(AND($BA167&gt;=OFFSET($E$5,CC$3,0),$BA167&lt;=OFFSET($F$5,CC$3,0)),OFFSET($D$5,CC$3,0),0)</f>
        <v>0</v>
      </c>
      <c r="CD167" s="42" t="n">
        <f aca="true">IF(AND($BA167&gt;=OFFSET($E$5,CD$3,0),$BA167&lt;=OFFSET($F$5,CD$3,0)),OFFSET($D$5,CD$3,0),0)</f>
        <v>0</v>
      </c>
      <c r="CE167" s="42" t="n">
        <f aca="true">IF(AND($BA167&gt;=OFFSET($E$5,CE$3,0),$BA167&lt;=OFFSET($F$5,CE$3,0)),OFFSET($D$5,CE$3,0),0)</f>
        <v>0</v>
      </c>
      <c r="CF167" s="42" t="n">
        <f aca="true">IF(AND($BA167&gt;=OFFSET($E$5,CF$3,0),$BA167&lt;=OFFSET($F$5,CF$3,0)),OFFSET($D$5,CF$3,0),0)</f>
        <v>0</v>
      </c>
      <c r="CG167" s="42" t="n">
        <f aca="true">IF(AND($BA167&gt;=OFFSET($E$5,CG$3,0),$BA167&lt;=OFFSET($F$5,CG$3,0)),OFFSET($D$5,CG$3,0),0)</f>
        <v>0</v>
      </c>
      <c r="CH167" s="42" t="n">
        <f aca="true">IF(AND($BA167&gt;=OFFSET($E$5,CH$3,0),$BA167&lt;=OFFSET($F$5,CH$3,0)),OFFSET($D$5,CH$3,0),0)</f>
        <v>0</v>
      </c>
      <c r="CI167" s="42" t="n">
        <f aca="true">IF(AND($BA167&gt;=OFFSET($E$5,CI$3,0),$BA167&lt;=OFFSET($F$5,CI$3,0)),OFFSET($D$5,CI$3,0),0)</f>
        <v>0</v>
      </c>
      <c r="CK167" s="40" t="n">
        <v>41699</v>
      </c>
      <c r="CL167" s="41" t="n">
        <f aca="false">BB167*P167</f>
        <v>0</v>
      </c>
      <c r="CM167" s="41" t="n">
        <f aca="false">BC167*Q167</f>
        <v>0</v>
      </c>
      <c r="CN167" s="41" t="n">
        <f aca="false">BD167*R167</f>
        <v>0</v>
      </c>
      <c r="CO167" s="41" t="n">
        <f aca="false">BE167*S167</f>
        <v>0</v>
      </c>
      <c r="CP167" s="41" t="n">
        <f aca="false">BF167*T167</f>
        <v>0</v>
      </c>
      <c r="CQ167" s="41" t="n">
        <f aca="false">BG167*U167</f>
        <v>0</v>
      </c>
      <c r="CR167" s="41" t="n">
        <f aca="false">BH167*V167</f>
        <v>837930</v>
      </c>
      <c r="CS167" s="41" t="n">
        <f aca="false">BI167*W167</f>
        <v>0</v>
      </c>
      <c r="CT167" s="41" t="n">
        <f aca="false">BJ167*X167</f>
        <v>0</v>
      </c>
      <c r="CU167" s="41" t="n">
        <f aca="false">BK167*Y167</f>
        <v>0</v>
      </c>
      <c r="CV167" s="41" t="n">
        <f aca="false">BL167*Z167</f>
        <v>0</v>
      </c>
      <c r="CW167" s="41" t="n">
        <f aca="false">BM167*AA167</f>
        <v>0</v>
      </c>
      <c r="CX167" s="41" t="n">
        <f aca="false">BN167*AB167</f>
        <v>0</v>
      </c>
      <c r="CY167" s="41" t="n">
        <f aca="false">BO167*AC167</f>
        <v>0</v>
      </c>
      <c r="CZ167" s="41" t="n">
        <f aca="false">BP167*AD167</f>
        <v>0</v>
      </c>
      <c r="DA167" s="41" t="n">
        <f aca="false">BQ167*AE167</f>
        <v>0</v>
      </c>
      <c r="DB167" s="41" t="n">
        <f aca="false">BR167*AF167</f>
        <v>0</v>
      </c>
      <c r="DC167" s="41" t="n">
        <f aca="false">BS167*AG167</f>
        <v>0</v>
      </c>
      <c r="DD167" s="41" t="n">
        <f aca="false">BT167*AH167</f>
        <v>0</v>
      </c>
      <c r="DE167" s="41" t="n">
        <f aca="false">BU167*AI167</f>
        <v>0</v>
      </c>
      <c r="DF167" s="41" t="n">
        <f aca="false">BV167*AJ167</f>
        <v>0</v>
      </c>
      <c r="DG167" s="41" t="n">
        <f aca="false">BW167*AK167</f>
        <v>0</v>
      </c>
      <c r="DH167" s="41" t="n">
        <f aca="false">BX167*AL167</f>
        <v>0</v>
      </c>
      <c r="DI167" s="41" t="n">
        <f aca="false">BY167*AM167</f>
        <v>0</v>
      </c>
      <c r="DJ167" s="41" t="n">
        <f aca="false">BZ167*AN167</f>
        <v>0</v>
      </c>
      <c r="DK167" s="41" t="n">
        <f aca="false">CA167*AO167</f>
        <v>0</v>
      </c>
      <c r="DL167" s="41" t="n">
        <f aca="false">CB167*AP167</f>
        <v>0</v>
      </c>
      <c r="DM167" s="41" t="n">
        <f aca="false">CC167*AQ167</f>
        <v>0</v>
      </c>
      <c r="DN167" s="41" t="n">
        <f aca="false">CD167*AR167</f>
        <v>0</v>
      </c>
      <c r="DO167" s="41" t="n">
        <f aca="false">CE167*AS167</f>
        <v>0</v>
      </c>
      <c r="DP167" s="41" t="n">
        <f aca="false">CF167*AT167</f>
        <v>0</v>
      </c>
      <c r="DQ167" s="41" t="n">
        <f aca="false">CG167*AU167</f>
        <v>0</v>
      </c>
      <c r="DR167" s="41" t="n">
        <f aca="false">CH167*AV167</f>
        <v>0</v>
      </c>
      <c r="DS167" s="45" t="n">
        <f aca="false">CI167*AW167</f>
        <v>0</v>
      </c>
      <c r="DT167" s="46" t="n">
        <f aca="false">SUM(CL167:DO167)/AX167</f>
        <v>45.05</v>
      </c>
      <c r="DU167" s="47" t="n">
        <f aca="false">(SUM(CL167:CR167)+SUM(DP167:DS167))/AY167</f>
        <v>45.05</v>
      </c>
    </row>
    <row r="168" customFormat="false" ht="12.75" hidden="false" customHeight="false" outlineLevel="0" collapsed="false">
      <c r="A168" s="38"/>
      <c r="I168" s="39" t="n">
        <v>22</v>
      </c>
      <c r="J168" s="39" t="n">
        <v>4</v>
      </c>
      <c r="K168" s="39" t="n">
        <v>4</v>
      </c>
      <c r="L168" s="39" t="n">
        <v>0</v>
      </c>
      <c r="M168" s="39" t="n">
        <v>30</v>
      </c>
      <c r="O168" s="40" t="n">
        <v>41730</v>
      </c>
      <c r="P168" s="41" t="n">
        <f aca="false">IF(AND(O168&gt;=$E$5,O168&lt;=$F$5),$C$5*P$2*$M168,0)</f>
        <v>0</v>
      </c>
      <c r="Q168" s="41" t="n">
        <f aca="true">IF(AND($O168&gt;=OFFSET($E$5,Q$3,0),$O168&lt;=OFFSET($F$5,Q$3,0)),OFFSET($C$5,Q$3,0)*Q$2*$M168,0)</f>
        <v>0</v>
      </c>
      <c r="R168" s="41" t="n">
        <f aca="true">IF(AND($O168&gt;=OFFSET($E$5,R$3,0),$O168&lt;=OFFSET($F$5,R$3,0)),OFFSET($C$5,R$3,0)*R$2*$M168,0)</f>
        <v>0</v>
      </c>
      <c r="S168" s="41" t="n">
        <f aca="true">IF(AND($O168&gt;=OFFSET($E$5,S$3,0),$O168&lt;=OFFSET($F$5,S$3,0)),OFFSET($C$5,S$3,0)*S$2*$M168,0)</f>
        <v>0</v>
      </c>
      <c r="T168" s="41" t="n">
        <f aca="true">IF(AND($O168&gt;=OFFSET($E$5,T$3,0),$O168&lt;=OFFSET($F$5,T$3,0)),OFFSET($C$5,T$3,0)*T$2*$M168,0)</f>
        <v>0</v>
      </c>
      <c r="U168" s="41" t="n">
        <f aca="true">IF(AND($O168&gt;=OFFSET($E$5,U$3,0),$O168&lt;=OFFSET($F$5,U$3,0)),OFFSET($C$5,U$3,0)*U$2*$M168,0)</f>
        <v>0</v>
      </c>
      <c r="V168" s="41" t="n">
        <f aca="true">IF(AND($O168&gt;=OFFSET($E$5,V$3,0),$O168&lt;=OFFSET($F$5,V$3,0)),OFFSET($C$5,V$3,0)*V$2*$M168,0)</f>
        <v>18000</v>
      </c>
      <c r="W168" s="42" t="n">
        <f aca="true">IF(AND($O168&gt;=OFFSET($E$5,W$3,0),$O168&lt;=OFFSET($F$5,W$3,0)),OFFSET($C$5,W$3,0)*W$2*($I168+$J168),0)</f>
        <v>0</v>
      </c>
      <c r="X168" s="42" t="n">
        <f aca="true">IF(AND($O168&gt;=OFFSET($E$5,X$3,0),$O168&lt;=OFFSET($F$5,X$3,0)),OFFSET($C$5,X$3,0)*X$2*($I168+$J168),0)</f>
        <v>0</v>
      </c>
      <c r="Y168" s="42" t="n">
        <f aca="true">IF(AND($O168&gt;=OFFSET($E$5,Y$3,0),$O168&lt;=OFFSET($F$5,Y$3,0)),OFFSET($C$5,Y$3,0)*Y$2*($I168+$J168),0)</f>
        <v>0</v>
      </c>
      <c r="Z168" s="42" t="n">
        <f aca="true">IF(AND($O168&gt;=OFFSET($E$5,Z$3,0),$O168&lt;=OFFSET($F$5,Z$3,0)),OFFSET($C$5,Z$3,0)*Z$2*($I168+$J168),0)</f>
        <v>0</v>
      </c>
      <c r="AA168" s="42" t="n">
        <f aca="true">IF(AND($O168&gt;=OFFSET($E$5,AA$3,0),$O168&lt;=OFFSET($F$5,AA$3,0)),OFFSET($C$5,AA$3,0)*AA$2*($I168+$J168),0)</f>
        <v>0</v>
      </c>
      <c r="AB168" s="42" t="n">
        <f aca="true">IF(AND($O168&gt;=OFFSET($E$5,AB$3,0),$O168&lt;=OFFSET($F$5,AB$3,0)),OFFSET($C$5,AB$3,0)*AB$2*($I168+$J168),0)</f>
        <v>0</v>
      </c>
      <c r="AC168" s="42" t="n">
        <f aca="true">IF(AND($O168&gt;=OFFSET($E$5,AC$3,0),$O168&lt;=OFFSET($F$5,AC$3,0)),OFFSET($C$5,AC$3,0)*AC$2*($I168+$J168),0)</f>
        <v>0</v>
      </c>
      <c r="AD168" s="42" t="n">
        <f aca="true">IF(AND($O168&gt;=OFFSET($E$5,AD$3,0),$O168&lt;=OFFSET($F$5,AD$3,0)),OFFSET($C$5,AD$3,0)*AD$2*($I168+$J168),0)</f>
        <v>0</v>
      </c>
      <c r="AE168" s="42" t="n">
        <f aca="true">IF(AND($O168&gt;=OFFSET($E$5,AE$3,0),$O168&lt;=OFFSET($F$5,AE$3,0)),OFFSET($C$5,AE$3,0)*AE$2*($I168+$J168),0)</f>
        <v>0</v>
      </c>
      <c r="AF168" s="42" t="n">
        <f aca="true">IF(AND($O168&gt;=OFFSET($E$5,AF$3,0),$O168&lt;=OFFSET($F$5,AF$3,0)),OFFSET($C$5,AF$3,0)*AF$2*($I168+$J168),0)</f>
        <v>0</v>
      </c>
      <c r="AG168" s="42" t="n">
        <f aca="true">IF(AND($O168&gt;=OFFSET($E$5,AG$3,0),$O168&lt;=OFFSET($F$5,AG$3,0)),OFFSET($C$5,AG$3,0)*AG$2*($I168+$J168),0)</f>
        <v>0</v>
      </c>
      <c r="AH168" s="42" t="n">
        <f aca="true">IF(AND($O168&gt;=OFFSET($E$5,AH$3,0),$O168&lt;=OFFSET($F$5,AH$3,0)),OFFSET($C$5,AH$3,0)*AH$2*($I168+$J168),0)</f>
        <v>0</v>
      </c>
      <c r="AI168" s="42" t="n">
        <f aca="true">IF(AND($O168&gt;=OFFSET($E$5,AI$3,0),$O168&lt;=OFFSET($F$5,AI$3,0)),OFFSET($C$5,AI$3,0)*AI$2*($I168+$J168),0)</f>
        <v>0</v>
      </c>
      <c r="AJ168" s="42" t="n">
        <f aca="true">IF(AND($O168&gt;=OFFSET($E$5,AJ$3,0),$O168&lt;=OFFSET($F$5,AJ$3,0)),OFFSET($C$5,AJ$3,0)*AJ$2*($I168+$J168),0)</f>
        <v>0</v>
      </c>
      <c r="AK168" s="42" t="n">
        <f aca="true">IF(AND($O168&gt;=OFFSET($E$5,AK$3,0),$O168&lt;=OFFSET($F$5,AK$3,0)),OFFSET($C$5,AK$3,0)*AK$2*($I168+$J168),0)</f>
        <v>0</v>
      </c>
      <c r="AL168" s="42" t="n">
        <f aca="true">IF(AND($O168&gt;=OFFSET($E$5,AL$3,0),$O168&lt;=OFFSET($F$5,AL$3,0)),OFFSET($C$5,AL$3,0)*AL$2*($I168+$J168),0)</f>
        <v>0</v>
      </c>
      <c r="AM168" s="42" t="n">
        <f aca="true">IF(AND($O168&gt;=OFFSET($E$5,AM$3,0),$O168&lt;=OFFSET($F$5,AM$3,0)),OFFSET($C$5,AM$3,0)*AM$2*($I168+$J168),0)</f>
        <v>0</v>
      </c>
      <c r="AN168" s="42" t="n">
        <f aca="true">IF(AND($O168&gt;=OFFSET($E$5,AN$3,0),$O168&lt;=OFFSET($F$5,AN$3,0)),OFFSET($C$5,AN$3,0)*AN$2*($I168+$J168),0)</f>
        <v>0</v>
      </c>
      <c r="AO168" s="42" t="n">
        <f aca="true">IF(AND($O168&gt;=OFFSET($E$5,AO$3,0),$O168&lt;=OFFSET($F$5,AO$3,0)),OFFSET($C$5,AO$3,0)*AO$2*($I168+$J168),0)</f>
        <v>0</v>
      </c>
      <c r="AP168" s="42" t="n">
        <f aca="true">IF(AND($O168&gt;=OFFSET($E$5,AP$3,0),$O168&lt;=OFFSET($F$5,AP$3,0)),OFFSET($C$5,AP$3,0)*AP$2*($I168+$J168),0)</f>
        <v>0</v>
      </c>
      <c r="AQ168" s="42" t="n">
        <f aca="true">IF(AND($O168&gt;=OFFSET($E$5,AQ$3,0),$O168&lt;=OFFSET($F$5,AQ$3,0)),OFFSET($C$5,AQ$3,0)*AQ$2*($I168+$J168),0)</f>
        <v>0</v>
      </c>
      <c r="AR168" s="42" t="n">
        <f aca="true">IF(AND($O168&gt;=OFFSET($E$5,AR$3,0),$O168&lt;=OFFSET($F$5,AR$3,0)),OFFSET($C$5,AR$3,0)*AR$2*($I168+$J168),0)</f>
        <v>0</v>
      </c>
      <c r="AS168" s="42" t="n">
        <f aca="true">IF(AND($O168&gt;=OFFSET($E$5,AS$3,0),$O168&lt;=OFFSET($F$5,AS$3,0)),OFFSET($C$5,AS$3,0)*AS$2*($I168+$J168),0)</f>
        <v>0</v>
      </c>
      <c r="AT168" s="42" t="n">
        <f aca="true">IF(AND($O168&gt;=OFFSET($E$5,AT$3,0),$O168&lt;=OFFSET($F$5,AT$3,0)),OFFSET($C$5,AT$3,0)*(AT$2*($I168+$J168)+24*($K168+$L168)),0)</f>
        <v>0</v>
      </c>
      <c r="AU168" s="42" t="n">
        <f aca="true">IF(AND($O168&gt;=OFFSET($E$5,AU$3,0),$O168&lt;=OFFSET($F$5,AU$3,0)),OFFSET($C$5,AU$3,0)*(AU$2*($I168+$J168)+24*($K168+$L168)),0)</f>
        <v>0</v>
      </c>
      <c r="AV168" s="42" t="n">
        <f aca="true">IF(AND($O168&gt;=OFFSET($E$5,AV$3,0),$O168&lt;=OFFSET($F$5,AV$3,0)),OFFSET($C$5,AV$3,0)*(AV$2*($I168+$J168)+24*($K168+$L168)),0)</f>
        <v>0</v>
      </c>
      <c r="AW168" s="43" t="n">
        <f aca="true">IF(AND($O168&gt;=OFFSET($E$5,AW$3,0),$O168&lt;=OFFSET($F$5,AW$3,0)),OFFSET($C$5,AW$3,0)*(AW$2*($I168+$J168)+24*($K168+$L168)),0)</f>
        <v>0</v>
      </c>
      <c r="AX168" s="44" t="n">
        <f aca="false">SUM(P168:AS168)</f>
        <v>18000</v>
      </c>
      <c r="AY168" s="45" t="n">
        <f aca="false">SUM(P168:V168)+SUM(AT168:AW168)</f>
        <v>18000</v>
      </c>
      <c r="BA168" s="40" t="n">
        <v>41730</v>
      </c>
      <c r="BB168" s="42" t="n">
        <f aca="false">IF(AND(BA168&gt;=$E$5,BA168&lt;=$F$5),$D$5,0)</f>
        <v>0</v>
      </c>
      <c r="BC168" s="42" t="n">
        <f aca="true">IF(AND($BA168&gt;=OFFSET($E$5,BC$3,0),$BA168&lt;=OFFSET($F$5,BC$3,0)),OFFSET($D$5,BC$3,0),0)</f>
        <v>0</v>
      </c>
      <c r="BD168" s="42" t="n">
        <f aca="true">IF(AND($BA168&gt;=OFFSET($E$5,BD$3,0),$BA168&lt;=OFFSET($F$5,BD$3,0)),OFFSET($D$5,BD$3,0),0)</f>
        <v>0</v>
      </c>
      <c r="BE168" s="42" t="n">
        <f aca="true">IF(AND($BA168&gt;=OFFSET($E$5,BE$3,0),$BA168&lt;=OFFSET($F$5,BE$3,0)),OFFSET($D$5,BE$3,0),0)</f>
        <v>0</v>
      </c>
      <c r="BF168" s="42" t="n">
        <f aca="true">IF(AND($BA168&gt;=OFFSET($E$5,BF$3,0),$BA168&lt;=OFFSET($F$5,BF$3,0)),OFFSET($D$5,BF$3,0),0)</f>
        <v>0</v>
      </c>
      <c r="BG168" s="42" t="n">
        <f aca="true">IF(AND($BA168&gt;=OFFSET($E$5,BG$3,0),$BA168&lt;=OFFSET($F$5,BG$3,0)),OFFSET($D$5,BG$3,0),0)</f>
        <v>0</v>
      </c>
      <c r="BH168" s="42" t="n">
        <f aca="true">IF(AND($BA168&gt;=OFFSET($E$5,BH$3,0),$BA168&lt;=OFFSET($F$5,BH$3,0)),OFFSET($D$5,BH$3,0),0)</f>
        <v>45.05</v>
      </c>
      <c r="BI168" s="42" t="n">
        <f aca="true">IF(AND($BA168&gt;=OFFSET($E$5,BI$3,0),$BA168&lt;=OFFSET($F$5,BI$3,0)),OFFSET($D$5,BI$3,0),0)</f>
        <v>0</v>
      </c>
      <c r="BJ168" s="42" t="n">
        <f aca="true">IF(AND($BA168&gt;=OFFSET($E$5,BJ$3,0),$BA168&lt;=OFFSET($F$5,BJ$3,0)),OFFSET($D$5,BJ$3,0),0)</f>
        <v>0</v>
      </c>
      <c r="BK168" s="42" t="n">
        <f aca="true">IF(AND($BA168&gt;=OFFSET($E$5,BK$3,0),$BA168&lt;=OFFSET($F$5,BK$3,0)),OFFSET($D$5,BK$3,0),0)</f>
        <v>0</v>
      </c>
      <c r="BL168" s="42" t="n">
        <f aca="true">IF(AND($BA168&gt;=OFFSET($E$5,BL$3,0),$BA168&lt;=OFFSET($F$5,BL$3,0)),OFFSET($D$5,BL$3,0),0)</f>
        <v>0</v>
      </c>
      <c r="BM168" s="42" t="n">
        <f aca="true">IF(AND($BA168&gt;=OFFSET($E$5,BM$3,0),$BA168&lt;=OFFSET($F$5,BM$3,0)),OFFSET($D$5,BM$3,0),0)</f>
        <v>0</v>
      </c>
      <c r="BN168" s="42" t="n">
        <f aca="true">IF(AND($BA168&gt;=OFFSET($E$5,BN$3,0),$BA168&lt;=OFFSET($F$5,BN$3,0)),OFFSET($D$5,BN$3,0),0)</f>
        <v>0</v>
      </c>
      <c r="BO168" s="42" t="n">
        <f aca="true">IF(AND($BA168&gt;=OFFSET($E$5,BO$3,0),$BA168&lt;=OFFSET($F$5,BO$3,0)),OFFSET($D$5,BO$3,0),0)</f>
        <v>0</v>
      </c>
      <c r="BP168" s="42" t="n">
        <f aca="true">IF(AND($BA168&gt;=OFFSET($E$5,BP$3,0),$BA168&lt;=OFFSET($F$5,BP$3,0)),OFFSET($D$5,BP$3,0),0)</f>
        <v>0</v>
      </c>
      <c r="BQ168" s="42" t="n">
        <f aca="true">IF(AND($BA168&gt;=OFFSET($E$5,BQ$3,0),$BA168&lt;=OFFSET($F$5,BQ$3,0)),OFFSET($D$5,BQ$3,0),0)</f>
        <v>0</v>
      </c>
      <c r="BR168" s="42" t="n">
        <f aca="true">IF(AND($BA168&gt;=OFFSET($E$5,BR$3,0),$BA168&lt;=OFFSET($F$5,BR$3,0)),OFFSET($D$5,BR$3,0),0)</f>
        <v>0</v>
      </c>
      <c r="BS168" s="42" t="n">
        <f aca="true">IF(AND($BA168&gt;=OFFSET($E$5,BS$3,0),$BA168&lt;=OFFSET($F$5,BS$3,0)),OFFSET($D$5,BS$3,0),0)</f>
        <v>0</v>
      </c>
      <c r="BT168" s="42" t="n">
        <f aca="true">IF(AND($BA168&gt;=OFFSET($E$5,BT$3,0),$BA168&lt;=OFFSET($F$5,BT$3,0)),OFFSET($D$5,BT$3,0),0)</f>
        <v>0</v>
      </c>
      <c r="BU168" s="42" t="n">
        <f aca="true">IF(AND($BA168&gt;=OFFSET($E$5,BU$3,0),$BA168&lt;=OFFSET($F$5,BU$3,0)),OFFSET($D$5,BU$3,0),0)</f>
        <v>0</v>
      </c>
      <c r="BV168" s="42" t="n">
        <f aca="true">IF(AND($BA168&gt;=OFFSET($E$5,BV$3,0),$BA168&lt;=OFFSET($F$5,BV$3,0)),OFFSET($D$5,BV$3,0),0)</f>
        <v>0</v>
      </c>
      <c r="BW168" s="42" t="n">
        <f aca="true">IF(AND($BA168&gt;=OFFSET($E$5,BW$3,0),$BA168&lt;=OFFSET($F$5,BW$3,0)),OFFSET($D$5,BW$3,0),0)</f>
        <v>0</v>
      </c>
      <c r="BX168" s="42" t="n">
        <f aca="true">IF(AND($BA168&gt;=OFFSET($E$5,BX$3,0),$BA168&lt;=OFFSET($F$5,BX$3,0)),OFFSET($D$5,BX$3,0),0)</f>
        <v>0</v>
      </c>
      <c r="BY168" s="42" t="n">
        <f aca="true">IF(AND($BA168&gt;=OFFSET($E$5,BY$3,0),$BA168&lt;=OFFSET($F$5,BY$3,0)),OFFSET($D$5,BY$3,0),0)</f>
        <v>0</v>
      </c>
      <c r="BZ168" s="42" t="n">
        <f aca="true">IF(AND($BA168&gt;=OFFSET($E$5,BZ$3,0),$BA168&lt;=OFFSET($F$5,BZ$3,0)),OFFSET($D$5,BZ$3,0),0)</f>
        <v>0</v>
      </c>
      <c r="CA168" s="42" t="n">
        <f aca="true">IF(AND($BA168&gt;=OFFSET($E$5,CA$3,0),$BA168&lt;=OFFSET($F$5,CA$3,0)),OFFSET($D$5,CA$3,0),0)</f>
        <v>0</v>
      </c>
      <c r="CB168" s="42" t="n">
        <f aca="true">IF(AND($BA168&gt;=OFFSET($E$5,CB$3,0),$BA168&lt;=OFFSET($F$5,CB$3,0)),OFFSET($D$5,CB$3,0),0)</f>
        <v>0</v>
      </c>
      <c r="CC168" s="42" t="n">
        <f aca="true">IF(AND($BA168&gt;=OFFSET($E$5,CC$3,0),$BA168&lt;=OFFSET($F$5,CC$3,0)),OFFSET($D$5,CC$3,0),0)</f>
        <v>0</v>
      </c>
      <c r="CD168" s="42" t="n">
        <f aca="true">IF(AND($BA168&gt;=OFFSET($E$5,CD$3,0),$BA168&lt;=OFFSET($F$5,CD$3,0)),OFFSET($D$5,CD$3,0),0)</f>
        <v>0</v>
      </c>
      <c r="CE168" s="42" t="n">
        <f aca="true">IF(AND($BA168&gt;=OFFSET($E$5,CE$3,0),$BA168&lt;=OFFSET($F$5,CE$3,0)),OFFSET($D$5,CE$3,0),0)</f>
        <v>0</v>
      </c>
      <c r="CF168" s="42" t="n">
        <f aca="true">IF(AND($BA168&gt;=OFFSET($E$5,CF$3,0),$BA168&lt;=OFFSET($F$5,CF$3,0)),OFFSET($D$5,CF$3,0),0)</f>
        <v>0</v>
      </c>
      <c r="CG168" s="42" t="n">
        <f aca="true">IF(AND($BA168&gt;=OFFSET($E$5,CG$3,0),$BA168&lt;=OFFSET($F$5,CG$3,0)),OFFSET($D$5,CG$3,0),0)</f>
        <v>0</v>
      </c>
      <c r="CH168" s="42" t="n">
        <f aca="true">IF(AND($BA168&gt;=OFFSET($E$5,CH$3,0),$BA168&lt;=OFFSET($F$5,CH$3,0)),OFFSET($D$5,CH$3,0),0)</f>
        <v>0</v>
      </c>
      <c r="CI168" s="42" t="n">
        <f aca="true">IF(AND($BA168&gt;=OFFSET($E$5,CI$3,0),$BA168&lt;=OFFSET($F$5,CI$3,0)),OFFSET($D$5,CI$3,0),0)</f>
        <v>0</v>
      </c>
      <c r="CK168" s="40" t="n">
        <v>41730</v>
      </c>
      <c r="CL168" s="41" t="n">
        <f aca="false">BB168*P168</f>
        <v>0</v>
      </c>
      <c r="CM168" s="41" t="n">
        <f aca="false">BC168*Q168</f>
        <v>0</v>
      </c>
      <c r="CN168" s="41" t="n">
        <f aca="false">BD168*R168</f>
        <v>0</v>
      </c>
      <c r="CO168" s="41" t="n">
        <f aca="false">BE168*S168</f>
        <v>0</v>
      </c>
      <c r="CP168" s="41" t="n">
        <f aca="false">BF168*T168</f>
        <v>0</v>
      </c>
      <c r="CQ168" s="41" t="n">
        <f aca="false">BG168*U168</f>
        <v>0</v>
      </c>
      <c r="CR168" s="41" t="n">
        <f aca="false">BH168*V168</f>
        <v>810900</v>
      </c>
      <c r="CS168" s="41" t="n">
        <f aca="false">BI168*W168</f>
        <v>0</v>
      </c>
      <c r="CT168" s="41" t="n">
        <f aca="false">BJ168*X168</f>
        <v>0</v>
      </c>
      <c r="CU168" s="41" t="n">
        <f aca="false">BK168*Y168</f>
        <v>0</v>
      </c>
      <c r="CV168" s="41" t="n">
        <f aca="false">BL168*Z168</f>
        <v>0</v>
      </c>
      <c r="CW168" s="41" t="n">
        <f aca="false">BM168*AA168</f>
        <v>0</v>
      </c>
      <c r="CX168" s="41" t="n">
        <f aca="false">BN168*AB168</f>
        <v>0</v>
      </c>
      <c r="CY168" s="41" t="n">
        <f aca="false">BO168*AC168</f>
        <v>0</v>
      </c>
      <c r="CZ168" s="41" t="n">
        <f aca="false">BP168*AD168</f>
        <v>0</v>
      </c>
      <c r="DA168" s="41" t="n">
        <f aca="false">BQ168*AE168</f>
        <v>0</v>
      </c>
      <c r="DB168" s="41" t="n">
        <f aca="false">BR168*AF168</f>
        <v>0</v>
      </c>
      <c r="DC168" s="41" t="n">
        <f aca="false">BS168*AG168</f>
        <v>0</v>
      </c>
      <c r="DD168" s="41" t="n">
        <f aca="false">BT168*AH168</f>
        <v>0</v>
      </c>
      <c r="DE168" s="41" t="n">
        <f aca="false">BU168*AI168</f>
        <v>0</v>
      </c>
      <c r="DF168" s="41" t="n">
        <f aca="false">BV168*AJ168</f>
        <v>0</v>
      </c>
      <c r="DG168" s="41" t="n">
        <f aca="false">BW168*AK168</f>
        <v>0</v>
      </c>
      <c r="DH168" s="41" t="n">
        <f aca="false">BX168*AL168</f>
        <v>0</v>
      </c>
      <c r="DI168" s="41" t="n">
        <f aca="false">BY168*AM168</f>
        <v>0</v>
      </c>
      <c r="DJ168" s="41" t="n">
        <f aca="false">BZ168*AN168</f>
        <v>0</v>
      </c>
      <c r="DK168" s="41" t="n">
        <f aca="false">CA168*AO168</f>
        <v>0</v>
      </c>
      <c r="DL168" s="41" t="n">
        <f aca="false">CB168*AP168</f>
        <v>0</v>
      </c>
      <c r="DM168" s="41" t="n">
        <f aca="false">CC168*AQ168</f>
        <v>0</v>
      </c>
      <c r="DN168" s="41" t="n">
        <f aca="false">CD168*AR168</f>
        <v>0</v>
      </c>
      <c r="DO168" s="41" t="n">
        <f aca="false">CE168*AS168</f>
        <v>0</v>
      </c>
      <c r="DP168" s="41" t="n">
        <f aca="false">CF168*AT168</f>
        <v>0</v>
      </c>
      <c r="DQ168" s="41" t="n">
        <f aca="false">CG168*AU168</f>
        <v>0</v>
      </c>
      <c r="DR168" s="41" t="n">
        <f aca="false">CH168*AV168</f>
        <v>0</v>
      </c>
      <c r="DS168" s="45" t="n">
        <f aca="false">CI168*AW168</f>
        <v>0</v>
      </c>
      <c r="DT168" s="46" t="n">
        <f aca="false">SUM(CL168:DO168)/AX168</f>
        <v>45.05</v>
      </c>
      <c r="DU168" s="47" t="n">
        <f aca="false">(SUM(CL168:CR168)+SUM(DP168:DS168))/AY168</f>
        <v>45.05</v>
      </c>
    </row>
    <row r="169" customFormat="false" ht="12.75" hidden="false" customHeight="false" outlineLevel="0" collapsed="false">
      <c r="A169" s="38"/>
      <c r="I169" s="39" t="n">
        <v>21</v>
      </c>
      <c r="J169" s="39" t="n">
        <v>5</v>
      </c>
      <c r="K169" s="39" t="n">
        <v>4</v>
      </c>
      <c r="L169" s="39" t="n">
        <v>1</v>
      </c>
      <c r="M169" s="39" t="n">
        <v>31</v>
      </c>
      <c r="O169" s="40" t="n">
        <v>41760</v>
      </c>
      <c r="P169" s="41" t="n">
        <f aca="false">IF(AND(O169&gt;=$E$5,O169&lt;=$F$5),$C$5*P$2*$M169,0)</f>
        <v>0</v>
      </c>
      <c r="Q169" s="41" t="n">
        <f aca="true">IF(AND($O169&gt;=OFFSET($E$5,Q$3,0),$O169&lt;=OFFSET($F$5,Q$3,0)),OFFSET($C$5,Q$3,0)*Q$2*$M169,0)</f>
        <v>0</v>
      </c>
      <c r="R169" s="41" t="n">
        <f aca="true">IF(AND($O169&gt;=OFFSET($E$5,R$3,0),$O169&lt;=OFFSET($F$5,R$3,0)),OFFSET($C$5,R$3,0)*R$2*$M169,0)</f>
        <v>0</v>
      </c>
      <c r="S169" s="41" t="n">
        <f aca="true">IF(AND($O169&gt;=OFFSET($E$5,S$3,0),$O169&lt;=OFFSET($F$5,S$3,0)),OFFSET($C$5,S$3,0)*S$2*$M169,0)</f>
        <v>0</v>
      </c>
      <c r="T169" s="41" t="n">
        <f aca="true">IF(AND($O169&gt;=OFFSET($E$5,T$3,0),$O169&lt;=OFFSET($F$5,T$3,0)),OFFSET($C$5,T$3,0)*T$2*$M169,0)</f>
        <v>0</v>
      </c>
      <c r="U169" s="41" t="n">
        <f aca="true">IF(AND($O169&gt;=OFFSET($E$5,U$3,0),$O169&lt;=OFFSET($F$5,U$3,0)),OFFSET($C$5,U$3,0)*U$2*$M169,0)</f>
        <v>0</v>
      </c>
      <c r="V169" s="41" t="n">
        <f aca="true">IF(AND($O169&gt;=OFFSET($E$5,V$3,0),$O169&lt;=OFFSET($F$5,V$3,0)),OFFSET($C$5,V$3,0)*V$2*$M169,0)</f>
        <v>18600</v>
      </c>
      <c r="W169" s="42" t="n">
        <f aca="true">IF(AND($O169&gt;=OFFSET($E$5,W$3,0),$O169&lt;=OFFSET($F$5,W$3,0)),OFFSET($C$5,W$3,0)*W$2*($I169+$J169),0)</f>
        <v>0</v>
      </c>
      <c r="X169" s="42" t="n">
        <f aca="true">IF(AND($O169&gt;=OFFSET($E$5,X$3,0),$O169&lt;=OFFSET($F$5,X$3,0)),OFFSET($C$5,X$3,0)*X$2*($I169+$J169),0)</f>
        <v>0</v>
      </c>
      <c r="Y169" s="42" t="n">
        <f aca="true">IF(AND($O169&gt;=OFFSET($E$5,Y$3,0),$O169&lt;=OFFSET($F$5,Y$3,0)),OFFSET($C$5,Y$3,0)*Y$2*($I169+$J169),0)</f>
        <v>0</v>
      </c>
      <c r="Z169" s="42" t="n">
        <f aca="true">IF(AND($O169&gt;=OFFSET($E$5,Z$3,0),$O169&lt;=OFFSET($F$5,Z$3,0)),OFFSET($C$5,Z$3,0)*Z$2*($I169+$J169),0)</f>
        <v>0</v>
      </c>
      <c r="AA169" s="42" t="n">
        <f aca="true">IF(AND($O169&gt;=OFFSET($E$5,AA$3,0),$O169&lt;=OFFSET($F$5,AA$3,0)),OFFSET($C$5,AA$3,0)*AA$2*($I169+$J169),0)</f>
        <v>0</v>
      </c>
      <c r="AB169" s="42" t="n">
        <f aca="true">IF(AND($O169&gt;=OFFSET($E$5,AB$3,0),$O169&lt;=OFFSET($F$5,AB$3,0)),OFFSET($C$5,AB$3,0)*AB$2*($I169+$J169),0)</f>
        <v>0</v>
      </c>
      <c r="AC169" s="42" t="n">
        <f aca="true">IF(AND($O169&gt;=OFFSET($E$5,AC$3,0),$O169&lt;=OFFSET($F$5,AC$3,0)),OFFSET($C$5,AC$3,0)*AC$2*($I169+$J169),0)</f>
        <v>0</v>
      </c>
      <c r="AD169" s="42" t="n">
        <f aca="true">IF(AND($O169&gt;=OFFSET($E$5,AD$3,0),$O169&lt;=OFFSET($F$5,AD$3,0)),OFFSET($C$5,AD$3,0)*AD$2*($I169+$J169),0)</f>
        <v>0</v>
      </c>
      <c r="AE169" s="42" t="n">
        <f aca="true">IF(AND($O169&gt;=OFFSET($E$5,AE$3,0),$O169&lt;=OFFSET($F$5,AE$3,0)),OFFSET($C$5,AE$3,0)*AE$2*($I169+$J169),0)</f>
        <v>0</v>
      </c>
      <c r="AF169" s="42" t="n">
        <f aca="true">IF(AND($O169&gt;=OFFSET($E$5,AF$3,0),$O169&lt;=OFFSET($F$5,AF$3,0)),OFFSET($C$5,AF$3,0)*AF$2*($I169+$J169),0)</f>
        <v>0</v>
      </c>
      <c r="AG169" s="42" t="n">
        <f aca="true">IF(AND($O169&gt;=OFFSET($E$5,AG$3,0),$O169&lt;=OFFSET($F$5,AG$3,0)),OFFSET($C$5,AG$3,0)*AG$2*($I169+$J169),0)</f>
        <v>0</v>
      </c>
      <c r="AH169" s="42" t="n">
        <f aca="true">IF(AND($O169&gt;=OFFSET($E$5,AH$3,0),$O169&lt;=OFFSET($F$5,AH$3,0)),OFFSET($C$5,AH$3,0)*AH$2*($I169+$J169),0)</f>
        <v>0</v>
      </c>
      <c r="AI169" s="42" t="n">
        <f aca="true">IF(AND($O169&gt;=OFFSET($E$5,AI$3,0),$O169&lt;=OFFSET($F$5,AI$3,0)),OFFSET($C$5,AI$3,0)*AI$2*($I169+$J169),0)</f>
        <v>0</v>
      </c>
      <c r="AJ169" s="42" t="n">
        <f aca="true">IF(AND($O169&gt;=OFFSET($E$5,AJ$3,0),$O169&lt;=OFFSET($F$5,AJ$3,0)),OFFSET($C$5,AJ$3,0)*AJ$2*($I169+$J169),0)</f>
        <v>0</v>
      </c>
      <c r="AK169" s="42" t="n">
        <f aca="true">IF(AND($O169&gt;=OFFSET($E$5,AK$3,0),$O169&lt;=OFFSET($F$5,AK$3,0)),OFFSET($C$5,AK$3,0)*AK$2*($I169+$J169),0)</f>
        <v>0</v>
      </c>
      <c r="AL169" s="42" t="n">
        <f aca="true">IF(AND($O169&gt;=OFFSET($E$5,AL$3,0),$O169&lt;=OFFSET($F$5,AL$3,0)),OFFSET($C$5,AL$3,0)*AL$2*($I169+$J169),0)</f>
        <v>0</v>
      </c>
      <c r="AM169" s="42" t="n">
        <f aca="true">IF(AND($O169&gt;=OFFSET($E$5,AM$3,0),$O169&lt;=OFFSET($F$5,AM$3,0)),OFFSET($C$5,AM$3,0)*AM$2*($I169+$J169),0)</f>
        <v>0</v>
      </c>
      <c r="AN169" s="42" t="n">
        <f aca="true">IF(AND($O169&gt;=OFFSET($E$5,AN$3,0),$O169&lt;=OFFSET($F$5,AN$3,0)),OFFSET($C$5,AN$3,0)*AN$2*($I169+$J169),0)</f>
        <v>0</v>
      </c>
      <c r="AO169" s="42" t="n">
        <f aca="true">IF(AND($O169&gt;=OFFSET($E$5,AO$3,0),$O169&lt;=OFFSET($F$5,AO$3,0)),OFFSET($C$5,AO$3,0)*AO$2*($I169+$J169),0)</f>
        <v>0</v>
      </c>
      <c r="AP169" s="42" t="n">
        <f aca="true">IF(AND($O169&gt;=OFFSET($E$5,AP$3,0),$O169&lt;=OFFSET($F$5,AP$3,0)),OFFSET($C$5,AP$3,0)*AP$2*($I169+$J169),0)</f>
        <v>0</v>
      </c>
      <c r="AQ169" s="42" t="n">
        <f aca="true">IF(AND($O169&gt;=OFFSET($E$5,AQ$3,0),$O169&lt;=OFFSET($F$5,AQ$3,0)),OFFSET($C$5,AQ$3,0)*AQ$2*($I169+$J169),0)</f>
        <v>0</v>
      </c>
      <c r="AR169" s="42" t="n">
        <f aca="true">IF(AND($O169&gt;=OFFSET($E$5,AR$3,0),$O169&lt;=OFFSET($F$5,AR$3,0)),OFFSET($C$5,AR$3,0)*AR$2*($I169+$J169),0)</f>
        <v>0</v>
      </c>
      <c r="AS169" s="42" t="n">
        <f aca="true">IF(AND($O169&gt;=OFFSET($E$5,AS$3,0),$O169&lt;=OFFSET($F$5,AS$3,0)),OFFSET($C$5,AS$3,0)*AS$2*($I169+$J169),0)</f>
        <v>0</v>
      </c>
      <c r="AT169" s="42" t="n">
        <f aca="true">IF(AND($O169&gt;=OFFSET($E$5,AT$3,0),$O169&lt;=OFFSET($F$5,AT$3,0)),OFFSET($C$5,AT$3,0)*(AT$2*($I169+$J169)+24*($K169+$L169)),0)</f>
        <v>0</v>
      </c>
      <c r="AU169" s="42" t="n">
        <f aca="true">IF(AND($O169&gt;=OFFSET($E$5,AU$3,0),$O169&lt;=OFFSET($F$5,AU$3,0)),OFFSET($C$5,AU$3,0)*(AU$2*($I169+$J169)+24*($K169+$L169)),0)</f>
        <v>0</v>
      </c>
      <c r="AV169" s="42" t="n">
        <f aca="true">IF(AND($O169&gt;=OFFSET($E$5,AV$3,0),$O169&lt;=OFFSET($F$5,AV$3,0)),OFFSET($C$5,AV$3,0)*(AV$2*($I169+$J169)+24*($K169+$L169)),0)</f>
        <v>0</v>
      </c>
      <c r="AW169" s="43" t="n">
        <f aca="true">IF(AND($O169&gt;=OFFSET($E$5,AW$3,0),$O169&lt;=OFFSET($F$5,AW$3,0)),OFFSET($C$5,AW$3,0)*(AW$2*($I169+$J169)+24*($K169+$L169)),0)</f>
        <v>0</v>
      </c>
      <c r="AX169" s="44" t="n">
        <f aca="false">SUM(P169:AS169)</f>
        <v>18600</v>
      </c>
      <c r="AY169" s="45" t="n">
        <f aca="false">SUM(P169:V169)+SUM(AT169:AW169)</f>
        <v>18600</v>
      </c>
      <c r="BA169" s="40" t="n">
        <v>41760</v>
      </c>
      <c r="BB169" s="42" t="n">
        <f aca="false">IF(AND(BA169&gt;=$E$5,BA169&lt;=$F$5),$D$5,0)</f>
        <v>0</v>
      </c>
      <c r="BC169" s="42" t="n">
        <f aca="true">IF(AND($BA169&gt;=OFFSET($E$5,BC$3,0),$BA169&lt;=OFFSET($F$5,BC$3,0)),OFFSET($D$5,BC$3,0),0)</f>
        <v>0</v>
      </c>
      <c r="BD169" s="42" t="n">
        <f aca="true">IF(AND($BA169&gt;=OFFSET($E$5,BD$3,0),$BA169&lt;=OFFSET($F$5,BD$3,0)),OFFSET($D$5,BD$3,0),0)</f>
        <v>0</v>
      </c>
      <c r="BE169" s="42" t="n">
        <f aca="true">IF(AND($BA169&gt;=OFFSET($E$5,BE$3,0),$BA169&lt;=OFFSET($F$5,BE$3,0)),OFFSET($D$5,BE$3,0),0)</f>
        <v>0</v>
      </c>
      <c r="BF169" s="42" t="n">
        <f aca="true">IF(AND($BA169&gt;=OFFSET($E$5,BF$3,0),$BA169&lt;=OFFSET($F$5,BF$3,0)),OFFSET($D$5,BF$3,0),0)</f>
        <v>0</v>
      </c>
      <c r="BG169" s="42" t="n">
        <f aca="true">IF(AND($BA169&gt;=OFFSET($E$5,BG$3,0),$BA169&lt;=OFFSET($F$5,BG$3,0)),OFFSET($D$5,BG$3,0),0)</f>
        <v>0</v>
      </c>
      <c r="BH169" s="42" t="n">
        <f aca="true">IF(AND($BA169&gt;=OFFSET($E$5,BH$3,0),$BA169&lt;=OFFSET($F$5,BH$3,0)),OFFSET($D$5,BH$3,0),0)</f>
        <v>45.05</v>
      </c>
      <c r="BI169" s="42" t="n">
        <f aca="true">IF(AND($BA169&gt;=OFFSET($E$5,BI$3,0),$BA169&lt;=OFFSET($F$5,BI$3,0)),OFFSET($D$5,BI$3,0),0)</f>
        <v>0</v>
      </c>
      <c r="BJ169" s="42" t="n">
        <f aca="true">IF(AND($BA169&gt;=OFFSET($E$5,BJ$3,0),$BA169&lt;=OFFSET($F$5,BJ$3,0)),OFFSET($D$5,BJ$3,0),0)</f>
        <v>0</v>
      </c>
      <c r="BK169" s="42" t="n">
        <f aca="true">IF(AND($BA169&gt;=OFFSET($E$5,BK$3,0),$BA169&lt;=OFFSET($F$5,BK$3,0)),OFFSET($D$5,BK$3,0),0)</f>
        <v>0</v>
      </c>
      <c r="BL169" s="42" t="n">
        <f aca="true">IF(AND($BA169&gt;=OFFSET($E$5,BL$3,0),$BA169&lt;=OFFSET($F$5,BL$3,0)),OFFSET($D$5,BL$3,0),0)</f>
        <v>0</v>
      </c>
      <c r="BM169" s="42" t="n">
        <f aca="true">IF(AND($BA169&gt;=OFFSET($E$5,BM$3,0),$BA169&lt;=OFFSET($F$5,BM$3,0)),OFFSET($D$5,BM$3,0),0)</f>
        <v>0</v>
      </c>
      <c r="BN169" s="42" t="n">
        <f aca="true">IF(AND($BA169&gt;=OFFSET($E$5,BN$3,0),$BA169&lt;=OFFSET($F$5,BN$3,0)),OFFSET($D$5,BN$3,0),0)</f>
        <v>0</v>
      </c>
      <c r="BO169" s="42" t="n">
        <f aca="true">IF(AND($BA169&gt;=OFFSET($E$5,BO$3,0),$BA169&lt;=OFFSET($F$5,BO$3,0)),OFFSET($D$5,BO$3,0),0)</f>
        <v>0</v>
      </c>
      <c r="BP169" s="42" t="n">
        <f aca="true">IF(AND($BA169&gt;=OFFSET($E$5,BP$3,0),$BA169&lt;=OFFSET($F$5,BP$3,0)),OFFSET($D$5,BP$3,0),0)</f>
        <v>0</v>
      </c>
      <c r="BQ169" s="42" t="n">
        <f aca="true">IF(AND($BA169&gt;=OFFSET($E$5,BQ$3,0),$BA169&lt;=OFFSET($F$5,BQ$3,0)),OFFSET($D$5,BQ$3,0),0)</f>
        <v>0</v>
      </c>
      <c r="BR169" s="42" t="n">
        <f aca="true">IF(AND($BA169&gt;=OFFSET($E$5,BR$3,0),$BA169&lt;=OFFSET($F$5,BR$3,0)),OFFSET($D$5,BR$3,0),0)</f>
        <v>0</v>
      </c>
      <c r="BS169" s="42" t="n">
        <f aca="true">IF(AND($BA169&gt;=OFFSET($E$5,BS$3,0),$BA169&lt;=OFFSET($F$5,BS$3,0)),OFFSET($D$5,BS$3,0),0)</f>
        <v>0</v>
      </c>
      <c r="BT169" s="42" t="n">
        <f aca="true">IF(AND($BA169&gt;=OFFSET($E$5,BT$3,0),$BA169&lt;=OFFSET($F$5,BT$3,0)),OFFSET($D$5,BT$3,0),0)</f>
        <v>0</v>
      </c>
      <c r="BU169" s="42" t="n">
        <f aca="true">IF(AND($BA169&gt;=OFFSET($E$5,BU$3,0),$BA169&lt;=OFFSET($F$5,BU$3,0)),OFFSET($D$5,BU$3,0),0)</f>
        <v>0</v>
      </c>
      <c r="BV169" s="42" t="n">
        <f aca="true">IF(AND($BA169&gt;=OFFSET($E$5,BV$3,0),$BA169&lt;=OFFSET($F$5,BV$3,0)),OFFSET($D$5,BV$3,0),0)</f>
        <v>0</v>
      </c>
      <c r="BW169" s="42" t="n">
        <f aca="true">IF(AND($BA169&gt;=OFFSET($E$5,BW$3,0),$BA169&lt;=OFFSET($F$5,BW$3,0)),OFFSET($D$5,BW$3,0),0)</f>
        <v>0</v>
      </c>
      <c r="BX169" s="42" t="n">
        <f aca="true">IF(AND($BA169&gt;=OFFSET($E$5,BX$3,0),$BA169&lt;=OFFSET($F$5,BX$3,0)),OFFSET($D$5,BX$3,0),0)</f>
        <v>0</v>
      </c>
      <c r="BY169" s="42" t="n">
        <f aca="true">IF(AND($BA169&gt;=OFFSET($E$5,BY$3,0),$BA169&lt;=OFFSET($F$5,BY$3,0)),OFFSET($D$5,BY$3,0),0)</f>
        <v>0</v>
      </c>
      <c r="BZ169" s="42" t="n">
        <f aca="true">IF(AND($BA169&gt;=OFFSET($E$5,BZ$3,0),$BA169&lt;=OFFSET($F$5,BZ$3,0)),OFFSET($D$5,BZ$3,0),0)</f>
        <v>0</v>
      </c>
      <c r="CA169" s="42" t="n">
        <f aca="true">IF(AND($BA169&gt;=OFFSET($E$5,CA$3,0),$BA169&lt;=OFFSET($F$5,CA$3,0)),OFFSET($D$5,CA$3,0),0)</f>
        <v>0</v>
      </c>
      <c r="CB169" s="42" t="n">
        <f aca="true">IF(AND($BA169&gt;=OFFSET($E$5,CB$3,0),$BA169&lt;=OFFSET($F$5,CB$3,0)),OFFSET($D$5,CB$3,0),0)</f>
        <v>0</v>
      </c>
      <c r="CC169" s="42" t="n">
        <f aca="true">IF(AND($BA169&gt;=OFFSET($E$5,CC$3,0),$BA169&lt;=OFFSET($F$5,CC$3,0)),OFFSET($D$5,CC$3,0),0)</f>
        <v>0</v>
      </c>
      <c r="CD169" s="42" t="n">
        <f aca="true">IF(AND($BA169&gt;=OFFSET($E$5,CD$3,0),$BA169&lt;=OFFSET($F$5,CD$3,0)),OFFSET($D$5,CD$3,0),0)</f>
        <v>0</v>
      </c>
      <c r="CE169" s="42" t="n">
        <f aca="true">IF(AND($BA169&gt;=OFFSET($E$5,CE$3,0),$BA169&lt;=OFFSET($F$5,CE$3,0)),OFFSET($D$5,CE$3,0),0)</f>
        <v>0</v>
      </c>
      <c r="CF169" s="42" t="n">
        <f aca="true">IF(AND($BA169&gt;=OFFSET($E$5,CF$3,0),$BA169&lt;=OFFSET($F$5,CF$3,0)),OFFSET($D$5,CF$3,0),0)</f>
        <v>0</v>
      </c>
      <c r="CG169" s="42" t="n">
        <f aca="true">IF(AND($BA169&gt;=OFFSET($E$5,CG$3,0),$BA169&lt;=OFFSET($F$5,CG$3,0)),OFFSET($D$5,CG$3,0),0)</f>
        <v>0</v>
      </c>
      <c r="CH169" s="42" t="n">
        <f aca="true">IF(AND($BA169&gt;=OFFSET($E$5,CH$3,0),$BA169&lt;=OFFSET($F$5,CH$3,0)),OFFSET($D$5,CH$3,0),0)</f>
        <v>0</v>
      </c>
      <c r="CI169" s="42" t="n">
        <f aca="true">IF(AND($BA169&gt;=OFFSET($E$5,CI$3,0),$BA169&lt;=OFFSET($F$5,CI$3,0)),OFFSET($D$5,CI$3,0),0)</f>
        <v>0</v>
      </c>
      <c r="CK169" s="40" t="n">
        <v>41760</v>
      </c>
      <c r="CL169" s="41" t="n">
        <f aca="false">BB169*P169</f>
        <v>0</v>
      </c>
      <c r="CM169" s="41" t="n">
        <f aca="false">BC169*Q169</f>
        <v>0</v>
      </c>
      <c r="CN169" s="41" t="n">
        <f aca="false">BD169*R169</f>
        <v>0</v>
      </c>
      <c r="CO169" s="41" t="n">
        <f aca="false">BE169*S169</f>
        <v>0</v>
      </c>
      <c r="CP169" s="41" t="n">
        <f aca="false">BF169*T169</f>
        <v>0</v>
      </c>
      <c r="CQ169" s="41" t="n">
        <f aca="false">BG169*U169</f>
        <v>0</v>
      </c>
      <c r="CR169" s="41" t="n">
        <f aca="false">BH169*V169</f>
        <v>837930</v>
      </c>
      <c r="CS169" s="41" t="n">
        <f aca="false">BI169*W169</f>
        <v>0</v>
      </c>
      <c r="CT169" s="41" t="n">
        <f aca="false">BJ169*X169</f>
        <v>0</v>
      </c>
      <c r="CU169" s="41" t="n">
        <f aca="false">BK169*Y169</f>
        <v>0</v>
      </c>
      <c r="CV169" s="41" t="n">
        <f aca="false">BL169*Z169</f>
        <v>0</v>
      </c>
      <c r="CW169" s="41" t="n">
        <f aca="false">BM169*AA169</f>
        <v>0</v>
      </c>
      <c r="CX169" s="41" t="n">
        <f aca="false">BN169*AB169</f>
        <v>0</v>
      </c>
      <c r="CY169" s="41" t="n">
        <f aca="false">BO169*AC169</f>
        <v>0</v>
      </c>
      <c r="CZ169" s="41" t="n">
        <f aca="false">BP169*AD169</f>
        <v>0</v>
      </c>
      <c r="DA169" s="41" t="n">
        <f aca="false">BQ169*AE169</f>
        <v>0</v>
      </c>
      <c r="DB169" s="41" t="n">
        <f aca="false">BR169*AF169</f>
        <v>0</v>
      </c>
      <c r="DC169" s="41" t="n">
        <f aca="false">BS169*AG169</f>
        <v>0</v>
      </c>
      <c r="DD169" s="41" t="n">
        <f aca="false">BT169*AH169</f>
        <v>0</v>
      </c>
      <c r="DE169" s="41" t="n">
        <f aca="false">BU169*AI169</f>
        <v>0</v>
      </c>
      <c r="DF169" s="41" t="n">
        <f aca="false">BV169*AJ169</f>
        <v>0</v>
      </c>
      <c r="DG169" s="41" t="n">
        <f aca="false">BW169*AK169</f>
        <v>0</v>
      </c>
      <c r="DH169" s="41" t="n">
        <f aca="false">BX169*AL169</f>
        <v>0</v>
      </c>
      <c r="DI169" s="41" t="n">
        <f aca="false">BY169*AM169</f>
        <v>0</v>
      </c>
      <c r="DJ169" s="41" t="n">
        <f aca="false">BZ169*AN169</f>
        <v>0</v>
      </c>
      <c r="DK169" s="41" t="n">
        <f aca="false">CA169*AO169</f>
        <v>0</v>
      </c>
      <c r="DL169" s="41" t="n">
        <f aca="false">CB169*AP169</f>
        <v>0</v>
      </c>
      <c r="DM169" s="41" t="n">
        <f aca="false">CC169*AQ169</f>
        <v>0</v>
      </c>
      <c r="DN169" s="41" t="n">
        <f aca="false">CD169*AR169</f>
        <v>0</v>
      </c>
      <c r="DO169" s="41" t="n">
        <f aca="false">CE169*AS169</f>
        <v>0</v>
      </c>
      <c r="DP169" s="41" t="n">
        <f aca="false">CF169*AT169</f>
        <v>0</v>
      </c>
      <c r="DQ169" s="41" t="n">
        <f aca="false">CG169*AU169</f>
        <v>0</v>
      </c>
      <c r="DR169" s="41" t="n">
        <f aca="false">CH169*AV169</f>
        <v>0</v>
      </c>
      <c r="DS169" s="45" t="n">
        <f aca="false">CI169*AW169</f>
        <v>0</v>
      </c>
      <c r="DT169" s="46" t="n">
        <f aca="false">SUM(CL169:DO169)/AX169</f>
        <v>45.05</v>
      </c>
      <c r="DU169" s="47" t="n">
        <f aca="false">(SUM(CL169:CR169)+SUM(DP169:DS169))/AY169</f>
        <v>45.05</v>
      </c>
    </row>
    <row r="170" customFormat="false" ht="12.75" hidden="false" customHeight="false" outlineLevel="0" collapsed="false">
      <c r="A170" s="38"/>
      <c r="I170" s="39" t="n">
        <v>21</v>
      </c>
      <c r="J170" s="39" t="n">
        <v>4</v>
      </c>
      <c r="K170" s="39" t="n">
        <v>5</v>
      </c>
      <c r="L170" s="39" t="n">
        <v>0</v>
      </c>
      <c r="M170" s="39" t="n">
        <v>30</v>
      </c>
      <c r="O170" s="40" t="n">
        <v>41791</v>
      </c>
      <c r="P170" s="41" t="n">
        <f aca="false">IF(AND(O170&gt;=$E$5,O170&lt;=$F$5),$C$5*P$2*$M170,0)</f>
        <v>0</v>
      </c>
      <c r="Q170" s="41" t="n">
        <f aca="true">IF(AND($O170&gt;=OFFSET($E$5,Q$3,0),$O170&lt;=OFFSET($F$5,Q$3,0)),OFFSET($C$5,Q$3,0)*Q$2*$M170,0)</f>
        <v>0</v>
      </c>
      <c r="R170" s="41" t="n">
        <f aca="true">IF(AND($O170&gt;=OFFSET($E$5,R$3,0),$O170&lt;=OFFSET($F$5,R$3,0)),OFFSET($C$5,R$3,0)*R$2*$M170,0)</f>
        <v>0</v>
      </c>
      <c r="S170" s="41" t="n">
        <f aca="true">IF(AND($O170&gt;=OFFSET($E$5,S$3,0),$O170&lt;=OFFSET($F$5,S$3,0)),OFFSET($C$5,S$3,0)*S$2*$M170,0)</f>
        <v>0</v>
      </c>
      <c r="T170" s="41" t="n">
        <f aca="true">IF(AND($O170&gt;=OFFSET($E$5,T$3,0),$O170&lt;=OFFSET($F$5,T$3,0)),OFFSET($C$5,T$3,0)*T$2*$M170,0)</f>
        <v>0</v>
      </c>
      <c r="U170" s="41" t="n">
        <f aca="true">IF(AND($O170&gt;=OFFSET($E$5,U$3,0),$O170&lt;=OFFSET($F$5,U$3,0)),OFFSET($C$5,U$3,0)*U$2*$M170,0)</f>
        <v>0</v>
      </c>
      <c r="V170" s="41" t="n">
        <f aca="true">IF(AND($O170&gt;=OFFSET($E$5,V$3,0),$O170&lt;=OFFSET($F$5,V$3,0)),OFFSET($C$5,V$3,0)*V$2*$M170,0)</f>
        <v>18000</v>
      </c>
      <c r="W170" s="42" t="n">
        <f aca="true">IF(AND($O170&gt;=OFFSET($E$5,W$3,0),$O170&lt;=OFFSET($F$5,W$3,0)),OFFSET($C$5,W$3,0)*W$2*($I170+$J170),0)</f>
        <v>0</v>
      </c>
      <c r="X170" s="42" t="n">
        <f aca="true">IF(AND($O170&gt;=OFFSET($E$5,X$3,0),$O170&lt;=OFFSET($F$5,X$3,0)),OFFSET($C$5,X$3,0)*X$2*($I170+$J170),0)</f>
        <v>0</v>
      </c>
      <c r="Y170" s="42" t="n">
        <f aca="true">IF(AND($O170&gt;=OFFSET($E$5,Y$3,0),$O170&lt;=OFFSET($F$5,Y$3,0)),OFFSET($C$5,Y$3,0)*Y$2*($I170+$J170),0)</f>
        <v>0</v>
      </c>
      <c r="Z170" s="42" t="n">
        <f aca="true">IF(AND($O170&gt;=OFFSET($E$5,Z$3,0),$O170&lt;=OFFSET($F$5,Z$3,0)),OFFSET($C$5,Z$3,0)*Z$2*($I170+$J170),0)</f>
        <v>0</v>
      </c>
      <c r="AA170" s="42" t="n">
        <f aca="true">IF(AND($O170&gt;=OFFSET($E$5,AA$3,0),$O170&lt;=OFFSET($F$5,AA$3,0)),OFFSET($C$5,AA$3,0)*AA$2*($I170+$J170),0)</f>
        <v>0</v>
      </c>
      <c r="AB170" s="42" t="n">
        <f aca="true">IF(AND($O170&gt;=OFFSET($E$5,AB$3,0),$O170&lt;=OFFSET($F$5,AB$3,0)),OFFSET($C$5,AB$3,0)*AB$2*($I170+$J170),0)</f>
        <v>0</v>
      </c>
      <c r="AC170" s="42" t="n">
        <f aca="true">IF(AND($O170&gt;=OFFSET($E$5,AC$3,0),$O170&lt;=OFFSET($F$5,AC$3,0)),OFFSET($C$5,AC$3,0)*AC$2*($I170+$J170),0)</f>
        <v>0</v>
      </c>
      <c r="AD170" s="42" t="n">
        <f aca="true">IF(AND($O170&gt;=OFFSET($E$5,AD$3,0),$O170&lt;=OFFSET($F$5,AD$3,0)),OFFSET($C$5,AD$3,0)*AD$2*($I170+$J170),0)</f>
        <v>0</v>
      </c>
      <c r="AE170" s="42" t="n">
        <f aca="true">IF(AND($O170&gt;=OFFSET($E$5,AE$3,0),$O170&lt;=OFFSET($F$5,AE$3,0)),OFFSET($C$5,AE$3,0)*AE$2*($I170+$J170),0)</f>
        <v>0</v>
      </c>
      <c r="AF170" s="42" t="n">
        <f aca="true">IF(AND($O170&gt;=OFFSET($E$5,AF$3,0),$O170&lt;=OFFSET($F$5,AF$3,0)),OFFSET($C$5,AF$3,0)*AF$2*($I170+$J170),0)</f>
        <v>0</v>
      </c>
      <c r="AG170" s="42" t="n">
        <f aca="true">IF(AND($O170&gt;=OFFSET($E$5,AG$3,0),$O170&lt;=OFFSET($F$5,AG$3,0)),OFFSET($C$5,AG$3,0)*AG$2*($I170+$J170),0)</f>
        <v>0</v>
      </c>
      <c r="AH170" s="42" t="n">
        <f aca="true">IF(AND($O170&gt;=OFFSET($E$5,AH$3,0),$O170&lt;=OFFSET($F$5,AH$3,0)),OFFSET($C$5,AH$3,0)*AH$2*($I170+$J170),0)</f>
        <v>0</v>
      </c>
      <c r="AI170" s="42" t="n">
        <f aca="true">IF(AND($O170&gt;=OFFSET($E$5,AI$3,0),$O170&lt;=OFFSET($F$5,AI$3,0)),OFFSET($C$5,AI$3,0)*AI$2*($I170+$J170),0)</f>
        <v>0</v>
      </c>
      <c r="AJ170" s="42" t="n">
        <f aca="true">IF(AND($O170&gt;=OFFSET($E$5,AJ$3,0),$O170&lt;=OFFSET($F$5,AJ$3,0)),OFFSET($C$5,AJ$3,0)*AJ$2*($I170+$J170),0)</f>
        <v>0</v>
      </c>
      <c r="AK170" s="42" t="n">
        <f aca="true">IF(AND($O170&gt;=OFFSET($E$5,AK$3,0),$O170&lt;=OFFSET($F$5,AK$3,0)),OFFSET($C$5,AK$3,0)*AK$2*($I170+$J170),0)</f>
        <v>0</v>
      </c>
      <c r="AL170" s="42" t="n">
        <f aca="true">IF(AND($O170&gt;=OFFSET($E$5,AL$3,0),$O170&lt;=OFFSET($F$5,AL$3,0)),OFFSET($C$5,AL$3,0)*AL$2*($I170+$J170),0)</f>
        <v>0</v>
      </c>
      <c r="AM170" s="42" t="n">
        <f aca="true">IF(AND($O170&gt;=OFFSET($E$5,AM$3,0),$O170&lt;=OFFSET($F$5,AM$3,0)),OFFSET($C$5,AM$3,0)*AM$2*($I170+$J170),0)</f>
        <v>0</v>
      </c>
      <c r="AN170" s="42" t="n">
        <f aca="true">IF(AND($O170&gt;=OFFSET($E$5,AN$3,0),$O170&lt;=OFFSET($F$5,AN$3,0)),OFFSET($C$5,AN$3,0)*AN$2*($I170+$J170),0)</f>
        <v>0</v>
      </c>
      <c r="AO170" s="42" t="n">
        <f aca="true">IF(AND($O170&gt;=OFFSET($E$5,AO$3,0),$O170&lt;=OFFSET($F$5,AO$3,0)),OFFSET($C$5,AO$3,0)*AO$2*($I170+$J170),0)</f>
        <v>0</v>
      </c>
      <c r="AP170" s="42" t="n">
        <f aca="true">IF(AND($O170&gt;=OFFSET($E$5,AP$3,0),$O170&lt;=OFFSET($F$5,AP$3,0)),OFFSET($C$5,AP$3,0)*AP$2*($I170+$J170),0)</f>
        <v>0</v>
      </c>
      <c r="AQ170" s="42" t="n">
        <f aca="true">IF(AND($O170&gt;=OFFSET($E$5,AQ$3,0),$O170&lt;=OFFSET($F$5,AQ$3,0)),OFFSET($C$5,AQ$3,0)*AQ$2*($I170+$J170),0)</f>
        <v>0</v>
      </c>
      <c r="AR170" s="42" t="n">
        <f aca="true">IF(AND($O170&gt;=OFFSET($E$5,AR$3,0),$O170&lt;=OFFSET($F$5,AR$3,0)),OFFSET($C$5,AR$3,0)*AR$2*($I170+$J170),0)</f>
        <v>0</v>
      </c>
      <c r="AS170" s="42" t="n">
        <f aca="true">IF(AND($O170&gt;=OFFSET($E$5,AS$3,0),$O170&lt;=OFFSET($F$5,AS$3,0)),OFFSET($C$5,AS$3,0)*AS$2*($I170+$J170),0)</f>
        <v>0</v>
      </c>
      <c r="AT170" s="42" t="n">
        <f aca="true">IF(AND($O170&gt;=OFFSET($E$5,AT$3,0),$O170&lt;=OFFSET($F$5,AT$3,0)),OFFSET($C$5,AT$3,0)*(AT$2*($I170+$J170)+24*($K170+$L170)),0)</f>
        <v>0</v>
      </c>
      <c r="AU170" s="42" t="n">
        <f aca="true">IF(AND($O170&gt;=OFFSET($E$5,AU$3,0),$O170&lt;=OFFSET($F$5,AU$3,0)),OFFSET($C$5,AU$3,0)*(AU$2*($I170+$J170)+24*($K170+$L170)),0)</f>
        <v>0</v>
      </c>
      <c r="AV170" s="42" t="n">
        <f aca="true">IF(AND($O170&gt;=OFFSET($E$5,AV$3,0),$O170&lt;=OFFSET($F$5,AV$3,0)),OFFSET($C$5,AV$3,0)*(AV$2*($I170+$J170)+24*($K170+$L170)),0)</f>
        <v>0</v>
      </c>
      <c r="AW170" s="43" t="n">
        <f aca="true">IF(AND($O170&gt;=OFFSET($E$5,AW$3,0),$O170&lt;=OFFSET($F$5,AW$3,0)),OFFSET($C$5,AW$3,0)*(AW$2*($I170+$J170)+24*($K170+$L170)),0)</f>
        <v>0</v>
      </c>
      <c r="AX170" s="44" t="n">
        <f aca="false">SUM(P170:AS170)</f>
        <v>18000</v>
      </c>
      <c r="AY170" s="45" t="n">
        <f aca="false">SUM(P170:V170)+SUM(AT170:AW170)</f>
        <v>18000</v>
      </c>
      <c r="BA170" s="40" t="n">
        <v>41791</v>
      </c>
      <c r="BB170" s="42" t="n">
        <f aca="false">IF(AND(BA170&gt;=$E$5,BA170&lt;=$F$5),$D$5,0)</f>
        <v>0</v>
      </c>
      <c r="BC170" s="42" t="n">
        <f aca="true">IF(AND($BA170&gt;=OFFSET($E$5,BC$3,0),$BA170&lt;=OFFSET($F$5,BC$3,0)),OFFSET($D$5,BC$3,0),0)</f>
        <v>0</v>
      </c>
      <c r="BD170" s="42" t="n">
        <f aca="true">IF(AND($BA170&gt;=OFFSET($E$5,BD$3,0),$BA170&lt;=OFFSET($F$5,BD$3,0)),OFFSET($D$5,BD$3,0),0)</f>
        <v>0</v>
      </c>
      <c r="BE170" s="42" t="n">
        <f aca="true">IF(AND($BA170&gt;=OFFSET($E$5,BE$3,0),$BA170&lt;=OFFSET($F$5,BE$3,0)),OFFSET($D$5,BE$3,0),0)</f>
        <v>0</v>
      </c>
      <c r="BF170" s="42" t="n">
        <f aca="true">IF(AND($BA170&gt;=OFFSET($E$5,BF$3,0),$BA170&lt;=OFFSET($F$5,BF$3,0)),OFFSET($D$5,BF$3,0),0)</f>
        <v>0</v>
      </c>
      <c r="BG170" s="42" t="n">
        <f aca="true">IF(AND($BA170&gt;=OFFSET($E$5,BG$3,0),$BA170&lt;=OFFSET($F$5,BG$3,0)),OFFSET($D$5,BG$3,0),0)</f>
        <v>0</v>
      </c>
      <c r="BH170" s="42" t="n">
        <f aca="true">IF(AND($BA170&gt;=OFFSET($E$5,BH$3,0),$BA170&lt;=OFFSET($F$5,BH$3,0)),OFFSET($D$5,BH$3,0),0)</f>
        <v>45.05</v>
      </c>
      <c r="BI170" s="42" t="n">
        <f aca="true">IF(AND($BA170&gt;=OFFSET($E$5,BI$3,0),$BA170&lt;=OFFSET($F$5,BI$3,0)),OFFSET($D$5,BI$3,0),0)</f>
        <v>0</v>
      </c>
      <c r="BJ170" s="42" t="n">
        <f aca="true">IF(AND($BA170&gt;=OFFSET($E$5,BJ$3,0),$BA170&lt;=OFFSET($F$5,BJ$3,0)),OFFSET($D$5,BJ$3,0),0)</f>
        <v>0</v>
      </c>
      <c r="BK170" s="42" t="n">
        <f aca="true">IF(AND($BA170&gt;=OFFSET($E$5,BK$3,0),$BA170&lt;=OFFSET($F$5,BK$3,0)),OFFSET($D$5,BK$3,0),0)</f>
        <v>0</v>
      </c>
      <c r="BL170" s="42" t="n">
        <f aca="true">IF(AND($BA170&gt;=OFFSET($E$5,BL$3,0),$BA170&lt;=OFFSET($F$5,BL$3,0)),OFFSET($D$5,BL$3,0),0)</f>
        <v>0</v>
      </c>
      <c r="BM170" s="42" t="n">
        <f aca="true">IF(AND($BA170&gt;=OFFSET($E$5,BM$3,0),$BA170&lt;=OFFSET($F$5,BM$3,0)),OFFSET($D$5,BM$3,0),0)</f>
        <v>0</v>
      </c>
      <c r="BN170" s="42" t="n">
        <f aca="true">IF(AND($BA170&gt;=OFFSET($E$5,BN$3,0),$BA170&lt;=OFFSET($F$5,BN$3,0)),OFFSET($D$5,BN$3,0),0)</f>
        <v>0</v>
      </c>
      <c r="BO170" s="42" t="n">
        <f aca="true">IF(AND($BA170&gt;=OFFSET($E$5,BO$3,0),$BA170&lt;=OFFSET($F$5,BO$3,0)),OFFSET($D$5,BO$3,0),0)</f>
        <v>0</v>
      </c>
      <c r="BP170" s="42" t="n">
        <f aca="true">IF(AND($BA170&gt;=OFFSET($E$5,BP$3,0),$BA170&lt;=OFFSET($F$5,BP$3,0)),OFFSET($D$5,BP$3,0),0)</f>
        <v>0</v>
      </c>
      <c r="BQ170" s="42" t="n">
        <f aca="true">IF(AND($BA170&gt;=OFFSET($E$5,BQ$3,0),$BA170&lt;=OFFSET($F$5,BQ$3,0)),OFFSET($D$5,BQ$3,0),0)</f>
        <v>0</v>
      </c>
      <c r="BR170" s="42" t="n">
        <f aca="true">IF(AND($BA170&gt;=OFFSET($E$5,BR$3,0),$BA170&lt;=OFFSET($F$5,BR$3,0)),OFFSET($D$5,BR$3,0),0)</f>
        <v>0</v>
      </c>
      <c r="BS170" s="42" t="n">
        <f aca="true">IF(AND($BA170&gt;=OFFSET($E$5,BS$3,0),$BA170&lt;=OFFSET($F$5,BS$3,0)),OFFSET($D$5,BS$3,0),0)</f>
        <v>0</v>
      </c>
      <c r="BT170" s="42" t="n">
        <f aca="true">IF(AND($BA170&gt;=OFFSET($E$5,BT$3,0),$BA170&lt;=OFFSET($F$5,BT$3,0)),OFFSET($D$5,BT$3,0),0)</f>
        <v>0</v>
      </c>
      <c r="BU170" s="42" t="n">
        <f aca="true">IF(AND($BA170&gt;=OFFSET($E$5,BU$3,0),$BA170&lt;=OFFSET($F$5,BU$3,0)),OFFSET($D$5,BU$3,0),0)</f>
        <v>0</v>
      </c>
      <c r="BV170" s="42" t="n">
        <f aca="true">IF(AND($BA170&gt;=OFFSET($E$5,BV$3,0),$BA170&lt;=OFFSET($F$5,BV$3,0)),OFFSET($D$5,BV$3,0),0)</f>
        <v>0</v>
      </c>
      <c r="BW170" s="42" t="n">
        <f aca="true">IF(AND($BA170&gt;=OFFSET($E$5,BW$3,0),$BA170&lt;=OFFSET($F$5,BW$3,0)),OFFSET($D$5,BW$3,0),0)</f>
        <v>0</v>
      </c>
      <c r="BX170" s="42" t="n">
        <f aca="true">IF(AND($BA170&gt;=OFFSET($E$5,BX$3,0),$BA170&lt;=OFFSET($F$5,BX$3,0)),OFFSET($D$5,BX$3,0),0)</f>
        <v>0</v>
      </c>
      <c r="BY170" s="42" t="n">
        <f aca="true">IF(AND($BA170&gt;=OFFSET($E$5,BY$3,0),$BA170&lt;=OFFSET($F$5,BY$3,0)),OFFSET($D$5,BY$3,0),0)</f>
        <v>0</v>
      </c>
      <c r="BZ170" s="42" t="n">
        <f aca="true">IF(AND($BA170&gt;=OFFSET($E$5,BZ$3,0),$BA170&lt;=OFFSET($F$5,BZ$3,0)),OFFSET($D$5,BZ$3,0),0)</f>
        <v>0</v>
      </c>
      <c r="CA170" s="42" t="n">
        <f aca="true">IF(AND($BA170&gt;=OFFSET($E$5,CA$3,0),$BA170&lt;=OFFSET($F$5,CA$3,0)),OFFSET($D$5,CA$3,0),0)</f>
        <v>0</v>
      </c>
      <c r="CB170" s="42" t="n">
        <f aca="true">IF(AND($BA170&gt;=OFFSET($E$5,CB$3,0),$BA170&lt;=OFFSET($F$5,CB$3,0)),OFFSET($D$5,CB$3,0),0)</f>
        <v>0</v>
      </c>
      <c r="CC170" s="42" t="n">
        <f aca="true">IF(AND($BA170&gt;=OFFSET($E$5,CC$3,0),$BA170&lt;=OFFSET($F$5,CC$3,0)),OFFSET($D$5,CC$3,0),0)</f>
        <v>0</v>
      </c>
      <c r="CD170" s="42" t="n">
        <f aca="true">IF(AND($BA170&gt;=OFFSET($E$5,CD$3,0),$BA170&lt;=OFFSET($F$5,CD$3,0)),OFFSET($D$5,CD$3,0),0)</f>
        <v>0</v>
      </c>
      <c r="CE170" s="42" t="n">
        <f aca="true">IF(AND($BA170&gt;=OFFSET($E$5,CE$3,0),$BA170&lt;=OFFSET($F$5,CE$3,0)),OFFSET($D$5,CE$3,0),0)</f>
        <v>0</v>
      </c>
      <c r="CF170" s="42" t="n">
        <f aca="true">IF(AND($BA170&gt;=OFFSET($E$5,CF$3,0),$BA170&lt;=OFFSET($F$5,CF$3,0)),OFFSET($D$5,CF$3,0),0)</f>
        <v>0</v>
      </c>
      <c r="CG170" s="42" t="n">
        <f aca="true">IF(AND($BA170&gt;=OFFSET($E$5,CG$3,0),$BA170&lt;=OFFSET($F$5,CG$3,0)),OFFSET($D$5,CG$3,0),0)</f>
        <v>0</v>
      </c>
      <c r="CH170" s="42" t="n">
        <f aca="true">IF(AND($BA170&gt;=OFFSET($E$5,CH$3,0),$BA170&lt;=OFFSET($F$5,CH$3,0)),OFFSET($D$5,CH$3,0),0)</f>
        <v>0</v>
      </c>
      <c r="CI170" s="42" t="n">
        <f aca="true">IF(AND($BA170&gt;=OFFSET($E$5,CI$3,0),$BA170&lt;=OFFSET($F$5,CI$3,0)),OFFSET($D$5,CI$3,0),0)</f>
        <v>0</v>
      </c>
      <c r="CK170" s="40" t="n">
        <v>41791</v>
      </c>
      <c r="CL170" s="41" t="n">
        <f aca="false">BB170*P170</f>
        <v>0</v>
      </c>
      <c r="CM170" s="41" t="n">
        <f aca="false">BC170*Q170</f>
        <v>0</v>
      </c>
      <c r="CN170" s="41" t="n">
        <f aca="false">BD170*R170</f>
        <v>0</v>
      </c>
      <c r="CO170" s="41" t="n">
        <f aca="false">BE170*S170</f>
        <v>0</v>
      </c>
      <c r="CP170" s="41" t="n">
        <f aca="false">BF170*T170</f>
        <v>0</v>
      </c>
      <c r="CQ170" s="41" t="n">
        <f aca="false">BG170*U170</f>
        <v>0</v>
      </c>
      <c r="CR170" s="41" t="n">
        <f aca="false">BH170*V170</f>
        <v>810900</v>
      </c>
      <c r="CS170" s="41" t="n">
        <f aca="false">BI170*W170</f>
        <v>0</v>
      </c>
      <c r="CT170" s="41" t="n">
        <f aca="false">BJ170*X170</f>
        <v>0</v>
      </c>
      <c r="CU170" s="41" t="n">
        <f aca="false">BK170*Y170</f>
        <v>0</v>
      </c>
      <c r="CV170" s="41" t="n">
        <f aca="false">BL170*Z170</f>
        <v>0</v>
      </c>
      <c r="CW170" s="41" t="n">
        <f aca="false">BM170*AA170</f>
        <v>0</v>
      </c>
      <c r="CX170" s="41" t="n">
        <f aca="false">BN170*AB170</f>
        <v>0</v>
      </c>
      <c r="CY170" s="41" t="n">
        <f aca="false">BO170*AC170</f>
        <v>0</v>
      </c>
      <c r="CZ170" s="41" t="n">
        <f aca="false">BP170*AD170</f>
        <v>0</v>
      </c>
      <c r="DA170" s="41" t="n">
        <f aca="false">BQ170*AE170</f>
        <v>0</v>
      </c>
      <c r="DB170" s="41" t="n">
        <f aca="false">BR170*AF170</f>
        <v>0</v>
      </c>
      <c r="DC170" s="41" t="n">
        <f aca="false">BS170*AG170</f>
        <v>0</v>
      </c>
      <c r="DD170" s="41" t="n">
        <f aca="false">BT170*AH170</f>
        <v>0</v>
      </c>
      <c r="DE170" s="41" t="n">
        <f aca="false">BU170*AI170</f>
        <v>0</v>
      </c>
      <c r="DF170" s="41" t="n">
        <f aca="false">BV170*AJ170</f>
        <v>0</v>
      </c>
      <c r="DG170" s="41" t="n">
        <f aca="false">BW170*AK170</f>
        <v>0</v>
      </c>
      <c r="DH170" s="41" t="n">
        <f aca="false">BX170*AL170</f>
        <v>0</v>
      </c>
      <c r="DI170" s="41" t="n">
        <f aca="false">BY170*AM170</f>
        <v>0</v>
      </c>
      <c r="DJ170" s="41" t="n">
        <f aca="false">BZ170*AN170</f>
        <v>0</v>
      </c>
      <c r="DK170" s="41" t="n">
        <f aca="false">CA170*AO170</f>
        <v>0</v>
      </c>
      <c r="DL170" s="41" t="n">
        <f aca="false">CB170*AP170</f>
        <v>0</v>
      </c>
      <c r="DM170" s="41" t="n">
        <f aca="false">CC170*AQ170</f>
        <v>0</v>
      </c>
      <c r="DN170" s="41" t="n">
        <f aca="false">CD170*AR170</f>
        <v>0</v>
      </c>
      <c r="DO170" s="41" t="n">
        <f aca="false">CE170*AS170</f>
        <v>0</v>
      </c>
      <c r="DP170" s="41" t="n">
        <f aca="false">CF170*AT170</f>
        <v>0</v>
      </c>
      <c r="DQ170" s="41" t="n">
        <f aca="false">CG170*AU170</f>
        <v>0</v>
      </c>
      <c r="DR170" s="41" t="n">
        <f aca="false">CH170*AV170</f>
        <v>0</v>
      </c>
      <c r="DS170" s="45" t="n">
        <f aca="false">CI170*AW170</f>
        <v>0</v>
      </c>
      <c r="DT170" s="46" t="n">
        <f aca="false">SUM(CL170:DO170)/AX170</f>
        <v>45.05</v>
      </c>
      <c r="DU170" s="47" t="n">
        <f aca="false">(SUM(CL170:CR170)+SUM(DP170:DS170))/AY170</f>
        <v>45.05</v>
      </c>
    </row>
    <row r="171" customFormat="false" ht="12.75" hidden="false" customHeight="false" outlineLevel="0" collapsed="false">
      <c r="A171" s="38"/>
      <c r="I171" s="39" t="n">
        <v>22</v>
      </c>
      <c r="J171" s="39" t="n">
        <v>4</v>
      </c>
      <c r="K171" s="39" t="n">
        <v>4</v>
      </c>
      <c r="L171" s="39" t="n">
        <v>1</v>
      </c>
      <c r="M171" s="39" t="n">
        <v>31</v>
      </c>
      <c r="O171" s="40" t="n">
        <v>41821</v>
      </c>
      <c r="P171" s="41" t="n">
        <f aca="false">IF(AND(O171&gt;=$E$5,O171&lt;=$F$5),$C$5*P$2*$M171,0)</f>
        <v>0</v>
      </c>
      <c r="Q171" s="41" t="n">
        <f aca="true">IF(AND($O171&gt;=OFFSET($E$5,Q$3,0),$O171&lt;=OFFSET($F$5,Q$3,0)),OFFSET($C$5,Q$3,0)*Q$2*$M171,0)</f>
        <v>0</v>
      </c>
      <c r="R171" s="41" t="n">
        <f aca="true">IF(AND($O171&gt;=OFFSET($E$5,R$3,0),$O171&lt;=OFFSET($F$5,R$3,0)),OFFSET($C$5,R$3,0)*R$2*$M171,0)</f>
        <v>0</v>
      </c>
      <c r="S171" s="41" t="n">
        <f aca="true">IF(AND($O171&gt;=OFFSET($E$5,S$3,0),$O171&lt;=OFFSET($F$5,S$3,0)),OFFSET($C$5,S$3,0)*S$2*$M171,0)</f>
        <v>0</v>
      </c>
      <c r="T171" s="41" t="n">
        <f aca="true">IF(AND($O171&gt;=OFFSET($E$5,T$3,0),$O171&lt;=OFFSET($F$5,T$3,0)),OFFSET($C$5,T$3,0)*T$2*$M171,0)</f>
        <v>0</v>
      </c>
      <c r="U171" s="41" t="n">
        <f aca="true">IF(AND($O171&gt;=OFFSET($E$5,U$3,0),$O171&lt;=OFFSET($F$5,U$3,0)),OFFSET($C$5,U$3,0)*U$2*$M171,0)</f>
        <v>0</v>
      </c>
      <c r="V171" s="41" t="n">
        <f aca="true">IF(AND($O171&gt;=OFFSET($E$5,V$3,0),$O171&lt;=OFFSET($F$5,V$3,0)),OFFSET($C$5,V$3,0)*V$2*$M171,0)</f>
        <v>18600</v>
      </c>
      <c r="W171" s="42" t="n">
        <f aca="true">IF(AND($O171&gt;=OFFSET($E$5,W$3,0),$O171&lt;=OFFSET($F$5,W$3,0)),OFFSET($C$5,W$3,0)*W$2*($I171+$J171),0)</f>
        <v>0</v>
      </c>
      <c r="X171" s="42" t="n">
        <f aca="true">IF(AND($O171&gt;=OFFSET($E$5,X$3,0),$O171&lt;=OFFSET($F$5,X$3,0)),OFFSET($C$5,X$3,0)*X$2*($I171+$J171),0)</f>
        <v>0</v>
      </c>
      <c r="Y171" s="42" t="n">
        <f aca="true">IF(AND($O171&gt;=OFFSET($E$5,Y$3,0),$O171&lt;=OFFSET($F$5,Y$3,0)),OFFSET($C$5,Y$3,0)*Y$2*($I171+$J171),0)</f>
        <v>0</v>
      </c>
      <c r="Z171" s="42" t="n">
        <f aca="true">IF(AND($O171&gt;=OFFSET($E$5,Z$3,0),$O171&lt;=OFFSET($F$5,Z$3,0)),OFFSET($C$5,Z$3,0)*Z$2*($I171+$J171),0)</f>
        <v>0</v>
      </c>
      <c r="AA171" s="42" t="n">
        <f aca="true">IF(AND($O171&gt;=OFFSET($E$5,AA$3,0),$O171&lt;=OFFSET($F$5,AA$3,0)),OFFSET($C$5,AA$3,0)*AA$2*($I171+$J171),0)</f>
        <v>0</v>
      </c>
      <c r="AB171" s="42" t="n">
        <f aca="true">IF(AND($O171&gt;=OFFSET($E$5,AB$3,0),$O171&lt;=OFFSET($F$5,AB$3,0)),OFFSET($C$5,AB$3,0)*AB$2*($I171+$J171),0)</f>
        <v>0</v>
      </c>
      <c r="AC171" s="42" t="n">
        <f aca="true">IF(AND($O171&gt;=OFFSET($E$5,AC$3,0),$O171&lt;=OFFSET($F$5,AC$3,0)),OFFSET($C$5,AC$3,0)*AC$2*($I171+$J171),0)</f>
        <v>0</v>
      </c>
      <c r="AD171" s="42" t="n">
        <f aca="true">IF(AND($O171&gt;=OFFSET($E$5,AD$3,0),$O171&lt;=OFFSET($F$5,AD$3,0)),OFFSET($C$5,AD$3,0)*AD$2*($I171+$J171),0)</f>
        <v>0</v>
      </c>
      <c r="AE171" s="42" t="n">
        <f aca="true">IF(AND($O171&gt;=OFFSET($E$5,AE$3,0),$O171&lt;=OFFSET($F$5,AE$3,0)),OFFSET($C$5,AE$3,0)*AE$2*($I171+$J171),0)</f>
        <v>0</v>
      </c>
      <c r="AF171" s="42" t="n">
        <f aca="true">IF(AND($O171&gt;=OFFSET($E$5,AF$3,0),$O171&lt;=OFFSET($F$5,AF$3,0)),OFFSET($C$5,AF$3,0)*AF$2*($I171+$J171),0)</f>
        <v>0</v>
      </c>
      <c r="AG171" s="42" t="n">
        <f aca="true">IF(AND($O171&gt;=OFFSET($E$5,AG$3,0),$O171&lt;=OFFSET($F$5,AG$3,0)),OFFSET($C$5,AG$3,0)*AG$2*($I171+$J171),0)</f>
        <v>0</v>
      </c>
      <c r="AH171" s="42" t="n">
        <f aca="true">IF(AND($O171&gt;=OFFSET($E$5,AH$3,0),$O171&lt;=OFFSET($F$5,AH$3,0)),OFFSET($C$5,AH$3,0)*AH$2*($I171+$J171),0)</f>
        <v>0</v>
      </c>
      <c r="AI171" s="42" t="n">
        <f aca="true">IF(AND($O171&gt;=OFFSET($E$5,AI$3,0),$O171&lt;=OFFSET($F$5,AI$3,0)),OFFSET($C$5,AI$3,0)*AI$2*($I171+$J171),0)</f>
        <v>0</v>
      </c>
      <c r="AJ171" s="42" t="n">
        <f aca="true">IF(AND($O171&gt;=OFFSET($E$5,AJ$3,0),$O171&lt;=OFFSET($F$5,AJ$3,0)),OFFSET($C$5,AJ$3,0)*AJ$2*($I171+$J171),0)</f>
        <v>0</v>
      </c>
      <c r="AK171" s="42" t="n">
        <f aca="true">IF(AND($O171&gt;=OFFSET($E$5,AK$3,0),$O171&lt;=OFFSET($F$5,AK$3,0)),OFFSET($C$5,AK$3,0)*AK$2*($I171+$J171),0)</f>
        <v>0</v>
      </c>
      <c r="AL171" s="42" t="n">
        <f aca="true">IF(AND($O171&gt;=OFFSET($E$5,AL$3,0),$O171&lt;=OFFSET($F$5,AL$3,0)),OFFSET($C$5,AL$3,0)*AL$2*($I171+$J171),0)</f>
        <v>0</v>
      </c>
      <c r="AM171" s="42" t="n">
        <f aca="true">IF(AND($O171&gt;=OFFSET($E$5,AM$3,0),$O171&lt;=OFFSET($F$5,AM$3,0)),OFFSET($C$5,AM$3,0)*AM$2*($I171+$J171),0)</f>
        <v>0</v>
      </c>
      <c r="AN171" s="42" t="n">
        <f aca="true">IF(AND($O171&gt;=OFFSET($E$5,AN$3,0),$O171&lt;=OFFSET($F$5,AN$3,0)),OFFSET($C$5,AN$3,0)*AN$2*($I171+$J171),0)</f>
        <v>0</v>
      </c>
      <c r="AO171" s="42" t="n">
        <f aca="true">IF(AND($O171&gt;=OFFSET($E$5,AO$3,0),$O171&lt;=OFFSET($F$5,AO$3,0)),OFFSET($C$5,AO$3,0)*AO$2*($I171+$J171),0)</f>
        <v>0</v>
      </c>
      <c r="AP171" s="42" t="n">
        <f aca="true">IF(AND($O171&gt;=OFFSET($E$5,AP$3,0),$O171&lt;=OFFSET($F$5,AP$3,0)),OFFSET($C$5,AP$3,0)*AP$2*($I171+$J171),0)</f>
        <v>0</v>
      </c>
      <c r="AQ171" s="42" t="n">
        <f aca="true">IF(AND($O171&gt;=OFFSET($E$5,AQ$3,0),$O171&lt;=OFFSET($F$5,AQ$3,0)),OFFSET($C$5,AQ$3,0)*AQ$2*($I171+$J171),0)</f>
        <v>0</v>
      </c>
      <c r="AR171" s="42" t="n">
        <f aca="true">IF(AND($O171&gt;=OFFSET($E$5,AR$3,0),$O171&lt;=OFFSET($F$5,AR$3,0)),OFFSET($C$5,AR$3,0)*AR$2*($I171+$J171),0)</f>
        <v>0</v>
      </c>
      <c r="AS171" s="42" t="n">
        <f aca="true">IF(AND($O171&gt;=OFFSET($E$5,AS$3,0),$O171&lt;=OFFSET($F$5,AS$3,0)),OFFSET($C$5,AS$3,0)*AS$2*($I171+$J171),0)</f>
        <v>0</v>
      </c>
      <c r="AT171" s="42" t="n">
        <f aca="true">IF(AND($O171&gt;=OFFSET($E$5,AT$3,0),$O171&lt;=OFFSET($F$5,AT$3,0)),OFFSET($C$5,AT$3,0)*(AT$2*($I171+$J171)+24*($K171+$L171)),0)</f>
        <v>0</v>
      </c>
      <c r="AU171" s="42" t="n">
        <f aca="true">IF(AND($O171&gt;=OFFSET($E$5,AU$3,0),$O171&lt;=OFFSET($F$5,AU$3,0)),OFFSET($C$5,AU$3,0)*(AU$2*($I171+$J171)+24*($K171+$L171)),0)</f>
        <v>0</v>
      </c>
      <c r="AV171" s="42" t="n">
        <f aca="true">IF(AND($O171&gt;=OFFSET($E$5,AV$3,0),$O171&lt;=OFFSET($F$5,AV$3,0)),OFFSET($C$5,AV$3,0)*(AV$2*($I171+$J171)+24*($K171+$L171)),0)</f>
        <v>0</v>
      </c>
      <c r="AW171" s="43" t="n">
        <f aca="true">IF(AND($O171&gt;=OFFSET($E$5,AW$3,0),$O171&lt;=OFFSET($F$5,AW$3,0)),OFFSET($C$5,AW$3,0)*(AW$2*($I171+$J171)+24*($K171+$L171)),0)</f>
        <v>0</v>
      </c>
      <c r="AX171" s="44" t="n">
        <f aca="false">SUM(P171:AS171)</f>
        <v>18600</v>
      </c>
      <c r="AY171" s="45" t="n">
        <f aca="false">SUM(P171:V171)+SUM(AT171:AW171)</f>
        <v>18600</v>
      </c>
      <c r="BA171" s="40" t="n">
        <v>41821</v>
      </c>
      <c r="BB171" s="42" t="n">
        <f aca="false">IF(AND(BA171&gt;=$E$5,BA171&lt;=$F$5),$D$5,0)</f>
        <v>0</v>
      </c>
      <c r="BC171" s="42" t="n">
        <f aca="true">IF(AND($BA171&gt;=OFFSET($E$5,BC$3,0),$BA171&lt;=OFFSET($F$5,BC$3,0)),OFFSET($D$5,BC$3,0),0)</f>
        <v>0</v>
      </c>
      <c r="BD171" s="42" t="n">
        <f aca="true">IF(AND($BA171&gt;=OFFSET($E$5,BD$3,0),$BA171&lt;=OFFSET($F$5,BD$3,0)),OFFSET($D$5,BD$3,0),0)</f>
        <v>0</v>
      </c>
      <c r="BE171" s="42" t="n">
        <f aca="true">IF(AND($BA171&gt;=OFFSET($E$5,BE$3,0),$BA171&lt;=OFFSET($F$5,BE$3,0)),OFFSET($D$5,BE$3,0),0)</f>
        <v>0</v>
      </c>
      <c r="BF171" s="42" t="n">
        <f aca="true">IF(AND($BA171&gt;=OFFSET($E$5,BF$3,0),$BA171&lt;=OFFSET($F$5,BF$3,0)),OFFSET($D$5,BF$3,0),0)</f>
        <v>0</v>
      </c>
      <c r="BG171" s="42" t="n">
        <f aca="true">IF(AND($BA171&gt;=OFFSET($E$5,BG$3,0),$BA171&lt;=OFFSET($F$5,BG$3,0)),OFFSET($D$5,BG$3,0),0)</f>
        <v>0</v>
      </c>
      <c r="BH171" s="42" t="n">
        <f aca="true">IF(AND($BA171&gt;=OFFSET($E$5,BH$3,0),$BA171&lt;=OFFSET($F$5,BH$3,0)),OFFSET($D$5,BH$3,0),0)</f>
        <v>45.05</v>
      </c>
      <c r="BI171" s="42" t="n">
        <f aca="true">IF(AND($BA171&gt;=OFFSET($E$5,BI$3,0),$BA171&lt;=OFFSET($F$5,BI$3,0)),OFFSET($D$5,BI$3,0),0)</f>
        <v>0</v>
      </c>
      <c r="BJ171" s="42" t="n">
        <f aca="true">IF(AND($BA171&gt;=OFFSET($E$5,BJ$3,0),$BA171&lt;=OFFSET($F$5,BJ$3,0)),OFFSET($D$5,BJ$3,0),0)</f>
        <v>0</v>
      </c>
      <c r="BK171" s="42" t="n">
        <f aca="true">IF(AND($BA171&gt;=OFFSET($E$5,BK$3,0),$BA171&lt;=OFFSET($F$5,BK$3,0)),OFFSET($D$5,BK$3,0),0)</f>
        <v>0</v>
      </c>
      <c r="BL171" s="42" t="n">
        <f aca="true">IF(AND($BA171&gt;=OFFSET($E$5,BL$3,0),$BA171&lt;=OFFSET($F$5,BL$3,0)),OFFSET($D$5,BL$3,0),0)</f>
        <v>0</v>
      </c>
      <c r="BM171" s="42" t="n">
        <f aca="true">IF(AND($BA171&gt;=OFFSET($E$5,BM$3,0),$BA171&lt;=OFFSET($F$5,BM$3,0)),OFFSET($D$5,BM$3,0),0)</f>
        <v>0</v>
      </c>
      <c r="BN171" s="42" t="n">
        <f aca="true">IF(AND($BA171&gt;=OFFSET($E$5,BN$3,0),$BA171&lt;=OFFSET($F$5,BN$3,0)),OFFSET($D$5,BN$3,0),0)</f>
        <v>0</v>
      </c>
      <c r="BO171" s="42" t="n">
        <f aca="true">IF(AND($BA171&gt;=OFFSET($E$5,BO$3,0),$BA171&lt;=OFFSET($F$5,BO$3,0)),OFFSET($D$5,BO$3,0),0)</f>
        <v>0</v>
      </c>
      <c r="BP171" s="42" t="n">
        <f aca="true">IF(AND($BA171&gt;=OFFSET($E$5,BP$3,0),$BA171&lt;=OFFSET($F$5,BP$3,0)),OFFSET($D$5,BP$3,0),0)</f>
        <v>0</v>
      </c>
      <c r="BQ171" s="42" t="n">
        <f aca="true">IF(AND($BA171&gt;=OFFSET($E$5,BQ$3,0),$BA171&lt;=OFFSET($F$5,BQ$3,0)),OFFSET($D$5,BQ$3,0),0)</f>
        <v>0</v>
      </c>
      <c r="BR171" s="42" t="n">
        <f aca="true">IF(AND($BA171&gt;=OFFSET($E$5,BR$3,0),$BA171&lt;=OFFSET($F$5,BR$3,0)),OFFSET($D$5,BR$3,0),0)</f>
        <v>0</v>
      </c>
      <c r="BS171" s="42" t="n">
        <f aca="true">IF(AND($BA171&gt;=OFFSET($E$5,BS$3,0),$BA171&lt;=OFFSET($F$5,BS$3,0)),OFFSET($D$5,BS$3,0),0)</f>
        <v>0</v>
      </c>
      <c r="BT171" s="42" t="n">
        <f aca="true">IF(AND($BA171&gt;=OFFSET($E$5,BT$3,0),$BA171&lt;=OFFSET($F$5,BT$3,0)),OFFSET($D$5,BT$3,0),0)</f>
        <v>0</v>
      </c>
      <c r="BU171" s="42" t="n">
        <f aca="true">IF(AND($BA171&gt;=OFFSET($E$5,BU$3,0),$BA171&lt;=OFFSET($F$5,BU$3,0)),OFFSET($D$5,BU$3,0),0)</f>
        <v>0</v>
      </c>
      <c r="BV171" s="42" t="n">
        <f aca="true">IF(AND($BA171&gt;=OFFSET($E$5,BV$3,0),$BA171&lt;=OFFSET($F$5,BV$3,0)),OFFSET($D$5,BV$3,0),0)</f>
        <v>0</v>
      </c>
      <c r="BW171" s="42" t="n">
        <f aca="true">IF(AND($BA171&gt;=OFFSET($E$5,BW$3,0),$BA171&lt;=OFFSET($F$5,BW$3,0)),OFFSET($D$5,BW$3,0),0)</f>
        <v>0</v>
      </c>
      <c r="BX171" s="42" t="n">
        <f aca="true">IF(AND($BA171&gt;=OFFSET($E$5,BX$3,0),$BA171&lt;=OFFSET($F$5,BX$3,0)),OFFSET($D$5,BX$3,0),0)</f>
        <v>0</v>
      </c>
      <c r="BY171" s="42" t="n">
        <f aca="true">IF(AND($BA171&gt;=OFFSET($E$5,BY$3,0),$BA171&lt;=OFFSET($F$5,BY$3,0)),OFFSET($D$5,BY$3,0),0)</f>
        <v>0</v>
      </c>
      <c r="BZ171" s="42" t="n">
        <f aca="true">IF(AND($BA171&gt;=OFFSET($E$5,BZ$3,0),$BA171&lt;=OFFSET($F$5,BZ$3,0)),OFFSET($D$5,BZ$3,0),0)</f>
        <v>0</v>
      </c>
      <c r="CA171" s="42" t="n">
        <f aca="true">IF(AND($BA171&gt;=OFFSET($E$5,CA$3,0),$BA171&lt;=OFFSET($F$5,CA$3,0)),OFFSET($D$5,CA$3,0),0)</f>
        <v>0</v>
      </c>
      <c r="CB171" s="42" t="n">
        <f aca="true">IF(AND($BA171&gt;=OFFSET($E$5,CB$3,0),$BA171&lt;=OFFSET($F$5,CB$3,0)),OFFSET($D$5,CB$3,0),0)</f>
        <v>0</v>
      </c>
      <c r="CC171" s="42" t="n">
        <f aca="true">IF(AND($BA171&gt;=OFFSET($E$5,CC$3,0),$BA171&lt;=OFFSET($F$5,CC$3,0)),OFFSET($D$5,CC$3,0),0)</f>
        <v>0</v>
      </c>
      <c r="CD171" s="42" t="n">
        <f aca="true">IF(AND($BA171&gt;=OFFSET($E$5,CD$3,0),$BA171&lt;=OFFSET($F$5,CD$3,0)),OFFSET($D$5,CD$3,0),0)</f>
        <v>0</v>
      </c>
      <c r="CE171" s="42" t="n">
        <f aca="true">IF(AND($BA171&gt;=OFFSET($E$5,CE$3,0),$BA171&lt;=OFFSET($F$5,CE$3,0)),OFFSET($D$5,CE$3,0),0)</f>
        <v>0</v>
      </c>
      <c r="CF171" s="42" t="n">
        <f aca="true">IF(AND($BA171&gt;=OFFSET($E$5,CF$3,0),$BA171&lt;=OFFSET($F$5,CF$3,0)),OFFSET($D$5,CF$3,0),0)</f>
        <v>0</v>
      </c>
      <c r="CG171" s="42" t="n">
        <f aca="true">IF(AND($BA171&gt;=OFFSET($E$5,CG$3,0),$BA171&lt;=OFFSET($F$5,CG$3,0)),OFFSET($D$5,CG$3,0),0)</f>
        <v>0</v>
      </c>
      <c r="CH171" s="42" t="n">
        <f aca="true">IF(AND($BA171&gt;=OFFSET($E$5,CH$3,0),$BA171&lt;=OFFSET($F$5,CH$3,0)),OFFSET($D$5,CH$3,0),0)</f>
        <v>0</v>
      </c>
      <c r="CI171" s="42" t="n">
        <f aca="true">IF(AND($BA171&gt;=OFFSET($E$5,CI$3,0),$BA171&lt;=OFFSET($F$5,CI$3,0)),OFFSET($D$5,CI$3,0),0)</f>
        <v>0</v>
      </c>
      <c r="CK171" s="40" t="n">
        <v>41821</v>
      </c>
      <c r="CL171" s="41" t="n">
        <f aca="false">BB171*P171</f>
        <v>0</v>
      </c>
      <c r="CM171" s="41" t="n">
        <f aca="false">BC171*Q171</f>
        <v>0</v>
      </c>
      <c r="CN171" s="41" t="n">
        <f aca="false">BD171*R171</f>
        <v>0</v>
      </c>
      <c r="CO171" s="41" t="n">
        <f aca="false">BE171*S171</f>
        <v>0</v>
      </c>
      <c r="CP171" s="41" t="n">
        <f aca="false">BF171*T171</f>
        <v>0</v>
      </c>
      <c r="CQ171" s="41" t="n">
        <f aca="false">BG171*U171</f>
        <v>0</v>
      </c>
      <c r="CR171" s="41" t="n">
        <f aca="false">BH171*V171</f>
        <v>837930</v>
      </c>
      <c r="CS171" s="41" t="n">
        <f aca="false">BI171*W171</f>
        <v>0</v>
      </c>
      <c r="CT171" s="41" t="n">
        <f aca="false">BJ171*X171</f>
        <v>0</v>
      </c>
      <c r="CU171" s="41" t="n">
        <f aca="false">BK171*Y171</f>
        <v>0</v>
      </c>
      <c r="CV171" s="41" t="n">
        <f aca="false">BL171*Z171</f>
        <v>0</v>
      </c>
      <c r="CW171" s="41" t="n">
        <f aca="false">BM171*AA171</f>
        <v>0</v>
      </c>
      <c r="CX171" s="41" t="n">
        <f aca="false">BN171*AB171</f>
        <v>0</v>
      </c>
      <c r="CY171" s="41" t="n">
        <f aca="false">BO171*AC171</f>
        <v>0</v>
      </c>
      <c r="CZ171" s="41" t="n">
        <f aca="false">BP171*AD171</f>
        <v>0</v>
      </c>
      <c r="DA171" s="41" t="n">
        <f aca="false">BQ171*AE171</f>
        <v>0</v>
      </c>
      <c r="DB171" s="41" t="n">
        <f aca="false">BR171*AF171</f>
        <v>0</v>
      </c>
      <c r="DC171" s="41" t="n">
        <f aca="false">BS171*AG171</f>
        <v>0</v>
      </c>
      <c r="DD171" s="41" t="n">
        <f aca="false">BT171*AH171</f>
        <v>0</v>
      </c>
      <c r="DE171" s="41" t="n">
        <f aca="false">BU171*AI171</f>
        <v>0</v>
      </c>
      <c r="DF171" s="41" t="n">
        <f aca="false">BV171*AJ171</f>
        <v>0</v>
      </c>
      <c r="DG171" s="41" t="n">
        <f aca="false">BW171*AK171</f>
        <v>0</v>
      </c>
      <c r="DH171" s="41" t="n">
        <f aca="false">BX171*AL171</f>
        <v>0</v>
      </c>
      <c r="DI171" s="41" t="n">
        <f aca="false">BY171*AM171</f>
        <v>0</v>
      </c>
      <c r="DJ171" s="41" t="n">
        <f aca="false">BZ171*AN171</f>
        <v>0</v>
      </c>
      <c r="DK171" s="41" t="n">
        <f aca="false">CA171*AO171</f>
        <v>0</v>
      </c>
      <c r="DL171" s="41" t="n">
        <f aca="false">CB171*AP171</f>
        <v>0</v>
      </c>
      <c r="DM171" s="41" t="n">
        <f aca="false">CC171*AQ171</f>
        <v>0</v>
      </c>
      <c r="DN171" s="41" t="n">
        <f aca="false">CD171*AR171</f>
        <v>0</v>
      </c>
      <c r="DO171" s="41" t="n">
        <f aca="false">CE171*AS171</f>
        <v>0</v>
      </c>
      <c r="DP171" s="41" t="n">
        <f aca="false">CF171*AT171</f>
        <v>0</v>
      </c>
      <c r="DQ171" s="41" t="n">
        <f aca="false">CG171*AU171</f>
        <v>0</v>
      </c>
      <c r="DR171" s="41" t="n">
        <f aca="false">CH171*AV171</f>
        <v>0</v>
      </c>
      <c r="DS171" s="45" t="n">
        <f aca="false">CI171*AW171</f>
        <v>0</v>
      </c>
      <c r="DT171" s="46" t="n">
        <f aca="false">SUM(CL171:DO171)/AX171</f>
        <v>45.05</v>
      </c>
      <c r="DU171" s="47" t="n">
        <f aca="false">(SUM(CL171:CR171)+SUM(DP171:DS171))/AY171</f>
        <v>45.05</v>
      </c>
    </row>
    <row r="172" customFormat="false" ht="12.75" hidden="false" customHeight="false" outlineLevel="0" collapsed="false">
      <c r="A172" s="38"/>
      <c r="I172" s="39" t="n">
        <v>21</v>
      </c>
      <c r="J172" s="39" t="n">
        <v>5</v>
      </c>
      <c r="K172" s="39" t="n">
        <v>5</v>
      </c>
      <c r="L172" s="39" t="n">
        <v>0</v>
      </c>
      <c r="M172" s="39" t="n">
        <v>31</v>
      </c>
      <c r="O172" s="40" t="n">
        <v>41852</v>
      </c>
      <c r="P172" s="41" t="n">
        <f aca="false">IF(AND(O172&gt;=$E$5,O172&lt;=$F$5),$C$5*P$2*$M172,0)</f>
        <v>0</v>
      </c>
      <c r="Q172" s="41" t="n">
        <f aca="true">IF(AND($O172&gt;=OFFSET($E$5,Q$3,0),$O172&lt;=OFFSET($F$5,Q$3,0)),OFFSET($C$5,Q$3,0)*Q$2*$M172,0)</f>
        <v>0</v>
      </c>
      <c r="R172" s="41" t="n">
        <f aca="true">IF(AND($O172&gt;=OFFSET($E$5,R$3,0),$O172&lt;=OFFSET($F$5,R$3,0)),OFFSET($C$5,R$3,0)*R$2*$M172,0)</f>
        <v>0</v>
      </c>
      <c r="S172" s="41" t="n">
        <f aca="true">IF(AND($O172&gt;=OFFSET($E$5,S$3,0),$O172&lt;=OFFSET($F$5,S$3,0)),OFFSET($C$5,S$3,0)*S$2*$M172,0)</f>
        <v>0</v>
      </c>
      <c r="T172" s="41" t="n">
        <f aca="true">IF(AND($O172&gt;=OFFSET($E$5,T$3,0),$O172&lt;=OFFSET($F$5,T$3,0)),OFFSET($C$5,T$3,0)*T$2*$M172,0)</f>
        <v>0</v>
      </c>
      <c r="U172" s="41" t="n">
        <f aca="true">IF(AND($O172&gt;=OFFSET($E$5,U$3,0),$O172&lt;=OFFSET($F$5,U$3,0)),OFFSET($C$5,U$3,0)*U$2*$M172,0)</f>
        <v>0</v>
      </c>
      <c r="V172" s="41" t="n">
        <f aca="true">IF(AND($O172&gt;=OFFSET($E$5,V$3,0),$O172&lt;=OFFSET($F$5,V$3,0)),OFFSET($C$5,V$3,0)*V$2*$M172,0)</f>
        <v>18600</v>
      </c>
      <c r="W172" s="42" t="n">
        <f aca="true">IF(AND($O172&gt;=OFFSET($E$5,W$3,0),$O172&lt;=OFFSET($F$5,W$3,0)),OFFSET($C$5,W$3,0)*W$2*($I172+$J172),0)</f>
        <v>0</v>
      </c>
      <c r="X172" s="42" t="n">
        <f aca="true">IF(AND($O172&gt;=OFFSET($E$5,X$3,0),$O172&lt;=OFFSET($F$5,X$3,0)),OFFSET($C$5,X$3,0)*X$2*($I172+$J172),0)</f>
        <v>0</v>
      </c>
      <c r="Y172" s="42" t="n">
        <f aca="true">IF(AND($O172&gt;=OFFSET($E$5,Y$3,0),$O172&lt;=OFFSET($F$5,Y$3,0)),OFFSET($C$5,Y$3,0)*Y$2*($I172+$J172),0)</f>
        <v>0</v>
      </c>
      <c r="Z172" s="42" t="n">
        <f aca="true">IF(AND($O172&gt;=OFFSET($E$5,Z$3,0),$O172&lt;=OFFSET($F$5,Z$3,0)),OFFSET($C$5,Z$3,0)*Z$2*($I172+$J172),0)</f>
        <v>0</v>
      </c>
      <c r="AA172" s="42" t="n">
        <f aca="true">IF(AND($O172&gt;=OFFSET($E$5,AA$3,0),$O172&lt;=OFFSET($F$5,AA$3,0)),OFFSET($C$5,AA$3,0)*AA$2*($I172+$J172),0)</f>
        <v>0</v>
      </c>
      <c r="AB172" s="42" t="n">
        <f aca="true">IF(AND($O172&gt;=OFFSET($E$5,AB$3,0),$O172&lt;=OFFSET($F$5,AB$3,0)),OFFSET($C$5,AB$3,0)*AB$2*($I172+$J172),0)</f>
        <v>0</v>
      </c>
      <c r="AC172" s="42" t="n">
        <f aca="true">IF(AND($O172&gt;=OFFSET($E$5,AC$3,0),$O172&lt;=OFFSET($F$5,AC$3,0)),OFFSET($C$5,AC$3,0)*AC$2*($I172+$J172),0)</f>
        <v>0</v>
      </c>
      <c r="AD172" s="42" t="n">
        <f aca="true">IF(AND($O172&gt;=OFFSET($E$5,AD$3,0),$O172&lt;=OFFSET($F$5,AD$3,0)),OFFSET($C$5,AD$3,0)*AD$2*($I172+$J172),0)</f>
        <v>0</v>
      </c>
      <c r="AE172" s="42" t="n">
        <f aca="true">IF(AND($O172&gt;=OFFSET($E$5,AE$3,0),$O172&lt;=OFFSET($F$5,AE$3,0)),OFFSET($C$5,AE$3,0)*AE$2*($I172+$J172),0)</f>
        <v>0</v>
      </c>
      <c r="AF172" s="42" t="n">
        <f aca="true">IF(AND($O172&gt;=OFFSET($E$5,AF$3,0),$O172&lt;=OFFSET($F$5,AF$3,0)),OFFSET($C$5,AF$3,0)*AF$2*($I172+$J172),0)</f>
        <v>0</v>
      </c>
      <c r="AG172" s="42" t="n">
        <f aca="true">IF(AND($O172&gt;=OFFSET($E$5,AG$3,0),$O172&lt;=OFFSET($F$5,AG$3,0)),OFFSET($C$5,AG$3,0)*AG$2*($I172+$J172),0)</f>
        <v>0</v>
      </c>
      <c r="AH172" s="42" t="n">
        <f aca="true">IF(AND($O172&gt;=OFFSET($E$5,AH$3,0),$O172&lt;=OFFSET($F$5,AH$3,0)),OFFSET($C$5,AH$3,0)*AH$2*($I172+$J172),0)</f>
        <v>0</v>
      </c>
      <c r="AI172" s="42" t="n">
        <f aca="true">IF(AND($O172&gt;=OFFSET($E$5,AI$3,0),$O172&lt;=OFFSET($F$5,AI$3,0)),OFFSET($C$5,AI$3,0)*AI$2*($I172+$J172),0)</f>
        <v>0</v>
      </c>
      <c r="AJ172" s="42" t="n">
        <f aca="true">IF(AND($O172&gt;=OFFSET($E$5,AJ$3,0),$O172&lt;=OFFSET($F$5,AJ$3,0)),OFFSET($C$5,AJ$3,0)*AJ$2*($I172+$J172),0)</f>
        <v>0</v>
      </c>
      <c r="AK172" s="42" t="n">
        <f aca="true">IF(AND($O172&gt;=OFFSET($E$5,AK$3,0),$O172&lt;=OFFSET($F$5,AK$3,0)),OFFSET($C$5,AK$3,0)*AK$2*($I172+$J172),0)</f>
        <v>0</v>
      </c>
      <c r="AL172" s="42" t="n">
        <f aca="true">IF(AND($O172&gt;=OFFSET($E$5,AL$3,0),$O172&lt;=OFFSET($F$5,AL$3,0)),OFFSET($C$5,AL$3,0)*AL$2*($I172+$J172),0)</f>
        <v>0</v>
      </c>
      <c r="AM172" s="42" t="n">
        <f aca="true">IF(AND($O172&gt;=OFFSET($E$5,AM$3,0),$O172&lt;=OFFSET($F$5,AM$3,0)),OFFSET($C$5,AM$3,0)*AM$2*($I172+$J172),0)</f>
        <v>0</v>
      </c>
      <c r="AN172" s="42" t="n">
        <f aca="true">IF(AND($O172&gt;=OFFSET($E$5,AN$3,0),$O172&lt;=OFFSET($F$5,AN$3,0)),OFFSET($C$5,AN$3,0)*AN$2*($I172+$J172),0)</f>
        <v>0</v>
      </c>
      <c r="AO172" s="42" t="n">
        <f aca="true">IF(AND($O172&gt;=OFFSET($E$5,AO$3,0),$O172&lt;=OFFSET($F$5,AO$3,0)),OFFSET($C$5,AO$3,0)*AO$2*($I172+$J172),0)</f>
        <v>0</v>
      </c>
      <c r="AP172" s="42" t="n">
        <f aca="true">IF(AND($O172&gt;=OFFSET($E$5,AP$3,0),$O172&lt;=OFFSET($F$5,AP$3,0)),OFFSET($C$5,AP$3,0)*AP$2*($I172+$J172),0)</f>
        <v>0</v>
      </c>
      <c r="AQ172" s="42" t="n">
        <f aca="true">IF(AND($O172&gt;=OFFSET($E$5,AQ$3,0),$O172&lt;=OFFSET($F$5,AQ$3,0)),OFFSET($C$5,AQ$3,0)*AQ$2*($I172+$J172),0)</f>
        <v>0</v>
      </c>
      <c r="AR172" s="42" t="n">
        <f aca="true">IF(AND($O172&gt;=OFFSET($E$5,AR$3,0),$O172&lt;=OFFSET($F$5,AR$3,0)),OFFSET($C$5,AR$3,0)*AR$2*($I172+$J172),0)</f>
        <v>0</v>
      </c>
      <c r="AS172" s="42" t="n">
        <f aca="true">IF(AND($O172&gt;=OFFSET($E$5,AS$3,0),$O172&lt;=OFFSET($F$5,AS$3,0)),OFFSET($C$5,AS$3,0)*AS$2*($I172+$J172),0)</f>
        <v>0</v>
      </c>
      <c r="AT172" s="42" t="n">
        <f aca="true">IF(AND($O172&gt;=OFFSET($E$5,AT$3,0),$O172&lt;=OFFSET($F$5,AT$3,0)),OFFSET($C$5,AT$3,0)*(AT$2*($I172+$J172)+24*($K172+$L172)),0)</f>
        <v>0</v>
      </c>
      <c r="AU172" s="42" t="n">
        <f aca="true">IF(AND($O172&gt;=OFFSET($E$5,AU$3,0),$O172&lt;=OFFSET($F$5,AU$3,0)),OFFSET($C$5,AU$3,0)*(AU$2*($I172+$J172)+24*($K172+$L172)),0)</f>
        <v>0</v>
      </c>
      <c r="AV172" s="42" t="n">
        <f aca="true">IF(AND($O172&gt;=OFFSET($E$5,AV$3,0),$O172&lt;=OFFSET($F$5,AV$3,0)),OFFSET($C$5,AV$3,0)*(AV$2*($I172+$J172)+24*($K172+$L172)),0)</f>
        <v>0</v>
      </c>
      <c r="AW172" s="43" t="n">
        <f aca="true">IF(AND($O172&gt;=OFFSET($E$5,AW$3,0),$O172&lt;=OFFSET($F$5,AW$3,0)),OFFSET($C$5,AW$3,0)*(AW$2*($I172+$J172)+24*($K172+$L172)),0)</f>
        <v>0</v>
      </c>
      <c r="AX172" s="44" t="n">
        <f aca="false">SUM(P172:AS172)</f>
        <v>18600</v>
      </c>
      <c r="AY172" s="45" t="n">
        <f aca="false">SUM(P172:V172)+SUM(AT172:AW172)</f>
        <v>18600</v>
      </c>
      <c r="BA172" s="40" t="n">
        <v>41852</v>
      </c>
      <c r="BB172" s="42" t="n">
        <f aca="false">IF(AND(BA172&gt;=$E$5,BA172&lt;=$F$5),$D$5,0)</f>
        <v>0</v>
      </c>
      <c r="BC172" s="42" t="n">
        <f aca="true">IF(AND($BA172&gt;=OFFSET($E$5,BC$3,0),$BA172&lt;=OFFSET($F$5,BC$3,0)),OFFSET($D$5,BC$3,0),0)</f>
        <v>0</v>
      </c>
      <c r="BD172" s="42" t="n">
        <f aca="true">IF(AND($BA172&gt;=OFFSET($E$5,BD$3,0),$BA172&lt;=OFFSET($F$5,BD$3,0)),OFFSET($D$5,BD$3,0),0)</f>
        <v>0</v>
      </c>
      <c r="BE172" s="42" t="n">
        <f aca="true">IF(AND($BA172&gt;=OFFSET($E$5,BE$3,0),$BA172&lt;=OFFSET($F$5,BE$3,0)),OFFSET($D$5,BE$3,0),0)</f>
        <v>0</v>
      </c>
      <c r="BF172" s="42" t="n">
        <f aca="true">IF(AND($BA172&gt;=OFFSET($E$5,BF$3,0),$BA172&lt;=OFFSET($F$5,BF$3,0)),OFFSET($D$5,BF$3,0),0)</f>
        <v>0</v>
      </c>
      <c r="BG172" s="42" t="n">
        <f aca="true">IF(AND($BA172&gt;=OFFSET($E$5,BG$3,0),$BA172&lt;=OFFSET($F$5,BG$3,0)),OFFSET($D$5,BG$3,0),0)</f>
        <v>0</v>
      </c>
      <c r="BH172" s="42" t="n">
        <f aca="true">IF(AND($BA172&gt;=OFFSET($E$5,BH$3,0),$BA172&lt;=OFFSET($F$5,BH$3,0)),OFFSET($D$5,BH$3,0),0)</f>
        <v>45.05</v>
      </c>
      <c r="BI172" s="42" t="n">
        <f aca="true">IF(AND($BA172&gt;=OFFSET($E$5,BI$3,0),$BA172&lt;=OFFSET($F$5,BI$3,0)),OFFSET($D$5,BI$3,0),0)</f>
        <v>0</v>
      </c>
      <c r="BJ172" s="42" t="n">
        <f aca="true">IF(AND($BA172&gt;=OFFSET($E$5,BJ$3,0),$BA172&lt;=OFFSET($F$5,BJ$3,0)),OFFSET($D$5,BJ$3,0),0)</f>
        <v>0</v>
      </c>
      <c r="BK172" s="42" t="n">
        <f aca="true">IF(AND($BA172&gt;=OFFSET($E$5,BK$3,0),$BA172&lt;=OFFSET($F$5,BK$3,0)),OFFSET($D$5,BK$3,0),0)</f>
        <v>0</v>
      </c>
      <c r="BL172" s="42" t="n">
        <f aca="true">IF(AND($BA172&gt;=OFFSET($E$5,BL$3,0),$BA172&lt;=OFFSET($F$5,BL$3,0)),OFFSET($D$5,BL$3,0),0)</f>
        <v>0</v>
      </c>
      <c r="BM172" s="42" t="n">
        <f aca="true">IF(AND($BA172&gt;=OFFSET($E$5,BM$3,0),$BA172&lt;=OFFSET($F$5,BM$3,0)),OFFSET($D$5,BM$3,0),0)</f>
        <v>0</v>
      </c>
      <c r="BN172" s="42" t="n">
        <f aca="true">IF(AND($BA172&gt;=OFFSET($E$5,BN$3,0),$BA172&lt;=OFFSET($F$5,BN$3,0)),OFFSET($D$5,BN$3,0),0)</f>
        <v>0</v>
      </c>
      <c r="BO172" s="42" t="n">
        <f aca="true">IF(AND($BA172&gt;=OFFSET($E$5,BO$3,0),$BA172&lt;=OFFSET($F$5,BO$3,0)),OFFSET($D$5,BO$3,0),0)</f>
        <v>0</v>
      </c>
      <c r="BP172" s="42" t="n">
        <f aca="true">IF(AND($BA172&gt;=OFFSET($E$5,BP$3,0),$BA172&lt;=OFFSET($F$5,BP$3,0)),OFFSET($D$5,BP$3,0),0)</f>
        <v>0</v>
      </c>
      <c r="BQ172" s="42" t="n">
        <f aca="true">IF(AND($BA172&gt;=OFFSET($E$5,BQ$3,0),$BA172&lt;=OFFSET($F$5,BQ$3,0)),OFFSET($D$5,BQ$3,0),0)</f>
        <v>0</v>
      </c>
      <c r="BR172" s="42" t="n">
        <f aca="true">IF(AND($BA172&gt;=OFFSET($E$5,BR$3,0),$BA172&lt;=OFFSET($F$5,BR$3,0)),OFFSET($D$5,BR$3,0),0)</f>
        <v>0</v>
      </c>
      <c r="BS172" s="42" t="n">
        <f aca="true">IF(AND($BA172&gt;=OFFSET($E$5,BS$3,0),$BA172&lt;=OFFSET($F$5,BS$3,0)),OFFSET($D$5,BS$3,0),0)</f>
        <v>0</v>
      </c>
      <c r="BT172" s="42" t="n">
        <f aca="true">IF(AND($BA172&gt;=OFFSET($E$5,BT$3,0),$BA172&lt;=OFFSET($F$5,BT$3,0)),OFFSET($D$5,BT$3,0),0)</f>
        <v>0</v>
      </c>
      <c r="BU172" s="42" t="n">
        <f aca="true">IF(AND($BA172&gt;=OFFSET($E$5,BU$3,0),$BA172&lt;=OFFSET($F$5,BU$3,0)),OFFSET($D$5,BU$3,0),0)</f>
        <v>0</v>
      </c>
      <c r="BV172" s="42" t="n">
        <f aca="true">IF(AND($BA172&gt;=OFFSET($E$5,BV$3,0),$BA172&lt;=OFFSET($F$5,BV$3,0)),OFFSET($D$5,BV$3,0),0)</f>
        <v>0</v>
      </c>
      <c r="BW172" s="42" t="n">
        <f aca="true">IF(AND($BA172&gt;=OFFSET($E$5,BW$3,0),$BA172&lt;=OFFSET($F$5,BW$3,0)),OFFSET($D$5,BW$3,0),0)</f>
        <v>0</v>
      </c>
      <c r="BX172" s="42" t="n">
        <f aca="true">IF(AND($BA172&gt;=OFFSET($E$5,BX$3,0),$BA172&lt;=OFFSET($F$5,BX$3,0)),OFFSET($D$5,BX$3,0),0)</f>
        <v>0</v>
      </c>
      <c r="BY172" s="42" t="n">
        <f aca="true">IF(AND($BA172&gt;=OFFSET($E$5,BY$3,0),$BA172&lt;=OFFSET($F$5,BY$3,0)),OFFSET($D$5,BY$3,0),0)</f>
        <v>0</v>
      </c>
      <c r="BZ172" s="42" t="n">
        <f aca="true">IF(AND($BA172&gt;=OFFSET($E$5,BZ$3,0),$BA172&lt;=OFFSET($F$5,BZ$3,0)),OFFSET($D$5,BZ$3,0),0)</f>
        <v>0</v>
      </c>
      <c r="CA172" s="42" t="n">
        <f aca="true">IF(AND($BA172&gt;=OFFSET($E$5,CA$3,0),$BA172&lt;=OFFSET($F$5,CA$3,0)),OFFSET($D$5,CA$3,0),0)</f>
        <v>0</v>
      </c>
      <c r="CB172" s="42" t="n">
        <f aca="true">IF(AND($BA172&gt;=OFFSET($E$5,CB$3,0),$BA172&lt;=OFFSET($F$5,CB$3,0)),OFFSET($D$5,CB$3,0),0)</f>
        <v>0</v>
      </c>
      <c r="CC172" s="42" t="n">
        <f aca="true">IF(AND($BA172&gt;=OFFSET($E$5,CC$3,0),$BA172&lt;=OFFSET($F$5,CC$3,0)),OFFSET($D$5,CC$3,0),0)</f>
        <v>0</v>
      </c>
      <c r="CD172" s="42" t="n">
        <f aca="true">IF(AND($BA172&gt;=OFFSET($E$5,CD$3,0),$BA172&lt;=OFFSET($F$5,CD$3,0)),OFFSET($D$5,CD$3,0),0)</f>
        <v>0</v>
      </c>
      <c r="CE172" s="42" t="n">
        <f aca="true">IF(AND($BA172&gt;=OFFSET($E$5,CE$3,0),$BA172&lt;=OFFSET($F$5,CE$3,0)),OFFSET($D$5,CE$3,0),0)</f>
        <v>0</v>
      </c>
      <c r="CF172" s="42" t="n">
        <f aca="true">IF(AND($BA172&gt;=OFFSET($E$5,CF$3,0),$BA172&lt;=OFFSET($F$5,CF$3,0)),OFFSET($D$5,CF$3,0),0)</f>
        <v>0</v>
      </c>
      <c r="CG172" s="42" t="n">
        <f aca="true">IF(AND($BA172&gt;=OFFSET($E$5,CG$3,0),$BA172&lt;=OFFSET($F$5,CG$3,0)),OFFSET($D$5,CG$3,0),0)</f>
        <v>0</v>
      </c>
      <c r="CH172" s="42" t="n">
        <f aca="true">IF(AND($BA172&gt;=OFFSET($E$5,CH$3,0),$BA172&lt;=OFFSET($F$5,CH$3,0)),OFFSET($D$5,CH$3,0),0)</f>
        <v>0</v>
      </c>
      <c r="CI172" s="42" t="n">
        <f aca="true">IF(AND($BA172&gt;=OFFSET($E$5,CI$3,0),$BA172&lt;=OFFSET($F$5,CI$3,0)),OFFSET($D$5,CI$3,0),0)</f>
        <v>0</v>
      </c>
      <c r="CK172" s="40" t="n">
        <v>41852</v>
      </c>
      <c r="CL172" s="41" t="n">
        <f aca="false">BB172*P172</f>
        <v>0</v>
      </c>
      <c r="CM172" s="41" t="n">
        <f aca="false">BC172*Q172</f>
        <v>0</v>
      </c>
      <c r="CN172" s="41" t="n">
        <f aca="false">BD172*R172</f>
        <v>0</v>
      </c>
      <c r="CO172" s="41" t="n">
        <f aca="false">BE172*S172</f>
        <v>0</v>
      </c>
      <c r="CP172" s="41" t="n">
        <f aca="false">BF172*T172</f>
        <v>0</v>
      </c>
      <c r="CQ172" s="41" t="n">
        <f aca="false">BG172*U172</f>
        <v>0</v>
      </c>
      <c r="CR172" s="41" t="n">
        <f aca="false">BH172*V172</f>
        <v>837930</v>
      </c>
      <c r="CS172" s="41" t="n">
        <f aca="false">BI172*W172</f>
        <v>0</v>
      </c>
      <c r="CT172" s="41" t="n">
        <f aca="false">BJ172*X172</f>
        <v>0</v>
      </c>
      <c r="CU172" s="41" t="n">
        <f aca="false">BK172*Y172</f>
        <v>0</v>
      </c>
      <c r="CV172" s="41" t="n">
        <f aca="false">BL172*Z172</f>
        <v>0</v>
      </c>
      <c r="CW172" s="41" t="n">
        <f aca="false">BM172*AA172</f>
        <v>0</v>
      </c>
      <c r="CX172" s="41" t="n">
        <f aca="false">BN172*AB172</f>
        <v>0</v>
      </c>
      <c r="CY172" s="41" t="n">
        <f aca="false">BO172*AC172</f>
        <v>0</v>
      </c>
      <c r="CZ172" s="41" t="n">
        <f aca="false">BP172*AD172</f>
        <v>0</v>
      </c>
      <c r="DA172" s="41" t="n">
        <f aca="false">BQ172*AE172</f>
        <v>0</v>
      </c>
      <c r="DB172" s="41" t="n">
        <f aca="false">BR172*AF172</f>
        <v>0</v>
      </c>
      <c r="DC172" s="41" t="n">
        <f aca="false">BS172*AG172</f>
        <v>0</v>
      </c>
      <c r="DD172" s="41" t="n">
        <f aca="false">BT172*AH172</f>
        <v>0</v>
      </c>
      <c r="DE172" s="41" t="n">
        <f aca="false">BU172*AI172</f>
        <v>0</v>
      </c>
      <c r="DF172" s="41" t="n">
        <f aca="false">BV172*AJ172</f>
        <v>0</v>
      </c>
      <c r="DG172" s="41" t="n">
        <f aca="false">BW172*AK172</f>
        <v>0</v>
      </c>
      <c r="DH172" s="41" t="n">
        <f aca="false">BX172*AL172</f>
        <v>0</v>
      </c>
      <c r="DI172" s="41" t="n">
        <f aca="false">BY172*AM172</f>
        <v>0</v>
      </c>
      <c r="DJ172" s="41" t="n">
        <f aca="false">BZ172*AN172</f>
        <v>0</v>
      </c>
      <c r="DK172" s="41" t="n">
        <f aca="false">CA172*AO172</f>
        <v>0</v>
      </c>
      <c r="DL172" s="41" t="n">
        <f aca="false">CB172*AP172</f>
        <v>0</v>
      </c>
      <c r="DM172" s="41" t="n">
        <f aca="false">CC172*AQ172</f>
        <v>0</v>
      </c>
      <c r="DN172" s="41" t="n">
        <f aca="false">CD172*AR172</f>
        <v>0</v>
      </c>
      <c r="DO172" s="41" t="n">
        <f aca="false">CE172*AS172</f>
        <v>0</v>
      </c>
      <c r="DP172" s="41" t="n">
        <f aca="false">CF172*AT172</f>
        <v>0</v>
      </c>
      <c r="DQ172" s="41" t="n">
        <f aca="false">CG172*AU172</f>
        <v>0</v>
      </c>
      <c r="DR172" s="41" t="n">
        <f aca="false">CH172*AV172</f>
        <v>0</v>
      </c>
      <c r="DS172" s="45" t="n">
        <f aca="false">CI172*AW172</f>
        <v>0</v>
      </c>
      <c r="DT172" s="46" t="n">
        <f aca="false">SUM(CL172:DO172)/AX172</f>
        <v>45.05</v>
      </c>
      <c r="DU172" s="47" t="n">
        <f aca="false">(SUM(CL172:CR172)+SUM(DP172:DS172))/AY172</f>
        <v>45.05</v>
      </c>
    </row>
    <row r="173" customFormat="false" ht="12.75" hidden="false" customHeight="false" outlineLevel="0" collapsed="false">
      <c r="A173" s="38"/>
      <c r="I173" s="39" t="n">
        <v>21</v>
      </c>
      <c r="J173" s="39" t="n">
        <v>4</v>
      </c>
      <c r="K173" s="39" t="n">
        <v>4</v>
      </c>
      <c r="L173" s="39" t="n">
        <v>1</v>
      </c>
      <c r="M173" s="39" t="n">
        <v>30</v>
      </c>
      <c r="O173" s="40" t="n">
        <v>41883</v>
      </c>
      <c r="P173" s="41" t="n">
        <f aca="false">IF(AND(O173&gt;=$E$5,O173&lt;=$F$5),$C$5*P$2*$M173,0)</f>
        <v>0</v>
      </c>
      <c r="Q173" s="41" t="n">
        <f aca="true">IF(AND($O173&gt;=OFFSET($E$5,Q$3,0),$O173&lt;=OFFSET($F$5,Q$3,0)),OFFSET($C$5,Q$3,0)*Q$2*$M173,0)</f>
        <v>0</v>
      </c>
      <c r="R173" s="41" t="n">
        <f aca="true">IF(AND($O173&gt;=OFFSET($E$5,R$3,0),$O173&lt;=OFFSET($F$5,R$3,0)),OFFSET($C$5,R$3,0)*R$2*$M173,0)</f>
        <v>0</v>
      </c>
      <c r="S173" s="41" t="n">
        <f aca="true">IF(AND($O173&gt;=OFFSET($E$5,S$3,0),$O173&lt;=OFFSET($F$5,S$3,0)),OFFSET($C$5,S$3,0)*S$2*$M173,0)</f>
        <v>0</v>
      </c>
      <c r="T173" s="41" t="n">
        <f aca="true">IF(AND($O173&gt;=OFFSET($E$5,T$3,0),$O173&lt;=OFFSET($F$5,T$3,0)),OFFSET($C$5,T$3,0)*T$2*$M173,0)</f>
        <v>0</v>
      </c>
      <c r="U173" s="41" t="n">
        <f aca="true">IF(AND($O173&gt;=OFFSET($E$5,U$3,0),$O173&lt;=OFFSET($F$5,U$3,0)),OFFSET($C$5,U$3,0)*U$2*$M173,0)</f>
        <v>0</v>
      </c>
      <c r="V173" s="41" t="n">
        <f aca="true">IF(AND($O173&gt;=OFFSET($E$5,V$3,0),$O173&lt;=OFFSET($F$5,V$3,0)),OFFSET($C$5,V$3,0)*V$2*$M173,0)</f>
        <v>18000</v>
      </c>
      <c r="W173" s="42" t="n">
        <f aca="true">IF(AND($O173&gt;=OFFSET($E$5,W$3,0),$O173&lt;=OFFSET($F$5,W$3,0)),OFFSET($C$5,W$3,0)*W$2*($I173+$J173),0)</f>
        <v>0</v>
      </c>
      <c r="X173" s="42" t="n">
        <f aca="true">IF(AND($O173&gt;=OFFSET($E$5,X$3,0),$O173&lt;=OFFSET($F$5,X$3,0)),OFFSET($C$5,X$3,0)*X$2*($I173+$J173),0)</f>
        <v>0</v>
      </c>
      <c r="Y173" s="42" t="n">
        <f aca="true">IF(AND($O173&gt;=OFFSET($E$5,Y$3,0),$O173&lt;=OFFSET($F$5,Y$3,0)),OFFSET($C$5,Y$3,0)*Y$2*($I173+$J173),0)</f>
        <v>0</v>
      </c>
      <c r="Z173" s="42" t="n">
        <f aca="true">IF(AND($O173&gt;=OFFSET($E$5,Z$3,0),$O173&lt;=OFFSET($F$5,Z$3,0)),OFFSET($C$5,Z$3,0)*Z$2*($I173+$J173),0)</f>
        <v>0</v>
      </c>
      <c r="AA173" s="42" t="n">
        <f aca="true">IF(AND($O173&gt;=OFFSET($E$5,AA$3,0),$O173&lt;=OFFSET($F$5,AA$3,0)),OFFSET($C$5,AA$3,0)*AA$2*($I173+$J173),0)</f>
        <v>0</v>
      </c>
      <c r="AB173" s="42" t="n">
        <f aca="true">IF(AND($O173&gt;=OFFSET($E$5,AB$3,0),$O173&lt;=OFFSET($F$5,AB$3,0)),OFFSET($C$5,AB$3,0)*AB$2*($I173+$J173),0)</f>
        <v>0</v>
      </c>
      <c r="AC173" s="42" t="n">
        <f aca="true">IF(AND($O173&gt;=OFFSET($E$5,AC$3,0),$O173&lt;=OFFSET($F$5,AC$3,0)),OFFSET($C$5,AC$3,0)*AC$2*($I173+$J173),0)</f>
        <v>0</v>
      </c>
      <c r="AD173" s="42" t="n">
        <f aca="true">IF(AND($O173&gt;=OFFSET($E$5,AD$3,0),$O173&lt;=OFFSET($F$5,AD$3,0)),OFFSET($C$5,AD$3,0)*AD$2*($I173+$J173),0)</f>
        <v>0</v>
      </c>
      <c r="AE173" s="42" t="n">
        <f aca="true">IF(AND($O173&gt;=OFFSET($E$5,AE$3,0),$O173&lt;=OFFSET($F$5,AE$3,0)),OFFSET($C$5,AE$3,0)*AE$2*($I173+$J173),0)</f>
        <v>0</v>
      </c>
      <c r="AF173" s="42" t="n">
        <f aca="true">IF(AND($O173&gt;=OFFSET($E$5,AF$3,0),$O173&lt;=OFFSET($F$5,AF$3,0)),OFFSET($C$5,AF$3,0)*AF$2*($I173+$J173),0)</f>
        <v>0</v>
      </c>
      <c r="AG173" s="42" t="n">
        <f aca="true">IF(AND($O173&gt;=OFFSET($E$5,AG$3,0),$O173&lt;=OFFSET($F$5,AG$3,0)),OFFSET($C$5,AG$3,0)*AG$2*($I173+$J173),0)</f>
        <v>0</v>
      </c>
      <c r="AH173" s="42" t="n">
        <f aca="true">IF(AND($O173&gt;=OFFSET($E$5,AH$3,0),$O173&lt;=OFFSET($F$5,AH$3,0)),OFFSET($C$5,AH$3,0)*AH$2*($I173+$J173),0)</f>
        <v>0</v>
      </c>
      <c r="AI173" s="42" t="n">
        <f aca="true">IF(AND($O173&gt;=OFFSET($E$5,AI$3,0),$O173&lt;=OFFSET($F$5,AI$3,0)),OFFSET($C$5,AI$3,0)*AI$2*($I173+$J173),0)</f>
        <v>0</v>
      </c>
      <c r="AJ173" s="42" t="n">
        <f aca="true">IF(AND($O173&gt;=OFFSET($E$5,AJ$3,0),$O173&lt;=OFFSET($F$5,AJ$3,0)),OFFSET($C$5,AJ$3,0)*AJ$2*($I173+$J173),0)</f>
        <v>0</v>
      </c>
      <c r="AK173" s="42" t="n">
        <f aca="true">IF(AND($O173&gt;=OFFSET($E$5,AK$3,0),$O173&lt;=OFFSET($F$5,AK$3,0)),OFFSET($C$5,AK$3,0)*AK$2*($I173+$J173),0)</f>
        <v>0</v>
      </c>
      <c r="AL173" s="42" t="n">
        <f aca="true">IF(AND($O173&gt;=OFFSET($E$5,AL$3,0),$O173&lt;=OFFSET($F$5,AL$3,0)),OFFSET($C$5,AL$3,0)*AL$2*($I173+$J173),0)</f>
        <v>0</v>
      </c>
      <c r="AM173" s="42" t="n">
        <f aca="true">IF(AND($O173&gt;=OFFSET($E$5,AM$3,0),$O173&lt;=OFFSET($F$5,AM$3,0)),OFFSET($C$5,AM$3,0)*AM$2*($I173+$J173),0)</f>
        <v>0</v>
      </c>
      <c r="AN173" s="42" t="n">
        <f aca="true">IF(AND($O173&gt;=OFFSET($E$5,AN$3,0),$O173&lt;=OFFSET($F$5,AN$3,0)),OFFSET($C$5,AN$3,0)*AN$2*($I173+$J173),0)</f>
        <v>0</v>
      </c>
      <c r="AO173" s="42" t="n">
        <f aca="true">IF(AND($O173&gt;=OFFSET($E$5,AO$3,0),$O173&lt;=OFFSET($F$5,AO$3,0)),OFFSET($C$5,AO$3,0)*AO$2*($I173+$J173),0)</f>
        <v>0</v>
      </c>
      <c r="AP173" s="42" t="n">
        <f aca="true">IF(AND($O173&gt;=OFFSET($E$5,AP$3,0),$O173&lt;=OFFSET($F$5,AP$3,0)),OFFSET($C$5,AP$3,0)*AP$2*($I173+$J173),0)</f>
        <v>0</v>
      </c>
      <c r="AQ173" s="42" t="n">
        <f aca="true">IF(AND($O173&gt;=OFFSET($E$5,AQ$3,0),$O173&lt;=OFFSET($F$5,AQ$3,0)),OFFSET($C$5,AQ$3,0)*AQ$2*($I173+$J173),0)</f>
        <v>0</v>
      </c>
      <c r="AR173" s="42" t="n">
        <f aca="true">IF(AND($O173&gt;=OFFSET($E$5,AR$3,0),$O173&lt;=OFFSET($F$5,AR$3,0)),OFFSET($C$5,AR$3,0)*AR$2*($I173+$J173),0)</f>
        <v>0</v>
      </c>
      <c r="AS173" s="42" t="n">
        <f aca="true">IF(AND($O173&gt;=OFFSET($E$5,AS$3,0),$O173&lt;=OFFSET($F$5,AS$3,0)),OFFSET($C$5,AS$3,0)*AS$2*($I173+$J173),0)</f>
        <v>0</v>
      </c>
      <c r="AT173" s="42" t="n">
        <f aca="true">IF(AND($O173&gt;=OFFSET($E$5,AT$3,0),$O173&lt;=OFFSET($F$5,AT$3,0)),OFFSET($C$5,AT$3,0)*(AT$2*($I173+$J173)+24*($K173+$L173)),0)</f>
        <v>0</v>
      </c>
      <c r="AU173" s="42" t="n">
        <f aca="true">IF(AND($O173&gt;=OFFSET($E$5,AU$3,0),$O173&lt;=OFFSET($F$5,AU$3,0)),OFFSET($C$5,AU$3,0)*(AU$2*($I173+$J173)+24*($K173+$L173)),0)</f>
        <v>0</v>
      </c>
      <c r="AV173" s="42" t="n">
        <f aca="true">IF(AND($O173&gt;=OFFSET($E$5,AV$3,0),$O173&lt;=OFFSET($F$5,AV$3,0)),OFFSET($C$5,AV$3,0)*(AV$2*($I173+$J173)+24*($K173+$L173)),0)</f>
        <v>0</v>
      </c>
      <c r="AW173" s="43" t="n">
        <f aca="true">IF(AND($O173&gt;=OFFSET($E$5,AW$3,0),$O173&lt;=OFFSET($F$5,AW$3,0)),OFFSET($C$5,AW$3,0)*(AW$2*($I173+$J173)+24*($K173+$L173)),0)</f>
        <v>0</v>
      </c>
      <c r="AX173" s="44" t="n">
        <f aca="false">SUM(P173:AS173)</f>
        <v>18000</v>
      </c>
      <c r="AY173" s="45" t="n">
        <f aca="false">SUM(P173:V173)+SUM(AT173:AW173)</f>
        <v>18000</v>
      </c>
      <c r="BA173" s="40" t="n">
        <v>41883</v>
      </c>
      <c r="BB173" s="42" t="n">
        <f aca="false">IF(AND(BA173&gt;=$E$5,BA173&lt;=$F$5),$D$5,0)</f>
        <v>0</v>
      </c>
      <c r="BC173" s="42" t="n">
        <f aca="true">IF(AND($BA173&gt;=OFFSET($E$5,BC$3,0),$BA173&lt;=OFFSET($F$5,BC$3,0)),OFFSET($D$5,BC$3,0),0)</f>
        <v>0</v>
      </c>
      <c r="BD173" s="42" t="n">
        <f aca="true">IF(AND($BA173&gt;=OFFSET($E$5,BD$3,0),$BA173&lt;=OFFSET($F$5,BD$3,0)),OFFSET($D$5,BD$3,0),0)</f>
        <v>0</v>
      </c>
      <c r="BE173" s="42" t="n">
        <f aca="true">IF(AND($BA173&gt;=OFFSET($E$5,BE$3,0),$BA173&lt;=OFFSET($F$5,BE$3,0)),OFFSET($D$5,BE$3,0),0)</f>
        <v>0</v>
      </c>
      <c r="BF173" s="42" t="n">
        <f aca="true">IF(AND($BA173&gt;=OFFSET($E$5,BF$3,0),$BA173&lt;=OFFSET($F$5,BF$3,0)),OFFSET($D$5,BF$3,0),0)</f>
        <v>0</v>
      </c>
      <c r="BG173" s="42" t="n">
        <f aca="true">IF(AND($BA173&gt;=OFFSET($E$5,BG$3,0),$BA173&lt;=OFFSET($F$5,BG$3,0)),OFFSET($D$5,BG$3,0),0)</f>
        <v>0</v>
      </c>
      <c r="BH173" s="42" t="n">
        <f aca="true">IF(AND($BA173&gt;=OFFSET($E$5,BH$3,0),$BA173&lt;=OFFSET($F$5,BH$3,0)),OFFSET($D$5,BH$3,0),0)</f>
        <v>45.05</v>
      </c>
      <c r="BI173" s="42" t="n">
        <f aca="true">IF(AND($BA173&gt;=OFFSET($E$5,BI$3,0),$BA173&lt;=OFFSET($F$5,BI$3,0)),OFFSET($D$5,BI$3,0),0)</f>
        <v>0</v>
      </c>
      <c r="BJ173" s="42" t="n">
        <f aca="true">IF(AND($BA173&gt;=OFFSET($E$5,BJ$3,0),$BA173&lt;=OFFSET($F$5,BJ$3,0)),OFFSET($D$5,BJ$3,0),0)</f>
        <v>0</v>
      </c>
      <c r="BK173" s="42" t="n">
        <f aca="true">IF(AND($BA173&gt;=OFFSET($E$5,BK$3,0),$BA173&lt;=OFFSET($F$5,BK$3,0)),OFFSET($D$5,BK$3,0),0)</f>
        <v>0</v>
      </c>
      <c r="BL173" s="42" t="n">
        <f aca="true">IF(AND($BA173&gt;=OFFSET($E$5,BL$3,0),$BA173&lt;=OFFSET($F$5,BL$3,0)),OFFSET($D$5,BL$3,0),0)</f>
        <v>0</v>
      </c>
      <c r="BM173" s="42" t="n">
        <f aca="true">IF(AND($BA173&gt;=OFFSET($E$5,BM$3,0),$BA173&lt;=OFFSET($F$5,BM$3,0)),OFFSET($D$5,BM$3,0),0)</f>
        <v>0</v>
      </c>
      <c r="BN173" s="42" t="n">
        <f aca="true">IF(AND($BA173&gt;=OFFSET($E$5,BN$3,0),$BA173&lt;=OFFSET($F$5,BN$3,0)),OFFSET($D$5,BN$3,0),0)</f>
        <v>0</v>
      </c>
      <c r="BO173" s="42" t="n">
        <f aca="true">IF(AND($BA173&gt;=OFFSET($E$5,BO$3,0),$BA173&lt;=OFFSET($F$5,BO$3,0)),OFFSET($D$5,BO$3,0),0)</f>
        <v>0</v>
      </c>
      <c r="BP173" s="42" t="n">
        <f aca="true">IF(AND($BA173&gt;=OFFSET($E$5,BP$3,0),$BA173&lt;=OFFSET($F$5,BP$3,0)),OFFSET($D$5,BP$3,0),0)</f>
        <v>0</v>
      </c>
      <c r="BQ173" s="42" t="n">
        <f aca="true">IF(AND($BA173&gt;=OFFSET($E$5,BQ$3,0),$BA173&lt;=OFFSET($F$5,BQ$3,0)),OFFSET($D$5,BQ$3,0),0)</f>
        <v>0</v>
      </c>
      <c r="BR173" s="42" t="n">
        <f aca="true">IF(AND($BA173&gt;=OFFSET($E$5,BR$3,0),$BA173&lt;=OFFSET($F$5,BR$3,0)),OFFSET($D$5,BR$3,0),0)</f>
        <v>0</v>
      </c>
      <c r="BS173" s="42" t="n">
        <f aca="true">IF(AND($BA173&gt;=OFFSET($E$5,BS$3,0),$BA173&lt;=OFFSET($F$5,BS$3,0)),OFFSET($D$5,BS$3,0),0)</f>
        <v>0</v>
      </c>
      <c r="BT173" s="42" t="n">
        <f aca="true">IF(AND($BA173&gt;=OFFSET($E$5,BT$3,0),$BA173&lt;=OFFSET($F$5,BT$3,0)),OFFSET($D$5,BT$3,0),0)</f>
        <v>0</v>
      </c>
      <c r="BU173" s="42" t="n">
        <f aca="true">IF(AND($BA173&gt;=OFFSET($E$5,BU$3,0),$BA173&lt;=OFFSET($F$5,BU$3,0)),OFFSET($D$5,BU$3,0),0)</f>
        <v>0</v>
      </c>
      <c r="BV173" s="42" t="n">
        <f aca="true">IF(AND($BA173&gt;=OFFSET($E$5,BV$3,0),$BA173&lt;=OFFSET($F$5,BV$3,0)),OFFSET($D$5,BV$3,0),0)</f>
        <v>0</v>
      </c>
      <c r="BW173" s="42" t="n">
        <f aca="true">IF(AND($BA173&gt;=OFFSET($E$5,BW$3,0),$BA173&lt;=OFFSET($F$5,BW$3,0)),OFFSET($D$5,BW$3,0),0)</f>
        <v>0</v>
      </c>
      <c r="BX173" s="42" t="n">
        <f aca="true">IF(AND($BA173&gt;=OFFSET($E$5,BX$3,0),$BA173&lt;=OFFSET($F$5,BX$3,0)),OFFSET($D$5,BX$3,0),0)</f>
        <v>0</v>
      </c>
      <c r="BY173" s="42" t="n">
        <f aca="true">IF(AND($BA173&gt;=OFFSET($E$5,BY$3,0),$BA173&lt;=OFFSET($F$5,BY$3,0)),OFFSET($D$5,BY$3,0),0)</f>
        <v>0</v>
      </c>
      <c r="BZ173" s="42" t="n">
        <f aca="true">IF(AND($BA173&gt;=OFFSET($E$5,BZ$3,0),$BA173&lt;=OFFSET($F$5,BZ$3,0)),OFFSET($D$5,BZ$3,0),0)</f>
        <v>0</v>
      </c>
      <c r="CA173" s="42" t="n">
        <f aca="true">IF(AND($BA173&gt;=OFFSET($E$5,CA$3,0),$BA173&lt;=OFFSET($F$5,CA$3,0)),OFFSET($D$5,CA$3,0),0)</f>
        <v>0</v>
      </c>
      <c r="CB173" s="42" t="n">
        <f aca="true">IF(AND($BA173&gt;=OFFSET($E$5,CB$3,0),$BA173&lt;=OFFSET($F$5,CB$3,0)),OFFSET($D$5,CB$3,0),0)</f>
        <v>0</v>
      </c>
      <c r="CC173" s="42" t="n">
        <f aca="true">IF(AND($BA173&gt;=OFFSET($E$5,CC$3,0),$BA173&lt;=OFFSET($F$5,CC$3,0)),OFFSET($D$5,CC$3,0),0)</f>
        <v>0</v>
      </c>
      <c r="CD173" s="42" t="n">
        <f aca="true">IF(AND($BA173&gt;=OFFSET($E$5,CD$3,0),$BA173&lt;=OFFSET($F$5,CD$3,0)),OFFSET($D$5,CD$3,0),0)</f>
        <v>0</v>
      </c>
      <c r="CE173" s="42" t="n">
        <f aca="true">IF(AND($BA173&gt;=OFFSET($E$5,CE$3,0),$BA173&lt;=OFFSET($F$5,CE$3,0)),OFFSET($D$5,CE$3,0),0)</f>
        <v>0</v>
      </c>
      <c r="CF173" s="42" t="n">
        <f aca="true">IF(AND($BA173&gt;=OFFSET($E$5,CF$3,0),$BA173&lt;=OFFSET($F$5,CF$3,0)),OFFSET($D$5,CF$3,0),0)</f>
        <v>0</v>
      </c>
      <c r="CG173" s="42" t="n">
        <f aca="true">IF(AND($BA173&gt;=OFFSET($E$5,CG$3,0),$BA173&lt;=OFFSET($F$5,CG$3,0)),OFFSET($D$5,CG$3,0),0)</f>
        <v>0</v>
      </c>
      <c r="CH173" s="42" t="n">
        <f aca="true">IF(AND($BA173&gt;=OFFSET($E$5,CH$3,0),$BA173&lt;=OFFSET($F$5,CH$3,0)),OFFSET($D$5,CH$3,0),0)</f>
        <v>0</v>
      </c>
      <c r="CI173" s="42" t="n">
        <f aca="true">IF(AND($BA173&gt;=OFFSET($E$5,CI$3,0),$BA173&lt;=OFFSET($F$5,CI$3,0)),OFFSET($D$5,CI$3,0),0)</f>
        <v>0</v>
      </c>
      <c r="CK173" s="40" t="n">
        <v>41883</v>
      </c>
      <c r="CL173" s="41" t="n">
        <f aca="false">BB173*P173</f>
        <v>0</v>
      </c>
      <c r="CM173" s="41" t="n">
        <f aca="false">BC173*Q173</f>
        <v>0</v>
      </c>
      <c r="CN173" s="41" t="n">
        <f aca="false">BD173*R173</f>
        <v>0</v>
      </c>
      <c r="CO173" s="41" t="n">
        <f aca="false">BE173*S173</f>
        <v>0</v>
      </c>
      <c r="CP173" s="41" t="n">
        <f aca="false">BF173*T173</f>
        <v>0</v>
      </c>
      <c r="CQ173" s="41" t="n">
        <f aca="false">BG173*U173</f>
        <v>0</v>
      </c>
      <c r="CR173" s="41" t="n">
        <f aca="false">BH173*V173</f>
        <v>810900</v>
      </c>
      <c r="CS173" s="41" t="n">
        <f aca="false">BI173*W173</f>
        <v>0</v>
      </c>
      <c r="CT173" s="41" t="n">
        <f aca="false">BJ173*X173</f>
        <v>0</v>
      </c>
      <c r="CU173" s="41" t="n">
        <f aca="false">BK173*Y173</f>
        <v>0</v>
      </c>
      <c r="CV173" s="41" t="n">
        <f aca="false">BL173*Z173</f>
        <v>0</v>
      </c>
      <c r="CW173" s="41" t="n">
        <f aca="false">BM173*AA173</f>
        <v>0</v>
      </c>
      <c r="CX173" s="41" t="n">
        <f aca="false">BN173*AB173</f>
        <v>0</v>
      </c>
      <c r="CY173" s="41" t="n">
        <f aca="false">BO173*AC173</f>
        <v>0</v>
      </c>
      <c r="CZ173" s="41" t="n">
        <f aca="false">BP173*AD173</f>
        <v>0</v>
      </c>
      <c r="DA173" s="41" t="n">
        <f aca="false">BQ173*AE173</f>
        <v>0</v>
      </c>
      <c r="DB173" s="41" t="n">
        <f aca="false">BR173*AF173</f>
        <v>0</v>
      </c>
      <c r="DC173" s="41" t="n">
        <f aca="false">BS173*AG173</f>
        <v>0</v>
      </c>
      <c r="DD173" s="41" t="n">
        <f aca="false">BT173*AH173</f>
        <v>0</v>
      </c>
      <c r="DE173" s="41" t="n">
        <f aca="false">BU173*AI173</f>
        <v>0</v>
      </c>
      <c r="DF173" s="41" t="n">
        <f aca="false">BV173*AJ173</f>
        <v>0</v>
      </c>
      <c r="DG173" s="41" t="n">
        <f aca="false">BW173*AK173</f>
        <v>0</v>
      </c>
      <c r="DH173" s="41" t="n">
        <f aca="false">BX173*AL173</f>
        <v>0</v>
      </c>
      <c r="DI173" s="41" t="n">
        <f aca="false">BY173*AM173</f>
        <v>0</v>
      </c>
      <c r="DJ173" s="41" t="n">
        <f aca="false">BZ173*AN173</f>
        <v>0</v>
      </c>
      <c r="DK173" s="41" t="n">
        <f aca="false">CA173*AO173</f>
        <v>0</v>
      </c>
      <c r="DL173" s="41" t="n">
        <f aca="false">CB173*AP173</f>
        <v>0</v>
      </c>
      <c r="DM173" s="41" t="n">
        <f aca="false">CC173*AQ173</f>
        <v>0</v>
      </c>
      <c r="DN173" s="41" t="n">
        <f aca="false">CD173*AR173</f>
        <v>0</v>
      </c>
      <c r="DO173" s="41" t="n">
        <f aca="false">CE173*AS173</f>
        <v>0</v>
      </c>
      <c r="DP173" s="41" t="n">
        <f aca="false">CF173*AT173</f>
        <v>0</v>
      </c>
      <c r="DQ173" s="41" t="n">
        <f aca="false">CG173*AU173</f>
        <v>0</v>
      </c>
      <c r="DR173" s="41" t="n">
        <f aca="false">CH173*AV173</f>
        <v>0</v>
      </c>
      <c r="DS173" s="45" t="n">
        <f aca="false">CI173*AW173</f>
        <v>0</v>
      </c>
      <c r="DT173" s="46" t="n">
        <f aca="false">SUM(CL173:DO173)/AX173</f>
        <v>45.05</v>
      </c>
      <c r="DU173" s="47" t="n">
        <f aca="false">(SUM(CL173:CR173)+SUM(DP173:DS173))/AY173</f>
        <v>45.05</v>
      </c>
    </row>
    <row r="174" customFormat="false" ht="13.5" hidden="false" customHeight="false" outlineLevel="0" collapsed="false">
      <c r="A174" s="38"/>
      <c r="I174" s="39" t="n">
        <v>23</v>
      </c>
      <c r="J174" s="39" t="n">
        <v>4</v>
      </c>
      <c r="K174" s="39" t="n">
        <v>4</v>
      </c>
      <c r="L174" s="39" t="n">
        <v>0</v>
      </c>
      <c r="M174" s="39" t="n">
        <v>31</v>
      </c>
      <c r="O174" s="48" t="n">
        <v>41913</v>
      </c>
      <c r="P174" s="49" t="n">
        <f aca="false">IF(AND(O174&gt;=$E$5,O174&lt;=$F$5),$C$5*P$2*$M174,0)</f>
        <v>0</v>
      </c>
      <c r="Q174" s="49" t="n">
        <f aca="true">IF(AND($O174&gt;=OFFSET($E$5,Q$3,0),$O174&lt;=OFFSET($F$5,Q$3,0)),OFFSET($C$5,Q$3,0)*Q$2*$M174,0)</f>
        <v>0</v>
      </c>
      <c r="R174" s="49" t="n">
        <f aca="true">IF(AND($O174&gt;=OFFSET($E$5,R$3,0),$O174&lt;=OFFSET($F$5,R$3,0)),OFFSET($C$5,R$3,0)*R$2*$M174,0)</f>
        <v>0</v>
      </c>
      <c r="S174" s="49" t="n">
        <f aca="true">IF(AND($O174&gt;=OFFSET($E$5,S$3,0),$O174&lt;=OFFSET($F$5,S$3,0)),OFFSET($C$5,S$3,0)*S$2*$M174,0)</f>
        <v>0</v>
      </c>
      <c r="T174" s="49" t="n">
        <f aca="true">IF(AND($O174&gt;=OFFSET($E$5,T$3,0),$O174&lt;=OFFSET($F$5,T$3,0)),OFFSET($C$5,T$3,0)*T$2*$M174,0)</f>
        <v>0</v>
      </c>
      <c r="U174" s="49" t="n">
        <f aca="true">IF(AND($O174&gt;=OFFSET($E$5,U$3,0),$O174&lt;=OFFSET($F$5,U$3,0)),OFFSET($C$5,U$3,0)*U$2*$M174,0)</f>
        <v>0</v>
      </c>
      <c r="V174" s="49" t="n">
        <f aca="true">IF(AND($O174&gt;=OFFSET($E$5,V$3,0),$O174&lt;=OFFSET($F$5,V$3,0)),OFFSET($C$5,V$3,0)*V$2*$M174,0)</f>
        <v>18600</v>
      </c>
      <c r="W174" s="50" t="n">
        <f aca="true">IF(AND($O174&gt;=OFFSET($E$5,W$3,0),$O174&lt;=OFFSET($F$5,W$3,0)),OFFSET($C$5,W$3,0)*W$2*($I174+$J174),0)</f>
        <v>0</v>
      </c>
      <c r="X174" s="50" t="n">
        <f aca="true">IF(AND($O174&gt;=OFFSET($E$5,X$3,0),$O174&lt;=OFFSET($F$5,X$3,0)),OFFSET($C$5,X$3,0)*X$2*($I174+$J174),0)</f>
        <v>0</v>
      </c>
      <c r="Y174" s="50" t="n">
        <f aca="true">IF(AND($O174&gt;=OFFSET($E$5,Y$3,0),$O174&lt;=OFFSET($F$5,Y$3,0)),OFFSET($C$5,Y$3,0)*Y$2*($I174+$J174),0)</f>
        <v>0</v>
      </c>
      <c r="Z174" s="50" t="n">
        <f aca="true">IF(AND($O174&gt;=OFFSET($E$5,Z$3,0),$O174&lt;=OFFSET($F$5,Z$3,0)),OFFSET($C$5,Z$3,0)*Z$2*($I174+$J174),0)</f>
        <v>0</v>
      </c>
      <c r="AA174" s="50" t="n">
        <f aca="true">IF(AND($O174&gt;=OFFSET($E$5,AA$3,0),$O174&lt;=OFFSET($F$5,AA$3,0)),OFFSET($C$5,AA$3,0)*AA$2*($I174+$J174),0)</f>
        <v>0</v>
      </c>
      <c r="AB174" s="50" t="n">
        <f aca="true">IF(AND($O174&gt;=OFFSET($E$5,AB$3,0),$O174&lt;=OFFSET($F$5,AB$3,0)),OFFSET($C$5,AB$3,0)*AB$2*($I174+$J174),0)</f>
        <v>0</v>
      </c>
      <c r="AC174" s="50" t="n">
        <f aca="true">IF(AND($O174&gt;=OFFSET($E$5,AC$3,0),$O174&lt;=OFFSET($F$5,AC$3,0)),OFFSET($C$5,AC$3,0)*AC$2*($I174+$J174),0)</f>
        <v>0</v>
      </c>
      <c r="AD174" s="50" t="n">
        <f aca="true">IF(AND($O174&gt;=OFFSET($E$5,AD$3,0),$O174&lt;=OFFSET($F$5,AD$3,0)),OFFSET($C$5,AD$3,0)*AD$2*($I174+$J174),0)</f>
        <v>0</v>
      </c>
      <c r="AE174" s="50" t="n">
        <f aca="true">IF(AND($O174&gt;=OFFSET($E$5,AE$3,0),$O174&lt;=OFFSET($F$5,AE$3,0)),OFFSET($C$5,AE$3,0)*AE$2*($I174+$J174),0)</f>
        <v>0</v>
      </c>
      <c r="AF174" s="50" t="n">
        <f aca="true">IF(AND($O174&gt;=OFFSET($E$5,AF$3,0),$O174&lt;=OFFSET($F$5,AF$3,0)),OFFSET($C$5,AF$3,0)*AF$2*($I174+$J174),0)</f>
        <v>0</v>
      </c>
      <c r="AG174" s="50" t="n">
        <f aca="true">IF(AND($O174&gt;=OFFSET($E$5,AG$3,0),$O174&lt;=OFFSET($F$5,AG$3,0)),OFFSET($C$5,AG$3,0)*AG$2*($I174+$J174),0)</f>
        <v>0</v>
      </c>
      <c r="AH174" s="50" t="n">
        <f aca="true">IF(AND($O174&gt;=OFFSET($E$5,AH$3,0),$O174&lt;=OFFSET($F$5,AH$3,0)),OFFSET($C$5,AH$3,0)*AH$2*($I174+$J174),0)</f>
        <v>0</v>
      </c>
      <c r="AI174" s="50" t="n">
        <f aca="true">IF(AND($O174&gt;=OFFSET($E$5,AI$3,0),$O174&lt;=OFFSET($F$5,AI$3,0)),OFFSET($C$5,AI$3,0)*AI$2*($I174+$J174),0)</f>
        <v>0</v>
      </c>
      <c r="AJ174" s="50" t="n">
        <f aca="true">IF(AND($O174&gt;=OFFSET($E$5,AJ$3,0),$O174&lt;=OFFSET($F$5,AJ$3,0)),OFFSET($C$5,AJ$3,0)*AJ$2*($I174+$J174),0)</f>
        <v>0</v>
      </c>
      <c r="AK174" s="50" t="n">
        <f aca="true">IF(AND($O174&gt;=OFFSET($E$5,AK$3,0),$O174&lt;=OFFSET($F$5,AK$3,0)),OFFSET($C$5,AK$3,0)*AK$2*($I174+$J174),0)</f>
        <v>0</v>
      </c>
      <c r="AL174" s="50" t="n">
        <f aca="true">IF(AND($O174&gt;=OFFSET($E$5,AL$3,0),$O174&lt;=OFFSET($F$5,AL$3,0)),OFFSET($C$5,AL$3,0)*AL$2*($I174+$J174),0)</f>
        <v>0</v>
      </c>
      <c r="AM174" s="50" t="n">
        <f aca="true">IF(AND($O174&gt;=OFFSET($E$5,AM$3,0),$O174&lt;=OFFSET($F$5,AM$3,0)),OFFSET($C$5,AM$3,0)*AM$2*($I174+$J174),0)</f>
        <v>0</v>
      </c>
      <c r="AN174" s="50" t="n">
        <f aca="true">IF(AND($O174&gt;=OFFSET($E$5,AN$3,0),$O174&lt;=OFFSET($F$5,AN$3,0)),OFFSET($C$5,AN$3,0)*AN$2*($I174+$J174),0)</f>
        <v>0</v>
      </c>
      <c r="AO174" s="50" t="n">
        <f aca="true">IF(AND($O174&gt;=OFFSET($E$5,AO$3,0),$O174&lt;=OFFSET($F$5,AO$3,0)),OFFSET($C$5,AO$3,0)*AO$2*($I174+$J174),0)</f>
        <v>0</v>
      </c>
      <c r="AP174" s="50" t="n">
        <f aca="true">IF(AND($O174&gt;=OFFSET($E$5,AP$3,0),$O174&lt;=OFFSET($F$5,AP$3,0)),OFFSET($C$5,AP$3,0)*AP$2*($I174+$J174),0)</f>
        <v>0</v>
      </c>
      <c r="AQ174" s="50" t="n">
        <f aca="true">IF(AND($O174&gt;=OFFSET($E$5,AQ$3,0),$O174&lt;=OFFSET($F$5,AQ$3,0)),OFFSET($C$5,AQ$3,0)*AQ$2*($I174+$J174),0)</f>
        <v>0</v>
      </c>
      <c r="AR174" s="50" t="n">
        <f aca="true">IF(AND($O174&gt;=OFFSET($E$5,AR$3,0),$O174&lt;=OFFSET($F$5,AR$3,0)),OFFSET($C$5,AR$3,0)*AR$2*($I174+$J174),0)</f>
        <v>0</v>
      </c>
      <c r="AS174" s="50" t="n">
        <f aca="true">IF(AND($O174&gt;=OFFSET($E$5,AS$3,0),$O174&lt;=OFFSET($F$5,AS$3,0)),OFFSET($C$5,AS$3,0)*AS$2*($I174+$J174),0)</f>
        <v>0</v>
      </c>
      <c r="AT174" s="50" t="n">
        <f aca="true">IF(AND($O174&gt;=OFFSET($E$5,AT$3,0),$O174&lt;=OFFSET($F$5,AT$3,0)),OFFSET($C$5,AT$3,0)*(AT$2*($I174+$J174)+24*($K174+$L174)),0)</f>
        <v>0</v>
      </c>
      <c r="AU174" s="50" t="n">
        <f aca="true">IF(AND($O174&gt;=OFFSET($E$5,AU$3,0),$O174&lt;=OFFSET($F$5,AU$3,0)),OFFSET($C$5,AU$3,0)*(AU$2*($I174+$J174)+24*($K174+$L174)),0)</f>
        <v>0</v>
      </c>
      <c r="AV174" s="50" t="n">
        <f aca="true">IF(AND($O174&gt;=OFFSET($E$5,AV$3,0),$O174&lt;=OFFSET($F$5,AV$3,0)),OFFSET($C$5,AV$3,0)*(AV$2*($I174+$J174)+24*($K174+$L174)),0)</f>
        <v>0</v>
      </c>
      <c r="AW174" s="51" t="n">
        <f aca="true">IF(AND($O174&gt;=OFFSET($E$5,AW$3,0),$O174&lt;=OFFSET($F$5,AW$3,0)),OFFSET($C$5,AW$3,0)*(AW$2*($I174+$J174)+24*($K174+$L174)),0)</f>
        <v>0</v>
      </c>
      <c r="AX174" s="52" t="n">
        <f aca="false">SUM(P174:AS174)</f>
        <v>18600</v>
      </c>
      <c r="AY174" s="53" t="n">
        <f aca="false">SUM(P174:V174)+SUM(AT174:AW174)</f>
        <v>18600</v>
      </c>
      <c r="BA174" s="48" t="n">
        <v>41913</v>
      </c>
      <c r="BB174" s="50" t="n">
        <f aca="false">IF(AND(BA174&gt;=$E$5,BA174&lt;=$F$5),$D$5,0)</f>
        <v>0</v>
      </c>
      <c r="BC174" s="50" t="n">
        <f aca="true">IF(AND($BA174&gt;=OFFSET($E$5,BC$3,0),$BA174&lt;=OFFSET($F$5,BC$3,0)),OFFSET($D$5,BC$3,0),0)</f>
        <v>0</v>
      </c>
      <c r="BD174" s="50" t="n">
        <f aca="true">IF(AND($BA174&gt;=OFFSET($E$5,BD$3,0),$BA174&lt;=OFFSET($F$5,BD$3,0)),OFFSET($D$5,BD$3,0),0)</f>
        <v>0</v>
      </c>
      <c r="BE174" s="50" t="n">
        <f aca="true">IF(AND($BA174&gt;=OFFSET($E$5,BE$3,0),$BA174&lt;=OFFSET($F$5,BE$3,0)),OFFSET($D$5,BE$3,0),0)</f>
        <v>0</v>
      </c>
      <c r="BF174" s="50" t="n">
        <f aca="true">IF(AND($BA174&gt;=OFFSET($E$5,BF$3,0),$BA174&lt;=OFFSET($F$5,BF$3,0)),OFFSET($D$5,BF$3,0),0)</f>
        <v>0</v>
      </c>
      <c r="BG174" s="50" t="n">
        <f aca="true">IF(AND($BA174&gt;=OFFSET($E$5,BG$3,0),$BA174&lt;=OFFSET($F$5,BG$3,0)),OFFSET($D$5,BG$3,0),0)</f>
        <v>0</v>
      </c>
      <c r="BH174" s="50" t="n">
        <f aca="true">IF(AND($BA174&gt;=OFFSET($E$5,BH$3,0),$BA174&lt;=OFFSET($F$5,BH$3,0)),OFFSET($D$5,BH$3,0),0)</f>
        <v>45.05</v>
      </c>
      <c r="BI174" s="50" t="n">
        <f aca="true">IF(AND($BA174&gt;=OFFSET($E$5,BI$3,0),$BA174&lt;=OFFSET($F$5,BI$3,0)),OFFSET($D$5,BI$3,0),0)</f>
        <v>0</v>
      </c>
      <c r="BJ174" s="50" t="n">
        <f aca="true">IF(AND($BA174&gt;=OFFSET($E$5,BJ$3,0),$BA174&lt;=OFFSET($F$5,BJ$3,0)),OFFSET($D$5,BJ$3,0),0)</f>
        <v>0</v>
      </c>
      <c r="BK174" s="50" t="n">
        <f aca="true">IF(AND($BA174&gt;=OFFSET($E$5,BK$3,0),$BA174&lt;=OFFSET($F$5,BK$3,0)),OFFSET($D$5,BK$3,0),0)</f>
        <v>0</v>
      </c>
      <c r="BL174" s="50" t="n">
        <f aca="true">IF(AND($BA174&gt;=OFFSET($E$5,BL$3,0),$BA174&lt;=OFFSET($F$5,BL$3,0)),OFFSET($D$5,BL$3,0),0)</f>
        <v>0</v>
      </c>
      <c r="BM174" s="50" t="n">
        <f aca="true">IF(AND($BA174&gt;=OFFSET($E$5,BM$3,0),$BA174&lt;=OFFSET($F$5,BM$3,0)),OFFSET($D$5,BM$3,0),0)</f>
        <v>0</v>
      </c>
      <c r="BN174" s="50" t="n">
        <f aca="true">IF(AND($BA174&gt;=OFFSET($E$5,BN$3,0),$BA174&lt;=OFFSET($F$5,BN$3,0)),OFFSET($D$5,BN$3,0),0)</f>
        <v>0</v>
      </c>
      <c r="BO174" s="50" t="n">
        <f aca="true">IF(AND($BA174&gt;=OFFSET($E$5,BO$3,0),$BA174&lt;=OFFSET($F$5,BO$3,0)),OFFSET($D$5,BO$3,0),0)</f>
        <v>0</v>
      </c>
      <c r="BP174" s="50" t="n">
        <f aca="true">IF(AND($BA174&gt;=OFFSET($E$5,BP$3,0),$BA174&lt;=OFFSET($F$5,BP$3,0)),OFFSET($D$5,BP$3,0),0)</f>
        <v>0</v>
      </c>
      <c r="BQ174" s="50" t="n">
        <f aca="true">IF(AND($BA174&gt;=OFFSET($E$5,BQ$3,0),$BA174&lt;=OFFSET($F$5,BQ$3,0)),OFFSET($D$5,BQ$3,0),0)</f>
        <v>0</v>
      </c>
      <c r="BR174" s="50" t="n">
        <f aca="true">IF(AND($BA174&gt;=OFFSET($E$5,BR$3,0),$BA174&lt;=OFFSET($F$5,BR$3,0)),OFFSET($D$5,BR$3,0),0)</f>
        <v>0</v>
      </c>
      <c r="BS174" s="50" t="n">
        <f aca="true">IF(AND($BA174&gt;=OFFSET($E$5,BS$3,0),$BA174&lt;=OFFSET($F$5,BS$3,0)),OFFSET($D$5,BS$3,0),0)</f>
        <v>0</v>
      </c>
      <c r="BT174" s="50" t="n">
        <f aca="true">IF(AND($BA174&gt;=OFFSET($E$5,BT$3,0),$BA174&lt;=OFFSET($F$5,BT$3,0)),OFFSET($D$5,BT$3,0),0)</f>
        <v>0</v>
      </c>
      <c r="BU174" s="50" t="n">
        <f aca="true">IF(AND($BA174&gt;=OFFSET($E$5,BU$3,0),$BA174&lt;=OFFSET($F$5,BU$3,0)),OFFSET($D$5,BU$3,0),0)</f>
        <v>0</v>
      </c>
      <c r="BV174" s="50" t="n">
        <f aca="true">IF(AND($BA174&gt;=OFFSET($E$5,BV$3,0),$BA174&lt;=OFFSET($F$5,BV$3,0)),OFFSET($D$5,BV$3,0),0)</f>
        <v>0</v>
      </c>
      <c r="BW174" s="50" t="n">
        <f aca="true">IF(AND($BA174&gt;=OFFSET($E$5,BW$3,0),$BA174&lt;=OFFSET($F$5,BW$3,0)),OFFSET($D$5,BW$3,0),0)</f>
        <v>0</v>
      </c>
      <c r="BX174" s="50" t="n">
        <f aca="true">IF(AND($BA174&gt;=OFFSET($E$5,BX$3,0),$BA174&lt;=OFFSET($F$5,BX$3,0)),OFFSET($D$5,BX$3,0),0)</f>
        <v>0</v>
      </c>
      <c r="BY174" s="50" t="n">
        <f aca="true">IF(AND($BA174&gt;=OFFSET($E$5,BY$3,0),$BA174&lt;=OFFSET($F$5,BY$3,0)),OFFSET($D$5,BY$3,0),0)</f>
        <v>0</v>
      </c>
      <c r="BZ174" s="50" t="n">
        <f aca="true">IF(AND($BA174&gt;=OFFSET($E$5,BZ$3,0),$BA174&lt;=OFFSET($F$5,BZ$3,0)),OFFSET($D$5,BZ$3,0),0)</f>
        <v>0</v>
      </c>
      <c r="CA174" s="50" t="n">
        <f aca="true">IF(AND($BA174&gt;=OFFSET($E$5,CA$3,0),$BA174&lt;=OFFSET($F$5,CA$3,0)),OFFSET($D$5,CA$3,0),0)</f>
        <v>0</v>
      </c>
      <c r="CB174" s="50" t="n">
        <f aca="true">IF(AND($BA174&gt;=OFFSET($E$5,CB$3,0),$BA174&lt;=OFFSET($F$5,CB$3,0)),OFFSET($D$5,CB$3,0),0)</f>
        <v>0</v>
      </c>
      <c r="CC174" s="50" t="n">
        <f aca="true">IF(AND($BA174&gt;=OFFSET($E$5,CC$3,0),$BA174&lt;=OFFSET($F$5,CC$3,0)),OFFSET($D$5,CC$3,0),0)</f>
        <v>0</v>
      </c>
      <c r="CD174" s="50" t="n">
        <f aca="true">IF(AND($BA174&gt;=OFFSET($E$5,CD$3,0),$BA174&lt;=OFFSET($F$5,CD$3,0)),OFFSET($D$5,CD$3,0),0)</f>
        <v>0</v>
      </c>
      <c r="CE174" s="50" t="n">
        <f aca="true">IF(AND($BA174&gt;=OFFSET($E$5,CE$3,0),$BA174&lt;=OFFSET($F$5,CE$3,0)),OFFSET($D$5,CE$3,0),0)</f>
        <v>0</v>
      </c>
      <c r="CF174" s="50" t="n">
        <f aca="true">IF(AND($BA174&gt;=OFFSET($E$5,CF$3,0),$BA174&lt;=OFFSET($F$5,CF$3,0)),OFFSET($D$5,CF$3,0),0)</f>
        <v>0</v>
      </c>
      <c r="CG174" s="50" t="n">
        <f aca="true">IF(AND($BA174&gt;=OFFSET($E$5,CG$3,0),$BA174&lt;=OFFSET($F$5,CG$3,0)),OFFSET($D$5,CG$3,0),0)</f>
        <v>0</v>
      </c>
      <c r="CH174" s="50" t="n">
        <f aca="true">IF(AND($BA174&gt;=OFFSET($E$5,CH$3,0),$BA174&lt;=OFFSET($F$5,CH$3,0)),OFFSET($D$5,CH$3,0),0)</f>
        <v>0</v>
      </c>
      <c r="CI174" s="50" t="n">
        <f aca="true">IF(AND($BA174&gt;=OFFSET($E$5,CI$3,0),$BA174&lt;=OFFSET($F$5,CI$3,0)),OFFSET($D$5,CI$3,0),0)</f>
        <v>0</v>
      </c>
      <c r="CK174" s="48" t="n">
        <v>41913</v>
      </c>
      <c r="CL174" s="49" t="n">
        <f aca="false">BB174*P174</f>
        <v>0</v>
      </c>
      <c r="CM174" s="49" t="n">
        <f aca="false">BC174*Q174</f>
        <v>0</v>
      </c>
      <c r="CN174" s="49" t="n">
        <f aca="false">BD174*R174</f>
        <v>0</v>
      </c>
      <c r="CO174" s="49" t="n">
        <f aca="false">BE174*S174</f>
        <v>0</v>
      </c>
      <c r="CP174" s="49" t="n">
        <f aca="false">BF174*T174</f>
        <v>0</v>
      </c>
      <c r="CQ174" s="49" t="n">
        <f aca="false">BG174*U174</f>
        <v>0</v>
      </c>
      <c r="CR174" s="49" t="n">
        <f aca="false">BH174*V174</f>
        <v>837930</v>
      </c>
      <c r="CS174" s="49" t="n">
        <f aca="false">BI174*W174</f>
        <v>0</v>
      </c>
      <c r="CT174" s="49" t="n">
        <f aca="false">BJ174*X174</f>
        <v>0</v>
      </c>
      <c r="CU174" s="49" t="n">
        <f aca="false">BK174*Y174</f>
        <v>0</v>
      </c>
      <c r="CV174" s="49" t="n">
        <f aca="false">BL174*Z174</f>
        <v>0</v>
      </c>
      <c r="CW174" s="49" t="n">
        <f aca="false">BM174*AA174</f>
        <v>0</v>
      </c>
      <c r="CX174" s="49" t="n">
        <f aca="false">BN174*AB174</f>
        <v>0</v>
      </c>
      <c r="CY174" s="49" t="n">
        <f aca="false">BO174*AC174</f>
        <v>0</v>
      </c>
      <c r="CZ174" s="49" t="n">
        <f aca="false">BP174*AD174</f>
        <v>0</v>
      </c>
      <c r="DA174" s="49" t="n">
        <f aca="false">BQ174*AE174</f>
        <v>0</v>
      </c>
      <c r="DB174" s="49" t="n">
        <f aca="false">BR174*AF174</f>
        <v>0</v>
      </c>
      <c r="DC174" s="49" t="n">
        <f aca="false">BS174*AG174</f>
        <v>0</v>
      </c>
      <c r="DD174" s="49" t="n">
        <f aca="false">BT174*AH174</f>
        <v>0</v>
      </c>
      <c r="DE174" s="49" t="n">
        <f aca="false">BU174*AI174</f>
        <v>0</v>
      </c>
      <c r="DF174" s="49" t="n">
        <f aca="false">BV174*AJ174</f>
        <v>0</v>
      </c>
      <c r="DG174" s="49" t="n">
        <f aca="false">BW174*AK174</f>
        <v>0</v>
      </c>
      <c r="DH174" s="49" t="n">
        <f aca="false">BX174*AL174</f>
        <v>0</v>
      </c>
      <c r="DI174" s="49" t="n">
        <f aca="false">BY174*AM174</f>
        <v>0</v>
      </c>
      <c r="DJ174" s="49" t="n">
        <f aca="false">BZ174*AN174</f>
        <v>0</v>
      </c>
      <c r="DK174" s="49" t="n">
        <f aca="false">CA174*AO174</f>
        <v>0</v>
      </c>
      <c r="DL174" s="49" t="n">
        <f aca="false">CB174*AP174</f>
        <v>0</v>
      </c>
      <c r="DM174" s="49" t="n">
        <f aca="false">CC174*AQ174</f>
        <v>0</v>
      </c>
      <c r="DN174" s="49" t="n">
        <f aca="false">CD174*AR174</f>
        <v>0</v>
      </c>
      <c r="DO174" s="49" t="n">
        <f aca="false">CE174*AS174</f>
        <v>0</v>
      </c>
      <c r="DP174" s="49" t="n">
        <f aca="false">CF174*AT174</f>
        <v>0</v>
      </c>
      <c r="DQ174" s="49" t="n">
        <f aca="false">CG174*AU174</f>
        <v>0</v>
      </c>
      <c r="DR174" s="49" t="n">
        <f aca="false">CH174*AV174</f>
        <v>0</v>
      </c>
      <c r="DS174" s="53" t="n">
        <f aca="false">CI174*AW174</f>
        <v>0</v>
      </c>
      <c r="DT174" s="54" t="n">
        <f aca="false">SUM(CL174:DO174)/AX174</f>
        <v>45.05</v>
      </c>
      <c r="DU174" s="55" t="n">
        <f aca="false">(SUM(CL174:CR174)+SUM(DP174:DS174))/AY174</f>
        <v>45.05</v>
      </c>
    </row>
    <row r="175" customFormat="false" ht="12.75" hidden="false" customHeight="false" outlineLevel="0" collapsed="false">
      <c r="A175" s="38"/>
    </row>
    <row r="176" customFormat="false" ht="12.75" hidden="false" customHeight="false" outlineLevel="0" collapsed="false">
      <c r="A176" s="38"/>
    </row>
    <row r="177" customFormat="false" ht="12.75" hidden="false" customHeight="false" outlineLevel="0" collapsed="false">
      <c r="A177" s="38"/>
    </row>
    <row r="178" customFormat="false" ht="12.75" hidden="false" customHeight="false" outlineLevel="0" collapsed="false">
      <c r="A178" s="38"/>
    </row>
    <row r="179" customFormat="false" ht="12.75" hidden="false" customHeight="false" outlineLevel="0" collapsed="false">
      <c r="A179" s="38"/>
    </row>
    <row r="180" customFormat="false" ht="12.75" hidden="false" customHeight="false" outlineLevel="0" collapsed="false">
      <c r="A180" s="38"/>
    </row>
    <row r="181" customFormat="false" ht="12.75" hidden="false" customHeight="false" outlineLevel="0" collapsed="false">
      <c r="A181" s="38"/>
    </row>
    <row r="182" customFormat="false" ht="12.75" hidden="false" customHeight="false" outlineLevel="0" collapsed="false">
      <c r="A182" s="38"/>
    </row>
    <row r="183" customFormat="false" ht="12.75" hidden="false" customHeight="false" outlineLevel="0" collapsed="false">
      <c r="A183" s="38"/>
    </row>
    <row r="184" customFormat="false" ht="12.75" hidden="false" customHeight="false" outlineLevel="0" collapsed="false">
      <c r="A184" s="38"/>
    </row>
    <row r="185" customFormat="false" ht="12.75" hidden="false" customHeight="false" outlineLevel="0" collapsed="false">
      <c r="A185" s="38"/>
    </row>
    <row r="186" customFormat="false" ht="12.75" hidden="false" customHeight="false" outlineLevel="0" collapsed="false">
      <c r="A186" s="38"/>
    </row>
    <row r="187" customFormat="false" ht="12.75" hidden="false" customHeight="false" outlineLevel="0" collapsed="false">
      <c r="A187" s="38"/>
    </row>
    <row r="188" customFormat="false" ht="12.75" hidden="false" customHeight="false" outlineLevel="0" collapsed="false">
      <c r="A188" s="38"/>
    </row>
    <row r="189" customFormat="false" ht="12.75" hidden="false" customHeight="false" outlineLevel="0" collapsed="false">
      <c r="A189" s="38"/>
    </row>
    <row r="190" customFormat="false" ht="12.75" hidden="false" customHeight="false" outlineLevel="0" collapsed="false">
      <c r="A190" s="38"/>
    </row>
    <row r="191" customFormat="false" ht="12.75" hidden="false" customHeight="false" outlineLevel="0" collapsed="false">
      <c r="A191" s="38"/>
    </row>
    <row r="192" customFormat="false" ht="12.75" hidden="false" customHeight="false" outlineLevel="0" collapsed="false">
      <c r="A192" s="38"/>
    </row>
    <row r="193" customFormat="false" ht="12.75" hidden="false" customHeight="false" outlineLevel="0" collapsed="false">
      <c r="A193" s="38"/>
    </row>
    <row r="194" customFormat="false" ht="12.75" hidden="false" customHeight="false" outlineLevel="0" collapsed="false">
      <c r="A194" s="38"/>
    </row>
    <row r="195" customFormat="false" ht="12.75" hidden="false" customHeight="false" outlineLevel="0" collapsed="false">
      <c r="A195" s="38"/>
    </row>
    <row r="196" customFormat="false" ht="12.75" hidden="false" customHeight="false" outlineLevel="0" collapsed="false">
      <c r="A196" s="38"/>
    </row>
    <row r="197" customFormat="false" ht="12.75" hidden="false" customHeight="false" outlineLevel="0" collapsed="false">
      <c r="A197" s="38"/>
    </row>
    <row r="198" customFormat="false" ht="12.75" hidden="false" customHeight="false" outlineLevel="0" collapsed="false">
      <c r="A198" s="38"/>
    </row>
    <row r="199" customFormat="false" ht="12.75" hidden="false" customHeight="false" outlineLevel="0" collapsed="false">
      <c r="A199" s="38"/>
    </row>
    <row r="200" customFormat="false" ht="12.75" hidden="false" customHeight="false" outlineLevel="0" collapsed="false">
      <c r="A200" s="38"/>
    </row>
    <row r="201" customFormat="false" ht="12.75" hidden="false" customHeight="false" outlineLevel="0" collapsed="false">
      <c r="A201" s="38"/>
    </row>
    <row r="202" customFormat="false" ht="12.75" hidden="false" customHeight="false" outlineLevel="0" collapsed="false">
      <c r="A202" s="38"/>
    </row>
    <row r="203" customFormat="false" ht="12.75" hidden="false" customHeight="false" outlineLevel="0" collapsed="false">
      <c r="A203" s="38"/>
    </row>
    <row r="204" customFormat="false" ht="12.75" hidden="false" customHeight="false" outlineLevel="0" collapsed="false">
      <c r="A204" s="38"/>
    </row>
    <row r="205" customFormat="false" ht="12.75" hidden="false" customHeight="false" outlineLevel="0" collapsed="false">
      <c r="A205" s="38"/>
    </row>
    <row r="206" customFormat="false" ht="12.75" hidden="false" customHeight="false" outlineLevel="0" collapsed="false">
      <c r="A206" s="38"/>
    </row>
    <row r="207" customFormat="false" ht="12.75" hidden="false" customHeight="false" outlineLevel="0" collapsed="false">
      <c r="A207" s="38"/>
    </row>
    <row r="208" customFormat="false" ht="12.75" hidden="false" customHeight="false" outlineLevel="0" collapsed="false">
      <c r="A208" s="38"/>
    </row>
    <row r="209" customFormat="false" ht="12.75" hidden="false" customHeight="false" outlineLevel="0" collapsed="false">
      <c r="A209" s="38"/>
    </row>
    <row r="210" customFormat="false" ht="12.75" hidden="false" customHeight="false" outlineLevel="0" collapsed="false">
      <c r="A210" s="38"/>
    </row>
    <row r="211" customFormat="false" ht="12.75" hidden="false" customHeight="false" outlineLevel="0" collapsed="false">
      <c r="A211" s="38"/>
    </row>
    <row r="212" customFormat="false" ht="12.75" hidden="false" customHeight="false" outlineLevel="0" collapsed="false">
      <c r="A212" s="38"/>
    </row>
    <row r="213" customFormat="false" ht="12.75" hidden="false" customHeight="false" outlineLevel="0" collapsed="false">
      <c r="A213" s="38"/>
    </row>
  </sheetData>
  <mergeCells count="1">
    <mergeCell ref="DT2:DU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36" activePane="bottomLeft" state="frozen"/>
      <selection pane="topLeft" activeCell="A1" activeCellId="0" sqref="A1"/>
      <selection pane="bottomLeft" activeCell="B56" activeCellId="0" sqref="B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85"/>
    <col collapsed="false" customWidth="true" hidden="false" outlineLevel="0" max="2" min="2" style="0" width="11.42"/>
    <col collapsed="false" customWidth="true" hidden="false" outlineLevel="0" max="3" min="3" style="0" width="12.56"/>
    <col collapsed="false" customWidth="true" hidden="false" outlineLevel="0" max="4" min="4" style="0" width="12.28"/>
    <col collapsed="false" customWidth="true" hidden="false" outlineLevel="0" max="5" min="5" style="104" width="9.14"/>
    <col collapsed="false" customWidth="true" hidden="false" outlineLevel="0" max="13" min="13" style="0" width="11.28"/>
  </cols>
  <sheetData>
    <row r="1" customFormat="false" ht="15.75" hidden="false" customHeight="false" outlineLevel="0" collapsed="false">
      <c r="A1" s="105" t="s">
        <v>192</v>
      </c>
      <c r="B1" s="105"/>
      <c r="C1" s="105"/>
      <c r="D1" s="105"/>
    </row>
    <row r="3" customFormat="false" ht="12.75" hidden="false" customHeight="false" outlineLevel="0" collapsed="false">
      <c r="A3" s="106" t="s">
        <v>193</v>
      </c>
      <c r="B3" s="106" t="s">
        <v>194</v>
      </c>
      <c r="C3" s="106" t="s">
        <v>195</v>
      </c>
      <c r="D3" s="106" t="s">
        <v>196</v>
      </c>
      <c r="E3" s="107" t="s">
        <v>197</v>
      </c>
      <c r="F3" s="106" t="s">
        <v>4</v>
      </c>
      <c r="G3" s="106" t="s">
        <v>50</v>
      </c>
      <c r="H3" s="106" t="s">
        <v>31</v>
      </c>
      <c r="I3" s="106" t="s">
        <v>125</v>
      </c>
      <c r="J3" s="106" t="s">
        <v>28</v>
      </c>
      <c r="K3" s="106" t="s">
        <v>26</v>
      </c>
      <c r="L3" s="106" t="s">
        <v>198</v>
      </c>
      <c r="M3" s="106" t="s">
        <v>112</v>
      </c>
    </row>
    <row r="4" customFormat="false" ht="12.75" hidden="false" customHeight="false" outlineLevel="0" collapsed="false">
      <c r="A4" s="108" t="n">
        <v>36168</v>
      </c>
      <c r="B4" s="109" t="n">
        <v>366283</v>
      </c>
      <c r="C4" s="110" t="n">
        <f aca="false">B4</f>
        <v>366283</v>
      </c>
      <c r="D4" s="41" t="n">
        <f aca="false">D56/A58</f>
        <v>192307.692307692</v>
      </c>
      <c r="E4" s="104" t="n">
        <f aca="false">B4/D56</f>
        <v>0.0366283</v>
      </c>
      <c r="F4" s="0" t="n">
        <v>12</v>
      </c>
      <c r="G4" s="0" t="n">
        <v>6</v>
      </c>
      <c r="H4" s="0" t="n">
        <v>1</v>
      </c>
      <c r="K4" s="0" t="n">
        <v>5</v>
      </c>
    </row>
    <row r="5" customFormat="false" ht="12.75" hidden="false" customHeight="false" outlineLevel="0" collapsed="false">
      <c r="A5" s="108" t="n">
        <v>36175</v>
      </c>
      <c r="B5" s="109" t="n">
        <v>23900</v>
      </c>
      <c r="C5" s="110" t="n">
        <f aca="false">B5</f>
        <v>23900</v>
      </c>
      <c r="D5" s="111" t="n">
        <f aca="false">D4</f>
        <v>192307.692307692</v>
      </c>
      <c r="E5" s="104" t="n">
        <f aca="false">B5/$C$56</f>
        <v>0.00239</v>
      </c>
      <c r="F5" s="0" t="n">
        <v>4</v>
      </c>
      <c r="G5" s="0" t="n">
        <v>1</v>
      </c>
      <c r="H5" s="0" t="n">
        <v>1</v>
      </c>
      <c r="K5" s="0" t="n">
        <v>2</v>
      </c>
    </row>
    <row r="6" customFormat="false" ht="12.75" hidden="false" customHeight="false" outlineLevel="0" collapsed="false">
      <c r="A6" s="108" t="n">
        <v>36182</v>
      </c>
      <c r="B6" s="109" t="n">
        <v>10360</v>
      </c>
      <c r="C6" s="110" t="n">
        <f aca="false">B6</f>
        <v>10360</v>
      </c>
      <c r="D6" s="111" t="n">
        <f aca="false">D5</f>
        <v>192307.692307692</v>
      </c>
      <c r="E6" s="104" t="n">
        <f aca="false">B6/$C$56</f>
        <v>0.001036</v>
      </c>
      <c r="F6" s="0" t="n">
        <v>2</v>
      </c>
      <c r="K6" s="0" t="n">
        <v>2</v>
      </c>
    </row>
    <row r="7" customFormat="false" ht="12.75" hidden="false" customHeight="false" outlineLevel="0" collapsed="false">
      <c r="A7" s="108" t="n">
        <v>36189</v>
      </c>
      <c r="B7" s="109" t="n">
        <v>146619.2</v>
      </c>
      <c r="C7" s="110" t="n">
        <f aca="false">B7</f>
        <v>146619.2</v>
      </c>
      <c r="D7" s="111" t="n">
        <f aca="false">D6</f>
        <v>192307.692307692</v>
      </c>
      <c r="E7" s="104" t="n">
        <f aca="false">B7/$C$56</f>
        <v>0.01466192</v>
      </c>
      <c r="F7" s="0" t="n">
        <v>15</v>
      </c>
      <c r="G7" s="0" t="n">
        <v>3</v>
      </c>
      <c r="H7" s="0" t="n">
        <v>3</v>
      </c>
      <c r="I7" s="0" t="n">
        <v>5</v>
      </c>
      <c r="K7" s="0" t="n">
        <v>4</v>
      </c>
      <c r="M7" s="0" t="n">
        <v>1</v>
      </c>
    </row>
    <row r="8" customFormat="false" ht="12.75" hidden="false" customHeight="false" outlineLevel="0" collapsed="false">
      <c r="A8" s="108" t="n">
        <v>36196</v>
      </c>
      <c r="B8" s="109" t="n">
        <v>92334</v>
      </c>
      <c r="C8" s="110" t="n">
        <f aca="false">B8</f>
        <v>92334</v>
      </c>
      <c r="D8" s="111" t="n">
        <f aca="false">D7</f>
        <v>192307.692307692</v>
      </c>
      <c r="E8" s="104" t="n">
        <f aca="false">B8/$C$56</f>
        <v>0.0092334</v>
      </c>
      <c r="F8" s="0" t="n">
        <v>13</v>
      </c>
      <c r="G8" s="0" t="n">
        <v>4</v>
      </c>
      <c r="H8" s="0" t="n">
        <v>1</v>
      </c>
      <c r="I8" s="0" t="n">
        <v>2</v>
      </c>
      <c r="K8" s="0" t="n">
        <v>5</v>
      </c>
      <c r="M8" s="0" t="n">
        <v>2</v>
      </c>
    </row>
    <row r="9" customFormat="false" ht="12.75" hidden="false" customHeight="false" outlineLevel="0" collapsed="false">
      <c r="A9" s="108" t="n">
        <v>36203</v>
      </c>
      <c r="B9" s="109" t="n">
        <v>35065</v>
      </c>
      <c r="C9" s="110" t="n">
        <f aca="false">B9</f>
        <v>35065</v>
      </c>
      <c r="D9" s="111" t="n">
        <f aca="false">D8</f>
        <v>192307.692307692</v>
      </c>
      <c r="E9" s="104" t="n">
        <f aca="false">B9/$C$56</f>
        <v>0.0035065</v>
      </c>
      <c r="F9" s="0" t="n">
        <v>8</v>
      </c>
      <c r="G9" s="0" t="n">
        <v>1</v>
      </c>
      <c r="H9" s="0" t="n">
        <v>3</v>
      </c>
      <c r="J9" s="0" t="n">
        <v>2</v>
      </c>
      <c r="K9" s="0" t="n">
        <v>4</v>
      </c>
    </row>
    <row r="10" customFormat="false" ht="12.75" hidden="false" customHeight="false" outlineLevel="0" collapsed="false">
      <c r="A10" s="108" t="n">
        <v>36210</v>
      </c>
      <c r="B10" s="109" t="n">
        <v>199309</v>
      </c>
      <c r="C10" s="110" t="n">
        <f aca="false">B10</f>
        <v>199309</v>
      </c>
      <c r="D10" s="111" t="n">
        <f aca="false">D9</f>
        <v>192307.692307692</v>
      </c>
      <c r="E10" s="104" t="n">
        <f aca="false">B10/$C$56</f>
        <v>0.0199309</v>
      </c>
      <c r="F10" s="0" t="n">
        <v>20</v>
      </c>
      <c r="G10" s="0" t="n">
        <v>5</v>
      </c>
      <c r="H10" s="0" t="n">
        <v>1</v>
      </c>
      <c r="I10" s="0" t="n">
        <v>1</v>
      </c>
      <c r="K10" s="0" t="n">
        <v>11</v>
      </c>
      <c r="M10" s="0" t="n">
        <v>5</v>
      </c>
    </row>
    <row r="11" customFormat="false" ht="12" hidden="false" customHeight="true" outlineLevel="0" collapsed="false">
      <c r="A11" s="108" t="n">
        <v>36217</v>
      </c>
      <c r="B11" s="109" t="n">
        <v>170099</v>
      </c>
      <c r="C11" s="110" t="n">
        <f aca="false">B11</f>
        <v>170099</v>
      </c>
      <c r="D11" s="111" t="n">
        <f aca="false">D10</f>
        <v>192307.692307692</v>
      </c>
      <c r="E11" s="104" t="n">
        <f aca="false">B11/$C$56</f>
        <v>0.0170099</v>
      </c>
      <c r="F11" s="0" t="n">
        <v>23</v>
      </c>
      <c r="G11" s="0" t="n">
        <v>9</v>
      </c>
      <c r="H11" s="0" t="n">
        <v>3</v>
      </c>
      <c r="I11" s="0" t="n">
        <v>1</v>
      </c>
      <c r="J11" s="0" t="n">
        <v>4</v>
      </c>
      <c r="K11" s="0" t="n">
        <v>8</v>
      </c>
    </row>
    <row r="12" customFormat="false" ht="12" hidden="false" customHeight="true" outlineLevel="0" collapsed="false">
      <c r="A12" s="108" t="n">
        <v>36224</v>
      </c>
      <c r="B12" s="109" t="n">
        <v>175133</v>
      </c>
      <c r="C12" s="110" t="n">
        <f aca="false">B12</f>
        <v>175133</v>
      </c>
      <c r="D12" s="111" t="n">
        <f aca="false">D11</f>
        <v>192307.692307692</v>
      </c>
      <c r="E12" s="104" t="n">
        <f aca="false">B12/$C$56</f>
        <v>0.0175133</v>
      </c>
    </row>
    <row r="13" customFormat="false" ht="12" hidden="false" customHeight="true" outlineLevel="0" collapsed="false">
      <c r="A13" s="108" t="n">
        <v>36231</v>
      </c>
      <c r="B13" s="109"/>
      <c r="C13" s="110" t="n">
        <f aca="false">($D$56-$B$56)/(COUNT(A13:$A$55))</f>
        <v>204206.925581395</v>
      </c>
      <c r="D13" s="111" t="n">
        <f aca="false">D12</f>
        <v>192307.692307692</v>
      </c>
      <c r="E13" s="104" t="n">
        <f aca="false">B13/$C$56</f>
        <v>0</v>
      </c>
    </row>
    <row r="14" customFormat="false" ht="12" hidden="false" customHeight="true" outlineLevel="0" collapsed="false">
      <c r="A14" s="108" t="n">
        <v>36238</v>
      </c>
      <c r="B14" s="109"/>
      <c r="C14" s="110" t="n">
        <f aca="false">C13</f>
        <v>204206.925581395</v>
      </c>
      <c r="D14" s="111" t="n">
        <f aca="false">D13</f>
        <v>192307.692307692</v>
      </c>
      <c r="E14" s="104" t="n">
        <f aca="false">B14/$C$56</f>
        <v>0</v>
      </c>
    </row>
    <row r="15" customFormat="false" ht="12" hidden="false" customHeight="true" outlineLevel="0" collapsed="false">
      <c r="A15" s="108" t="n">
        <v>36245</v>
      </c>
      <c r="B15" s="109"/>
      <c r="C15" s="110" t="n">
        <f aca="false">C14</f>
        <v>204206.925581395</v>
      </c>
      <c r="D15" s="111" t="n">
        <f aca="false">D14</f>
        <v>192307.692307692</v>
      </c>
      <c r="E15" s="104" t="n">
        <f aca="false">B15/$C$56</f>
        <v>0</v>
      </c>
    </row>
    <row r="16" customFormat="false" ht="12" hidden="false" customHeight="true" outlineLevel="0" collapsed="false">
      <c r="A16" s="108" t="n">
        <v>36252</v>
      </c>
      <c r="B16" s="109"/>
      <c r="C16" s="110" t="n">
        <f aca="false">C15</f>
        <v>204206.925581395</v>
      </c>
      <c r="D16" s="111" t="n">
        <f aca="false">D15</f>
        <v>192307.692307692</v>
      </c>
      <c r="E16" s="104" t="n">
        <f aca="false">B16/$C$56</f>
        <v>0</v>
      </c>
    </row>
    <row r="17" customFormat="false" ht="12" hidden="false" customHeight="true" outlineLevel="0" collapsed="false">
      <c r="A17" s="108" t="n">
        <v>36259</v>
      </c>
      <c r="B17" s="109"/>
      <c r="C17" s="110" t="n">
        <f aca="false">C16</f>
        <v>204206.925581395</v>
      </c>
      <c r="D17" s="111" t="n">
        <f aca="false">D16</f>
        <v>192307.692307692</v>
      </c>
      <c r="E17" s="104" t="n">
        <f aca="false">B17/$C$56</f>
        <v>0</v>
      </c>
    </row>
    <row r="18" customFormat="false" ht="12" hidden="false" customHeight="true" outlineLevel="0" collapsed="false">
      <c r="A18" s="108" t="n">
        <v>36266</v>
      </c>
      <c r="B18" s="109"/>
      <c r="C18" s="110" t="n">
        <f aca="false">C17</f>
        <v>204206.925581395</v>
      </c>
      <c r="D18" s="111" t="n">
        <f aca="false">D17</f>
        <v>192307.692307692</v>
      </c>
      <c r="E18" s="104" t="n">
        <f aca="false">B18/$C$56</f>
        <v>0</v>
      </c>
    </row>
    <row r="19" customFormat="false" ht="12" hidden="false" customHeight="true" outlineLevel="0" collapsed="false">
      <c r="A19" s="108" t="n">
        <v>36273</v>
      </c>
      <c r="B19" s="109"/>
      <c r="C19" s="110" t="n">
        <f aca="false">C18</f>
        <v>204206.925581395</v>
      </c>
      <c r="D19" s="111" t="n">
        <f aca="false">D18</f>
        <v>192307.692307692</v>
      </c>
      <c r="E19" s="104" t="n">
        <f aca="false">B19/$C$56</f>
        <v>0</v>
      </c>
    </row>
    <row r="20" customFormat="false" ht="12" hidden="false" customHeight="true" outlineLevel="0" collapsed="false">
      <c r="A20" s="108" t="n">
        <v>36280</v>
      </c>
      <c r="B20" s="109"/>
      <c r="C20" s="110" t="n">
        <f aca="false">C19</f>
        <v>204206.925581395</v>
      </c>
      <c r="D20" s="111" t="n">
        <f aca="false">D19</f>
        <v>192307.692307692</v>
      </c>
      <c r="E20" s="104" t="n">
        <f aca="false">B20/$C$56</f>
        <v>0</v>
      </c>
    </row>
    <row r="21" customFormat="false" ht="12" hidden="false" customHeight="true" outlineLevel="0" collapsed="false">
      <c r="A21" s="108" t="n">
        <v>36287</v>
      </c>
      <c r="B21" s="109"/>
      <c r="C21" s="110" t="n">
        <f aca="false">C20</f>
        <v>204206.925581395</v>
      </c>
      <c r="D21" s="111" t="n">
        <f aca="false">D20</f>
        <v>192307.692307692</v>
      </c>
      <c r="E21" s="104" t="n">
        <f aca="false">B21/$C$56</f>
        <v>0</v>
      </c>
    </row>
    <row r="22" customFormat="false" ht="12" hidden="false" customHeight="true" outlineLevel="0" collapsed="false">
      <c r="A22" s="108" t="n">
        <v>36294</v>
      </c>
      <c r="B22" s="109"/>
      <c r="C22" s="110" t="n">
        <f aca="false">C21</f>
        <v>204206.925581395</v>
      </c>
      <c r="D22" s="111" t="n">
        <f aca="false">D21</f>
        <v>192307.692307692</v>
      </c>
      <c r="E22" s="104" t="n">
        <f aca="false">B22/$C$56</f>
        <v>0</v>
      </c>
    </row>
    <row r="23" customFormat="false" ht="12" hidden="false" customHeight="true" outlineLevel="0" collapsed="false">
      <c r="A23" s="108" t="n">
        <v>36301</v>
      </c>
      <c r="B23" s="109"/>
      <c r="C23" s="110" t="n">
        <f aca="false">C22</f>
        <v>204206.925581395</v>
      </c>
      <c r="D23" s="111" t="n">
        <f aca="false">D22</f>
        <v>192307.692307692</v>
      </c>
      <c r="E23" s="104" t="n">
        <f aca="false">B23/$C$56</f>
        <v>0</v>
      </c>
    </row>
    <row r="24" customFormat="false" ht="12" hidden="false" customHeight="true" outlineLevel="0" collapsed="false">
      <c r="A24" s="108" t="n">
        <v>36308</v>
      </c>
      <c r="B24" s="109"/>
      <c r="C24" s="110" t="n">
        <f aca="false">C23</f>
        <v>204206.925581395</v>
      </c>
      <c r="D24" s="111" t="n">
        <f aca="false">D23</f>
        <v>192307.692307692</v>
      </c>
      <c r="E24" s="104" t="n">
        <f aca="false">B24/$C$56</f>
        <v>0</v>
      </c>
    </row>
    <row r="25" customFormat="false" ht="12" hidden="false" customHeight="true" outlineLevel="0" collapsed="false">
      <c r="A25" s="108" t="n">
        <v>36315</v>
      </c>
      <c r="B25" s="109"/>
      <c r="C25" s="110" t="n">
        <f aca="false">C24</f>
        <v>204206.925581395</v>
      </c>
      <c r="D25" s="111" t="n">
        <f aca="false">D24</f>
        <v>192307.692307692</v>
      </c>
      <c r="E25" s="104" t="n">
        <f aca="false">B25/$C$56</f>
        <v>0</v>
      </c>
    </row>
    <row r="26" customFormat="false" ht="12" hidden="false" customHeight="true" outlineLevel="0" collapsed="false">
      <c r="A26" s="108" t="n">
        <v>36322</v>
      </c>
      <c r="B26" s="109"/>
      <c r="C26" s="110" t="n">
        <f aca="false">C25</f>
        <v>204206.925581395</v>
      </c>
      <c r="D26" s="111" t="n">
        <f aca="false">D25</f>
        <v>192307.692307692</v>
      </c>
      <c r="E26" s="104" t="n">
        <f aca="false">B26/$C$56</f>
        <v>0</v>
      </c>
    </row>
    <row r="27" customFormat="false" ht="12" hidden="false" customHeight="true" outlineLevel="0" collapsed="false">
      <c r="A27" s="108" t="n">
        <v>36329</v>
      </c>
      <c r="B27" s="109"/>
      <c r="C27" s="110" t="n">
        <f aca="false">C26</f>
        <v>204206.925581395</v>
      </c>
      <c r="D27" s="111" t="n">
        <f aca="false">D26</f>
        <v>192307.692307692</v>
      </c>
      <c r="E27" s="104" t="n">
        <f aca="false">B27/$C$56</f>
        <v>0</v>
      </c>
    </row>
    <row r="28" customFormat="false" ht="12" hidden="false" customHeight="true" outlineLevel="0" collapsed="false">
      <c r="A28" s="108" t="n">
        <v>36336</v>
      </c>
      <c r="B28" s="109"/>
      <c r="C28" s="110" t="n">
        <f aca="false">C27</f>
        <v>204206.925581395</v>
      </c>
      <c r="D28" s="111" t="n">
        <f aca="false">D27</f>
        <v>192307.692307692</v>
      </c>
      <c r="E28" s="104" t="n">
        <f aca="false">B28/$C$56</f>
        <v>0</v>
      </c>
    </row>
    <row r="29" customFormat="false" ht="12" hidden="false" customHeight="true" outlineLevel="0" collapsed="false">
      <c r="A29" s="108" t="n">
        <v>36343</v>
      </c>
      <c r="B29" s="109"/>
      <c r="C29" s="110" t="n">
        <f aca="false">C28</f>
        <v>204206.925581395</v>
      </c>
      <c r="D29" s="111" t="n">
        <f aca="false">D28</f>
        <v>192307.692307692</v>
      </c>
      <c r="E29" s="104" t="n">
        <f aca="false">B29/$C$56</f>
        <v>0</v>
      </c>
    </row>
    <row r="30" customFormat="false" ht="12.75" hidden="false" customHeight="false" outlineLevel="0" collapsed="false">
      <c r="A30" s="108" t="n">
        <v>36350</v>
      </c>
      <c r="B30" s="109"/>
      <c r="C30" s="110" t="n">
        <f aca="false">C29</f>
        <v>204206.925581395</v>
      </c>
      <c r="D30" s="111" t="n">
        <f aca="false">D29</f>
        <v>192307.692307692</v>
      </c>
      <c r="E30" s="104" t="n">
        <f aca="false">B30/$C$56</f>
        <v>0</v>
      </c>
    </row>
    <row r="31" customFormat="false" ht="12.75" hidden="false" customHeight="false" outlineLevel="0" collapsed="false">
      <c r="A31" s="108" t="n">
        <v>36357</v>
      </c>
      <c r="B31" s="109"/>
      <c r="C31" s="110" t="n">
        <f aca="false">C30</f>
        <v>204206.925581395</v>
      </c>
      <c r="D31" s="111" t="n">
        <f aca="false">D30</f>
        <v>192307.692307692</v>
      </c>
      <c r="E31" s="104" t="n">
        <f aca="false">B31/$C$56</f>
        <v>0</v>
      </c>
    </row>
    <row r="32" customFormat="false" ht="12.75" hidden="false" customHeight="false" outlineLevel="0" collapsed="false">
      <c r="A32" s="108" t="n">
        <v>36364</v>
      </c>
      <c r="B32" s="109"/>
      <c r="C32" s="110" t="n">
        <f aca="false">C31</f>
        <v>204206.925581395</v>
      </c>
      <c r="D32" s="111" t="n">
        <f aca="false">D31</f>
        <v>192307.692307692</v>
      </c>
      <c r="E32" s="104" t="n">
        <f aca="false">B32/$C$56</f>
        <v>0</v>
      </c>
    </row>
    <row r="33" customFormat="false" ht="12.75" hidden="false" customHeight="false" outlineLevel="0" collapsed="false">
      <c r="A33" s="108" t="n">
        <v>36371</v>
      </c>
      <c r="B33" s="109"/>
      <c r="C33" s="110" t="n">
        <f aca="false">C32</f>
        <v>204206.925581395</v>
      </c>
      <c r="D33" s="111" t="n">
        <f aca="false">D32</f>
        <v>192307.692307692</v>
      </c>
      <c r="E33" s="104" t="n">
        <f aca="false">B33/$C$56</f>
        <v>0</v>
      </c>
    </row>
    <row r="34" customFormat="false" ht="12.75" hidden="false" customHeight="false" outlineLevel="0" collapsed="false">
      <c r="A34" s="108" t="n">
        <v>36378</v>
      </c>
      <c r="B34" s="109"/>
      <c r="C34" s="110" t="n">
        <f aca="false">C33</f>
        <v>204206.925581395</v>
      </c>
      <c r="D34" s="111" t="n">
        <f aca="false">D33</f>
        <v>192307.692307692</v>
      </c>
      <c r="E34" s="104" t="n">
        <f aca="false">B34/$C$56</f>
        <v>0</v>
      </c>
    </row>
    <row r="35" customFormat="false" ht="12.75" hidden="false" customHeight="false" outlineLevel="0" collapsed="false">
      <c r="A35" s="108" t="n">
        <v>36385</v>
      </c>
      <c r="B35" s="109"/>
      <c r="C35" s="110" t="n">
        <f aca="false">C34</f>
        <v>204206.925581395</v>
      </c>
      <c r="D35" s="111" t="n">
        <f aca="false">D34</f>
        <v>192307.692307692</v>
      </c>
      <c r="E35" s="104" t="n">
        <f aca="false">B35/$C$56</f>
        <v>0</v>
      </c>
    </row>
    <row r="36" customFormat="false" ht="12.75" hidden="false" customHeight="false" outlineLevel="0" collapsed="false">
      <c r="A36" s="108" t="n">
        <v>36392</v>
      </c>
      <c r="B36" s="109"/>
      <c r="C36" s="110" t="n">
        <f aca="false">C35</f>
        <v>204206.925581395</v>
      </c>
      <c r="D36" s="111" t="n">
        <f aca="false">D35</f>
        <v>192307.692307692</v>
      </c>
      <c r="E36" s="104" t="n">
        <f aca="false">B36/$C$56</f>
        <v>0</v>
      </c>
    </row>
    <row r="37" customFormat="false" ht="12.75" hidden="false" customHeight="false" outlineLevel="0" collapsed="false">
      <c r="A37" s="108" t="n">
        <v>36399</v>
      </c>
      <c r="B37" s="109"/>
      <c r="C37" s="110" t="n">
        <f aca="false">C36</f>
        <v>204206.925581395</v>
      </c>
      <c r="D37" s="111" t="n">
        <f aca="false">D36</f>
        <v>192307.692307692</v>
      </c>
      <c r="E37" s="104" t="n">
        <f aca="false">B37/$C$56</f>
        <v>0</v>
      </c>
    </row>
    <row r="38" customFormat="false" ht="12.75" hidden="false" customHeight="false" outlineLevel="0" collapsed="false">
      <c r="A38" s="108" t="n">
        <v>36406</v>
      </c>
      <c r="B38" s="109"/>
      <c r="C38" s="110" t="n">
        <f aca="false">C37</f>
        <v>204206.925581395</v>
      </c>
      <c r="D38" s="111" t="n">
        <f aca="false">D37</f>
        <v>192307.692307692</v>
      </c>
      <c r="E38" s="104" t="n">
        <f aca="false">B38/$C$56</f>
        <v>0</v>
      </c>
    </row>
    <row r="39" customFormat="false" ht="12.75" hidden="false" customHeight="false" outlineLevel="0" collapsed="false">
      <c r="A39" s="108" t="n">
        <v>36413</v>
      </c>
      <c r="B39" s="109"/>
      <c r="C39" s="110" t="n">
        <f aca="false">C38</f>
        <v>204206.925581395</v>
      </c>
      <c r="D39" s="111" t="n">
        <f aca="false">D38</f>
        <v>192307.692307692</v>
      </c>
      <c r="E39" s="104" t="n">
        <f aca="false">B39/$C$56</f>
        <v>0</v>
      </c>
    </row>
    <row r="40" customFormat="false" ht="12.75" hidden="false" customHeight="false" outlineLevel="0" collapsed="false">
      <c r="A40" s="108" t="n">
        <v>36420</v>
      </c>
      <c r="B40" s="109"/>
      <c r="C40" s="110" t="n">
        <f aca="false">C39</f>
        <v>204206.925581395</v>
      </c>
      <c r="D40" s="111" t="n">
        <f aca="false">D39</f>
        <v>192307.692307692</v>
      </c>
      <c r="E40" s="104" t="n">
        <f aca="false">B40/$C$56</f>
        <v>0</v>
      </c>
    </row>
    <row r="41" customFormat="false" ht="12.75" hidden="false" customHeight="false" outlineLevel="0" collapsed="false">
      <c r="A41" s="108" t="n">
        <v>36427</v>
      </c>
      <c r="B41" s="109"/>
      <c r="C41" s="110" t="n">
        <f aca="false">C40</f>
        <v>204206.925581395</v>
      </c>
      <c r="D41" s="111" t="n">
        <f aca="false">D40</f>
        <v>192307.692307692</v>
      </c>
      <c r="E41" s="104" t="n">
        <f aca="false">B41/$C$56</f>
        <v>0</v>
      </c>
    </row>
    <row r="42" customFormat="false" ht="12.75" hidden="false" customHeight="false" outlineLevel="0" collapsed="false">
      <c r="A42" s="108" t="n">
        <v>36434</v>
      </c>
      <c r="B42" s="109"/>
      <c r="C42" s="110" t="n">
        <f aca="false">C41</f>
        <v>204206.925581395</v>
      </c>
      <c r="D42" s="111" t="n">
        <f aca="false">D41</f>
        <v>192307.692307692</v>
      </c>
      <c r="E42" s="104" t="n">
        <f aca="false">B42/$C$56</f>
        <v>0</v>
      </c>
    </row>
    <row r="43" customFormat="false" ht="12.75" hidden="false" customHeight="false" outlineLevel="0" collapsed="false">
      <c r="A43" s="108" t="n">
        <v>36441</v>
      </c>
      <c r="B43" s="109"/>
      <c r="C43" s="110" t="n">
        <f aca="false">C42</f>
        <v>204206.925581395</v>
      </c>
      <c r="D43" s="111" t="n">
        <f aca="false">D42</f>
        <v>192307.692307692</v>
      </c>
      <c r="E43" s="104" t="n">
        <f aca="false">B43/$C$56</f>
        <v>0</v>
      </c>
    </row>
    <row r="44" customFormat="false" ht="12.75" hidden="false" customHeight="false" outlineLevel="0" collapsed="false">
      <c r="A44" s="108" t="n">
        <v>36448</v>
      </c>
      <c r="B44" s="109"/>
      <c r="C44" s="110" t="n">
        <f aca="false">C43</f>
        <v>204206.925581395</v>
      </c>
      <c r="D44" s="111" t="n">
        <f aca="false">D43</f>
        <v>192307.692307692</v>
      </c>
      <c r="E44" s="104" t="n">
        <f aca="false">B44/$C$56</f>
        <v>0</v>
      </c>
    </row>
    <row r="45" customFormat="false" ht="12.75" hidden="false" customHeight="false" outlineLevel="0" collapsed="false">
      <c r="A45" s="108" t="n">
        <v>36455</v>
      </c>
      <c r="B45" s="109"/>
      <c r="C45" s="110" t="n">
        <f aca="false">C44</f>
        <v>204206.925581395</v>
      </c>
      <c r="D45" s="111" t="n">
        <f aca="false">D44</f>
        <v>192307.692307692</v>
      </c>
      <c r="E45" s="104" t="n">
        <f aca="false">B45/$C$56</f>
        <v>0</v>
      </c>
    </row>
    <row r="46" customFormat="false" ht="12.75" hidden="false" customHeight="false" outlineLevel="0" collapsed="false">
      <c r="A46" s="108" t="n">
        <v>36462</v>
      </c>
      <c r="B46" s="109"/>
      <c r="C46" s="110" t="n">
        <f aca="false">C45</f>
        <v>204206.925581395</v>
      </c>
      <c r="D46" s="111" t="n">
        <f aca="false">D45</f>
        <v>192307.692307692</v>
      </c>
      <c r="E46" s="104" t="n">
        <f aca="false">B46/$C$56</f>
        <v>0</v>
      </c>
    </row>
    <row r="47" customFormat="false" ht="12.75" hidden="false" customHeight="false" outlineLevel="0" collapsed="false">
      <c r="A47" s="108" t="n">
        <v>36469</v>
      </c>
      <c r="B47" s="109"/>
      <c r="C47" s="110" t="n">
        <f aca="false">C46</f>
        <v>204206.925581395</v>
      </c>
      <c r="D47" s="111" t="n">
        <f aca="false">D46</f>
        <v>192307.692307692</v>
      </c>
      <c r="E47" s="104" t="n">
        <f aca="false">B47/$C$56</f>
        <v>0</v>
      </c>
    </row>
    <row r="48" customFormat="false" ht="12.75" hidden="false" customHeight="false" outlineLevel="0" collapsed="false">
      <c r="A48" s="108" t="n">
        <v>36476</v>
      </c>
      <c r="B48" s="109"/>
      <c r="C48" s="110" t="n">
        <f aca="false">C47</f>
        <v>204206.925581395</v>
      </c>
      <c r="D48" s="111" t="n">
        <f aca="false">D47</f>
        <v>192307.692307692</v>
      </c>
      <c r="E48" s="104" t="n">
        <f aca="false">B48/$C$56</f>
        <v>0</v>
      </c>
    </row>
    <row r="49" customFormat="false" ht="12.75" hidden="false" customHeight="false" outlineLevel="0" collapsed="false">
      <c r="A49" s="108" t="n">
        <v>36483</v>
      </c>
      <c r="B49" s="109"/>
      <c r="C49" s="110" t="n">
        <f aca="false">C48</f>
        <v>204206.925581395</v>
      </c>
      <c r="D49" s="111" t="n">
        <f aca="false">D48</f>
        <v>192307.692307692</v>
      </c>
      <c r="E49" s="104" t="n">
        <f aca="false">B49/$C$56</f>
        <v>0</v>
      </c>
    </row>
    <row r="50" customFormat="false" ht="12.75" hidden="false" customHeight="false" outlineLevel="0" collapsed="false">
      <c r="A50" s="108" t="n">
        <v>36490</v>
      </c>
      <c r="B50" s="109"/>
      <c r="C50" s="110" t="n">
        <f aca="false">C49</f>
        <v>204206.925581395</v>
      </c>
      <c r="D50" s="111" t="n">
        <f aca="false">D49</f>
        <v>192307.692307692</v>
      </c>
      <c r="E50" s="104" t="n">
        <f aca="false">B50/$C$56</f>
        <v>0</v>
      </c>
    </row>
    <row r="51" customFormat="false" ht="12.75" hidden="false" customHeight="false" outlineLevel="0" collapsed="false">
      <c r="A51" s="108" t="n">
        <v>36497</v>
      </c>
      <c r="B51" s="109"/>
      <c r="C51" s="110" t="n">
        <f aca="false">C50</f>
        <v>204206.925581395</v>
      </c>
      <c r="D51" s="111" t="n">
        <f aca="false">D50</f>
        <v>192307.692307692</v>
      </c>
      <c r="E51" s="104" t="n">
        <f aca="false">B51/$C$56</f>
        <v>0</v>
      </c>
      <c r="N51" s="0" t="n">
        <v>2</v>
      </c>
    </row>
    <row r="52" customFormat="false" ht="12.75" hidden="false" customHeight="false" outlineLevel="0" collapsed="false">
      <c r="A52" s="108" t="n">
        <v>36504</v>
      </c>
      <c r="B52" s="109"/>
      <c r="C52" s="110" t="n">
        <f aca="false">C51</f>
        <v>204206.925581395</v>
      </c>
      <c r="D52" s="111" t="n">
        <f aca="false">D51</f>
        <v>192307.692307692</v>
      </c>
      <c r="E52" s="104" t="n">
        <f aca="false">B52/$C$56</f>
        <v>0</v>
      </c>
    </row>
    <row r="53" customFormat="false" ht="12.75" hidden="false" customHeight="false" outlineLevel="0" collapsed="false">
      <c r="A53" s="108" t="n">
        <v>36511</v>
      </c>
      <c r="B53" s="109"/>
      <c r="C53" s="110" t="n">
        <f aca="false">C52</f>
        <v>204206.925581395</v>
      </c>
      <c r="D53" s="111" t="n">
        <f aca="false">D52</f>
        <v>192307.692307692</v>
      </c>
      <c r="E53" s="104" t="n">
        <f aca="false">B53/$C$56</f>
        <v>0</v>
      </c>
    </row>
    <row r="54" customFormat="false" ht="12.75" hidden="false" customHeight="false" outlineLevel="0" collapsed="false">
      <c r="A54" s="108" t="n">
        <v>36518</v>
      </c>
      <c r="B54" s="109"/>
      <c r="C54" s="110" t="n">
        <f aca="false">C53</f>
        <v>204206.925581395</v>
      </c>
      <c r="D54" s="111" t="n">
        <f aca="false">D53</f>
        <v>192307.692307692</v>
      </c>
      <c r="E54" s="104" t="n">
        <f aca="false">B54/$C$56</f>
        <v>0</v>
      </c>
    </row>
    <row r="55" customFormat="false" ht="12.75" hidden="false" customHeight="false" outlineLevel="0" collapsed="false">
      <c r="A55" s="108" t="n">
        <v>36525</v>
      </c>
      <c r="B55" s="109"/>
      <c r="C55" s="110" t="n">
        <f aca="false">C54</f>
        <v>204206.925581395</v>
      </c>
      <c r="D55" s="111" t="n">
        <f aca="false">D54</f>
        <v>192307.692307692</v>
      </c>
      <c r="E55" s="104" t="n">
        <f aca="false">B55/$C$56</f>
        <v>0</v>
      </c>
    </row>
    <row r="56" customFormat="false" ht="12.75" hidden="false" customHeight="false" outlineLevel="0" collapsed="false">
      <c r="A56" s="0" t="s">
        <v>4</v>
      </c>
      <c r="B56" s="110" t="n">
        <f aca="false">SUM(B4:B54)</f>
        <v>1219102.2</v>
      </c>
      <c r="C56" s="41" t="n">
        <f aca="false">SUM(C4:C55)</f>
        <v>10000000</v>
      </c>
      <c r="D56" s="41" t="n">
        <v>10000000</v>
      </c>
      <c r="E56" s="104" t="n">
        <f aca="false">SUM(E4:E55)</f>
        <v>0.12191022</v>
      </c>
      <c r="F56" s="0" t="n">
        <f aca="false">SUM(F4:F55)</f>
        <v>97</v>
      </c>
      <c r="G56" s="0" t="n">
        <f aca="false">SUM(G4:G55)</f>
        <v>29</v>
      </c>
      <c r="H56" s="0" t="n">
        <f aca="false">SUM(H4:H55)</f>
        <v>13</v>
      </c>
      <c r="I56" s="0" t="n">
        <f aca="false">SUM(I4:I55)</f>
        <v>9</v>
      </c>
      <c r="J56" s="0" t="n">
        <f aca="false">SUM(J4:J55)</f>
        <v>6</v>
      </c>
      <c r="K56" s="0" t="n">
        <f aca="false">SUM(K4:K55)</f>
        <v>41</v>
      </c>
      <c r="L56" s="0" t="n">
        <f aca="false">SUM(L4:L55)</f>
        <v>0</v>
      </c>
      <c r="M56" s="0" t="n">
        <f aca="false">SUM(M4:M55)</f>
        <v>8</v>
      </c>
      <c r="N56" s="0" t="n">
        <f aca="false">SUM(N4:N55)</f>
        <v>2</v>
      </c>
    </row>
    <row r="58" customFormat="false" ht="12.75" hidden="false" customHeight="false" outlineLevel="0" collapsed="false">
      <c r="A58" s="0" t="n">
        <f aca="false">COUNT(A4:A55)</f>
        <v>52</v>
      </c>
    </row>
    <row r="59" customFormat="false" ht="12.75" hidden="false" customHeight="false" outlineLevel="0" collapsed="false">
      <c r="B59" s="110"/>
    </row>
    <row r="60" customFormat="false" ht="12.75" hidden="false" customHeight="false" outlineLevel="0" collapsed="false">
      <c r="B60" s="109"/>
    </row>
  </sheetData>
  <mergeCells count="1">
    <mergeCell ref="A1:D1"/>
  </mergeCells>
  <printOptions headings="false" gridLines="false" gridLinesSet="true" horizontalCentered="false" verticalCentered="true"/>
  <pageMargins left="1.75" right="0.747916666666667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93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7</v>
      </c>
      <c r="B1" s="0" t="s">
        <v>199</v>
      </c>
      <c r="C1" s="0" t="s">
        <v>200</v>
      </c>
      <c r="D1" s="0" t="s">
        <v>201</v>
      </c>
      <c r="E1" s="0" t="s">
        <v>202</v>
      </c>
      <c r="F1" s="0" t="s">
        <v>203</v>
      </c>
      <c r="G1" s="0" t="s">
        <v>204</v>
      </c>
      <c r="H1" s="0" t="s">
        <v>8</v>
      </c>
      <c r="I1" s="0" t="s">
        <v>205</v>
      </c>
      <c r="J1" s="0" t="s">
        <v>9</v>
      </c>
      <c r="K1" s="0" t="s">
        <v>1</v>
      </c>
      <c r="L1" s="0" t="s">
        <v>10</v>
      </c>
      <c r="M1" s="0" t="s">
        <v>11</v>
      </c>
      <c r="N1" s="0" t="s">
        <v>206</v>
      </c>
      <c r="O1" s="0" t="s">
        <v>207</v>
      </c>
      <c r="P1" s="0" t="s">
        <v>12</v>
      </c>
      <c r="Q1" s="0" t="s">
        <v>208</v>
      </c>
      <c r="R1" s="0" t="s">
        <v>209</v>
      </c>
    </row>
    <row r="2" customFormat="false" ht="12.8" hidden="false" customHeight="false" outlineLevel="0" collapsed="false">
      <c r="A2" s="0" t="s">
        <v>118</v>
      </c>
      <c r="B2" s="0" t="s">
        <v>210</v>
      </c>
      <c r="C2" s="112" t="n">
        <v>36191</v>
      </c>
      <c r="D2" s="0" t="s">
        <v>211</v>
      </c>
      <c r="E2" s="0" t="s">
        <v>212</v>
      </c>
      <c r="F2" s="0" t="s">
        <v>213</v>
      </c>
      <c r="G2" s="0" t="s">
        <v>214</v>
      </c>
      <c r="H2" s="0" t="s">
        <v>215</v>
      </c>
      <c r="I2" s="0" t="s">
        <v>216</v>
      </c>
      <c r="J2" s="0" t="s">
        <v>217</v>
      </c>
      <c r="K2" s="0" t="s">
        <v>218</v>
      </c>
      <c r="L2" s="112" t="n">
        <v>36434</v>
      </c>
      <c r="M2" s="112" t="n">
        <v>37925</v>
      </c>
      <c r="N2" s="0" t="n">
        <v>339813.36</v>
      </c>
      <c r="O2" s="0" t="s">
        <v>219</v>
      </c>
      <c r="P2" s="0" t="s">
        <v>31</v>
      </c>
      <c r="Q2" s="0" t="s">
        <v>220</v>
      </c>
    </row>
    <row r="3" customFormat="false" ht="12.8" hidden="false" customHeight="false" outlineLevel="0" collapsed="false">
      <c r="A3" s="0" t="s">
        <v>132</v>
      </c>
      <c r="B3" s="0" t="s">
        <v>221</v>
      </c>
      <c r="C3" s="112" t="n">
        <v>36515</v>
      </c>
      <c r="D3" s="0" t="s">
        <v>211</v>
      </c>
      <c r="E3" s="0" t="s">
        <v>212</v>
      </c>
      <c r="F3" s="0" t="s">
        <v>222</v>
      </c>
      <c r="G3" s="0" t="s">
        <v>223</v>
      </c>
      <c r="H3" s="0" t="s">
        <v>224</v>
      </c>
      <c r="I3" s="0" t="s">
        <v>225</v>
      </c>
      <c r="J3" s="0" t="s">
        <v>226</v>
      </c>
      <c r="K3" s="0" t="n">
        <v>34.5</v>
      </c>
      <c r="L3" s="112" t="n">
        <v>36526</v>
      </c>
      <c r="M3" s="112" t="n">
        <v>36891</v>
      </c>
      <c r="N3" s="0" t="n">
        <v>208000</v>
      </c>
      <c r="O3" s="0" t="s">
        <v>227</v>
      </c>
      <c r="P3" s="0" t="s">
        <v>125</v>
      </c>
      <c r="Q3" s="0" t="s">
        <v>228</v>
      </c>
    </row>
    <row r="4" customFormat="false" ht="12.8" hidden="false" customHeight="false" outlineLevel="0" collapsed="false">
      <c r="A4" s="0" t="s">
        <v>134</v>
      </c>
      <c r="B4" s="0" t="s">
        <v>221</v>
      </c>
      <c r="C4" s="112" t="n">
        <v>36515</v>
      </c>
      <c r="D4" s="0" t="s">
        <v>211</v>
      </c>
      <c r="E4" s="0" t="s">
        <v>212</v>
      </c>
      <c r="F4" s="0" t="s">
        <v>213</v>
      </c>
      <c r="G4" s="0" t="s">
        <v>214</v>
      </c>
      <c r="H4" s="0" t="s">
        <v>224</v>
      </c>
      <c r="I4" s="0" t="s">
        <v>229</v>
      </c>
      <c r="J4" s="0" t="s">
        <v>230</v>
      </c>
      <c r="K4" s="0" t="s">
        <v>231</v>
      </c>
      <c r="L4" s="112" t="n">
        <v>36515</v>
      </c>
      <c r="M4" s="112" t="n">
        <v>36585</v>
      </c>
      <c r="N4" s="0" t="n">
        <v>732</v>
      </c>
      <c r="O4" s="0" t="s">
        <v>52</v>
      </c>
      <c r="P4" s="0" t="s">
        <v>112</v>
      </c>
      <c r="Q4" s="0" t="s">
        <v>232</v>
      </c>
    </row>
    <row r="5" customFormat="false" ht="12.8" hidden="false" customHeight="false" outlineLevel="0" collapsed="false">
      <c r="A5" s="0" t="s">
        <v>155</v>
      </c>
      <c r="B5" s="0" t="s">
        <v>221</v>
      </c>
      <c r="C5" s="112" t="n">
        <v>36516</v>
      </c>
      <c r="D5" s="0" t="s">
        <v>211</v>
      </c>
      <c r="E5" s="0" t="s">
        <v>212</v>
      </c>
      <c r="F5" s="0" t="s">
        <v>222</v>
      </c>
      <c r="G5" s="0" t="s">
        <v>214</v>
      </c>
      <c r="H5" s="0" t="s">
        <v>224</v>
      </c>
      <c r="I5" s="0" t="s">
        <v>229</v>
      </c>
      <c r="J5" s="0" t="s">
        <v>233</v>
      </c>
      <c r="K5" s="0" t="s">
        <v>234</v>
      </c>
      <c r="L5" s="0" t="s">
        <v>235</v>
      </c>
      <c r="M5" s="112" t="n">
        <v>36891</v>
      </c>
      <c r="N5" s="0" t="n">
        <v>54740</v>
      </c>
      <c r="O5" s="0" t="s">
        <v>52</v>
      </c>
      <c r="P5" s="0" t="s">
        <v>112</v>
      </c>
      <c r="Q5" s="0" t="s">
        <v>236</v>
      </c>
    </row>
    <row r="6" customFormat="false" ht="12.8" hidden="false" customHeight="false" outlineLevel="0" collapsed="false">
      <c r="A6" s="0" t="s">
        <v>123</v>
      </c>
      <c r="B6" s="0" t="s">
        <v>221</v>
      </c>
      <c r="C6" s="112" t="n">
        <v>36526</v>
      </c>
      <c r="D6" s="0" t="s">
        <v>211</v>
      </c>
      <c r="E6" s="0" t="s">
        <v>212</v>
      </c>
      <c r="F6" s="0" t="s">
        <v>213</v>
      </c>
      <c r="G6" s="0" t="s">
        <v>214</v>
      </c>
      <c r="H6" s="0" t="s">
        <v>237</v>
      </c>
      <c r="I6" s="0" t="s">
        <v>229</v>
      </c>
      <c r="J6" s="0" t="s">
        <v>238</v>
      </c>
      <c r="K6" s="0" t="s">
        <v>239</v>
      </c>
      <c r="L6" s="112" t="n">
        <v>36526</v>
      </c>
      <c r="M6" s="112" t="n">
        <v>36556</v>
      </c>
      <c r="N6" s="0" t="n">
        <v>1302</v>
      </c>
      <c r="O6" s="0" t="s">
        <v>52</v>
      </c>
      <c r="P6" s="0" t="s">
        <v>112</v>
      </c>
      <c r="Q6" s="0" t="s">
        <v>240</v>
      </c>
    </row>
    <row r="7" customFormat="false" ht="12.8" hidden="false" customHeight="false" outlineLevel="0" collapsed="false">
      <c r="A7" s="0" t="s">
        <v>48</v>
      </c>
      <c r="B7" s="0" t="s">
        <v>221</v>
      </c>
      <c r="C7" s="112" t="n">
        <v>36529</v>
      </c>
      <c r="D7" s="0" t="s">
        <v>211</v>
      </c>
      <c r="E7" s="0" t="s">
        <v>212</v>
      </c>
      <c r="F7" s="0" t="s">
        <v>222</v>
      </c>
      <c r="G7" s="0" t="s">
        <v>214</v>
      </c>
      <c r="H7" s="0" t="s">
        <v>5</v>
      </c>
      <c r="I7" s="0" t="s">
        <v>241</v>
      </c>
      <c r="J7" s="0" t="s">
        <v>226</v>
      </c>
      <c r="K7" s="0" t="n">
        <v>22.25</v>
      </c>
      <c r="L7" s="112" t="n">
        <v>36586</v>
      </c>
      <c r="M7" s="112" t="n">
        <v>36616</v>
      </c>
      <c r="N7" s="0" t="n">
        <v>2700</v>
      </c>
      <c r="O7" s="0" t="s">
        <v>52</v>
      </c>
      <c r="P7" s="0" t="s">
        <v>50</v>
      </c>
      <c r="Q7" s="0" t="s">
        <v>242</v>
      </c>
    </row>
    <row r="8" customFormat="false" ht="12.8" hidden="false" customHeight="false" outlineLevel="0" collapsed="false">
      <c r="A8" s="0" t="s">
        <v>32</v>
      </c>
      <c r="B8" s="0" t="s">
        <v>221</v>
      </c>
      <c r="C8" s="112" t="n">
        <v>36530</v>
      </c>
      <c r="D8" s="0" t="s">
        <v>243</v>
      </c>
      <c r="E8" s="0" t="s">
        <v>212</v>
      </c>
      <c r="F8" s="0" t="s">
        <v>244</v>
      </c>
      <c r="G8" s="0" t="s">
        <v>214</v>
      </c>
      <c r="H8" s="0" t="s">
        <v>5</v>
      </c>
      <c r="I8" s="0" t="s">
        <v>245</v>
      </c>
      <c r="J8" s="0" t="s">
        <v>226</v>
      </c>
      <c r="K8" s="0" t="n">
        <v>1.65</v>
      </c>
      <c r="L8" s="112" t="n">
        <v>36557</v>
      </c>
      <c r="M8" s="112" t="n">
        <v>36585</v>
      </c>
      <c r="N8" s="0" t="n">
        <v>1500</v>
      </c>
      <c r="O8" s="0" t="s">
        <v>246</v>
      </c>
      <c r="P8" s="0" t="s">
        <v>26</v>
      </c>
      <c r="Q8" s="0" t="s">
        <v>247</v>
      </c>
    </row>
    <row r="9" customFormat="false" ht="12.8" hidden="false" customHeight="false" outlineLevel="0" collapsed="false">
      <c r="A9" s="0" t="s">
        <v>48</v>
      </c>
      <c r="B9" s="0" t="s">
        <v>221</v>
      </c>
      <c r="C9" s="112" t="n">
        <v>36530</v>
      </c>
      <c r="D9" s="0" t="s">
        <v>211</v>
      </c>
      <c r="E9" s="0" t="s">
        <v>212</v>
      </c>
      <c r="F9" s="0" t="s">
        <v>222</v>
      </c>
      <c r="G9" s="0" t="s">
        <v>214</v>
      </c>
      <c r="H9" s="0" t="s">
        <v>5</v>
      </c>
      <c r="I9" s="0" t="s">
        <v>248</v>
      </c>
      <c r="J9" s="0" t="s">
        <v>226</v>
      </c>
      <c r="K9" s="0" t="n">
        <v>20.85</v>
      </c>
      <c r="L9" s="112" t="n">
        <v>36647</v>
      </c>
      <c r="M9" s="112" t="n">
        <v>36707</v>
      </c>
      <c r="N9" s="0" t="n">
        <v>20400</v>
      </c>
      <c r="O9" s="0" t="s">
        <v>52</v>
      </c>
      <c r="P9" s="0" t="s">
        <v>50</v>
      </c>
      <c r="Q9" s="0" t="s">
        <v>242</v>
      </c>
    </row>
    <row r="10" customFormat="false" ht="12.8" hidden="false" customHeight="false" outlineLevel="0" collapsed="false">
      <c r="A10" s="0" t="s">
        <v>48</v>
      </c>
      <c r="B10" s="0" t="s">
        <v>221</v>
      </c>
      <c r="C10" s="112" t="n">
        <v>36530</v>
      </c>
      <c r="D10" s="0" t="s">
        <v>211</v>
      </c>
      <c r="E10" s="0" t="s">
        <v>212</v>
      </c>
      <c r="F10" s="0" t="s">
        <v>222</v>
      </c>
      <c r="G10" s="0" t="s">
        <v>214</v>
      </c>
      <c r="H10" s="0" t="s">
        <v>5</v>
      </c>
      <c r="I10" s="0" t="s">
        <v>248</v>
      </c>
      <c r="J10" s="0" t="s">
        <v>249</v>
      </c>
      <c r="K10" s="0" t="n">
        <v>20</v>
      </c>
      <c r="L10" s="112" t="n">
        <v>36647</v>
      </c>
      <c r="M10" s="112" t="n">
        <v>36677</v>
      </c>
      <c r="N10" s="0" t="n">
        <v>20000</v>
      </c>
      <c r="O10" s="0" t="s">
        <v>52</v>
      </c>
      <c r="P10" s="0" t="s">
        <v>50</v>
      </c>
      <c r="Q10" s="0" t="s">
        <v>242</v>
      </c>
    </row>
    <row r="11" customFormat="false" ht="12.8" hidden="false" customHeight="false" outlineLevel="0" collapsed="false">
      <c r="A11" s="0" t="s">
        <v>188</v>
      </c>
      <c r="B11" s="0" t="s">
        <v>221</v>
      </c>
      <c r="C11" s="112" t="n">
        <v>36530</v>
      </c>
      <c r="D11" s="0" t="s">
        <v>250</v>
      </c>
      <c r="E11" s="0" t="s">
        <v>212</v>
      </c>
      <c r="F11" s="0" t="s">
        <v>222</v>
      </c>
      <c r="G11" s="0" t="s">
        <v>214</v>
      </c>
      <c r="H11" s="0" t="s">
        <v>251</v>
      </c>
      <c r="I11" s="0" t="s">
        <v>241</v>
      </c>
      <c r="J11" s="0" t="s">
        <v>226</v>
      </c>
      <c r="K11" s="0" t="s">
        <v>252</v>
      </c>
      <c r="L11" s="112" t="n">
        <v>36708</v>
      </c>
      <c r="M11" s="112" t="n">
        <v>36738</v>
      </c>
      <c r="N11" s="0" t="n">
        <v>5200</v>
      </c>
      <c r="O11" s="0" t="s">
        <v>253</v>
      </c>
      <c r="P11" s="0" t="s">
        <v>50</v>
      </c>
      <c r="Q11" s="0" t="s">
        <v>220</v>
      </c>
    </row>
    <row r="12" customFormat="false" ht="12.8" hidden="false" customHeight="false" outlineLevel="0" collapsed="false">
      <c r="A12" s="0" t="s">
        <v>188</v>
      </c>
      <c r="B12" s="0" t="s">
        <v>221</v>
      </c>
      <c r="C12" s="112" t="n">
        <v>36530</v>
      </c>
      <c r="D12" s="0" t="s">
        <v>250</v>
      </c>
      <c r="E12" s="0" t="s">
        <v>212</v>
      </c>
      <c r="F12" s="0" t="s">
        <v>222</v>
      </c>
      <c r="G12" s="0" t="s">
        <v>214</v>
      </c>
      <c r="H12" s="0" t="s">
        <v>251</v>
      </c>
      <c r="I12" s="0" t="s">
        <v>241</v>
      </c>
      <c r="J12" s="0" t="s">
        <v>249</v>
      </c>
      <c r="K12" s="0" t="s">
        <v>254</v>
      </c>
      <c r="L12" s="112" t="n">
        <v>36739</v>
      </c>
      <c r="M12" s="112" t="n">
        <v>36799</v>
      </c>
      <c r="N12" s="0" t="n">
        <v>10200</v>
      </c>
      <c r="O12" s="0" t="s">
        <v>52</v>
      </c>
      <c r="P12" s="0" t="s">
        <v>50</v>
      </c>
      <c r="Q12" s="0" t="s">
        <v>220</v>
      </c>
    </row>
    <row r="13" customFormat="false" ht="12.8" hidden="false" customHeight="false" outlineLevel="0" collapsed="false">
      <c r="A13" s="0" t="s">
        <v>143</v>
      </c>
      <c r="B13" s="0" t="s">
        <v>221</v>
      </c>
      <c r="C13" s="112" t="n">
        <v>36535</v>
      </c>
      <c r="D13" s="0" t="s">
        <v>211</v>
      </c>
      <c r="E13" s="0" t="s">
        <v>212</v>
      </c>
      <c r="F13" s="0" t="s">
        <v>213</v>
      </c>
      <c r="G13" s="0" t="s">
        <v>214</v>
      </c>
      <c r="H13" s="0" t="s">
        <v>5</v>
      </c>
      <c r="I13" s="0" t="s">
        <v>241</v>
      </c>
      <c r="J13" s="0" t="s">
        <v>226</v>
      </c>
      <c r="K13" s="0" t="s">
        <v>255</v>
      </c>
      <c r="L13" s="112" t="n">
        <v>36708</v>
      </c>
      <c r="M13" s="112" t="n">
        <v>36738</v>
      </c>
      <c r="N13" s="0" t="n">
        <v>5200</v>
      </c>
      <c r="O13" s="0" t="s">
        <v>52</v>
      </c>
      <c r="P13" s="0" t="s">
        <v>50</v>
      </c>
      <c r="Q13" s="0" t="s">
        <v>247</v>
      </c>
    </row>
    <row r="14" customFormat="false" ht="12.8" hidden="false" customHeight="false" outlineLevel="0" collapsed="false">
      <c r="A14" s="0" t="s">
        <v>85</v>
      </c>
      <c r="B14" s="0" t="s">
        <v>221</v>
      </c>
      <c r="C14" s="112" t="n">
        <v>36537</v>
      </c>
      <c r="D14" s="0" t="s">
        <v>211</v>
      </c>
      <c r="E14" s="0" t="s">
        <v>212</v>
      </c>
      <c r="F14" s="0" t="s">
        <v>213</v>
      </c>
      <c r="G14" s="0" t="s">
        <v>214</v>
      </c>
      <c r="H14" s="0" t="s">
        <v>5</v>
      </c>
      <c r="I14" s="0" t="s">
        <v>256</v>
      </c>
      <c r="J14" s="0" t="s">
        <v>226</v>
      </c>
      <c r="K14" s="0" t="n">
        <v>25</v>
      </c>
      <c r="L14" s="112" t="n">
        <v>36678</v>
      </c>
      <c r="M14" s="112" t="n">
        <v>36707</v>
      </c>
      <c r="N14" s="0" t="n">
        <v>1040</v>
      </c>
      <c r="O14" s="0" t="s">
        <v>52</v>
      </c>
      <c r="P14" s="0" t="s">
        <v>26</v>
      </c>
      <c r="Q14" s="0" t="s">
        <v>247</v>
      </c>
    </row>
    <row r="15" customFormat="false" ht="12.8" hidden="false" customHeight="false" outlineLevel="0" collapsed="false">
      <c r="A15" s="0" t="s">
        <v>85</v>
      </c>
      <c r="B15" s="0" t="s">
        <v>221</v>
      </c>
      <c r="C15" s="112" t="n">
        <v>36537</v>
      </c>
      <c r="D15" s="0" t="s">
        <v>211</v>
      </c>
      <c r="E15" s="0" t="s">
        <v>212</v>
      </c>
      <c r="F15" s="0" t="s">
        <v>213</v>
      </c>
      <c r="G15" s="0" t="s">
        <v>214</v>
      </c>
      <c r="H15" s="0" t="s">
        <v>5</v>
      </c>
      <c r="I15" s="0" t="s">
        <v>256</v>
      </c>
      <c r="J15" s="0" t="s">
        <v>226</v>
      </c>
      <c r="K15" s="0" t="n">
        <v>39.65</v>
      </c>
      <c r="L15" s="112" t="n">
        <v>36708</v>
      </c>
      <c r="M15" s="112" t="n">
        <v>36738</v>
      </c>
      <c r="N15" s="0" t="n">
        <v>1040</v>
      </c>
      <c r="O15" s="0" t="s">
        <v>52</v>
      </c>
      <c r="P15" s="0" t="s">
        <v>26</v>
      </c>
      <c r="Q15" s="0" t="s">
        <v>247</v>
      </c>
    </row>
    <row r="16" customFormat="false" ht="12.8" hidden="false" customHeight="false" outlineLevel="0" collapsed="false">
      <c r="A16" s="0" t="s">
        <v>85</v>
      </c>
      <c r="B16" s="0" t="s">
        <v>221</v>
      </c>
      <c r="C16" s="112" t="n">
        <v>36537</v>
      </c>
      <c r="D16" s="0" t="s">
        <v>211</v>
      </c>
      <c r="E16" s="0" t="s">
        <v>212</v>
      </c>
      <c r="F16" s="0" t="s">
        <v>213</v>
      </c>
      <c r="G16" s="0" t="s">
        <v>214</v>
      </c>
      <c r="H16" s="0" t="s">
        <v>5</v>
      </c>
      <c r="I16" s="0" t="s">
        <v>256</v>
      </c>
      <c r="J16" s="0" t="s">
        <v>226</v>
      </c>
      <c r="K16" s="0" t="n">
        <v>48.45</v>
      </c>
      <c r="L16" s="112" t="n">
        <v>36770</v>
      </c>
      <c r="M16" s="112" t="n">
        <v>36799</v>
      </c>
      <c r="N16" s="0" t="n">
        <v>1040</v>
      </c>
      <c r="O16" s="0" t="s">
        <v>52</v>
      </c>
      <c r="P16" s="0" t="s">
        <v>26</v>
      </c>
      <c r="Q16" s="0" t="s">
        <v>247</v>
      </c>
    </row>
    <row r="17" customFormat="false" ht="12.8" hidden="false" customHeight="false" outlineLevel="0" collapsed="false">
      <c r="A17" s="0" t="s">
        <v>85</v>
      </c>
      <c r="B17" s="0" t="s">
        <v>221</v>
      </c>
      <c r="C17" s="112" t="n">
        <v>36537</v>
      </c>
      <c r="D17" s="0" t="s">
        <v>211</v>
      </c>
      <c r="E17" s="0" t="s">
        <v>212</v>
      </c>
      <c r="F17" s="0" t="s">
        <v>213</v>
      </c>
      <c r="G17" s="0" t="s">
        <v>214</v>
      </c>
      <c r="H17" s="0" t="s">
        <v>5</v>
      </c>
      <c r="I17" s="0" t="s">
        <v>256</v>
      </c>
      <c r="J17" s="0" t="s">
        <v>226</v>
      </c>
      <c r="K17" s="0" t="n">
        <v>35.45</v>
      </c>
      <c r="L17" s="112" t="n">
        <v>36800</v>
      </c>
      <c r="M17" s="112" t="n">
        <v>36830</v>
      </c>
      <c r="N17" s="0" t="n">
        <v>1040</v>
      </c>
      <c r="O17" s="0" t="s">
        <v>52</v>
      </c>
      <c r="P17" s="0" t="s">
        <v>26</v>
      </c>
      <c r="Q17" s="0" t="s">
        <v>247</v>
      </c>
    </row>
    <row r="18" customFormat="false" ht="12.8" hidden="false" customHeight="false" outlineLevel="0" collapsed="false">
      <c r="A18" s="0" t="s">
        <v>85</v>
      </c>
      <c r="B18" s="0" t="s">
        <v>221</v>
      </c>
      <c r="C18" s="112" t="n">
        <v>36537</v>
      </c>
      <c r="D18" s="0" t="s">
        <v>211</v>
      </c>
      <c r="E18" s="0" t="s">
        <v>212</v>
      </c>
      <c r="F18" s="0" t="s">
        <v>213</v>
      </c>
      <c r="G18" s="0" t="s">
        <v>214</v>
      </c>
      <c r="H18" s="0" t="s">
        <v>5</v>
      </c>
      <c r="I18" s="0" t="s">
        <v>256</v>
      </c>
      <c r="J18" s="0" t="s">
        <v>226</v>
      </c>
      <c r="K18" s="0" t="n">
        <v>34</v>
      </c>
      <c r="L18" s="112" t="n">
        <v>36831</v>
      </c>
      <c r="M18" s="112" t="n">
        <v>36860</v>
      </c>
      <c r="N18" s="0" t="n">
        <v>1040</v>
      </c>
      <c r="O18" s="0" t="s">
        <v>52</v>
      </c>
      <c r="P18" s="0" t="s">
        <v>26</v>
      </c>
      <c r="Q18" s="0" t="s">
        <v>247</v>
      </c>
    </row>
    <row r="19" customFormat="false" ht="12.8" hidden="false" customHeight="false" outlineLevel="0" collapsed="false">
      <c r="A19" s="0" t="s">
        <v>85</v>
      </c>
      <c r="B19" s="0" t="s">
        <v>221</v>
      </c>
      <c r="C19" s="112" t="n">
        <v>36537</v>
      </c>
      <c r="D19" s="0" t="s">
        <v>211</v>
      </c>
      <c r="E19" s="0" t="s">
        <v>212</v>
      </c>
      <c r="F19" s="0" t="s">
        <v>213</v>
      </c>
      <c r="G19" s="0" t="s">
        <v>214</v>
      </c>
      <c r="H19" s="0" t="s">
        <v>5</v>
      </c>
      <c r="I19" s="0" t="s">
        <v>256</v>
      </c>
      <c r="J19" s="0" t="s">
        <v>226</v>
      </c>
      <c r="K19" s="0" t="n">
        <v>36.45</v>
      </c>
      <c r="L19" s="112" t="n">
        <v>36861</v>
      </c>
      <c r="M19" s="112" t="n">
        <v>36891</v>
      </c>
      <c r="N19" s="0" t="n">
        <v>1040</v>
      </c>
      <c r="O19" s="0" t="s">
        <v>52</v>
      </c>
      <c r="P19" s="0" t="s">
        <v>26</v>
      </c>
      <c r="Q19" s="0" t="s">
        <v>247</v>
      </c>
    </row>
    <row r="20" customFormat="false" ht="12.8" hidden="false" customHeight="false" outlineLevel="0" collapsed="false">
      <c r="A20" s="0" t="s">
        <v>163</v>
      </c>
      <c r="B20" s="0" t="s">
        <v>221</v>
      </c>
      <c r="C20" s="112" t="n">
        <v>36538</v>
      </c>
      <c r="D20" s="0" t="s">
        <v>211</v>
      </c>
      <c r="E20" s="0" t="s">
        <v>212</v>
      </c>
      <c r="F20" s="0" t="s">
        <v>222</v>
      </c>
      <c r="G20" s="0" t="s">
        <v>214</v>
      </c>
      <c r="H20" s="0" t="s">
        <v>20</v>
      </c>
      <c r="I20" s="0" t="s">
        <v>257</v>
      </c>
      <c r="J20" s="0" t="s">
        <v>249</v>
      </c>
      <c r="K20" s="0" t="n">
        <v>23.25</v>
      </c>
      <c r="L20" s="112" t="n">
        <v>36557</v>
      </c>
      <c r="M20" s="112" t="n">
        <v>36585</v>
      </c>
      <c r="N20" s="0" t="n">
        <v>17400</v>
      </c>
      <c r="O20" s="0" t="s">
        <v>52</v>
      </c>
      <c r="P20" s="0" t="s">
        <v>125</v>
      </c>
      <c r="Q20" s="0" t="s">
        <v>220</v>
      </c>
    </row>
    <row r="21" customFormat="false" ht="12.8" hidden="false" customHeight="false" outlineLevel="0" collapsed="false">
      <c r="A21" s="0" t="s">
        <v>163</v>
      </c>
      <c r="B21" s="0" t="s">
        <v>221</v>
      </c>
      <c r="C21" s="112" t="n">
        <v>36538</v>
      </c>
      <c r="D21" s="0" t="s">
        <v>211</v>
      </c>
      <c r="E21" s="0" t="s">
        <v>212</v>
      </c>
      <c r="F21" s="0" t="s">
        <v>222</v>
      </c>
      <c r="G21" s="0" t="s">
        <v>214</v>
      </c>
      <c r="H21" s="0" t="s">
        <v>39</v>
      </c>
      <c r="I21" s="0" t="s">
        <v>257</v>
      </c>
      <c r="J21" s="0" t="s">
        <v>249</v>
      </c>
      <c r="K21" s="0" t="n">
        <v>21.5</v>
      </c>
      <c r="L21" s="112" t="n">
        <v>36557</v>
      </c>
      <c r="M21" s="112" t="n">
        <v>36585</v>
      </c>
      <c r="N21" s="0" t="n">
        <v>7400</v>
      </c>
      <c r="O21" s="0" t="s">
        <v>52</v>
      </c>
      <c r="P21" s="0" t="s">
        <v>125</v>
      </c>
      <c r="Q21" s="0" t="s">
        <v>220</v>
      </c>
    </row>
    <row r="22" customFormat="false" ht="12.8" hidden="false" customHeight="false" outlineLevel="0" collapsed="false">
      <c r="A22" s="0" t="s">
        <v>48</v>
      </c>
      <c r="B22" s="0" t="s">
        <v>221</v>
      </c>
      <c r="C22" s="112" t="n">
        <v>36540</v>
      </c>
      <c r="D22" s="0" t="s">
        <v>211</v>
      </c>
      <c r="E22" s="0" t="s">
        <v>212</v>
      </c>
      <c r="F22" s="0" t="s">
        <v>213</v>
      </c>
      <c r="G22" s="0" t="s">
        <v>214</v>
      </c>
      <c r="H22" s="0" t="s">
        <v>20</v>
      </c>
      <c r="I22" s="0" t="s">
        <v>258</v>
      </c>
      <c r="J22" s="0" t="n">
        <v>50</v>
      </c>
      <c r="K22" s="0" t="n">
        <v>30.65</v>
      </c>
      <c r="L22" s="112" t="n">
        <v>37165</v>
      </c>
      <c r="M22" s="112" t="n">
        <v>38990</v>
      </c>
      <c r="N22" s="0" t="n">
        <v>413000</v>
      </c>
      <c r="O22" s="0" t="s">
        <v>52</v>
      </c>
      <c r="P22" s="0" t="s">
        <v>109</v>
      </c>
      <c r="Q22" s="0" t="s">
        <v>242</v>
      </c>
    </row>
    <row r="23" customFormat="false" ht="12.8" hidden="false" customHeight="false" outlineLevel="0" collapsed="false">
      <c r="A23" s="0" t="s">
        <v>48</v>
      </c>
      <c r="B23" s="0" t="s">
        <v>221</v>
      </c>
      <c r="C23" s="112" t="n">
        <v>36540</v>
      </c>
      <c r="D23" s="0" t="s">
        <v>259</v>
      </c>
      <c r="E23" s="0" t="s">
        <v>212</v>
      </c>
      <c r="F23" s="0" t="s">
        <v>222</v>
      </c>
      <c r="G23" s="0" t="s">
        <v>214</v>
      </c>
      <c r="H23" s="0" t="s">
        <v>20</v>
      </c>
      <c r="I23" s="0" t="s">
        <v>258</v>
      </c>
      <c r="J23" s="0" t="n">
        <v>50</v>
      </c>
      <c r="K23" s="0" t="n">
        <v>0</v>
      </c>
      <c r="L23" s="112" t="n">
        <v>37165</v>
      </c>
      <c r="M23" s="112" t="n">
        <v>38990</v>
      </c>
      <c r="N23" s="0" t="n">
        <v>200000</v>
      </c>
      <c r="O23" s="0" t="s">
        <v>52</v>
      </c>
      <c r="P23" s="0" t="s">
        <v>109</v>
      </c>
      <c r="Q23" s="0" t="s">
        <v>242</v>
      </c>
    </row>
    <row r="24" customFormat="false" ht="12.8" hidden="false" customHeight="false" outlineLevel="0" collapsed="false">
      <c r="A24" s="0" t="s">
        <v>72</v>
      </c>
      <c r="B24" s="0" t="s">
        <v>221</v>
      </c>
      <c r="C24" s="112" t="n">
        <v>36541</v>
      </c>
      <c r="D24" s="0" t="s">
        <v>211</v>
      </c>
      <c r="E24" s="0" t="s">
        <v>212</v>
      </c>
      <c r="F24" s="0" t="s">
        <v>222</v>
      </c>
      <c r="G24" s="0" t="s">
        <v>214</v>
      </c>
      <c r="H24" s="0" t="s">
        <v>39</v>
      </c>
      <c r="I24" s="0" t="s">
        <v>260</v>
      </c>
      <c r="J24" s="0" t="s">
        <v>226</v>
      </c>
      <c r="K24" s="0" t="n">
        <v>17.55</v>
      </c>
      <c r="L24" s="112" t="n">
        <v>36557</v>
      </c>
      <c r="M24" s="112" t="n">
        <v>36616</v>
      </c>
      <c r="N24" s="0" t="n">
        <v>13350</v>
      </c>
      <c r="O24" s="0" t="s">
        <v>253</v>
      </c>
      <c r="P24" s="0" t="s">
        <v>28</v>
      </c>
      <c r="Q24" s="0" t="s">
        <v>220</v>
      </c>
    </row>
    <row r="25" customFormat="false" ht="12.8" hidden="false" customHeight="false" outlineLevel="0" collapsed="false">
      <c r="A25" s="0" t="s">
        <v>72</v>
      </c>
      <c r="B25" s="0" t="s">
        <v>221</v>
      </c>
      <c r="C25" s="112" t="n">
        <v>36541</v>
      </c>
      <c r="D25" s="0" t="s">
        <v>211</v>
      </c>
      <c r="E25" s="0" t="s">
        <v>212</v>
      </c>
      <c r="F25" s="0" t="s">
        <v>222</v>
      </c>
      <c r="G25" s="0" t="s">
        <v>214</v>
      </c>
      <c r="H25" s="0" t="s">
        <v>39</v>
      </c>
      <c r="I25" s="0" t="s">
        <v>260</v>
      </c>
      <c r="J25" s="0" t="s">
        <v>249</v>
      </c>
      <c r="K25" s="0" t="n">
        <v>20.28</v>
      </c>
      <c r="L25" s="112" t="n">
        <v>36617</v>
      </c>
      <c r="M25" s="112" t="n">
        <v>36891</v>
      </c>
      <c r="N25" s="0" t="n">
        <v>145800</v>
      </c>
      <c r="O25" s="0" t="s">
        <v>253</v>
      </c>
      <c r="P25" s="0" t="s">
        <v>28</v>
      </c>
      <c r="Q25" s="0" t="s">
        <v>220</v>
      </c>
    </row>
    <row r="26" customFormat="false" ht="12.8" hidden="false" customHeight="false" outlineLevel="0" collapsed="false">
      <c r="A26" s="0" t="s">
        <v>165</v>
      </c>
      <c r="B26" s="0" t="s">
        <v>221</v>
      </c>
      <c r="C26" s="112" t="n">
        <v>36544</v>
      </c>
      <c r="D26" s="0" t="s">
        <v>211</v>
      </c>
      <c r="E26" s="0" t="s">
        <v>212</v>
      </c>
      <c r="F26" s="0" t="s">
        <v>222</v>
      </c>
      <c r="G26" s="0" t="s">
        <v>223</v>
      </c>
      <c r="H26" s="0" t="s">
        <v>20</v>
      </c>
      <c r="I26" s="0" t="s">
        <v>241</v>
      </c>
      <c r="J26" s="0" t="s">
        <v>249</v>
      </c>
      <c r="K26" s="0" t="n">
        <v>24.6</v>
      </c>
      <c r="L26" s="112" t="n">
        <v>36557</v>
      </c>
      <c r="M26" s="112" t="n">
        <v>36799</v>
      </c>
      <c r="N26" s="0" t="n">
        <v>87120</v>
      </c>
      <c r="O26" s="0" t="s">
        <v>52</v>
      </c>
      <c r="P26" s="0" t="s">
        <v>50</v>
      </c>
      <c r="Q26" s="0" t="s">
        <v>220</v>
      </c>
    </row>
    <row r="27" customFormat="false" ht="12.8" hidden="false" customHeight="false" outlineLevel="0" collapsed="false">
      <c r="A27" s="0" t="s">
        <v>85</v>
      </c>
      <c r="B27" s="0" t="s">
        <v>221</v>
      </c>
      <c r="C27" s="112" t="n">
        <v>36544</v>
      </c>
      <c r="D27" s="0" t="s">
        <v>211</v>
      </c>
      <c r="E27" s="0" t="s">
        <v>212</v>
      </c>
      <c r="F27" s="0" t="s">
        <v>213</v>
      </c>
      <c r="G27" s="0" t="s">
        <v>214</v>
      </c>
      <c r="H27" s="0" t="s">
        <v>5</v>
      </c>
      <c r="I27" s="0" t="s">
        <v>256</v>
      </c>
      <c r="J27" s="0" t="s">
        <v>226</v>
      </c>
      <c r="K27" s="0" t="n">
        <v>36.25</v>
      </c>
      <c r="L27" s="112" t="n">
        <v>36800</v>
      </c>
      <c r="M27" s="112" t="n">
        <v>36830</v>
      </c>
      <c r="N27" s="0" t="n">
        <v>2600</v>
      </c>
      <c r="O27" s="0" t="s">
        <v>52</v>
      </c>
      <c r="P27" s="0" t="s">
        <v>26</v>
      </c>
      <c r="Q27" s="0" t="s">
        <v>247</v>
      </c>
    </row>
    <row r="28" customFormat="false" ht="12.8" hidden="false" customHeight="false" outlineLevel="0" collapsed="false">
      <c r="A28" s="0" t="s">
        <v>85</v>
      </c>
      <c r="B28" s="0" t="s">
        <v>221</v>
      </c>
      <c r="C28" s="112" t="n">
        <v>36544</v>
      </c>
      <c r="D28" s="0" t="s">
        <v>211</v>
      </c>
      <c r="E28" s="0" t="s">
        <v>212</v>
      </c>
      <c r="F28" s="0" t="s">
        <v>213</v>
      </c>
      <c r="G28" s="0" t="s">
        <v>214</v>
      </c>
      <c r="H28" s="0" t="s">
        <v>5</v>
      </c>
      <c r="I28" s="0" t="s">
        <v>256</v>
      </c>
      <c r="J28" s="0" t="s">
        <v>226</v>
      </c>
      <c r="K28" s="0" t="n">
        <v>35.25</v>
      </c>
      <c r="L28" s="112" t="n">
        <v>36831</v>
      </c>
      <c r="M28" s="112" t="n">
        <v>36860</v>
      </c>
      <c r="N28" s="0" t="n">
        <v>2600</v>
      </c>
      <c r="O28" s="0" t="s">
        <v>52</v>
      </c>
      <c r="P28" s="0" t="s">
        <v>26</v>
      </c>
      <c r="Q28" s="0" t="s">
        <v>247</v>
      </c>
    </row>
    <row r="29" customFormat="false" ht="12.8" hidden="false" customHeight="false" outlineLevel="0" collapsed="false">
      <c r="A29" s="0" t="s">
        <v>85</v>
      </c>
      <c r="B29" s="0" t="s">
        <v>221</v>
      </c>
      <c r="C29" s="112" t="n">
        <v>36544</v>
      </c>
      <c r="D29" s="0" t="s">
        <v>211</v>
      </c>
      <c r="E29" s="0" t="s">
        <v>212</v>
      </c>
      <c r="F29" s="0" t="s">
        <v>213</v>
      </c>
      <c r="G29" s="0" t="s">
        <v>214</v>
      </c>
      <c r="H29" s="0" t="s">
        <v>5</v>
      </c>
      <c r="I29" s="0" t="s">
        <v>256</v>
      </c>
      <c r="J29" s="0" t="s">
        <v>226</v>
      </c>
      <c r="K29" s="0" t="n">
        <v>36.5</v>
      </c>
      <c r="L29" s="112" t="n">
        <v>36861</v>
      </c>
      <c r="M29" s="112" t="n">
        <v>36891</v>
      </c>
      <c r="N29" s="0" t="n">
        <v>2600</v>
      </c>
      <c r="O29" s="0" t="s">
        <v>52</v>
      </c>
      <c r="P29" s="0" t="s">
        <v>26</v>
      </c>
      <c r="Q29" s="0" t="s">
        <v>247</v>
      </c>
    </row>
    <row r="30" customFormat="false" ht="12.8" hidden="false" customHeight="false" outlineLevel="0" collapsed="false">
      <c r="A30" s="0" t="s">
        <v>116</v>
      </c>
      <c r="B30" s="0" t="s">
        <v>221</v>
      </c>
      <c r="C30" s="112" t="n">
        <v>36549</v>
      </c>
      <c r="D30" s="0" t="s">
        <v>211</v>
      </c>
      <c r="E30" s="0" t="s">
        <v>212</v>
      </c>
      <c r="F30" s="0" t="s">
        <v>222</v>
      </c>
      <c r="G30" s="0" t="s">
        <v>214</v>
      </c>
      <c r="H30" s="0" t="s">
        <v>20</v>
      </c>
      <c r="I30" s="0" t="s">
        <v>261</v>
      </c>
      <c r="J30" s="0" t="s">
        <v>249</v>
      </c>
      <c r="K30" s="0" t="n">
        <v>29</v>
      </c>
      <c r="L30" s="112" t="n">
        <v>36557</v>
      </c>
      <c r="M30" s="112" t="n">
        <v>36585</v>
      </c>
      <c r="N30" s="0" t="n">
        <v>111500</v>
      </c>
      <c r="O30" s="0" t="s">
        <v>246</v>
      </c>
      <c r="P30" s="0" t="s">
        <v>26</v>
      </c>
      <c r="Q30" s="0" t="s">
        <v>262</v>
      </c>
    </row>
    <row r="31" customFormat="false" ht="12.8" hidden="false" customHeight="false" outlineLevel="0" collapsed="false">
      <c r="A31" s="0" t="s">
        <v>123</v>
      </c>
      <c r="B31" s="0" t="s">
        <v>221</v>
      </c>
      <c r="C31" s="112" t="n">
        <v>36549</v>
      </c>
      <c r="D31" s="0" t="s">
        <v>211</v>
      </c>
      <c r="E31" s="0" t="s">
        <v>212</v>
      </c>
      <c r="F31" s="0" t="s">
        <v>213</v>
      </c>
      <c r="G31" s="0" t="s">
        <v>214</v>
      </c>
      <c r="H31" s="0" t="s">
        <v>237</v>
      </c>
      <c r="I31" s="0" t="s">
        <v>229</v>
      </c>
      <c r="J31" s="0" t="s">
        <v>238</v>
      </c>
      <c r="K31" s="0" t="s">
        <v>239</v>
      </c>
      <c r="L31" s="112" t="n">
        <v>36557</v>
      </c>
      <c r="M31" s="112" t="n">
        <v>36585</v>
      </c>
      <c r="N31" s="0" t="n">
        <v>1218</v>
      </c>
      <c r="O31" s="0" t="s">
        <v>52</v>
      </c>
      <c r="P31" s="0" t="s">
        <v>112</v>
      </c>
      <c r="Q31" s="0" t="s">
        <v>240</v>
      </c>
    </row>
    <row r="32" customFormat="false" ht="12.8" hidden="false" customHeight="false" outlineLevel="0" collapsed="false">
      <c r="A32" s="0" t="s">
        <v>126</v>
      </c>
      <c r="B32" s="0" t="s">
        <v>221</v>
      </c>
      <c r="C32" s="112" t="n">
        <v>36549</v>
      </c>
      <c r="D32" s="0" t="s">
        <v>263</v>
      </c>
      <c r="E32" s="0" t="s">
        <v>212</v>
      </c>
      <c r="F32" s="0" t="s">
        <v>222</v>
      </c>
      <c r="G32" s="0" t="s">
        <v>214</v>
      </c>
      <c r="H32" s="0" t="s">
        <v>5</v>
      </c>
      <c r="I32" s="0" t="s">
        <v>264</v>
      </c>
      <c r="J32" s="0" t="s">
        <v>265</v>
      </c>
      <c r="K32" s="0" t="s">
        <v>266</v>
      </c>
      <c r="L32" s="112" t="n">
        <v>36434</v>
      </c>
      <c r="M32" s="112" t="n">
        <v>36525</v>
      </c>
      <c r="N32" s="0" t="n">
        <v>5484</v>
      </c>
      <c r="O32" s="0" t="s">
        <v>246</v>
      </c>
      <c r="P32" s="0" t="s">
        <v>28</v>
      </c>
      <c r="Q32" s="0" t="s">
        <v>247</v>
      </c>
    </row>
    <row r="33" customFormat="false" ht="12.8" hidden="false" customHeight="false" outlineLevel="0" collapsed="false">
      <c r="A33" s="0" t="s">
        <v>159</v>
      </c>
      <c r="B33" s="0" t="s">
        <v>221</v>
      </c>
      <c r="C33" s="112" t="n">
        <v>36549</v>
      </c>
      <c r="D33" s="0" t="s">
        <v>263</v>
      </c>
      <c r="E33" s="0" t="s">
        <v>212</v>
      </c>
      <c r="F33" s="0" t="s">
        <v>222</v>
      </c>
      <c r="G33" s="0" t="s">
        <v>214</v>
      </c>
      <c r="H33" s="0" t="s">
        <v>20</v>
      </c>
      <c r="I33" s="0" t="s">
        <v>267</v>
      </c>
      <c r="J33" s="0" t="s">
        <v>268</v>
      </c>
      <c r="K33" s="0" t="s">
        <v>265</v>
      </c>
      <c r="L33" s="112" t="n">
        <v>36508</v>
      </c>
      <c r="M33" s="112" t="n">
        <v>36529</v>
      </c>
      <c r="N33" s="0" t="n">
        <v>2715</v>
      </c>
      <c r="O33" s="0" t="s">
        <v>246</v>
      </c>
      <c r="P33" s="0" t="s">
        <v>28</v>
      </c>
      <c r="Q33" s="0" t="s">
        <v>247</v>
      </c>
    </row>
    <row r="34" customFormat="false" ht="12.8" hidden="false" customHeight="false" outlineLevel="0" collapsed="false">
      <c r="A34" s="0" t="s">
        <v>155</v>
      </c>
      <c r="B34" s="0" t="s">
        <v>221</v>
      </c>
      <c r="C34" s="112" t="n">
        <v>36550</v>
      </c>
      <c r="D34" s="0" t="s">
        <v>211</v>
      </c>
      <c r="E34" s="0" t="s">
        <v>212</v>
      </c>
      <c r="F34" s="0" t="s">
        <v>222</v>
      </c>
      <c r="G34" s="0" t="s">
        <v>214</v>
      </c>
      <c r="H34" s="0" t="s">
        <v>20</v>
      </c>
      <c r="I34" s="0" t="s">
        <v>241</v>
      </c>
      <c r="J34" s="0" t="s">
        <v>226</v>
      </c>
      <c r="K34" s="0" t="s">
        <v>269</v>
      </c>
      <c r="L34" s="112" t="n">
        <v>36557</v>
      </c>
      <c r="M34" s="112" t="n">
        <v>36585</v>
      </c>
      <c r="N34" s="0" t="n">
        <v>744</v>
      </c>
      <c r="O34" s="0" t="s">
        <v>52</v>
      </c>
      <c r="P34" s="0" t="s">
        <v>50</v>
      </c>
      <c r="Q34" s="0" t="s">
        <v>220</v>
      </c>
    </row>
    <row r="35" customFormat="false" ht="12.8" hidden="false" customHeight="false" outlineLevel="0" collapsed="false">
      <c r="A35" s="0" t="s">
        <v>48</v>
      </c>
      <c r="B35" s="0" t="s">
        <v>221</v>
      </c>
      <c r="C35" s="112" t="n">
        <v>36551</v>
      </c>
      <c r="D35" s="0" t="s">
        <v>211</v>
      </c>
      <c r="E35" s="0" t="s">
        <v>212</v>
      </c>
      <c r="F35" s="0" t="s">
        <v>222</v>
      </c>
      <c r="G35" s="0" t="s">
        <v>214</v>
      </c>
      <c r="H35" s="0" t="s">
        <v>5</v>
      </c>
      <c r="I35" s="0" t="s">
        <v>241</v>
      </c>
      <c r="J35" s="0" t="s">
        <v>226</v>
      </c>
      <c r="K35" s="0" t="n">
        <v>23.9</v>
      </c>
      <c r="L35" s="112" t="n">
        <v>36586</v>
      </c>
      <c r="M35" s="112" t="n">
        <v>36616</v>
      </c>
      <c r="N35" s="0" t="n">
        <v>2160</v>
      </c>
      <c r="O35" s="0" t="s">
        <v>52</v>
      </c>
      <c r="P35" s="0" t="s">
        <v>50</v>
      </c>
      <c r="Q35" s="0" t="s">
        <v>242</v>
      </c>
    </row>
    <row r="36" customFormat="false" ht="12.8" hidden="false" customHeight="false" outlineLevel="0" collapsed="false">
      <c r="A36" s="0" t="s">
        <v>48</v>
      </c>
      <c r="B36" s="0" t="s">
        <v>221</v>
      </c>
      <c r="C36" s="112" t="n">
        <v>36551</v>
      </c>
      <c r="D36" s="0" t="s">
        <v>211</v>
      </c>
      <c r="E36" s="0" t="s">
        <v>212</v>
      </c>
      <c r="F36" s="0" t="s">
        <v>222</v>
      </c>
      <c r="G36" s="0" t="s">
        <v>214</v>
      </c>
      <c r="H36" s="0" t="s">
        <v>5</v>
      </c>
      <c r="I36" s="0" t="s">
        <v>241</v>
      </c>
      <c r="J36" s="0" t="s">
        <v>226</v>
      </c>
      <c r="K36" s="0" t="n">
        <v>24</v>
      </c>
      <c r="L36" s="112" t="n">
        <v>36586</v>
      </c>
      <c r="M36" s="112" t="n">
        <v>36616</v>
      </c>
      <c r="N36" s="0" t="n">
        <v>1080</v>
      </c>
      <c r="O36" s="0" t="s">
        <v>52</v>
      </c>
      <c r="P36" s="0" t="s">
        <v>50</v>
      </c>
      <c r="Q36" s="0" t="s">
        <v>242</v>
      </c>
    </row>
    <row r="37" customFormat="false" ht="12.8" hidden="false" customHeight="false" outlineLevel="0" collapsed="false">
      <c r="A37" s="0" t="s">
        <v>48</v>
      </c>
      <c r="B37" s="0" t="s">
        <v>221</v>
      </c>
      <c r="C37" s="112" t="n">
        <v>36551</v>
      </c>
      <c r="D37" s="0" t="s">
        <v>211</v>
      </c>
      <c r="E37" s="0" t="s">
        <v>212</v>
      </c>
      <c r="F37" s="0" t="s">
        <v>222</v>
      </c>
      <c r="G37" s="0" t="s">
        <v>214</v>
      </c>
      <c r="H37" s="0" t="s">
        <v>5</v>
      </c>
      <c r="I37" s="0" t="s">
        <v>241</v>
      </c>
      <c r="J37" s="0" t="s">
        <v>226</v>
      </c>
      <c r="K37" s="0" t="n">
        <v>20</v>
      </c>
      <c r="L37" s="112" t="n">
        <v>36647</v>
      </c>
      <c r="M37" s="112" t="n">
        <v>36677</v>
      </c>
      <c r="N37" s="0" t="n">
        <v>0</v>
      </c>
      <c r="O37" s="0" t="s">
        <v>52</v>
      </c>
      <c r="P37" s="0" t="s">
        <v>50</v>
      </c>
      <c r="Q37" s="0" t="s">
        <v>242</v>
      </c>
    </row>
    <row r="38" customFormat="false" ht="12.8" hidden="false" customHeight="false" outlineLevel="0" collapsed="false">
      <c r="A38" s="0" t="s">
        <v>35</v>
      </c>
      <c r="B38" s="0" t="s">
        <v>221</v>
      </c>
      <c r="C38" s="112" t="n">
        <v>36551</v>
      </c>
      <c r="D38" s="0" t="s">
        <v>211</v>
      </c>
      <c r="E38" s="0" t="s">
        <v>212</v>
      </c>
      <c r="F38" s="0" t="s">
        <v>222</v>
      </c>
      <c r="G38" s="0" t="s">
        <v>214</v>
      </c>
      <c r="H38" s="0" t="s">
        <v>5</v>
      </c>
      <c r="I38" s="0" t="s">
        <v>270</v>
      </c>
      <c r="J38" s="0" t="s">
        <v>226</v>
      </c>
      <c r="K38" s="0" t="n">
        <v>1.5</v>
      </c>
      <c r="L38" s="112" t="n">
        <v>36557</v>
      </c>
      <c r="M38" s="112" t="n">
        <v>36584</v>
      </c>
      <c r="N38" s="0" t="n">
        <v>18500</v>
      </c>
      <c r="O38" s="0" t="s">
        <v>227</v>
      </c>
      <c r="P38" s="0" t="s">
        <v>26</v>
      </c>
      <c r="Q38" s="0" t="s">
        <v>247</v>
      </c>
    </row>
    <row r="39" customFormat="false" ht="12.8" hidden="false" customHeight="false" outlineLevel="0" collapsed="false">
      <c r="A39" s="0" t="s">
        <v>110</v>
      </c>
      <c r="B39" s="0" t="s">
        <v>221</v>
      </c>
      <c r="C39" s="112" t="n">
        <v>36552</v>
      </c>
      <c r="D39" s="0" t="s">
        <v>211</v>
      </c>
      <c r="E39" s="0" t="s">
        <v>212</v>
      </c>
      <c r="F39" s="0" t="s">
        <v>222</v>
      </c>
      <c r="G39" s="0" t="s">
        <v>214</v>
      </c>
      <c r="H39" s="0" t="s">
        <v>271</v>
      </c>
      <c r="I39" s="0" t="s">
        <v>264</v>
      </c>
      <c r="J39" s="0" t="s">
        <v>249</v>
      </c>
      <c r="K39" s="0" t="s">
        <v>272</v>
      </c>
      <c r="L39" s="112" t="n">
        <v>36557</v>
      </c>
      <c r="M39" s="112" t="n">
        <v>36585</v>
      </c>
      <c r="N39" s="0" t="n">
        <v>2000</v>
      </c>
      <c r="O39" s="0" t="s">
        <v>227</v>
      </c>
      <c r="P39" s="0" t="s">
        <v>37</v>
      </c>
      <c r="Q39" s="0" t="s">
        <v>247</v>
      </c>
    </row>
    <row r="40" customFormat="false" ht="12.8" hidden="false" customHeight="false" outlineLevel="0" collapsed="false">
      <c r="A40" s="0" t="s">
        <v>134</v>
      </c>
      <c r="B40" s="0" t="s">
        <v>221</v>
      </c>
      <c r="C40" s="112" t="n">
        <v>36552</v>
      </c>
      <c r="D40" s="0" t="s">
        <v>211</v>
      </c>
      <c r="E40" s="0" t="s">
        <v>212</v>
      </c>
      <c r="F40" s="0" t="s">
        <v>213</v>
      </c>
      <c r="G40" s="0" t="s">
        <v>214</v>
      </c>
      <c r="H40" s="0" t="s">
        <v>20</v>
      </c>
      <c r="I40" s="0" t="s">
        <v>229</v>
      </c>
      <c r="J40" s="0" t="s">
        <v>273</v>
      </c>
      <c r="K40" s="0" t="n">
        <v>23.95</v>
      </c>
      <c r="L40" s="112" t="n">
        <v>36557</v>
      </c>
      <c r="M40" s="112" t="n">
        <v>36707</v>
      </c>
      <c r="N40" s="0" t="n">
        <v>8879</v>
      </c>
      <c r="O40" s="0" t="s">
        <v>52</v>
      </c>
      <c r="P40" s="0" t="s">
        <v>112</v>
      </c>
      <c r="Q40" s="0" t="s">
        <v>232</v>
      </c>
    </row>
    <row r="41" customFormat="false" ht="12.8" hidden="false" customHeight="false" outlineLevel="0" collapsed="false">
      <c r="A41" s="0" t="s">
        <v>143</v>
      </c>
      <c r="B41" s="0" t="s">
        <v>221</v>
      </c>
      <c r="C41" s="112" t="n">
        <v>36552</v>
      </c>
      <c r="D41" s="0" t="s">
        <v>211</v>
      </c>
      <c r="E41" s="0" t="s">
        <v>212</v>
      </c>
      <c r="F41" s="0" t="s">
        <v>213</v>
      </c>
      <c r="G41" s="0" t="s">
        <v>214</v>
      </c>
      <c r="H41" s="0" t="s">
        <v>5</v>
      </c>
      <c r="I41" s="0" t="s">
        <v>241</v>
      </c>
      <c r="J41" s="0" t="s">
        <v>226</v>
      </c>
      <c r="K41" s="0" t="s">
        <v>274</v>
      </c>
      <c r="L41" s="112" t="n">
        <v>36647</v>
      </c>
      <c r="M41" s="112" t="n">
        <v>36677</v>
      </c>
      <c r="N41" s="0" t="n">
        <v>4160</v>
      </c>
      <c r="O41" s="0" t="s">
        <v>52</v>
      </c>
      <c r="P41" s="0" t="s">
        <v>50</v>
      </c>
      <c r="Q41" s="0" t="s">
        <v>247</v>
      </c>
    </row>
    <row r="42" customFormat="false" ht="12.8" hidden="false" customHeight="false" outlineLevel="0" collapsed="false">
      <c r="A42" s="0" t="s">
        <v>143</v>
      </c>
      <c r="B42" s="0" t="s">
        <v>221</v>
      </c>
      <c r="C42" s="112" t="n">
        <v>36552</v>
      </c>
      <c r="D42" s="0" t="s">
        <v>211</v>
      </c>
      <c r="E42" s="0" t="s">
        <v>212</v>
      </c>
      <c r="F42" s="0" t="s">
        <v>213</v>
      </c>
      <c r="G42" s="0" t="s">
        <v>214</v>
      </c>
      <c r="H42" s="0" t="s">
        <v>5</v>
      </c>
      <c r="I42" s="0" t="s">
        <v>241</v>
      </c>
      <c r="J42" s="0" t="s">
        <v>226</v>
      </c>
      <c r="K42" s="0" t="s">
        <v>275</v>
      </c>
      <c r="L42" s="112" t="n">
        <v>36617</v>
      </c>
      <c r="M42" s="112" t="n">
        <v>36646</v>
      </c>
      <c r="N42" s="0" t="n">
        <v>5000</v>
      </c>
      <c r="O42" s="0" t="s">
        <v>52</v>
      </c>
      <c r="P42" s="0" t="s">
        <v>50</v>
      </c>
      <c r="Q42" s="0" t="s">
        <v>247</v>
      </c>
    </row>
    <row r="43" customFormat="false" ht="12.8" hidden="false" customHeight="false" outlineLevel="0" collapsed="false">
      <c r="A43" s="0" t="s">
        <v>180</v>
      </c>
      <c r="B43" s="0" t="s">
        <v>221</v>
      </c>
      <c r="C43" s="112" t="n">
        <v>36552</v>
      </c>
      <c r="D43" s="0" t="s">
        <v>276</v>
      </c>
      <c r="E43" s="0" t="s">
        <v>212</v>
      </c>
      <c r="F43" s="0" t="s">
        <v>222</v>
      </c>
      <c r="G43" s="0" t="s">
        <v>214</v>
      </c>
      <c r="H43" s="0" t="s">
        <v>5</v>
      </c>
      <c r="I43" s="0" t="s">
        <v>277</v>
      </c>
      <c r="J43" s="0" t="s">
        <v>249</v>
      </c>
      <c r="K43" s="0" t="n">
        <v>2.58</v>
      </c>
      <c r="L43" s="112" t="n">
        <v>36708</v>
      </c>
      <c r="M43" s="112" t="n">
        <v>36799</v>
      </c>
      <c r="N43" s="0" t="n">
        <v>15400</v>
      </c>
      <c r="O43" s="0" t="s">
        <v>52</v>
      </c>
      <c r="P43" s="0" t="s">
        <v>127</v>
      </c>
      <c r="Q43" s="0" t="s">
        <v>278</v>
      </c>
    </row>
    <row r="44" customFormat="false" ht="12.8" hidden="false" customHeight="false" outlineLevel="0" collapsed="false">
      <c r="A44" s="0" t="s">
        <v>48</v>
      </c>
      <c r="B44" s="0" t="s">
        <v>221</v>
      </c>
      <c r="C44" s="112" t="n">
        <v>36556</v>
      </c>
      <c r="D44" s="0" t="s">
        <v>211</v>
      </c>
      <c r="E44" s="0" t="s">
        <v>212</v>
      </c>
      <c r="F44" s="0" t="s">
        <v>222</v>
      </c>
      <c r="G44" s="0" t="s">
        <v>214</v>
      </c>
      <c r="H44" s="0" t="s">
        <v>5</v>
      </c>
      <c r="I44" s="0" t="s">
        <v>241</v>
      </c>
      <c r="J44" s="0" t="s">
        <v>249</v>
      </c>
      <c r="K44" s="0" t="n">
        <v>20</v>
      </c>
      <c r="L44" s="112" t="n">
        <v>36647</v>
      </c>
      <c r="M44" s="112" t="n">
        <v>36677</v>
      </c>
      <c r="N44" s="0" t="n">
        <v>10000</v>
      </c>
      <c r="O44" s="0" t="s">
        <v>52</v>
      </c>
      <c r="P44" s="0" t="s">
        <v>50</v>
      </c>
      <c r="Q44" s="0" t="s">
        <v>242</v>
      </c>
    </row>
    <row r="45" customFormat="false" ht="12.8" hidden="false" customHeight="false" outlineLevel="0" collapsed="false">
      <c r="A45" s="0" t="s">
        <v>48</v>
      </c>
      <c r="B45" s="0" t="s">
        <v>221</v>
      </c>
      <c r="C45" s="112" t="n">
        <v>36556</v>
      </c>
      <c r="D45" s="0" t="s">
        <v>211</v>
      </c>
      <c r="E45" s="0" t="s">
        <v>212</v>
      </c>
      <c r="F45" s="0" t="s">
        <v>222</v>
      </c>
      <c r="G45" s="0" t="s">
        <v>214</v>
      </c>
      <c r="H45" s="0" t="s">
        <v>39</v>
      </c>
      <c r="I45" s="0" t="s">
        <v>241</v>
      </c>
      <c r="J45" s="0" t="s">
        <v>249</v>
      </c>
      <c r="K45" s="0" t="n">
        <v>13.75</v>
      </c>
      <c r="L45" s="112" t="n">
        <v>36617</v>
      </c>
      <c r="M45" s="112" t="n">
        <v>36707</v>
      </c>
      <c r="N45" s="0" t="n">
        <v>9240</v>
      </c>
      <c r="O45" s="0" t="s">
        <v>52</v>
      </c>
      <c r="P45" s="0" t="s">
        <v>50</v>
      </c>
      <c r="Q45" s="0" t="s">
        <v>242</v>
      </c>
    </row>
    <row r="46" customFormat="false" ht="12.8" hidden="false" customHeight="false" outlineLevel="0" collapsed="false">
      <c r="A46" s="0" t="s">
        <v>134</v>
      </c>
      <c r="B46" s="0" t="s">
        <v>221</v>
      </c>
      <c r="C46" s="112" t="n">
        <v>36556</v>
      </c>
      <c r="D46" s="0" t="s">
        <v>211</v>
      </c>
      <c r="E46" s="0" t="s">
        <v>212</v>
      </c>
      <c r="F46" s="0" t="s">
        <v>213</v>
      </c>
      <c r="G46" s="0" t="s">
        <v>214</v>
      </c>
      <c r="H46" s="0" t="s">
        <v>20</v>
      </c>
      <c r="I46" s="0" t="s">
        <v>229</v>
      </c>
      <c r="J46" s="0" t="s">
        <v>273</v>
      </c>
      <c r="K46" s="0" t="n">
        <v>22.25</v>
      </c>
      <c r="L46" s="112" t="n">
        <v>36558</v>
      </c>
      <c r="M46" s="112" t="n">
        <v>36707</v>
      </c>
      <c r="N46" s="0" t="n">
        <v>1812</v>
      </c>
      <c r="O46" s="0" t="s">
        <v>52</v>
      </c>
      <c r="P46" s="0" t="s">
        <v>112</v>
      </c>
      <c r="Q46" s="0" t="s">
        <v>232</v>
      </c>
    </row>
    <row r="47" customFormat="false" ht="12.8" hidden="false" customHeight="false" outlineLevel="0" collapsed="false">
      <c r="A47" s="0" t="s">
        <v>162</v>
      </c>
      <c r="B47" s="0" t="s">
        <v>221</v>
      </c>
      <c r="C47" s="112" t="n">
        <v>36556</v>
      </c>
      <c r="D47" s="0" t="s">
        <v>211</v>
      </c>
      <c r="E47" s="0" t="s">
        <v>212</v>
      </c>
      <c r="F47" s="0" t="s">
        <v>222</v>
      </c>
      <c r="G47" s="0" t="s">
        <v>214</v>
      </c>
      <c r="H47" s="0" t="s">
        <v>5</v>
      </c>
      <c r="I47" s="0" t="s">
        <v>241</v>
      </c>
      <c r="J47" s="0" t="s">
        <v>226</v>
      </c>
      <c r="K47" s="0" t="n">
        <v>24.75</v>
      </c>
      <c r="L47" s="112" t="n">
        <v>36586</v>
      </c>
      <c r="M47" s="112" t="n">
        <v>36616</v>
      </c>
      <c r="N47" s="0" t="n">
        <v>1620</v>
      </c>
      <c r="O47" s="0" t="s">
        <v>52</v>
      </c>
      <c r="P47" s="0" t="s">
        <v>50</v>
      </c>
      <c r="Q47" s="0" t="s">
        <v>279</v>
      </c>
    </row>
    <row r="48" customFormat="false" ht="12.8" hidden="false" customHeight="false" outlineLevel="0" collapsed="false">
      <c r="A48" s="0" t="s">
        <v>48</v>
      </c>
      <c r="B48" s="0" t="s">
        <v>221</v>
      </c>
      <c r="C48" s="112" t="n">
        <v>36557</v>
      </c>
      <c r="D48" s="0" t="s">
        <v>211</v>
      </c>
      <c r="E48" s="0" t="s">
        <v>212</v>
      </c>
      <c r="F48" s="0" t="s">
        <v>222</v>
      </c>
      <c r="G48" s="0" t="s">
        <v>214</v>
      </c>
      <c r="H48" s="0" t="s">
        <v>280</v>
      </c>
      <c r="I48" s="0" t="s">
        <v>241</v>
      </c>
      <c r="J48" s="0" t="s">
        <v>249</v>
      </c>
      <c r="K48" s="0" t="s">
        <v>281</v>
      </c>
      <c r="L48" s="112" t="n">
        <v>37257</v>
      </c>
      <c r="M48" s="112" t="n">
        <v>39082</v>
      </c>
      <c r="N48" s="0" t="n">
        <v>32850</v>
      </c>
      <c r="O48" s="0" t="s">
        <v>282</v>
      </c>
      <c r="P48" s="0" t="s">
        <v>50</v>
      </c>
      <c r="Q48" s="0" t="s">
        <v>242</v>
      </c>
    </row>
    <row r="49" customFormat="false" ht="12.8" hidden="false" customHeight="false" outlineLevel="0" collapsed="false">
      <c r="A49" s="0" t="s">
        <v>126</v>
      </c>
      <c r="B49" s="0" t="s">
        <v>221</v>
      </c>
      <c r="C49" s="112" t="n">
        <v>36557</v>
      </c>
      <c r="D49" s="0" t="s">
        <v>211</v>
      </c>
      <c r="E49" s="0" t="s">
        <v>212</v>
      </c>
      <c r="F49" s="0" t="s">
        <v>213</v>
      </c>
      <c r="G49" s="0" t="s">
        <v>214</v>
      </c>
      <c r="H49" s="0" t="s">
        <v>20</v>
      </c>
      <c r="I49" s="0" t="s">
        <v>264</v>
      </c>
      <c r="J49" s="0" t="s">
        <v>226</v>
      </c>
      <c r="K49" s="0" t="n">
        <v>27.25</v>
      </c>
      <c r="L49" s="112" t="n">
        <v>36617</v>
      </c>
      <c r="M49" s="112" t="n">
        <v>36646</v>
      </c>
      <c r="N49" s="0" t="n">
        <v>4500</v>
      </c>
      <c r="O49" s="0" t="s">
        <v>253</v>
      </c>
      <c r="P49" s="0" t="s">
        <v>127</v>
      </c>
      <c r="Q49" s="0" t="s">
        <v>247</v>
      </c>
    </row>
    <row r="50" customFormat="false" ht="12.8" hidden="false" customHeight="false" outlineLevel="0" collapsed="false">
      <c r="A50" s="0" t="s">
        <v>184</v>
      </c>
      <c r="B50" s="0" t="s">
        <v>221</v>
      </c>
      <c r="C50" s="112" t="n">
        <v>36557</v>
      </c>
      <c r="D50" s="0" t="s">
        <v>211</v>
      </c>
      <c r="E50" s="0" t="s">
        <v>212</v>
      </c>
      <c r="F50" s="0" t="s">
        <v>213</v>
      </c>
      <c r="G50" s="0" t="s">
        <v>214</v>
      </c>
      <c r="H50" s="0" t="s">
        <v>283</v>
      </c>
      <c r="I50" s="0" t="s">
        <v>256</v>
      </c>
      <c r="J50" s="0" t="s">
        <v>284</v>
      </c>
      <c r="K50" s="0" t="n">
        <v>14.5</v>
      </c>
      <c r="L50" s="112" t="n">
        <v>36617</v>
      </c>
      <c r="M50" s="112" t="n">
        <v>36707</v>
      </c>
      <c r="N50" s="0" t="n">
        <v>14200</v>
      </c>
      <c r="O50" s="0" t="s">
        <v>52</v>
      </c>
      <c r="P50" s="0" t="s">
        <v>26</v>
      </c>
      <c r="Q50" s="0" t="s">
        <v>247</v>
      </c>
    </row>
    <row r="51" customFormat="false" ht="12.8" hidden="false" customHeight="false" outlineLevel="0" collapsed="false">
      <c r="A51" s="0" t="s">
        <v>184</v>
      </c>
      <c r="B51" s="0" t="s">
        <v>221</v>
      </c>
      <c r="C51" s="112" t="n">
        <v>36557</v>
      </c>
      <c r="D51" s="0" t="s">
        <v>211</v>
      </c>
      <c r="E51" s="0" t="s">
        <v>212</v>
      </c>
      <c r="F51" s="0" t="s">
        <v>222</v>
      </c>
      <c r="G51" s="0" t="s">
        <v>214</v>
      </c>
      <c r="H51" s="0" t="s">
        <v>285</v>
      </c>
      <c r="I51" s="0" t="s">
        <v>256</v>
      </c>
      <c r="J51" s="0" t="s">
        <v>284</v>
      </c>
      <c r="K51" s="0" t="n">
        <v>18.75</v>
      </c>
      <c r="L51" s="112" t="n">
        <v>36617</v>
      </c>
      <c r="M51" s="112" t="n">
        <v>36707</v>
      </c>
      <c r="N51" s="0" t="n">
        <v>14200</v>
      </c>
      <c r="O51" s="0" t="s">
        <v>52</v>
      </c>
      <c r="P51" s="0" t="s">
        <v>26</v>
      </c>
      <c r="Q51" s="0" t="s">
        <v>247</v>
      </c>
    </row>
    <row r="52" customFormat="false" ht="12.8" hidden="false" customHeight="false" outlineLevel="0" collapsed="false">
      <c r="A52" s="0" t="s">
        <v>136</v>
      </c>
      <c r="B52" s="0" t="s">
        <v>221</v>
      </c>
      <c r="C52" s="112" t="n">
        <v>36558</v>
      </c>
      <c r="D52" s="0" t="s">
        <v>211</v>
      </c>
      <c r="E52" s="0" t="s">
        <v>212</v>
      </c>
      <c r="F52" s="0" t="s">
        <v>213</v>
      </c>
      <c r="G52" s="0" t="s">
        <v>214</v>
      </c>
      <c r="H52" s="0" t="s">
        <v>20</v>
      </c>
      <c r="I52" s="0" t="s">
        <v>225</v>
      </c>
      <c r="J52" s="0" t="s">
        <v>226</v>
      </c>
      <c r="K52" s="0" t="n">
        <v>31.85</v>
      </c>
      <c r="L52" s="112" t="n">
        <v>36892</v>
      </c>
      <c r="M52" s="112" t="n">
        <v>38352</v>
      </c>
      <c r="N52" s="0" t="n">
        <v>43800</v>
      </c>
      <c r="O52" s="0" t="s">
        <v>52</v>
      </c>
      <c r="P52" s="0" t="s">
        <v>135</v>
      </c>
      <c r="Q52" s="0" t="s">
        <v>286</v>
      </c>
    </row>
    <row r="53" customFormat="false" ht="12.8" hidden="false" customHeight="false" outlineLevel="0" collapsed="false">
      <c r="A53" s="0" t="s">
        <v>151</v>
      </c>
      <c r="B53" s="0" t="s">
        <v>287</v>
      </c>
      <c r="C53" s="112" t="n">
        <v>36558</v>
      </c>
      <c r="D53" s="0" t="s">
        <v>287</v>
      </c>
      <c r="E53" s="0" t="s">
        <v>212</v>
      </c>
      <c r="F53" s="0" t="s">
        <v>222</v>
      </c>
      <c r="G53" s="0" t="s">
        <v>214</v>
      </c>
      <c r="H53" s="0" t="s">
        <v>20</v>
      </c>
      <c r="I53" s="0" t="s">
        <v>288</v>
      </c>
      <c r="J53" s="0" t="s">
        <v>289</v>
      </c>
      <c r="K53" s="0" t="s">
        <v>290</v>
      </c>
      <c r="L53" s="112" t="n">
        <v>36561</v>
      </c>
      <c r="M53" s="112" t="n">
        <v>36830</v>
      </c>
      <c r="N53" s="0" t="n">
        <v>50000</v>
      </c>
      <c r="O53" s="0" t="s">
        <v>227</v>
      </c>
      <c r="P53" s="0" t="s">
        <v>28</v>
      </c>
      <c r="Q53" s="0" t="s">
        <v>242</v>
      </c>
    </row>
    <row r="54" customFormat="false" ht="12.8" hidden="false" customHeight="false" outlineLevel="0" collapsed="false">
      <c r="A54" s="0" t="s">
        <v>32</v>
      </c>
      <c r="B54" s="0" t="s">
        <v>221</v>
      </c>
      <c r="C54" s="112" t="n">
        <v>36563</v>
      </c>
      <c r="D54" s="0" t="s">
        <v>211</v>
      </c>
      <c r="E54" s="0" t="s">
        <v>212</v>
      </c>
      <c r="F54" s="0" t="s">
        <v>213</v>
      </c>
      <c r="G54" s="0" t="s">
        <v>214</v>
      </c>
      <c r="H54" s="0" t="s">
        <v>5</v>
      </c>
      <c r="I54" s="0" t="s">
        <v>225</v>
      </c>
      <c r="J54" s="0" t="s">
        <v>291</v>
      </c>
      <c r="K54" s="0" t="n">
        <v>59.48</v>
      </c>
      <c r="L54" s="112" t="n">
        <v>36708</v>
      </c>
      <c r="M54" s="112" t="n">
        <v>36799</v>
      </c>
      <c r="N54" s="0" t="n">
        <v>3080</v>
      </c>
      <c r="O54" s="0" t="s">
        <v>52</v>
      </c>
      <c r="P54" s="0" t="s">
        <v>26</v>
      </c>
      <c r="Q54" s="0" t="s">
        <v>247</v>
      </c>
    </row>
    <row r="55" customFormat="false" ht="12.8" hidden="false" customHeight="false" outlineLevel="0" collapsed="false">
      <c r="A55" s="0" t="s">
        <v>32</v>
      </c>
      <c r="B55" s="0" t="s">
        <v>221</v>
      </c>
      <c r="C55" s="112" t="n">
        <v>36563</v>
      </c>
      <c r="D55" s="0" t="s">
        <v>211</v>
      </c>
      <c r="E55" s="0" t="s">
        <v>212</v>
      </c>
      <c r="F55" s="0" t="s">
        <v>222</v>
      </c>
      <c r="G55" s="0" t="s">
        <v>214</v>
      </c>
      <c r="H55" s="0" t="s">
        <v>292</v>
      </c>
      <c r="I55" s="0" t="s">
        <v>293</v>
      </c>
      <c r="J55" s="0" t="s">
        <v>294</v>
      </c>
      <c r="K55" s="0" t="n">
        <v>64.74</v>
      </c>
      <c r="L55" s="112" t="n">
        <v>36678</v>
      </c>
      <c r="M55" s="112" t="n">
        <v>36799</v>
      </c>
      <c r="N55" s="0" t="n">
        <v>47431</v>
      </c>
      <c r="O55" s="0" t="s">
        <v>52</v>
      </c>
      <c r="P55" s="0" t="s">
        <v>26</v>
      </c>
      <c r="Q55" s="0" t="s">
        <v>247</v>
      </c>
    </row>
    <row r="56" customFormat="false" ht="12.8" hidden="false" customHeight="false" outlineLevel="0" collapsed="false">
      <c r="A56" s="0" t="s">
        <v>32</v>
      </c>
      <c r="B56" s="0" t="s">
        <v>221</v>
      </c>
      <c r="C56" s="112" t="n">
        <v>36563</v>
      </c>
      <c r="D56" s="0" t="s">
        <v>211</v>
      </c>
      <c r="E56" s="0" t="s">
        <v>212</v>
      </c>
      <c r="F56" s="0" t="s">
        <v>222</v>
      </c>
      <c r="G56" s="0" t="s">
        <v>214</v>
      </c>
      <c r="H56" s="0" t="s">
        <v>295</v>
      </c>
      <c r="I56" s="0" t="s">
        <v>293</v>
      </c>
      <c r="J56" s="0" t="s">
        <v>294</v>
      </c>
      <c r="K56" s="0" t="n">
        <v>48.29</v>
      </c>
      <c r="L56" s="112" t="n">
        <v>36678</v>
      </c>
      <c r="M56" s="112" t="n">
        <v>36799</v>
      </c>
      <c r="N56" s="0" t="n">
        <v>0</v>
      </c>
      <c r="O56" s="0" t="s">
        <v>52</v>
      </c>
      <c r="P56" s="0" t="s">
        <v>26</v>
      </c>
      <c r="Q56" s="0" t="s">
        <v>247</v>
      </c>
    </row>
    <row r="57" customFormat="false" ht="12.8" hidden="false" customHeight="false" outlineLevel="0" collapsed="false">
      <c r="A57" s="0" t="s">
        <v>48</v>
      </c>
      <c r="B57" s="0" t="s">
        <v>221</v>
      </c>
      <c r="C57" s="112" t="n">
        <v>36563</v>
      </c>
      <c r="D57" s="0" t="s">
        <v>211</v>
      </c>
      <c r="E57" s="0" t="s">
        <v>212</v>
      </c>
      <c r="F57" s="0" t="s">
        <v>222</v>
      </c>
      <c r="G57" s="0" t="s">
        <v>214</v>
      </c>
      <c r="H57" s="0" t="s">
        <v>280</v>
      </c>
      <c r="I57" s="0" t="s">
        <v>241</v>
      </c>
      <c r="J57" s="0" t="s">
        <v>249</v>
      </c>
      <c r="K57" s="0" t="s">
        <v>281</v>
      </c>
      <c r="L57" s="112" t="n">
        <v>37257</v>
      </c>
      <c r="M57" s="112" t="n">
        <v>39082</v>
      </c>
      <c r="N57" s="0" t="n">
        <v>43800</v>
      </c>
      <c r="O57" s="0" t="s">
        <v>296</v>
      </c>
      <c r="P57" s="0" t="s">
        <v>50</v>
      </c>
      <c r="Q57" s="0" t="s">
        <v>242</v>
      </c>
    </row>
    <row r="58" customFormat="false" ht="12.8" hidden="false" customHeight="false" outlineLevel="0" collapsed="false">
      <c r="A58" s="0" t="s">
        <v>48</v>
      </c>
      <c r="B58" s="0" t="s">
        <v>221</v>
      </c>
      <c r="C58" s="112" t="n">
        <v>36564</v>
      </c>
      <c r="D58" s="0" t="s">
        <v>211</v>
      </c>
      <c r="E58" s="0" t="s">
        <v>212</v>
      </c>
      <c r="F58" s="0" t="s">
        <v>222</v>
      </c>
      <c r="G58" s="0" t="s">
        <v>214</v>
      </c>
      <c r="H58" s="0" t="s">
        <v>5</v>
      </c>
      <c r="I58" s="0" t="s">
        <v>256</v>
      </c>
      <c r="J58" s="0" t="s">
        <v>226</v>
      </c>
      <c r="K58" s="0" t="n">
        <v>49.45</v>
      </c>
      <c r="L58" s="112" t="n">
        <v>36708</v>
      </c>
      <c r="M58" s="112" t="n">
        <v>36799</v>
      </c>
      <c r="N58" s="0" t="n">
        <v>1540</v>
      </c>
      <c r="O58" s="0" t="s">
        <v>52</v>
      </c>
      <c r="P58" s="0" t="s">
        <v>50</v>
      </c>
      <c r="Q58" s="0" t="s">
        <v>242</v>
      </c>
    </row>
    <row r="59" customFormat="false" ht="12.8" hidden="false" customHeight="false" outlineLevel="0" collapsed="false">
      <c r="A59" s="0" t="s">
        <v>48</v>
      </c>
      <c r="B59" s="0" t="s">
        <v>221</v>
      </c>
      <c r="C59" s="112" t="n">
        <v>36564</v>
      </c>
      <c r="D59" s="0" t="s">
        <v>211</v>
      </c>
      <c r="E59" s="0" t="s">
        <v>212</v>
      </c>
      <c r="F59" s="0" t="s">
        <v>222</v>
      </c>
      <c r="G59" s="0" t="s">
        <v>214</v>
      </c>
      <c r="H59" s="0" t="s">
        <v>5</v>
      </c>
      <c r="I59" s="0" t="s">
        <v>256</v>
      </c>
      <c r="J59" s="0" t="s">
        <v>226</v>
      </c>
      <c r="K59" s="0" t="n">
        <v>28.2</v>
      </c>
      <c r="L59" s="112" t="n">
        <v>36586</v>
      </c>
      <c r="M59" s="112" t="n">
        <v>36616</v>
      </c>
      <c r="N59" s="0" t="n">
        <v>0</v>
      </c>
      <c r="O59" s="0" t="s">
        <v>52</v>
      </c>
      <c r="P59" s="0" t="s">
        <v>50</v>
      </c>
      <c r="Q59" s="0" t="s">
        <v>242</v>
      </c>
    </row>
    <row r="60" customFormat="false" ht="12.8" hidden="false" customHeight="false" outlineLevel="0" collapsed="false">
      <c r="A60" s="0" t="s">
        <v>85</v>
      </c>
      <c r="B60" s="0" t="s">
        <v>221</v>
      </c>
      <c r="C60" s="112" t="n">
        <v>36564</v>
      </c>
      <c r="D60" s="0" t="s">
        <v>211</v>
      </c>
      <c r="E60" s="0" t="s">
        <v>212</v>
      </c>
      <c r="F60" s="0" t="s">
        <v>213</v>
      </c>
      <c r="G60" s="0" t="s">
        <v>214</v>
      </c>
      <c r="H60" s="0" t="s">
        <v>39</v>
      </c>
      <c r="I60" s="0" t="s">
        <v>256</v>
      </c>
      <c r="J60" s="0" t="s">
        <v>249</v>
      </c>
      <c r="K60" s="0" t="n">
        <v>16.75</v>
      </c>
      <c r="L60" s="112" t="n">
        <v>36678</v>
      </c>
      <c r="M60" s="112" t="n">
        <v>36707</v>
      </c>
      <c r="N60" s="0" t="n">
        <v>3800</v>
      </c>
      <c r="O60" s="0" t="s">
        <v>52</v>
      </c>
      <c r="P60" s="0" t="s">
        <v>50</v>
      </c>
      <c r="Q60" s="0" t="s">
        <v>242</v>
      </c>
    </row>
    <row r="61" customFormat="false" ht="12.8" hidden="false" customHeight="false" outlineLevel="0" collapsed="false">
      <c r="A61" s="0" t="s">
        <v>85</v>
      </c>
      <c r="B61" s="0" t="s">
        <v>221</v>
      </c>
      <c r="C61" s="112" t="n">
        <v>36564</v>
      </c>
      <c r="D61" s="0" t="s">
        <v>211</v>
      </c>
      <c r="E61" s="0" t="s">
        <v>212</v>
      </c>
      <c r="F61" s="0" t="s">
        <v>213</v>
      </c>
      <c r="G61" s="0" t="s">
        <v>214</v>
      </c>
      <c r="H61" s="0" t="s">
        <v>39</v>
      </c>
      <c r="I61" s="0" t="s">
        <v>256</v>
      </c>
      <c r="J61" s="0" t="s">
        <v>249</v>
      </c>
      <c r="K61" s="0" t="n">
        <v>24</v>
      </c>
      <c r="L61" s="112" t="n">
        <v>36708</v>
      </c>
      <c r="M61" s="112" t="n">
        <v>36738</v>
      </c>
      <c r="N61" s="0" t="n">
        <v>4300</v>
      </c>
      <c r="O61" s="0" t="s">
        <v>52</v>
      </c>
      <c r="P61" s="0" t="s">
        <v>50</v>
      </c>
      <c r="Q61" s="0" t="s">
        <v>242</v>
      </c>
    </row>
    <row r="62" customFormat="false" ht="12.8" hidden="false" customHeight="false" outlineLevel="0" collapsed="false">
      <c r="A62" s="0" t="s">
        <v>85</v>
      </c>
      <c r="B62" s="0" t="s">
        <v>221</v>
      </c>
      <c r="C62" s="112" t="n">
        <v>36564</v>
      </c>
      <c r="D62" s="0" t="s">
        <v>211</v>
      </c>
      <c r="E62" s="0" t="s">
        <v>212</v>
      </c>
      <c r="F62" s="0" t="s">
        <v>213</v>
      </c>
      <c r="G62" s="0" t="s">
        <v>214</v>
      </c>
      <c r="H62" s="0" t="s">
        <v>39</v>
      </c>
      <c r="I62" s="0" t="s">
        <v>256</v>
      </c>
      <c r="J62" s="0" t="s">
        <v>249</v>
      </c>
      <c r="K62" s="0" t="n">
        <v>29.5</v>
      </c>
      <c r="L62" s="112" t="n">
        <v>36739</v>
      </c>
      <c r="M62" s="112" t="n">
        <v>36769</v>
      </c>
      <c r="N62" s="0" t="n">
        <v>3900</v>
      </c>
      <c r="O62" s="0" t="s">
        <v>52</v>
      </c>
      <c r="P62" s="0" t="s">
        <v>50</v>
      </c>
      <c r="Q62" s="0" t="s">
        <v>242</v>
      </c>
    </row>
    <row r="63" customFormat="false" ht="12.8" hidden="false" customHeight="false" outlineLevel="0" collapsed="false">
      <c r="A63" s="0" t="s">
        <v>85</v>
      </c>
      <c r="B63" s="0" t="s">
        <v>221</v>
      </c>
      <c r="C63" s="112" t="n">
        <v>36564</v>
      </c>
      <c r="D63" s="0" t="s">
        <v>211</v>
      </c>
      <c r="E63" s="0" t="s">
        <v>212</v>
      </c>
      <c r="F63" s="0" t="s">
        <v>213</v>
      </c>
      <c r="G63" s="0" t="s">
        <v>214</v>
      </c>
      <c r="H63" s="0" t="s">
        <v>39</v>
      </c>
      <c r="I63" s="0" t="s">
        <v>256</v>
      </c>
      <c r="J63" s="0" t="s">
        <v>249</v>
      </c>
      <c r="K63" s="0" t="n">
        <v>29.25</v>
      </c>
      <c r="L63" s="112" t="n">
        <v>36770</v>
      </c>
      <c r="M63" s="112" t="n">
        <v>36799</v>
      </c>
      <c r="N63" s="0" t="n">
        <v>4000</v>
      </c>
      <c r="O63" s="0" t="s">
        <v>52</v>
      </c>
      <c r="P63" s="0" t="s">
        <v>50</v>
      </c>
      <c r="Q63" s="0" t="s">
        <v>242</v>
      </c>
    </row>
    <row r="64" customFormat="false" ht="12.8" hidden="false" customHeight="false" outlineLevel="0" collapsed="false">
      <c r="A64" s="0" t="s">
        <v>85</v>
      </c>
      <c r="B64" s="0" t="s">
        <v>221</v>
      </c>
      <c r="C64" s="112" t="n">
        <v>36564</v>
      </c>
      <c r="D64" s="0" t="s">
        <v>211</v>
      </c>
      <c r="E64" s="0" t="s">
        <v>212</v>
      </c>
      <c r="F64" s="0" t="s">
        <v>213</v>
      </c>
      <c r="G64" s="0" t="s">
        <v>214</v>
      </c>
      <c r="H64" s="0" t="s">
        <v>39</v>
      </c>
      <c r="I64" s="0" t="s">
        <v>256</v>
      </c>
      <c r="J64" s="0" t="s">
        <v>249</v>
      </c>
      <c r="K64" s="0" t="n">
        <v>29.75</v>
      </c>
      <c r="L64" s="112" t="n">
        <v>36800</v>
      </c>
      <c r="M64" s="112" t="n">
        <v>36830</v>
      </c>
      <c r="N64" s="0" t="n">
        <v>4100</v>
      </c>
      <c r="O64" s="0" t="s">
        <v>52</v>
      </c>
      <c r="P64" s="0" t="s">
        <v>50</v>
      </c>
      <c r="Q64" s="0" t="s">
        <v>242</v>
      </c>
    </row>
    <row r="65" customFormat="false" ht="12.8" hidden="false" customHeight="false" outlineLevel="0" collapsed="false">
      <c r="A65" s="0" t="s">
        <v>85</v>
      </c>
      <c r="B65" s="0" t="s">
        <v>221</v>
      </c>
      <c r="C65" s="112" t="n">
        <v>36564</v>
      </c>
      <c r="D65" s="0" t="s">
        <v>211</v>
      </c>
      <c r="E65" s="0" t="s">
        <v>212</v>
      </c>
      <c r="F65" s="0" t="s">
        <v>213</v>
      </c>
      <c r="G65" s="0" t="s">
        <v>214</v>
      </c>
      <c r="H65" s="0" t="s">
        <v>39</v>
      </c>
      <c r="I65" s="0" t="s">
        <v>256</v>
      </c>
      <c r="J65" s="0" t="s">
        <v>249</v>
      </c>
      <c r="K65" s="0" t="n">
        <v>28.5</v>
      </c>
      <c r="L65" s="112" t="n">
        <v>36831</v>
      </c>
      <c r="M65" s="112" t="n">
        <v>36860</v>
      </c>
      <c r="N65" s="0" t="n">
        <v>4000</v>
      </c>
      <c r="O65" s="0" t="s">
        <v>52</v>
      </c>
      <c r="P65" s="0" t="s">
        <v>50</v>
      </c>
      <c r="Q65" s="0" t="s">
        <v>242</v>
      </c>
    </row>
    <row r="66" customFormat="false" ht="12.8" hidden="false" customHeight="false" outlineLevel="0" collapsed="false">
      <c r="A66" s="0" t="s">
        <v>85</v>
      </c>
      <c r="B66" s="0" t="s">
        <v>221</v>
      </c>
      <c r="C66" s="112" t="n">
        <v>36564</v>
      </c>
      <c r="D66" s="0" t="s">
        <v>211</v>
      </c>
      <c r="E66" s="0" t="s">
        <v>212</v>
      </c>
      <c r="F66" s="0" t="s">
        <v>213</v>
      </c>
      <c r="G66" s="0" t="s">
        <v>214</v>
      </c>
      <c r="H66" s="0" t="s">
        <v>39</v>
      </c>
      <c r="I66" s="0" t="s">
        <v>256</v>
      </c>
      <c r="J66" s="0" t="s">
        <v>249</v>
      </c>
      <c r="K66" s="0" t="n">
        <v>28</v>
      </c>
      <c r="L66" s="112" t="n">
        <v>36861</v>
      </c>
      <c r="M66" s="112" t="n">
        <v>36891</v>
      </c>
      <c r="N66" s="0" t="n">
        <v>4300</v>
      </c>
      <c r="O66" s="0" t="s">
        <v>52</v>
      </c>
      <c r="P66" s="0" t="s">
        <v>50</v>
      </c>
      <c r="Q66" s="0" t="s">
        <v>242</v>
      </c>
    </row>
    <row r="67" customFormat="false" ht="12.8" hidden="false" customHeight="false" outlineLevel="0" collapsed="false">
      <c r="A67" s="0" t="s">
        <v>32</v>
      </c>
      <c r="B67" s="0" t="s">
        <v>221</v>
      </c>
      <c r="C67" s="112" t="n">
        <v>36565</v>
      </c>
      <c r="D67" s="0" t="s">
        <v>211</v>
      </c>
      <c r="E67" s="0" t="s">
        <v>212</v>
      </c>
      <c r="F67" s="0" t="s">
        <v>213</v>
      </c>
      <c r="G67" s="0" t="s">
        <v>214</v>
      </c>
      <c r="H67" s="0" t="s">
        <v>5</v>
      </c>
      <c r="I67" s="0" t="s">
        <v>260</v>
      </c>
      <c r="J67" s="0" t="s">
        <v>297</v>
      </c>
      <c r="K67" s="0" t="n">
        <v>59.35</v>
      </c>
      <c r="L67" s="112" t="n">
        <v>36708</v>
      </c>
      <c r="M67" s="112" t="n">
        <v>36799</v>
      </c>
      <c r="N67" s="0" t="n">
        <v>9240</v>
      </c>
      <c r="O67" s="0" t="s">
        <v>227</v>
      </c>
      <c r="P67" s="0" t="s">
        <v>26</v>
      </c>
      <c r="Q67" s="0" t="s">
        <v>247</v>
      </c>
    </row>
    <row r="68" customFormat="false" ht="12.8" hidden="false" customHeight="false" outlineLevel="0" collapsed="false">
      <c r="A68" s="0" t="s">
        <v>140</v>
      </c>
      <c r="B68" s="0" t="s">
        <v>221</v>
      </c>
      <c r="C68" s="112" t="n">
        <v>36565</v>
      </c>
      <c r="D68" s="0" t="s">
        <v>211</v>
      </c>
      <c r="E68" s="0" t="s">
        <v>212</v>
      </c>
      <c r="F68" s="0" t="s">
        <v>222</v>
      </c>
      <c r="G68" s="0" t="s">
        <v>214</v>
      </c>
      <c r="H68" s="0" t="s">
        <v>5</v>
      </c>
      <c r="I68" s="0" t="s">
        <v>298</v>
      </c>
      <c r="J68" s="0" t="s">
        <v>226</v>
      </c>
      <c r="K68" s="0" t="n">
        <v>24</v>
      </c>
      <c r="L68" s="112" t="n">
        <v>36617</v>
      </c>
      <c r="M68" s="112" t="n">
        <v>36707</v>
      </c>
      <c r="N68" s="0" t="n">
        <v>23100</v>
      </c>
      <c r="O68" s="0" t="s">
        <v>52</v>
      </c>
      <c r="P68" s="0" t="s">
        <v>50</v>
      </c>
      <c r="Q68" s="0" t="s">
        <v>247</v>
      </c>
    </row>
    <row r="69" customFormat="false" ht="12.8" hidden="false" customHeight="false" outlineLevel="0" collapsed="false">
      <c r="A69" s="0" t="s">
        <v>53</v>
      </c>
      <c r="B69" s="0" t="s">
        <v>221</v>
      </c>
      <c r="C69" s="112" t="n">
        <v>36566</v>
      </c>
      <c r="D69" s="0" t="s">
        <v>211</v>
      </c>
      <c r="E69" s="0" t="s">
        <v>212</v>
      </c>
      <c r="F69" s="0" t="s">
        <v>213</v>
      </c>
      <c r="G69" s="0" t="s">
        <v>214</v>
      </c>
      <c r="H69" s="0" t="s">
        <v>5</v>
      </c>
      <c r="I69" s="0" t="s">
        <v>260</v>
      </c>
      <c r="J69" s="0" t="s">
        <v>299</v>
      </c>
      <c r="K69" s="0" t="n">
        <v>31.35</v>
      </c>
      <c r="L69" s="112" t="n">
        <v>36570</v>
      </c>
      <c r="M69" s="112" t="n">
        <v>36585</v>
      </c>
      <c r="N69" s="0" t="n">
        <v>0</v>
      </c>
      <c r="O69" s="0" t="s">
        <v>300</v>
      </c>
      <c r="P69" s="0" t="s">
        <v>26</v>
      </c>
      <c r="Q69" s="0" t="s">
        <v>247</v>
      </c>
    </row>
    <row r="70" customFormat="false" ht="12.8" hidden="false" customHeight="false" outlineLevel="0" collapsed="false">
      <c r="A70" s="0" t="s">
        <v>32</v>
      </c>
      <c r="B70" s="0" t="s">
        <v>221</v>
      </c>
      <c r="C70" s="112" t="n">
        <v>36567</v>
      </c>
      <c r="D70" s="0" t="s">
        <v>211</v>
      </c>
      <c r="E70" s="0" t="s">
        <v>212</v>
      </c>
      <c r="F70" s="0" t="s">
        <v>213</v>
      </c>
      <c r="G70" s="0" t="s">
        <v>214</v>
      </c>
      <c r="H70" s="0" t="s">
        <v>5</v>
      </c>
      <c r="I70" s="0" t="s">
        <v>256</v>
      </c>
      <c r="J70" s="0" t="s">
        <v>301</v>
      </c>
      <c r="K70" s="0" t="n">
        <v>50.4</v>
      </c>
      <c r="L70" s="112" t="n">
        <v>36708</v>
      </c>
      <c r="M70" s="112" t="n">
        <v>36799</v>
      </c>
      <c r="N70" s="0" t="n">
        <v>1500</v>
      </c>
      <c r="O70" s="0" t="s">
        <v>52</v>
      </c>
      <c r="P70" s="0" t="s">
        <v>26</v>
      </c>
      <c r="Q70" s="0" t="s">
        <v>247</v>
      </c>
    </row>
    <row r="71" customFormat="false" ht="12.8" hidden="false" customHeight="false" outlineLevel="0" collapsed="false">
      <c r="A71" s="0" t="s">
        <v>48</v>
      </c>
      <c r="B71" s="0" t="s">
        <v>221</v>
      </c>
      <c r="C71" s="112" t="n">
        <v>36572</v>
      </c>
      <c r="D71" s="0" t="s">
        <v>211</v>
      </c>
      <c r="E71" s="0" t="s">
        <v>212</v>
      </c>
      <c r="F71" s="0" t="s">
        <v>222</v>
      </c>
      <c r="G71" s="0" t="s">
        <v>214</v>
      </c>
      <c r="H71" s="0" t="s">
        <v>39</v>
      </c>
      <c r="I71" s="0" t="s">
        <v>302</v>
      </c>
      <c r="J71" s="0" t="s">
        <v>226</v>
      </c>
      <c r="K71" s="0" t="n">
        <v>16.25</v>
      </c>
      <c r="L71" s="112" t="n">
        <v>36617</v>
      </c>
      <c r="M71" s="112" t="n">
        <v>36707</v>
      </c>
      <c r="N71" s="0" t="n">
        <v>11900</v>
      </c>
      <c r="O71" s="0" t="s">
        <v>52</v>
      </c>
      <c r="P71" s="0" t="s">
        <v>50</v>
      </c>
      <c r="Q71" s="0" t="s">
        <v>242</v>
      </c>
    </row>
    <row r="72" customFormat="false" ht="12.8" hidden="false" customHeight="false" outlineLevel="0" collapsed="false">
      <c r="A72" s="0" t="s">
        <v>48</v>
      </c>
      <c r="B72" s="0" t="s">
        <v>221</v>
      </c>
      <c r="C72" s="112" t="n">
        <v>36572</v>
      </c>
      <c r="D72" s="0" t="s">
        <v>211</v>
      </c>
      <c r="E72" s="0" t="s">
        <v>212</v>
      </c>
      <c r="F72" s="0" t="s">
        <v>222</v>
      </c>
      <c r="G72" s="0" t="s">
        <v>214</v>
      </c>
      <c r="H72" s="0" t="s">
        <v>251</v>
      </c>
      <c r="I72" s="0" t="s">
        <v>241</v>
      </c>
      <c r="J72" s="0" t="s">
        <v>226</v>
      </c>
      <c r="K72" s="0" t="s">
        <v>303</v>
      </c>
      <c r="L72" s="112" t="n">
        <v>36708</v>
      </c>
      <c r="M72" s="112" t="n">
        <v>36738</v>
      </c>
      <c r="N72" s="0" t="n">
        <v>4000</v>
      </c>
      <c r="O72" s="0" t="s">
        <v>296</v>
      </c>
      <c r="P72" s="0" t="s">
        <v>50</v>
      </c>
      <c r="Q72" s="0" t="s">
        <v>242</v>
      </c>
    </row>
    <row r="73" customFormat="false" ht="12.8" hidden="false" customHeight="false" outlineLevel="0" collapsed="false">
      <c r="A73" s="0" t="s">
        <v>72</v>
      </c>
      <c r="B73" s="0" t="s">
        <v>221</v>
      </c>
      <c r="C73" s="112" t="n">
        <v>36572</v>
      </c>
      <c r="D73" s="0" t="s">
        <v>211</v>
      </c>
      <c r="E73" s="0" t="s">
        <v>212</v>
      </c>
      <c r="F73" s="0" t="s">
        <v>222</v>
      </c>
      <c r="G73" s="0" t="s">
        <v>214</v>
      </c>
      <c r="H73" s="0" t="s">
        <v>5</v>
      </c>
      <c r="I73" s="0" t="s">
        <v>260</v>
      </c>
      <c r="J73" s="0" t="s">
        <v>226</v>
      </c>
      <c r="K73" s="0" t="n">
        <v>34.08</v>
      </c>
      <c r="L73" s="112" t="n">
        <v>36800</v>
      </c>
      <c r="M73" s="112" t="n">
        <v>36891</v>
      </c>
      <c r="N73" s="0" t="n">
        <v>22800</v>
      </c>
      <c r="O73" s="0" t="s">
        <v>227</v>
      </c>
      <c r="P73" s="0" t="s">
        <v>28</v>
      </c>
      <c r="Q73" s="0" t="s">
        <v>220</v>
      </c>
    </row>
    <row r="74" customFormat="false" ht="12.8" hidden="false" customHeight="false" outlineLevel="0" collapsed="false">
      <c r="A74" s="0" t="s">
        <v>134</v>
      </c>
      <c r="B74" s="0" t="s">
        <v>221</v>
      </c>
      <c r="C74" s="112" t="n">
        <v>36572</v>
      </c>
      <c r="D74" s="0" t="s">
        <v>211</v>
      </c>
      <c r="E74" s="0" t="s">
        <v>212</v>
      </c>
      <c r="F74" s="0" t="s">
        <v>213</v>
      </c>
      <c r="G74" s="0" t="s">
        <v>214</v>
      </c>
      <c r="H74" s="0" t="s">
        <v>304</v>
      </c>
      <c r="I74" s="0" t="s">
        <v>229</v>
      </c>
      <c r="J74" s="0" t="s">
        <v>305</v>
      </c>
      <c r="K74" s="0" t="s">
        <v>239</v>
      </c>
      <c r="L74" s="112" t="n">
        <v>36575</v>
      </c>
      <c r="M74" s="112" t="n">
        <v>36585</v>
      </c>
      <c r="N74" s="0" t="n">
        <v>72</v>
      </c>
      <c r="O74" s="0" t="s">
        <v>306</v>
      </c>
      <c r="P74" s="0" t="s">
        <v>112</v>
      </c>
      <c r="Q74" s="0" t="s">
        <v>232</v>
      </c>
      <c r="R74" s="0" t="s">
        <v>307</v>
      </c>
    </row>
    <row r="75" customFormat="false" ht="12.8" hidden="false" customHeight="false" outlineLevel="0" collapsed="false">
      <c r="A75" s="0" t="s">
        <v>151</v>
      </c>
      <c r="B75" s="0" t="s">
        <v>221</v>
      </c>
      <c r="C75" s="112" t="n">
        <v>36572</v>
      </c>
      <c r="D75" s="0" t="s">
        <v>211</v>
      </c>
      <c r="E75" s="0" t="s">
        <v>212</v>
      </c>
      <c r="F75" s="0" t="s">
        <v>222</v>
      </c>
      <c r="G75" s="0" t="s">
        <v>214</v>
      </c>
      <c r="H75" s="0" t="s">
        <v>5</v>
      </c>
      <c r="I75" s="0" t="s">
        <v>264</v>
      </c>
      <c r="J75" s="0" t="s">
        <v>249</v>
      </c>
      <c r="K75" s="0" t="n">
        <v>36.25</v>
      </c>
      <c r="L75" s="112" t="n">
        <v>36617</v>
      </c>
      <c r="M75" s="112" t="n">
        <v>36707</v>
      </c>
      <c r="N75" s="0" t="n">
        <v>12320</v>
      </c>
      <c r="O75" s="0" t="s">
        <v>227</v>
      </c>
      <c r="P75" s="0" t="s">
        <v>28</v>
      </c>
      <c r="Q75" s="0" t="s">
        <v>220</v>
      </c>
    </row>
    <row r="76" customFormat="false" ht="12.8" hidden="false" customHeight="false" outlineLevel="0" collapsed="false">
      <c r="A76" s="0" t="s">
        <v>158</v>
      </c>
      <c r="B76" s="0" t="s">
        <v>210</v>
      </c>
      <c r="C76" s="112" t="n">
        <v>36572</v>
      </c>
      <c r="D76" s="0" t="s">
        <v>211</v>
      </c>
      <c r="E76" s="0" t="s">
        <v>212</v>
      </c>
      <c r="F76" s="0" t="s">
        <v>213</v>
      </c>
      <c r="G76" s="0" t="s">
        <v>214</v>
      </c>
      <c r="H76" s="0" t="s">
        <v>308</v>
      </c>
      <c r="I76" s="0" t="s">
        <v>309</v>
      </c>
      <c r="J76" s="0" t="s">
        <v>310</v>
      </c>
      <c r="K76" s="0" t="n">
        <v>2.46</v>
      </c>
      <c r="L76" s="112" t="n">
        <v>36708</v>
      </c>
      <c r="M76" s="112" t="n">
        <v>36799</v>
      </c>
      <c r="N76" s="0" t="n">
        <v>0</v>
      </c>
      <c r="O76" s="0" t="s">
        <v>219</v>
      </c>
      <c r="P76" s="0" t="s">
        <v>31</v>
      </c>
      <c r="Q76" s="0" t="s">
        <v>247</v>
      </c>
    </row>
    <row r="77" customFormat="false" ht="12.8" hidden="false" customHeight="false" outlineLevel="0" collapsed="false">
      <c r="A77" s="0" t="s">
        <v>156</v>
      </c>
      <c r="B77" s="0" t="s">
        <v>221</v>
      </c>
      <c r="C77" s="112" t="n">
        <v>36573</v>
      </c>
      <c r="D77" s="0" t="s">
        <v>211</v>
      </c>
      <c r="E77" s="0" t="s">
        <v>212</v>
      </c>
      <c r="F77" s="0" t="s">
        <v>213</v>
      </c>
      <c r="G77" s="0" t="s">
        <v>214</v>
      </c>
      <c r="H77" s="0" t="s">
        <v>5</v>
      </c>
      <c r="I77" s="0" t="s">
        <v>264</v>
      </c>
      <c r="J77" s="0" t="s">
        <v>226</v>
      </c>
      <c r="K77" s="0" t="n">
        <v>59</v>
      </c>
      <c r="L77" s="112" t="n">
        <v>36678</v>
      </c>
      <c r="M77" s="112" t="n">
        <v>36769</v>
      </c>
      <c r="N77" s="0" t="n">
        <v>25000</v>
      </c>
      <c r="O77" s="0" t="s">
        <v>227</v>
      </c>
      <c r="P77" s="0" t="s">
        <v>28</v>
      </c>
      <c r="Q77" s="0" t="s">
        <v>220</v>
      </c>
    </row>
    <row r="78" customFormat="false" ht="12.8" hidden="false" customHeight="false" outlineLevel="0" collapsed="false">
      <c r="A78" s="0" t="s">
        <v>32</v>
      </c>
      <c r="B78" s="0" t="s">
        <v>221</v>
      </c>
      <c r="C78" s="112" t="n">
        <v>36574</v>
      </c>
      <c r="D78" s="0" t="s">
        <v>211</v>
      </c>
      <c r="E78" s="0" t="s">
        <v>212</v>
      </c>
      <c r="F78" s="0" t="s">
        <v>222</v>
      </c>
      <c r="G78" s="0" t="s">
        <v>214</v>
      </c>
      <c r="H78" s="0" t="s">
        <v>311</v>
      </c>
      <c r="I78" s="0" t="s">
        <v>260</v>
      </c>
      <c r="J78" s="0" t="s">
        <v>297</v>
      </c>
      <c r="K78" s="0" t="n">
        <v>61.75</v>
      </c>
      <c r="L78" s="112" t="n">
        <v>36708</v>
      </c>
      <c r="M78" s="112" t="n">
        <v>36799</v>
      </c>
      <c r="N78" s="0" t="n">
        <v>3700</v>
      </c>
      <c r="O78" s="0" t="s">
        <v>296</v>
      </c>
      <c r="P78" s="0" t="s">
        <v>26</v>
      </c>
      <c r="Q78" s="0" t="s">
        <v>247</v>
      </c>
    </row>
    <row r="79" customFormat="false" ht="12.8" hidden="false" customHeight="false" outlineLevel="0" collapsed="false">
      <c r="A79" s="0" t="s">
        <v>32</v>
      </c>
      <c r="B79" s="0" t="s">
        <v>221</v>
      </c>
      <c r="C79" s="112" t="n">
        <v>36574</v>
      </c>
      <c r="D79" s="0" t="s">
        <v>211</v>
      </c>
      <c r="E79" s="0" t="s">
        <v>212</v>
      </c>
      <c r="F79" s="0" t="s">
        <v>213</v>
      </c>
      <c r="G79" s="0" t="s">
        <v>214</v>
      </c>
      <c r="H79" s="0" t="s">
        <v>311</v>
      </c>
      <c r="I79" s="0" t="s">
        <v>225</v>
      </c>
      <c r="J79" s="0" t="s">
        <v>297</v>
      </c>
      <c r="K79" s="0" t="n">
        <v>62.55</v>
      </c>
      <c r="L79" s="112" t="n">
        <v>36708</v>
      </c>
      <c r="M79" s="112" t="n">
        <v>36799</v>
      </c>
      <c r="N79" s="0" t="n">
        <v>0</v>
      </c>
      <c r="O79" s="0" t="s">
        <v>296</v>
      </c>
      <c r="P79" s="0" t="s">
        <v>26</v>
      </c>
      <c r="Q79" s="0" t="s">
        <v>247</v>
      </c>
    </row>
    <row r="80" customFormat="false" ht="12.8" hidden="false" customHeight="false" outlineLevel="0" collapsed="false">
      <c r="A80" s="0" t="s">
        <v>126</v>
      </c>
      <c r="B80" s="0" t="s">
        <v>221</v>
      </c>
      <c r="C80" s="112" t="n">
        <v>36574</v>
      </c>
      <c r="D80" s="0" t="s">
        <v>211</v>
      </c>
      <c r="E80" s="0" t="s">
        <v>212</v>
      </c>
      <c r="F80" s="0" t="s">
        <v>222</v>
      </c>
      <c r="G80" s="0" t="s">
        <v>214</v>
      </c>
      <c r="H80" s="0" t="s">
        <v>312</v>
      </c>
      <c r="I80" s="0" t="s">
        <v>264</v>
      </c>
      <c r="J80" s="0" t="s">
        <v>226</v>
      </c>
      <c r="K80" s="0" t="n">
        <v>77.5</v>
      </c>
      <c r="L80" s="112" t="n">
        <v>36708</v>
      </c>
      <c r="M80" s="112" t="n">
        <v>36769</v>
      </c>
      <c r="N80" s="0" t="n">
        <v>23400</v>
      </c>
      <c r="O80" s="0" t="s">
        <v>227</v>
      </c>
      <c r="P80" s="0" t="s">
        <v>28</v>
      </c>
      <c r="Q80" s="0" t="s">
        <v>247</v>
      </c>
    </row>
    <row r="81" customFormat="false" ht="12.8" hidden="false" customHeight="false" outlineLevel="0" collapsed="false">
      <c r="A81" s="0" t="s">
        <v>156</v>
      </c>
      <c r="B81" s="0" t="s">
        <v>221</v>
      </c>
      <c r="C81" s="112" t="n">
        <v>36574</v>
      </c>
      <c r="D81" s="0" t="s">
        <v>211</v>
      </c>
      <c r="E81" s="0" t="s">
        <v>212</v>
      </c>
      <c r="F81" s="0" t="s">
        <v>213</v>
      </c>
      <c r="G81" s="0" t="s">
        <v>214</v>
      </c>
      <c r="H81" s="0" t="s">
        <v>312</v>
      </c>
      <c r="I81" s="0" t="s">
        <v>264</v>
      </c>
      <c r="J81" s="0" t="s">
        <v>226</v>
      </c>
      <c r="K81" s="0" t="n">
        <v>79</v>
      </c>
      <c r="L81" s="112" t="n">
        <v>36708</v>
      </c>
      <c r="M81" s="112" t="n">
        <v>36769</v>
      </c>
      <c r="N81" s="0" t="n">
        <v>0</v>
      </c>
      <c r="O81" s="0" t="s">
        <v>227</v>
      </c>
      <c r="P81" s="0" t="s">
        <v>28</v>
      </c>
      <c r="Q81" s="0" t="s">
        <v>220</v>
      </c>
    </row>
    <row r="82" customFormat="false" ht="12.8" hidden="false" customHeight="false" outlineLevel="0" collapsed="false">
      <c r="A82" s="0" t="s">
        <v>156</v>
      </c>
      <c r="B82" s="0" t="s">
        <v>221</v>
      </c>
      <c r="C82" s="112" t="n">
        <v>36574</v>
      </c>
      <c r="D82" s="0" t="s">
        <v>211</v>
      </c>
      <c r="E82" s="0" t="s">
        <v>212</v>
      </c>
      <c r="F82" s="0" t="s">
        <v>213</v>
      </c>
      <c r="G82" s="0" t="s">
        <v>214</v>
      </c>
      <c r="H82" s="0" t="s">
        <v>313</v>
      </c>
      <c r="I82" s="0" t="s">
        <v>264</v>
      </c>
      <c r="J82" s="0" t="s">
        <v>226</v>
      </c>
      <c r="K82" s="0" t="n">
        <v>43.75</v>
      </c>
      <c r="L82" s="112" t="n">
        <v>36678</v>
      </c>
      <c r="M82" s="112" t="n">
        <v>36707</v>
      </c>
      <c r="N82" s="0" t="n">
        <v>5000</v>
      </c>
      <c r="O82" s="0" t="s">
        <v>314</v>
      </c>
      <c r="P82" s="0" t="s">
        <v>28</v>
      </c>
      <c r="Q82" s="0" t="s">
        <v>247</v>
      </c>
    </row>
    <row r="83" customFormat="false" ht="12.8" hidden="false" customHeight="false" outlineLevel="0" collapsed="false">
      <c r="A83" s="0" t="s">
        <v>32</v>
      </c>
      <c r="B83" s="0" t="s">
        <v>221</v>
      </c>
      <c r="C83" s="112" t="n">
        <v>36578</v>
      </c>
      <c r="D83" s="0" t="s">
        <v>211</v>
      </c>
      <c r="E83" s="0" t="s">
        <v>212</v>
      </c>
      <c r="F83" s="0" t="s">
        <v>222</v>
      </c>
      <c r="G83" s="0" t="s">
        <v>214</v>
      </c>
      <c r="H83" s="0" t="s">
        <v>5</v>
      </c>
      <c r="I83" s="0" t="s">
        <v>256</v>
      </c>
      <c r="J83" s="0" t="s">
        <v>301</v>
      </c>
      <c r="K83" s="0" t="n">
        <v>51.2</v>
      </c>
      <c r="L83" s="112" t="n">
        <v>36708</v>
      </c>
      <c r="M83" s="112" t="n">
        <v>36799</v>
      </c>
      <c r="N83" s="0" t="n">
        <v>620</v>
      </c>
      <c r="O83" s="0" t="s">
        <v>52</v>
      </c>
      <c r="P83" s="0" t="s">
        <v>26</v>
      </c>
      <c r="Q83" s="0" t="s">
        <v>247</v>
      </c>
    </row>
    <row r="84" customFormat="false" ht="12.8" hidden="false" customHeight="false" outlineLevel="0" collapsed="false">
      <c r="A84" s="0" t="s">
        <v>32</v>
      </c>
      <c r="B84" s="0" t="s">
        <v>221</v>
      </c>
      <c r="C84" s="112" t="n">
        <v>36578</v>
      </c>
      <c r="D84" s="0" t="s">
        <v>211</v>
      </c>
      <c r="E84" s="0" t="s">
        <v>212</v>
      </c>
      <c r="F84" s="0" t="s">
        <v>222</v>
      </c>
      <c r="G84" s="0" t="s">
        <v>214</v>
      </c>
      <c r="H84" s="0" t="s">
        <v>311</v>
      </c>
      <c r="I84" s="0" t="s">
        <v>260</v>
      </c>
      <c r="J84" s="0" t="s">
        <v>297</v>
      </c>
      <c r="K84" s="0" t="n">
        <v>34</v>
      </c>
      <c r="L84" s="112" t="n">
        <v>36617</v>
      </c>
      <c r="M84" s="112" t="n">
        <v>36707</v>
      </c>
      <c r="N84" s="0" t="n">
        <v>3700</v>
      </c>
      <c r="O84" s="0" t="s">
        <v>296</v>
      </c>
      <c r="P84" s="0" t="s">
        <v>26</v>
      </c>
      <c r="Q84" s="0" t="s">
        <v>247</v>
      </c>
    </row>
    <row r="85" customFormat="false" ht="12.8" hidden="false" customHeight="false" outlineLevel="0" collapsed="false">
      <c r="A85" s="0" t="s">
        <v>32</v>
      </c>
      <c r="B85" s="0" t="s">
        <v>221</v>
      </c>
      <c r="C85" s="112" t="n">
        <v>36578</v>
      </c>
      <c r="D85" s="0" t="s">
        <v>211</v>
      </c>
      <c r="E85" s="0" t="s">
        <v>212</v>
      </c>
      <c r="F85" s="0" t="s">
        <v>213</v>
      </c>
      <c r="G85" s="0" t="s">
        <v>214</v>
      </c>
      <c r="H85" s="0" t="s">
        <v>311</v>
      </c>
      <c r="I85" s="0" t="s">
        <v>225</v>
      </c>
      <c r="J85" s="0" t="s">
        <v>297</v>
      </c>
      <c r="K85" s="0" t="n">
        <v>34.5</v>
      </c>
      <c r="L85" s="112" t="n">
        <v>36617</v>
      </c>
      <c r="M85" s="112" t="n">
        <v>36707</v>
      </c>
      <c r="N85" s="0" t="n">
        <v>0</v>
      </c>
      <c r="O85" s="0" t="s">
        <v>296</v>
      </c>
      <c r="P85" s="0" t="s">
        <v>26</v>
      </c>
      <c r="Q85" s="0" t="s">
        <v>247</v>
      </c>
    </row>
    <row r="86" customFormat="false" ht="12.8" hidden="false" customHeight="false" outlineLevel="0" collapsed="false">
      <c r="A86" s="0" t="s">
        <v>35</v>
      </c>
      <c r="B86" s="0" t="s">
        <v>221</v>
      </c>
      <c r="C86" s="112" t="n">
        <v>36578</v>
      </c>
      <c r="D86" s="0" t="s">
        <v>211</v>
      </c>
      <c r="E86" s="0" t="s">
        <v>212</v>
      </c>
      <c r="F86" s="0" t="s">
        <v>222</v>
      </c>
      <c r="G86" s="0" t="s">
        <v>214</v>
      </c>
      <c r="H86" s="0" t="s">
        <v>5</v>
      </c>
      <c r="I86" s="0" t="s">
        <v>225</v>
      </c>
      <c r="J86" s="0" t="s">
        <v>226</v>
      </c>
      <c r="K86" s="0" t="n">
        <v>34.8</v>
      </c>
      <c r="L86" s="112" t="n">
        <v>36647</v>
      </c>
      <c r="M86" s="112" t="n">
        <v>36707</v>
      </c>
      <c r="N86" s="0" t="n">
        <v>4160</v>
      </c>
      <c r="O86" s="0" t="s">
        <v>227</v>
      </c>
      <c r="P86" s="0" t="s">
        <v>26</v>
      </c>
      <c r="Q86" s="0" t="s">
        <v>247</v>
      </c>
    </row>
    <row r="87" customFormat="false" ht="12.8" hidden="false" customHeight="false" outlineLevel="0" collapsed="false">
      <c r="A87" s="0" t="s">
        <v>123</v>
      </c>
      <c r="B87" s="0" t="s">
        <v>221</v>
      </c>
      <c r="C87" s="112" t="n">
        <v>36578</v>
      </c>
      <c r="D87" s="0" t="s">
        <v>211</v>
      </c>
      <c r="E87" s="0" t="s">
        <v>212</v>
      </c>
      <c r="F87" s="0" t="s">
        <v>213</v>
      </c>
      <c r="G87" s="0" t="s">
        <v>214</v>
      </c>
      <c r="H87" s="0" t="s">
        <v>237</v>
      </c>
      <c r="I87" s="0" t="s">
        <v>229</v>
      </c>
      <c r="J87" s="0" t="s">
        <v>315</v>
      </c>
      <c r="K87" s="0" t="s">
        <v>239</v>
      </c>
      <c r="L87" s="112" t="n">
        <v>36586</v>
      </c>
      <c r="M87" s="112" t="n">
        <v>36616</v>
      </c>
      <c r="N87" s="0" t="n">
        <v>930</v>
      </c>
      <c r="O87" s="0" t="s">
        <v>52</v>
      </c>
      <c r="P87" s="0" t="s">
        <v>112</v>
      </c>
      <c r="Q87" s="0" t="s">
        <v>240</v>
      </c>
    </row>
    <row r="88" customFormat="false" ht="12.8" hidden="false" customHeight="false" outlineLevel="0" collapsed="false">
      <c r="A88" s="0" t="s">
        <v>48</v>
      </c>
      <c r="B88" s="0" t="s">
        <v>221</v>
      </c>
      <c r="C88" s="112" t="n">
        <v>36579</v>
      </c>
      <c r="D88" s="0" t="s">
        <v>211</v>
      </c>
      <c r="E88" s="0" t="s">
        <v>212</v>
      </c>
      <c r="F88" s="0" t="s">
        <v>222</v>
      </c>
      <c r="G88" s="0" t="s">
        <v>214</v>
      </c>
      <c r="H88" s="0" t="s">
        <v>316</v>
      </c>
      <c r="I88" s="0" t="s">
        <v>317</v>
      </c>
      <c r="J88" s="0" t="s">
        <v>226</v>
      </c>
      <c r="K88" s="0" t="s">
        <v>318</v>
      </c>
      <c r="L88" s="112" t="n">
        <v>36586</v>
      </c>
      <c r="M88" s="112" t="n">
        <v>36616</v>
      </c>
      <c r="N88" s="0" t="n">
        <v>4650</v>
      </c>
      <c r="O88" s="0" t="s">
        <v>52</v>
      </c>
      <c r="P88" s="0" t="s">
        <v>50</v>
      </c>
      <c r="Q88" s="0" t="s">
        <v>242</v>
      </c>
    </row>
    <row r="89" customFormat="false" ht="12.8" hidden="false" customHeight="false" outlineLevel="0" collapsed="false">
      <c r="A89" s="0" t="s">
        <v>48</v>
      </c>
      <c r="B89" s="0" t="s">
        <v>221</v>
      </c>
      <c r="C89" s="112" t="n">
        <v>36579</v>
      </c>
      <c r="D89" s="0" t="s">
        <v>211</v>
      </c>
      <c r="E89" s="0" t="s">
        <v>212</v>
      </c>
      <c r="F89" s="0" t="s">
        <v>213</v>
      </c>
      <c r="G89" s="0" t="s">
        <v>214</v>
      </c>
      <c r="H89" s="0" t="s">
        <v>316</v>
      </c>
      <c r="I89" s="0" t="s">
        <v>319</v>
      </c>
      <c r="J89" s="0" t="s">
        <v>320</v>
      </c>
      <c r="K89" s="0" t="s">
        <v>318</v>
      </c>
      <c r="L89" s="112" t="n">
        <v>36586</v>
      </c>
      <c r="M89" s="112" t="n">
        <v>36616</v>
      </c>
      <c r="N89" s="0" t="n">
        <v>35340</v>
      </c>
      <c r="O89" s="0" t="s">
        <v>52</v>
      </c>
      <c r="P89" s="0" t="s">
        <v>50</v>
      </c>
      <c r="Q89" s="0" t="s">
        <v>242</v>
      </c>
    </row>
    <row r="90" customFormat="false" ht="12.8" hidden="false" customHeight="false" outlineLevel="0" collapsed="false">
      <c r="A90" s="0" t="s">
        <v>116</v>
      </c>
      <c r="B90" s="0" t="s">
        <v>221</v>
      </c>
      <c r="C90" s="112" t="n">
        <v>36579</v>
      </c>
      <c r="D90" s="0" t="s">
        <v>211</v>
      </c>
      <c r="E90" s="0" t="s">
        <v>212</v>
      </c>
      <c r="F90" s="0" t="s">
        <v>222</v>
      </c>
      <c r="G90" s="0" t="s">
        <v>214</v>
      </c>
      <c r="H90" s="0" t="s">
        <v>39</v>
      </c>
      <c r="I90" s="0" t="s">
        <v>261</v>
      </c>
      <c r="J90" s="0" t="s">
        <v>249</v>
      </c>
      <c r="K90" s="0" t="n">
        <v>23</v>
      </c>
      <c r="L90" s="112" t="n">
        <v>36586</v>
      </c>
      <c r="M90" s="112" t="n">
        <v>36616</v>
      </c>
      <c r="N90" s="0" t="n">
        <v>3900</v>
      </c>
      <c r="O90" s="0" t="s">
        <v>246</v>
      </c>
      <c r="P90" s="0" t="s">
        <v>26</v>
      </c>
      <c r="Q90" s="0" t="s">
        <v>262</v>
      </c>
    </row>
    <row r="91" customFormat="false" ht="12.8" hidden="false" customHeight="false" outlineLevel="0" collapsed="false">
      <c r="A91" s="0" t="s">
        <v>116</v>
      </c>
      <c r="B91" s="0" t="s">
        <v>221</v>
      </c>
      <c r="C91" s="112" t="n">
        <v>36579</v>
      </c>
      <c r="D91" s="0" t="s">
        <v>211</v>
      </c>
      <c r="E91" s="0" t="s">
        <v>212</v>
      </c>
      <c r="F91" s="0" t="s">
        <v>222</v>
      </c>
      <c r="G91" s="0" t="s">
        <v>214</v>
      </c>
      <c r="H91" s="0" t="s">
        <v>5</v>
      </c>
      <c r="I91" s="0" t="s">
        <v>261</v>
      </c>
      <c r="J91" s="0" t="s">
        <v>249</v>
      </c>
      <c r="K91" s="0" t="s">
        <v>321</v>
      </c>
      <c r="L91" s="112" t="n">
        <v>36586</v>
      </c>
      <c r="M91" s="112" t="n">
        <v>36616</v>
      </c>
      <c r="N91" s="0" t="n">
        <v>1000</v>
      </c>
      <c r="O91" s="0" t="s">
        <v>246</v>
      </c>
      <c r="P91" s="0" t="s">
        <v>26</v>
      </c>
      <c r="Q91" s="0" t="s">
        <v>262</v>
      </c>
    </row>
    <row r="92" customFormat="false" ht="12.8" hidden="false" customHeight="false" outlineLevel="0" collapsed="false">
      <c r="A92" s="0" t="s">
        <v>85</v>
      </c>
      <c r="B92" s="0" t="s">
        <v>221</v>
      </c>
      <c r="C92" s="112" t="n">
        <v>36579</v>
      </c>
      <c r="D92" s="0" t="s">
        <v>211</v>
      </c>
      <c r="E92" s="0" t="s">
        <v>212</v>
      </c>
      <c r="F92" s="0" t="s">
        <v>213</v>
      </c>
      <c r="G92" s="0" t="s">
        <v>214</v>
      </c>
      <c r="H92" s="0" t="s">
        <v>5</v>
      </c>
      <c r="I92" s="0" t="s">
        <v>256</v>
      </c>
      <c r="J92" s="0" t="s">
        <v>249</v>
      </c>
      <c r="K92" s="0" t="n">
        <v>41.25</v>
      </c>
      <c r="L92" s="112" t="n">
        <v>36708</v>
      </c>
      <c r="M92" s="112" t="n">
        <v>36738</v>
      </c>
      <c r="N92" s="0" t="n">
        <v>5000</v>
      </c>
      <c r="O92" s="0" t="s">
        <v>52</v>
      </c>
      <c r="P92" s="0" t="s">
        <v>26</v>
      </c>
      <c r="Q92" s="0" t="s">
        <v>247</v>
      </c>
    </row>
    <row r="93" customFormat="false" ht="12.8" hidden="false" customHeight="false" outlineLevel="0" collapsed="false">
      <c r="A93" s="0" t="s">
        <v>85</v>
      </c>
      <c r="B93" s="0" t="s">
        <v>221</v>
      </c>
      <c r="C93" s="112" t="n">
        <v>36579</v>
      </c>
      <c r="D93" s="0" t="s">
        <v>211</v>
      </c>
      <c r="E93" s="0" t="s">
        <v>212</v>
      </c>
      <c r="F93" s="0" t="s">
        <v>213</v>
      </c>
      <c r="G93" s="0" t="s">
        <v>214</v>
      </c>
      <c r="H93" s="0" t="s">
        <v>5</v>
      </c>
      <c r="I93" s="0" t="s">
        <v>256</v>
      </c>
      <c r="J93" s="0" t="s">
        <v>249</v>
      </c>
      <c r="K93" s="0" t="n">
        <v>37.5</v>
      </c>
      <c r="L93" s="112" t="n">
        <v>36861</v>
      </c>
      <c r="M93" s="112" t="n">
        <v>36891</v>
      </c>
      <c r="N93" s="0" t="n">
        <v>2000</v>
      </c>
      <c r="O93" s="0" t="s">
        <v>52</v>
      </c>
      <c r="P93" s="0" t="s">
        <v>26</v>
      </c>
      <c r="Q93" s="0" t="s">
        <v>247</v>
      </c>
    </row>
    <row r="94" customFormat="false" ht="12.8" hidden="false" customHeight="false" outlineLevel="0" collapsed="false">
      <c r="A94" s="0" t="s">
        <v>48</v>
      </c>
      <c r="B94" s="0" t="s">
        <v>221</v>
      </c>
      <c r="C94" s="112" t="n">
        <v>36580</v>
      </c>
      <c r="D94" s="0" t="s">
        <v>211</v>
      </c>
      <c r="E94" s="0" t="s">
        <v>212</v>
      </c>
      <c r="F94" s="0" t="s">
        <v>222</v>
      </c>
      <c r="G94" s="0" t="s">
        <v>214</v>
      </c>
      <c r="H94" s="0" t="s">
        <v>322</v>
      </c>
      <c r="I94" s="0" t="s">
        <v>256</v>
      </c>
      <c r="J94" s="0" t="s">
        <v>226</v>
      </c>
      <c r="K94" s="0" t="s">
        <v>323</v>
      </c>
      <c r="L94" s="112" t="n">
        <v>36708</v>
      </c>
      <c r="M94" s="112" t="n">
        <v>36799</v>
      </c>
      <c r="N94" s="0" t="n">
        <v>15400</v>
      </c>
      <c r="O94" s="0" t="s">
        <v>52</v>
      </c>
      <c r="P94" s="0" t="s">
        <v>50</v>
      </c>
      <c r="Q94" s="0" t="s">
        <v>242</v>
      </c>
    </row>
    <row r="95" customFormat="false" ht="12.8" hidden="false" customHeight="false" outlineLevel="0" collapsed="false">
      <c r="A95" s="0" t="s">
        <v>48</v>
      </c>
      <c r="B95" s="0" t="s">
        <v>221</v>
      </c>
      <c r="C95" s="112" t="n">
        <v>36580</v>
      </c>
      <c r="D95" s="0" t="s">
        <v>211</v>
      </c>
      <c r="E95" s="0" t="s">
        <v>212</v>
      </c>
      <c r="F95" s="0" t="s">
        <v>222</v>
      </c>
      <c r="G95" s="0" t="s">
        <v>214</v>
      </c>
      <c r="H95" s="0" t="s">
        <v>322</v>
      </c>
      <c r="I95" s="0" t="s">
        <v>256</v>
      </c>
      <c r="J95" s="0" t="s">
        <v>226</v>
      </c>
      <c r="K95" s="0" t="s">
        <v>324</v>
      </c>
      <c r="L95" s="112" t="n">
        <v>36708</v>
      </c>
      <c r="M95" s="112" t="n">
        <v>36799</v>
      </c>
      <c r="N95" s="0" t="n">
        <v>7712</v>
      </c>
      <c r="O95" s="0" t="s">
        <v>52</v>
      </c>
      <c r="P95" s="0" t="s">
        <v>50</v>
      </c>
      <c r="Q95" s="0" t="s">
        <v>242</v>
      </c>
    </row>
    <row r="96" customFormat="false" ht="12.8" hidden="false" customHeight="false" outlineLevel="0" collapsed="false">
      <c r="A96" s="0" t="s">
        <v>35</v>
      </c>
      <c r="B96" s="0" t="s">
        <v>221</v>
      </c>
      <c r="C96" s="112" t="n">
        <v>36580</v>
      </c>
      <c r="D96" s="0" t="s">
        <v>211</v>
      </c>
      <c r="E96" s="0" t="s">
        <v>212</v>
      </c>
      <c r="F96" s="0" t="s">
        <v>222</v>
      </c>
      <c r="G96" s="0" t="s">
        <v>214</v>
      </c>
      <c r="H96" s="0" t="s">
        <v>39</v>
      </c>
      <c r="I96" s="0" t="s">
        <v>225</v>
      </c>
      <c r="J96" s="0" t="s">
        <v>249</v>
      </c>
      <c r="K96" s="0" t="n">
        <v>19</v>
      </c>
      <c r="L96" s="112" t="n">
        <v>36647</v>
      </c>
      <c r="M96" s="112" t="n">
        <v>36676</v>
      </c>
      <c r="N96" s="0" t="n">
        <v>4000</v>
      </c>
      <c r="O96" s="0" t="s">
        <v>52</v>
      </c>
      <c r="P96" s="0" t="s">
        <v>26</v>
      </c>
      <c r="Q96" s="0" t="s">
        <v>247</v>
      </c>
    </row>
    <row r="97" customFormat="false" ht="12.8" hidden="false" customHeight="false" outlineLevel="0" collapsed="false">
      <c r="A97" s="0" t="s">
        <v>136</v>
      </c>
      <c r="B97" s="0" t="s">
        <v>221</v>
      </c>
      <c r="C97" s="112" t="n">
        <v>36580</v>
      </c>
      <c r="D97" s="0" t="s">
        <v>211</v>
      </c>
      <c r="E97" s="0" t="s">
        <v>212</v>
      </c>
      <c r="F97" s="0" t="s">
        <v>222</v>
      </c>
      <c r="G97" s="0" t="s">
        <v>214</v>
      </c>
      <c r="H97" s="0" t="s">
        <v>325</v>
      </c>
      <c r="I97" s="0" t="s">
        <v>261</v>
      </c>
      <c r="J97" s="0" t="s">
        <v>326</v>
      </c>
      <c r="K97" s="0" t="n">
        <v>47.8</v>
      </c>
      <c r="L97" s="112" t="n">
        <v>36770</v>
      </c>
      <c r="M97" s="112" t="n">
        <v>36799</v>
      </c>
      <c r="N97" s="0" t="n">
        <v>10800</v>
      </c>
      <c r="O97" s="0" t="s">
        <v>52</v>
      </c>
      <c r="P97" s="0" t="s">
        <v>135</v>
      </c>
      <c r="Q97" s="0" t="s">
        <v>286</v>
      </c>
    </row>
    <row r="98" customFormat="false" ht="12.8" hidden="false" customHeight="false" outlineLevel="0" collapsed="false">
      <c r="A98" s="0" t="s">
        <v>140</v>
      </c>
      <c r="B98" s="0" t="s">
        <v>221</v>
      </c>
      <c r="C98" s="112" t="n">
        <v>36581</v>
      </c>
      <c r="D98" s="0" t="s">
        <v>211</v>
      </c>
      <c r="E98" s="0" t="s">
        <v>212</v>
      </c>
      <c r="F98" s="0" t="s">
        <v>222</v>
      </c>
      <c r="G98" s="0" t="s">
        <v>214</v>
      </c>
      <c r="H98" s="0" t="s">
        <v>5</v>
      </c>
      <c r="I98" s="0" t="s">
        <v>248</v>
      </c>
      <c r="J98" s="0" t="s">
        <v>226</v>
      </c>
      <c r="K98" s="0" t="n">
        <v>34</v>
      </c>
      <c r="L98" s="112" t="n">
        <v>36708</v>
      </c>
      <c r="M98" s="112" t="n">
        <v>36799</v>
      </c>
      <c r="N98" s="0" t="n">
        <v>7500</v>
      </c>
      <c r="O98" s="0" t="s">
        <v>52</v>
      </c>
      <c r="P98" s="0" t="s">
        <v>50</v>
      </c>
      <c r="Q98" s="0" t="s">
        <v>247</v>
      </c>
    </row>
    <row r="99" customFormat="false" ht="12.8" hidden="false" customHeight="false" outlineLevel="0" collapsed="false">
      <c r="A99" s="0" t="s">
        <v>48</v>
      </c>
      <c r="B99" s="0" t="s">
        <v>221</v>
      </c>
      <c r="C99" s="112" t="n">
        <v>36584</v>
      </c>
      <c r="D99" s="0" t="s">
        <v>211</v>
      </c>
      <c r="E99" s="0" t="s">
        <v>212</v>
      </c>
      <c r="F99" s="0" t="s">
        <v>222</v>
      </c>
      <c r="G99" s="0" t="s">
        <v>214</v>
      </c>
      <c r="H99" s="0" t="s">
        <v>5</v>
      </c>
      <c r="I99" s="0" t="s">
        <v>248</v>
      </c>
      <c r="J99" s="0" t="s">
        <v>226</v>
      </c>
      <c r="K99" s="0" t="n">
        <v>34.5</v>
      </c>
      <c r="L99" s="112" t="n">
        <v>36708</v>
      </c>
      <c r="M99" s="112" t="n">
        <v>36738</v>
      </c>
      <c r="N99" s="0" t="n">
        <v>7500</v>
      </c>
      <c r="O99" s="0" t="s">
        <v>52</v>
      </c>
      <c r="P99" s="0" t="s">
        <v>50</v>
      </c>
      <c r="Q99" s="0" t="s">
        <v>242</v>
      </c>
    </row>
    <row r="100" customFormat="false" ht="12.8" hidden="false" customHeight="false" outlineLevel="0" collapsed="false">
      <c r="A100" s="0" t="s">
        <v>48</v>
      </c>
      <c r="B100" s="0" t="s">
        <v>221</v>
      </c>
      <c r="C100" s="112" t="n">
        <v>36584</v>
      </c>
      <c r="D100" s="0" t="s">
        <v>211</v>
      </c>
      <c r="E100" s="0" t="s">
        <v>212</v>
      </c>
      <c r="F100" s="0" t="s">
        <v>222</v>
      </c>
      <c r="G100" s="0" t="s">
        <v>214</v>
      </c>
      <c r="H100" s="0" t="s">
        <v>5</v>
      </c>
      <c r="I100" s="0" t="s">
        <v>248</v>
      </c>
      <c r="J100" s="0" t="s">
        <v>226</v>
      </c>
      <c r="K100" s="0" t="n">
        <v>54</v>
      </c>
      <c r="L100" s="112" t="n">
        <v>36739</v>
      </c>
      <c r="M100" s="112" t="n">
        <v>36769</v>
      </c>
      <c r="N100" s="0" t="n">
        <v>13500</v>
      </c>
      <c r="O100" s="0" t="s">
        <v>88</v>
      </c>
      <c r="P100" s="0" t="s">
        <v>50</v>
      </c>
      <c r="Q100" s="0" t="s">
        <v>242</v>
      </c>
    </row>
    <row r="101" customFormat="false" ht="12.8" hidden="false" customHeight="false" outlineLevel="0" collapsed="false">
      <c r="A101" s="0" t="s">
        <v>126</v>
      </c>
      <c r="B101" s="0" t="s">
        <v>221</v>
      </c>
      <c r="C101" s="112" t="n">
        <v>36584</v>
      </c>
      <c r="D101" s="0" t="s">
        <v>211</v>
      </c>
      <c r="E101" s="0" t="s">
        <v>212</v>
      </c>
      <c r="F101" s="0" t="s">
        <v>222</v>
      </c>
      <c r="G101" s="0" t="s">
        <v>214</v>
      </c>
      <c r="H101" s="0" t="s">
        <v>39</v>
      </c>
      <c r="I101" s="0" t="s">
        <v>264</v>
      </c>
      <c r="J101" s="0" t="s">
        <v>301</v>
      </c>
      <c r="K101" s="0" t="n">
        <v>21.75</v>
      </c>
      <c r="L101" s="112" t="n">
        <v>36586</v>
      </c>
      <c r="M101" s="112" t="n">
        <v>36616</v>
      </c>
      <c r="N101" s="0" t="n">
        <v>780</v>
      </c>
      <c r="O101" s="0" t="s">
        <v>227</v>
      </c>
      <c r="P101" s="0" t="s">
        <v>28</v>
      </c>
      <c r="Q101" s="0" t="s">
        <v>247</v>
      </c>
    </row>
    <row r="102" customFormat="false" ht="12.8" hidden="false" customHeight="false" outlineLevel="0" collapsed="false">
      <c r="A102" s="0" t="s">
        <v>48</v>
      </c>
      <c r="B102" s="0" t="s">
        <v>221</v>
      </c>
      <c r="C102" s="112" t="n">
        <v>36585</v>
      </c>
      <c r="D102" s="0" t="s">
        <v>211</v>
      </c>
      <c r="E102" s="0" t="s">
        <v>212</v>
      </c>
      <c r="F102" s="0" t="s">
        <v>222</v>
      </c>
      <c r="G102" s="0" t="s">
        <v>214</v>
      </c>
      <c r="H102" s="0" t="s">
        <v>5</v>
      </c>
      <c r="I102" s="0" t="s">
        <v>256</v>
      </c>
      <c r="J102" s="0" t="s">
        <v>249</v>
      </c>
      <c r="K102" s="0" t="n">
        <v>38.1</v>
      </c>
      <c r="L102" s="112" t="n">
        <v>36800</v>
      </c>
      <c r="M102" s="112" t="n">
        <v>36891</v>
      </c>
      <c r="N102" s="0" t="n">
        <v>12320</v>
      </c>
      <c r="O102" s="0" t="s">
        <v>52</v>
      </c>
      <c r="P102" s="0" t="s">
        <v>50</v>
      </c>
      <c r="Q102" s="0" t="s">
        <v>242</v>
      </c>
    </row>
    <row r="103" customFormat="false" ht="12.8" hidden="false" customHeight="false" outlineLevel="0" collapsed="false">
      <c r="A103" s="0" t="s">
        <v>48</v>
      </c>
      <c r="B103" s="0" t="s">
        <v>221</v>
      </c>
      <c r="C103" s="112" t="n">
        <v>36585</v>
      </c>
      <c r="D103" s="0" t="s">
        <v>211</v>
      </c>
      <c r="E103" s="0" t="s">
        <v>212</v>
      </c>
      <c r="F103" s="0" t="s">
        <v>213</v>
      </c>
      <c r="G103" s="0" t="s">
        <v>214</v>
      </c>
      <c r="H103" s="0" t="s">
        <v>5</v>
      </c>
      <c r="I103" s="0" t="s">
        <v>256</v>
      </c>
      <c r="J103" s="0" t="s">
        <v>226</v>
      </c>
      <c r="K103" s="0" t="n">
        <v>53.8</v>
      </c>
      <c r="L103" s="112" t="n">
        <v>36708</v>
      </c>
      <c r="M103" s="112" t="n">
        <v>36799</v>
      </c>
      <c r="N103" s="0" t="n">
        <v>0</v>
      </c>
      <c r="O103" s="0" t="s">
        <v>52</v>
      </c>
      <c r="P103" s="0" t="s">
        <v>50</v>
      </c>
      <c r="Q103" s="0" t="s">
        <v>242</v>
      </c>
    </row>
    <row r="104" customFormat="false" ht="12.8" hidden="false" customHeight="false" outlineLevel="0" collapsed="false">
      <c r="A104" s="0" t="s">
        <v>134</v>
      </c>
      <c r="B104" s="0" t="s">
        <v>221</v>
      </c>
      <c r="C104" s="112" t="n">
        <v>36585</v>
      </c>
      <c r="D104" s="0" t="s">
        <v>211</v>
      </c>
      <c r="E104" s="0" t="s">
        <v>212</v>
      </c>
      <c r="F104" s="0" t="s">
        <v>213</v>
      </c>
      <c r="G104" s="0" t="s">
        <v>214</v>
      </c>
      <c r="H104" s="0" t="s">
        <v>304</v>
      </c>
      <c r="I104" s="0" t="s">
        <v>229</v>
      </c>
      <c r="J104" s="0" t="s">
        <v>327</v>
      </c>
      <c r="K104" s="0" t="s">
        <v>239</v>
      </c>
      <c r="L104" s="112" t="n">
        <v>36586</v>
      </c>
      <c r="M104" s="112" t="n">
        <v>36601</v>
      </c>
      <c r="N104" s="0" t="n">
        <v>312</v>
      </c>
      <c r="O104" s="0" t="s">
        <v>52</v>
      </c>
      <c r="P104" s="0" t="s">
        <v>112</v>
      </c>
      <c r="Q104" s="0" t="s">
        <v>232</v>
      </c>
    </row>
    <row r="105" customFormat="false" ht="12.8" hidden="false" customHeight="false" outlineLevel="0" collapsed="false">
      <c r="A105" s="0" t="s">
        <v>136</v>
      </c>
      <c r="B105" s="0" t="s">
        <v>221</v>
      </c>
      <c r="C105" s="112" t="n">
        <v>36585</v>
      </c>
      <c r="D105" s="0" t="s">
        <v>211</v>
      </c>
      <c r="E105" s="0" t="s">
        <v>212</v>
      </c>
      <c r="F105" s="0" t="s">
        <v>222</v>
      </c>
      <c r="G105" s="0" t="s">
        <v>214</v>
      </c>
      <c r="H105" s="0" t="s">
        <v>39</v>
      </c>
      <c r="I105" s="0" t="s">
        <v>261</v>
      </c>
      <c r="J105" s="0" t="s">
        <v>326</v>
      </c>
      <c r="K105" s="0" t="n">
        <v>31.5</v>
      </c>
      <c r="L105" s="112" t="n">
        <v>36770</v>
      </c>
      <c r="M105" s="112" t="n">
        <v>36799</v>
      </c>
      <c r="N105" s="0" t="n">
        <v>8000</v>
      </c>
      <c r="O105" s="0" t="s">
        <v>52</v>
      </c>
      <c r="P105" s="0" t="s">
        <v>31</v>
      </c>
    </row>
    <row r="106" customFormat="false" ht="12.8" hidden="false" customHeight="false" outlineLevel="0" collapsed="false">
      <c r="A106" s="0" t="s">
        <v>136</v>
      </c>
      <c r="B106" s="0" t="s">
        <v>221</v>
      </c>
      <c r="C106" s="112" t="n">
        <v>36586</v>
      </c>
      <c r="D106" s="0" t="s">
        <v>211</v>
      </c>
      <c r="E106" s="0" t="s">
        <v>212</v>
      </c>
      <c r="F106" s="0" t="s">
        <v>222</v>
      </c>
      <c r="G106" s="0" t="s">
        <v>214</v>
      </c>
      <c r="H106" s="0" t="s">
        <v>5</v>
      </c>
      <c r="I106" s="0" t="s">
        <v>225</v>
      </c>
      <c r="J106" s="0" t="n">
        <v>75</v>
      </c>
      <c r="K106" s="0" t="n">
        <v>31.75</v>
      </c>
      <c r="L106" s="112" t="n">
        <v>36892</v>
      </c>
      <c r="M106" s="112" t="n">
        <v>36981</v>
      </c>
      <c r="N106" s="0" t="n">
        <v>22800</v>
      </c>
      <c r="O106" s="0" t="s">
        <v>52</v>
      </c>
      <c r="P106" s="0" t="s">
        <v>31</v>
      </c>
      <c r="Q106" s="0" t="s">
        <v>286</v>
      </c>
    </row>
    <row r="107" customFormat="false" ht="12.8" hidden="false" customHeight="false" outlineLevel="0" collapsed="false">
      <c r="A107" s="0" t="s">
        <v>134</v>
      </c>
      <c r="B107" s="0" t="s">
        <v>221</v>
      </c>
      <c r="C107" s="112" t="n">
        <v>36587</v>
      </c>
      <c r="D107" s="0" t="s">
        <v>211</v>
      </c>
      <c r="E107" s="0" t="s">
        <v>212</v>
      </c>
      <c r="F107" s="0" t="s">
        <v>213</v>
      </c>
      <c r="G107" s="0" t="s">
        <v>214</v>
      </c>
      <c r="H107" s="0" t="s">
        <v>304</v>
      </c>
      <c r="I107" s="0" t="s">
        <v>229</v>
      </c>
      <c r="J107" s="0" t="s">
        <v>305</v>
      </c>
      <c r="K107" s="0" t="s">
        <v>239</v>
      </c>
      <c r="L107" s="112" t="n">
        <v>36590</v>
      </c>
      <c r="M107" s="112" t="n">
        <v>36598</v>
      </c>
      <c r="N107" s="0" t="n">
        <v>16</v>
      </c>
      <c r="O107" s="0" t="s">
        <v>306</v>
      </c>
      <c r="P107" s="0" t="s">
        <v>112</v>
      </c>
      <c r="Q107" s="0" t="s">
        <v>232</v>
      </c>
    </row>
    <row r="108" customFormat="false" ht="12.8" hidden="false" customHeight="false" outlineLevel="0" collapsed="false">
      <c r="A108" s="0" t="s">
        <v>85</v>
      </c>
      <c r="B108" s="0" t="s">
        <v>221</v>
      </c>
      <c r="C108" s="112" t="n">
        <v>36587</v>
      </c>
      <c r="D108" s="0" t="s">
        <v>211</v>
      </c>
      <c r="E108" s="0" t="s">
        <v>212</v>
      </c>
      <c r="F108" s="0" t="s">
        <v>213</v>
      </c>
      <c r="G108" s="0" t="s">
        <v>214</v>
      </c>
      <c r="H108" s="0" t="s">
        <v>39</v>
      </c>
      <c r="I108" s="0" t="s">
        <v>256</v>
      </c>
      <c r="J108" s="0" t="s">
        <v>249</v>
      </c>
      <c r="K108" s="0" t="n">
        <v>29.75</v>
      </c>
      <c r="L108" s="112" t="n">
        <v>36739</v>
      </c>
      <c r="M108" s="112" t="n">
        <v>36769</v>
      </c>
      <c r="N108" s="0" t="n">
        <v>3900</v>
      </c>
      <c r="O108" s="0" t="s">
        <v>52</v>
      </c>
      <c r="P108" s="0" t="s">
        <v>26</v>
      </c>
      <c r="Q108" s="0" t="s">
        <v>247</v>
      </c>
      <c r="R108" s="0" t="s">
        <v>328</v>
      </c>
    </row>
    <row r="109" customFormat="false" ht="12.8" hidden="false" customHeight="false" outlineLevel="0" collapsed="false">
      <c r="A109" s="0" t="s">
        <v>85</v>
      </c>
      <c r="B109" s="0" t="s">
        <v>221</v>
      </c>
      <c r="C109" s="112" t="n">
        <v>36587</v>
      </c>
      <c r="D109" s="0" t="s">
        <v>211</v>
      </c>
      <c r="E109" s="0" t="s">
        <v>212</v>
      </c>
      <c r="F109" s="0" t="s">
        <v>213</v>
      </c>
      <c r="G109" s="0" t="s">
        <v>214</v>
      </c>
      <c r="H109" s="0" t="s">
        <v>39</v>
      </c>
      <c r="I109" s="0" t="s">
        <v>256</v>
      </c>
      <c r="J109" s="0" t="s">
        <v>249</v>
      </c>
      <c r="K109" s="0" t="n">
        <v>30</v>
      </c>
      <c r="L109" s="112" t="n">
        <v>36770</v>
      </c>
      <c r="M109" s="112" t="n">
        <v>36799</v>
      </c>
      <c r="N109" s="0" t="n">
        <v>4000</v>
      </c>
      <c r="O109" s="0" t="s">
        <v>52</v>
      </c>
      <c r="P109" s="0" t="s">
        <v>26</v>
      </c>
      <c r="Q109" s="0" t="s">
        <v>247</v>
      </c>
    </row>
    <row r="110" customFormat="false" ht="12.8" hidden="false" customHeight="false" outlineLevel="0" collapsed="false">
      <c r="A110" s="0" t="s">
        <v>85</v>
      </c>
      <c r="B110" s="0" t="s">
        <v>221</v>
      </c>
      <c r="C110" s="112" t="n">
        <v>36587</v>
      </c>
      <c r="D110" s="0" t="s">
        <v>211</v>
      </c>
      <c r="E110" s="0" t="s">
        <v>212</v>
      </c>
      <c r="F110" s="0" t="s">
        <v>213</v>
      </c>
      <c r="G110" s="0" t="s">
        <v>214</v>
      </c>
      <c r="H110" s="0" t="s">
        <v>39</v>
      </c>
      <c r="I110" s="0" t="s">
        <v>256</v>
      </c>
      <c r="J110" s="0" t="s">
        <v>249</v>
      </c>
      <c r="K110" s="0" t="n">
        <v>30</v>
      </c>
      <c r="L110" s="112" t="n">
        <v>36800</v>
      </c>
      <c r="M110" s="112" t="n">
        <v>36830</v>
      </c>
      <c r="N110" s="0" t="n">
        <v>4100</v>
      </c>
      <c r="O110" s="0" t="s">
        <v>52</v>
      </c>
      <c r="P110" s="0" t="s">
        <v>26</v>
      </c>
      <c r="Q110" s="0" t="s">
        <v>247</v>
      </c>
    </row>
    <row r="111" customFormat="false" ht="12.8" hidden="false" customHeight="false" outlineLevel="0" collapsed="false">
      <c r="A111" s="0" t="s">
        <v>85</v>
      </c>
      <c r="B111" s="0" t="s">
        <v>221</v>
      </c>
      <c r="C111" s="112" t="n">
        <v>36587</v>
      </c>
      <c r="D111" s="0" t="s">
        <v>211</v>
      </c>
      <c r="E111" s="0" t="s">
        <v>212</v>
      </c>
      <c r="F111" s="0" t="s">
        <v>213</v>
      </c>
      <c r="G111" s="0" t="s">
        <v>214</v>
      </c>
      <c r="H111" s="0" t="s">
        <v>39</v>
      </c>
      <c r="I111" s="0" t="s">
        <v>256</v>
      </c>
      <c r="J111" s="0" t="s">
        <v>249</v>
      </c>
      <c r="K111" s="0" t="n">
        <v>29.5</v>
      </c>
      <c r="L111" s="112" t="n">
        <v>36831</v>
      </c>
      <c r="M111" s="112" t="n">
        <v>36860</v>
      </c>
      <c r="N111" s="0" t="n">
        <v>4000</v>
      </c>
      <c r="O111" s="0" t="s">
        <v>52</v>
      </c>
      <c r="P111" s="0" t="s">
        <v>26</v>
      </c>
      <c r="Q111" s="0" t="s">
        <v>247</v>
      </c>
    </row>
    <row r="112" customFormat="false" ht="12.8" hidden="false" customHeight="false" outlineLevel="0" collapsed="false">
      <c r="A112" s="0" t="s">
        <v>85</v>
      </c>
      <c r="B112" s="0" t="s">
        <v>221</v>
      </c>
      <c r="C112" s="112" t="n">
        <v>36587</v>
      </c>
      <c r="D112" s="0" t="s">
        <v>211</v>
      </c>
      <c r="E112" s="0" t="s">
        <v>212</v>
      </c>
      <c r="F112" s="0" t="s">
        <v>213</v>
      </c>
      <c r="G112" s="0" t="s">
        <v>214</v>
      </c>
      <c r="H112" s="0" t="s">
        <v>39</v>
      </c>
      <c r="I112" s="0" t="s">
        <v>256</v>
      </c>
      <c r="J112" s="0" t="s">
        <v>249</v>
      </c>
      <c r="K112" s="0" t="n">
        <v>29.5</v>
      </c>
      <c r="L112" s="112" t="n">
        <v>36861</v>
      </c>
      <c r="M112" s="112" t="n">
        <v>36891</v>
      </c>
      <c r="N112" s="0" t="n">
        <v>4300</v>
      </c>
      <c r="O112" s="0" t="s">
        <v>52</v>
      </c>
      <c r="P112" s="0" t="s">
        <v>26</v>
      </c>
      <c r="Q112" s="0" t="s">
        <v>247</v>
      </c>
    </row>
    <row r="113" customFormat="false" ht="12.8" hidden="false" customHeight="false" outlineLevel="0" collapsed="false">
      <c r="A113" s="0" t="s">
        <v>132</v>
      </c>
      <c r="B113" s="0" t="s">
        <v>221</v>
      </c>
      <c r="C113" s="112" t="n">
        <v>36588</v>
      </c>
      <c r="D113" s="0" t="s">
        <v>211</v>
      </c>
      <c r="E113" s="0" t="s">
        <v>212</v>
      </c>
      <c r="F113" s="0" t="s">
        <v>222</v>
      </c>
      <c r="G113" s="0" t="s">
        <v>223</v>
      </c>
      <c r="H113" s="0" t="s">
        <v>224</v>
      </c>
      <c r="I113" s="0" t="s">
        <v>260</v>
      </c>
      <c r="J113" s="0" t="s">
        <v>226</v>
      </c>
      <c r="K113" s="0" t="n">
        <v>62.1</v>
      </c>
      <c r="L113" s="112" t="n">
        <v>36708</v>
      </c>
      <c r="M113" s="112" t="n">
        <v>36799</v>
      </c>
      <c r="N113" s="0" t="n">
        <v>15400</v>
      </c>
      <c r="O113" s="0" t="s">
        <v>227</v>
      </c>
      <c r="P113" s="0" t="s">
        <v>125</v>
      </c>
      <c r="Q113" s="0" t="s">
        <v>228</v>
      </c>
    </row>
    <row r="114" customFormat="false" ht="12.8" hidden="false" customHeight="false" outlineLevel="0" collapsed="false">
      <c r="A114" s="0" t="s">
        <v>48</v>
      </c>
      <c r="B114" s="0" t="s">
        <v>221</v>
      </c>
      <c r="C114" s="112" t="n">
        <v>36591</v>
      </c>
      <c r="D114" s="0" t="s">
        <v>211</v>
      </c>
      <c r="E114" s="0" t="s">
        <v>212</v>
      </c>
      <c r="F114" s="0" t="s">
        <v>222</v>
      </c>
      <c r="G114" s="0" t="s">
        <v>214</v>
      </c>
      <c r="H114" s="0" t="s">
        <v>5</v>
      </c>
      <c r="I114" s="0" t="s">
        <v>248</v>
      </c>
      <c r="J114" s="0" t="s">
        <v>226</v>
      </c>
      <c r="K114" s="0" t="n">
        <v>35</v>
      </c>
      <c r="L114" s="112" t="n">
        <v>36708</v>
      </c>
      <c r="M114" s="112" t="n">
        <v>36738</v>
      </c>
      <c r="N114" s="0" t="n">
        <v>5580</v>
      </c>
      <c r="O114" s="0" t="s">
        <v>52</v>
      </c>
      <c r="P114" s="0" t="s">
        <v>50</v>
      </c>
      <c r="Q114" s="0" t="s">
        <v>242</v>
      </c>
    </row>
    <row r="115" customFormat="false" ht="12.8" hidden="false" customHeight="false" outlineLevel="0" collapsed="false">
      <c r="A115" s="0" t="s">
        <v>48</v>
      </c>
      <c r="B115" s="0" t="s">
        <v>221</v>
      </c>
      <c r="C115" s="112" t="n">
        <v>36591</v>
      </c>
      <c r="D115" s="0" t="s">
        <v>211</v>
      </c>
      <c r="E115" s="0" t="s">
        <v>212</v>
      </c>
      <c r="F115" s="0" t="s">
        <v>222</v>
      </c>
      <c r="G115" s="0" t="s">
        <v>214</v>
      </c>
      <c r="H115" s="0" t="s">
        <v>39</v>
      </c>
      <c r="I115" s="0" t="s">
        <v>248</v>
      </c>
      <c r="J115" s="0" t="s">
        <v>226</v>
      </c>
      <c r="K115" s="0" t="n">
        <v>25.5</v>
      </c>
      <c r="L115" s="112" t="n">
        <v>36708</v>
      </c>
      <c r="M115" s="112" t="n">
        <v>36738</v>
      </c>
      <c r="N115" s="0" t="n">
        <v>5580</v>
      </c>
      <c r="O115" s="0" t="s">
        <v>52</v>
      </c>
      <c r="P115" s="0" t="s">
        <v>50</v>
      </c>
      <c r="Q115" s="0" t="s">
        <v>242</v>
      </c>
    </row>
    <row r="116" customFormat="false" ht="12.8" hidden="false" customHeight="false" outlineLevel="0" collapsed="false">
      <c r="A116" s="0" t="s">
        <v>123</v>
      </c>
      <c r="B116" s="0" t="s">
        <v>221</v>
      </c>
      <c r="C116" s="112" t="n">
        <v>36591</v>
      </c>
      <c r="D116" s="0" t="s">
        <v>211</v>
      </c>
      <c r="E116" s="0" t="s">
        <v>212</v>
      </c>
      <c r="F116" s="0" t="s">
        <v>222</v>
      </c>
      <c r="G116" s="0" t="s">
        <v>214</v>
      </c>
      <c r="H116" s="0" t="s">
        <v>20</v>
      </c>
      <c r="I116" s="0" t="s">
        <v>229</v>
      </c>
      <c r="J116" s="0" t="s">
        <v>315</v>
      </c>
      <c r="K116" s="0" t="s">
        <v>329</v>
      </c>
      <c r="L116" s="112" t="n">
        <v>36592</v>
      </c>
      <c r="M116" s="112" t="n">
        <v>36616</v>
      </c>
      <c r="N116" s="0" t="n">
        <v>750</v>
      </c>
      <c r="O116" s="0" t="s">
        <v>306</v>
      </c>
      <c r="P116" s="0" t="s">
        <v>112</v>
      </c>
      <c r="Q116" s="0" t="s">
        <v>240</v>
      </c>
      <c r="R116" s="0" t="s">
        <v>330</v>
      </c>
    </row>
    <row r="117" customFormat="false" ht="12.8" hidden="false" customHeight="false" outlineLevel="0" collapsed="false">
      <c r="A117" s="0" t="s">
        <v>136</v>
      </c>
      <c r="B117" s="0" t="s">
        <v>221</v>
      </c>
      <c r="C117" s="112" t="n">
        <v>36591</v>
      </c>
      <c r="D117" s="0" t="s">
        <v>211</v>
      </c>
      <c r="E117" s="0" t="s">
        <v>212</v>
      </c>
      <c r="F117" s="0" t="s">
        <v>222</v>
      </c>
      <c r="G117" s="0" t="s">
        <v>214</v>
      </c>
      <c r="H117" s="0" t="s">
        <v>39</v>
      </c>
      <c r="I117" s="0" t="s">
        <v>225</v>
      </c>
      <c r="J117" s="0" t="s">
        <v>331</v>
      </c>
      <c r="K117" s="0" t="n">
        <v>24.5</v>
      </c>
      <c r="L117" s="112" t="n">
        <v>36861</v>
      </c>
      <c r="M117" s="112" t="n">
        <v>36891</v>
      </c>
      <c r="N117" s="0" t="n">
        <v>1290</v>
      </c>
      <c r="O117" s="0" t="s">
        <v>52</v>
      </c>
      <c r="P117" s="0" t="s">
        <v>31</v>
      </c>
      <c r="Q117" s="0" t="s">
        <v>286</v>
      </c>
    </row>
    <row r="118" customFormat="false" ht="12.8" hidden="false" customHeight="false" outlineLevel="0" collapsed="false">
      <c r="A118" s="0" t="s">
        <v>136</v>
      </c>
      <c r="B118" s="0" t="s">
        <v>221</v>
      </c>
      <c r="C118" s="112" t="n">
        <v>36591</v>
      </c>
      <c r="D118" s="0" t="s">
        <v>211</v>
      </c>
      <c r="E118" s="0" t="s">
        <v>212</v>
      </c>
      <c r="F118" s="0" t="s">
        <v>222</v>
      </c>
      <c r="G118" s="0" t="s">
        <v>214</v>
      </c>
      <c r="H118" s="0" t="s">
        <v>5</v>
      </c>
      <c r="I118" s="0" t="s">
        <v>261</v>
      </c>
      <c r="J118" s="0" t="s">
        <v>249</v>
      </c>
      <c r="K118" s="0" t="n">
        <v>62.5</v>
      </c>
      <c r="L118" s="112" t="n">
        <v>36770</v>
      </c>
      <c r="M118" s="112" t="n">
        <v>36799</v>
      </c>
      <c r="N118" s="0" t="n">
        <v>1000</v>
      </c>
      <c r="O118" s="0" t="s">
        <v>52</v>
      </c>
      <c r="P118" s="0" t="s">
        <v>31</v>
      </c>
      <c r="Q118" s="0" t="s">
        <v>286</v>
      </c>
      <c r="R118" s="0" t="s">
        <v>332</v>
      </c>
    </row>
    <row r="119" customFormat="false" ht="12.8" hidden="false" customHeight="false" outlineLevel="0" collapsed="false">
      <c r="A119" s="0" t="s">
        <v>136</v>
      </c>
      <c r="B119" s="0" t="s">
        <v>221</v>
      </c>
      <c r="C119" s="112" t="n">
        <v>36591</v>
      </c>
      <c r="D119" s="0" t="s">
        <v>211</v>
      </c>
      <c r="E119" s="0" t="s">
        <v>212</v>
      </c>
      <c r="F119" s="0" t="s">
        <v>333</v>
      </c>
      <c r="G119" s="0" t="s">
        <v>214</v>
      </c>
      <c r="H119" s="0" t="s">
        <v>5</v>
      </c>
      <c r="I119" s="0" t="s">
        <v>261</v>
      </c>
      <c r="J119" s="0" t="s">
        <v>249</v>
      </c>
      <c r="K119" s="0" t="n">
        <v>66.25</v>
      </c>
      <c r="L119" s="112" t="n">
        <v>37135</v>
      </c>
      <c r="M119" s="112" t="n">
        <v>37164</v>
      </c>
      <c r="N119" s="0" t="n">
        <v>1000</v>
      </c>
      <c r="O119" s="0" t="s">
        <v>52</v>
      </c>
      <c r="P119" s="0" t="s">
        <v>31</v>
      </c>
      <c r="Q119" s="0" t="s">
        <v>286</v>
      </c>
    </row>
    <row r="120" customFormat="false" ht="12.8" hidden="false" customHeight="false" outlineLevel="0" collapsed="false">
      <c r="A120" s="0" t="s">
        <v>136</v>
      </c>
      <c r="B120" s="0" t="s">
        <v>221</v>
      </c>
      <c r="C120" s="112" t="n">
        <v>36591</v>
      </c>
      <c r="D120" s="0" t="s">
        <v>211</v>
      </c>
      <c r="E120" s="0" t="s">
        <v>212</v>
      </c>
      <c r="F120" s="0" t="s">
        <v>222</v>
      </c>
      <c r="G120" s="0" t="s">
        <v>214</v>
      </c>
      <c r="H120" s="0" t="s">
        <v>5</v>
      </c>
      <c r="I120" s="0" t="s">
        <v>261</v>
      </c>
      <c r="J120" s="0" t="s">
        <v>249</v>
      </c>
      <c r="K120" s="0" t="n">
        <v>62.5</v>
      </c>
      <c r="L120" s="112" t="n">
        <v>36739</v>
      </c>
      <c r="M120" s="112" t="n">
        <v>36768</v>
      </c>
      <c r="N120" s="0" t="n">
        <v>1000</v>
      </c>
      <c r="O120" s="0" t="s">
        <v>52</v>
      </c>
      <c r="P120" s="0" t="s">
        <v>31</v>
      </c>
      <c r="Q120" s="0" t="s">
        <v>286</v>
      </c>
    </row>
    <row r="121" customFormat="false" ht="12.8" hidden="false" customHeight="false" outlineLevel="0" collapsed="false">
      <c r="A121" s="0" t="s">
        <v>136</v>
      </c>
      <c r="B121" s="0" t="s">
        <v>221</v>
      </c>
      <c r="C121" s="112" t="n">
        <v>36591</v>
      </c>
      <c r="D121" s="0" t="s">
        <v>211</v>
      </c>
      <c r="E121" s="0" t="s">
        <v>212</v>
      </c>
      <c r="F121" s="0" t="s">
        <v>333</v>
      </c>
      <c r="G121" s="0" t="s">
        <v>214</v>
      </c>
      <c r="H121" s="0" t="s">
        <v>5</v>
      </c>
      <c r="I121" s="0" t="s">
        <v>261</v>
      </c>
      <c r="J121" s="0" t="s">
        <v>249</v>
      </c>
      <c r="K121" s="0" t="n">
        <v>67.5</v>
      </c>
      <c r="L121" s="112" t="n">
        <v>36770</v>
      </c>
      <c r="M121" s="112" t="n">
        <v>36799</v>
      </c>
      <c r="N121" s="0" t="n">
        <v>1000</v>
      </c>
      <c r="O121" s="0" t="s">
        <v>52</v>
      </c>
      <c r="P121" s="0" t="s">
        <v>31</v>
      </c>
      <c r="Q121" s="0" t="s">
        <v>286</v>
      </c>
    </row>
    <row r="122" customFormat="false" ht="12.8" hidden="false" customHeight="false" outlineLevel="0" collapsed="false">
      <c r="A122" s="0" t="s">
        <v>48</v>
      </c>
      <c r="B122" s="0" t="s">
        <v>221</v>
      </c>
      <c r="C122" s="112" t="n">
        <v>36592</v>
      </c>
      <c r="D122" s="0" t="s">
        <v>211</v>
      </c>
      <c r="E122" s="0" t="s">
        <v>212</v>
      </c>
      <c r="F122" s="0" t="s">
        <v>213</v>
      </c>
      <c r="G122" s="0" t="s">
        <v>214</v>
      </c>
      <c r="H122" s="0" t="s">
        <v>316</v>
      </c>
      <c r="I122" s="0" t="s">
        <v>319</v>
      </c>
      <c r="J122" s="0" t="s">
        <v>326</v>
      </c>
      <c r="K122" s="0" t="s">
        <v>334</v>
      </c>
      <c r="L122" s="112" t="n">
        <v>36617</v>
      </c>
      <c r="M122" s="112" t="n">
        <v>36646</v>
      </c>
      <c r="N122" s="0" t="n">
        <v>36000</v>
      </c>
      <c r="O122" s="0" t="s">
        <v>52</v>
      </c>
      <c r="P122" s="0" t="s">
        <v>50</v>
      </c>
      <c r="Q122" s="0" t="s">
        <v>242</v>
      </c>
      <c r="R122" s="0" t="s">
        <v>335</v>
      </c>
    </row>
    <row r="123" customFormat="false" ht="12.8" hidden="false" customHeight="false" outlineLevel="0" collapsed="false">
      <c r="A123" s="0" t="s">
        <v>48</v>
      </c>
      <c r="B123" s="0" t="s">
        <v>221</v>
      </c>
      <c r="C123" s="112" t="n">
        <v>36592</v>
      </c>
      <c r="D123" s="0" t="s">
        <v>211</v>
      </c>
      <c r="E123" s="0" t="s">
        <v>212</v>
      </c>
      <c r="F123" s="0" t="s">
        <v>213</v>
      </c>
      <c r="G123" s="0" t="s">
        <v>214</v>
      </c>
      <c r="H123" s="0" t="s">
        <v>5</v>
      </c>
      <c r="I123" s="0" t="s">
        <v>256</v>
      </c>
      <c r="J123" s="0" t="s">
        <v>226</v>
      </c>
      <c r="K123" s="0" t="n">
        <v>53.9</v>
      </c>
      <c r="L123" s="112" t="n">
        <v>36708</v>
      </c>
      <c r="M123" s="112" t="n">
        <v>36433</v>
      </c>
      <c r="N123" s="0" t="n">
        <v>1540</v>
      </c>
      <c r="O123" s="0" t="s">
        <v>52</v>
      </c>
      <c r="P123" s="0" t="s">
        <v>50</v>
      </c>
      <c r="Q123" s="0" t="s">
        <v>242</v>
      </c>
    </row>
    <row r="124" customFormat="false" ht="12.8" hidden="false" customHeight="false" outlineLevel="0" collapsed="false">
      <c r="A124" s="0" t="s">
        <v>182</v>
      </c>
      <c r="B124" s="0" t="s">
        <v>221</v>
      </c>
      <c r="C124" s="112" t="n">
        <v>36592</v>
      </c>
      <c r="D124" s="0" t="s">
        <v>211</v>
      </c>
      <c r="E124" s="0" t="s">
        <v>212</v>
      </c>
      <c r="F124" s="0" t="s">
        <v>213</v>
      </c>
      <c r="G124" s="0" t="s">
        <v>214</v>
      </c>
      <c r="H124" s="0" t="s">
        <v>20</v>
      </c>
      <c r="I124" s="0" t="s">
        <v>264</v>
      </c>
      <c r="J124" s="0" t="s">
        <v>291</v>
      </c>
      <c r="K124" s="0" t="n">
        <v>53</v>
      </c>
      <c r="L124" s="112" t="n">
        <v>36708</v>
      </c>
      <c r="M124" s="112" t="n">
        <v>36799</v>
      </c>
      <c r="N124" s="0" t="n">
        <v>10000</v>
      </c>
      <c r="O124" s="0" t="s">
        <v>227</v>
      </c>
      <c r="P124" s="0" t="s">
        <v>28</v>
      </c>
      <c r="Q124" s="0" t="s">
        <v>286</v>
      </c>
    </row>
    <row r="125" customFormat="false" ht="12.8" hidden="false" customHeight="false" outlineLevel="0" collapsed="false">
      <c r="A125" s="0" t="s">
        <v>136</v>
      </c>
      <c r="B125" s="0" t="s">
        <v>221</v>
      </c>
      <c r="C125" s="112" t="n">
        <v>36593</v>
      </c>
      <c r="D125" s="0" t="s">
        <v>211</v>
      </c>
      <c r="E125" s="0" t="s">
        <v>212</v>
      </c>
      <c r="F125" s="0" t="s">
        <v>213</v>
      </c>
      <c r="G125" s="0" t="s">
        <v>214</v>
      </c>
      <c r="H125" s="0" t="s">
        <v>5</v>
      </c>
      <c r="I125" s="0" t="s">
        <v>261</v>
      </c>
      <c r="J125" s="0" t="s">
        <v>226</v>
      </c>
      <c r="K125" s="0" t="n">
        <v>63.25</v>
      </c>
      <c r="L125" s="112" t="n">
        <v>37073</v>
      </c>
      <c r="M125" s="112" t="n">
        <v>37164</v>
      </c>
      <c r="N125" s="0" t="n">
        <v>1540</v>
      </c>
      <c r="O125" s="0" t="s">
        <v>52</v>
      </c>
      <c r="P125" s="0" t="s">
        <v>131</v>
      </c>
      <c r="Q125" s="0" t="s">
        <v>286</v>
      </c>
    </row>
    <row r="126" customFormat="false" ht="12.8" hidden="false" customHeight="false" outlineLevel="0" collapsed="false">
      <c r="A126" s="0" t="s">
        <v>155</v>
      </c>
      <c r="B126" s="0" t="s">
        <v>221</v>
      </c>
      <c r="C126" s="112" t="n">
        <v>36593</v>
      </c>
      <c r="D126" s="0" t="s">
        <v>211</v>
      </c>
      <c r="E126" s="0" t="s">
        <v>212</v>
      </c>
      <c r="F126" s="0" t="s">
        <v>336</v>
      </c>
      <c r="G126" s="0" t="s">
        <v>214</v>
      </c>
      <c r="H126" s="0" t="s">
        <v>20</v>
      </c>
      <c r="I126" s="0" t="s">
        <v>337</v>
      </c>
      <c r="J126" s="0" t="s">
        <v>338</v>
      </c>
      <c r="K126" s="0" t="s">
        <v>339</v>
      </c>
      <c r="L126" s="112" t="n">
        <v>36617</v>
      </c>
      <c r="M126" s="112" t="n">
        <v>36646</v>
      </c>
      <c r="N126" s="0" t="n">
        <v>27000</v>
      </c>
      <c r="O126" s="0" t="s">
        <v>52</v>
      </c>
      <c r="P126" s="0" t="s">
        <v>112</v>
      </c>
      <c r="Q126" s="0" t="s">
        <v>220</v>
      </c>
    </row>
    <row r="127" customFormat="false" ht="12.8" hidden="false" customHeight="false" outlineLevel="0" collapsed="false">
      <c r="A127" s="0" t="s">
        <v>48</v>
      </c>
      <c r="B127" s="0" t="s">
        <v>221</v>
      </c>
      <c r="C127" s="112" t="n">
        <v>36594</v>
      </c>
      <c r="D127" s="0" t="s">
        <v>211</v>
      </c>
      <c r="E127" s="0" t="s">
        <v>212</v>
      </c>
      <c r="F127" s="0" t="s">
        <v>213</v>
      </c>
      <c r="G127" s="0" t="s">
        <v>214</v>
      </c>
      <c r="H127" s="0" t="s">
        <v>5</v>
      </c>
      <c r="I127" s="0" t="s">
        <v>256</v>
      </c>
      <c r="J127" s="0" t="s">
        <v>226</v>
      </c>
      <c r="K127" s="0" t="n">
        <v>55.25</v>
      </c>
      <c r="L127" s="112" t="n">
        <v>36708</v>
      </c>
      <c r="M127" s="112" t="n">
        <v>36799</v>
      </c>
      <c r="N127" s="0" t="n">
        <v>1540</v>
      </c>
      <c r="O127" s="0" t="s">
        <v>52</v>
      </c>
      <c r="P127" s="0" t="s">
        <v>50</v>
      </c>
      <c r="Q127" s="0" t="s">
        <v>247</v>
      </c>
    </row>
    <row r="128" customFormat="false" ht="12.8" hidden="false" customHeight="false" outlineLevel="0" collapsed="false">
      <c r="A128" s="0" t="s">
        <v>136</v>
      </c>
      <c r="B128" s="0" t="s">
        <v>221</v>
      </c>
      <c r="C128" s="112" t="n">
        <v>36594</v>
      </c>
      <c r="D128" s="0" t="s">
        <v>211</v>
      </c>
      <c r="E128" s="0" t="s">
        <v>212</v>
      </c>
      <c r="F128" s="0" t="s">
        <v>213</v>
      </c>
      <c r="G128" s="0" t="s">
        <v>214</v>
      </c>
      <c r="H128" s="0" t="s">
        <v>5</v>
      </c>
      <c r="I128" s="0" t="s">
        <v>260</v>
      </c>
      <c r="J128" s="0" t="s">
        <v>226</v>
      </c>
      <c r="K128" s="0" t="n">
        <v>40.7</v>
      </c>
      <c r="L128" s="112" t="n">
        <v>37257</v>
      </c>
      <c r="M128" s="112" t="n">
        <v>39082</v>
      </c>
      <c r="N128" s="0" t="n">
        <v>30700</v>
      </c>
      <c r="O128" s="0" t="s">
        <v>88</v>
      </c>
      <c r="P128" s="0" t="s">
        <v>131</v>
      </c>
      <c r="Q128" s="0" t="s">
        <v>286</v>
      </c>
    </row>
    <row r="129" customFormat="false" ht="12.8" hidden="false" customHeight="false" outlineLevel="0" collapsed="false">
      <c r="A129" s="0" t="s">
        <v>168</v>
      </c>
      <c r="B129" s="0" t="s">
        <v>221</v>
      </c>
      <c r="C129" s="112" t="n">
        <v>36594</v>
      </c>
      <c r="D129" s="0" t="s">
        <v>211</v>
      </c>
      <c r="E129" s="0" t="s">
        <v>212</v>
      </c>
      <c r="F129" s="0" t="s">
        <v>222</v>
      </c>
      <c r="G129" s="0" t="s">
        <v>214</v>
      </c>
      <c r="H129" s="0" t="s">
        <v>5</v>
      </c>
      <c r="I129" s="0" t="s">
        <v>340</v>
      </c>
      <c r="J129" s="0" t="s">
        <v>226</v>
      </c>
      <c r="K129" s="0" t="n">
        <v>26</v>
      </c>
      <c r="L129" s="112" t="n">
        <v>36617</v>
      </c>
      <c r="M129" s="112" t="n">
        <v>36646</v>
      </c>
      <c r="N129" s="0" t="n">
        <v>1000</v>
      </c>
      <c r="O129" s="0" t="s">
        <v>306</v>
      </c>
      <c r="P129" s="0" t="s">
        <v>50</v>
      </c>
      <c r="Q129" s="0" t="s">
        <v>247</v>
      </c>
    </row>
    <row r="130" customFormat="false" ht="12.8" hidden="false" customHeight="false" outlineLevel="0" collapsed="false">
      <c r="A130" s="0" t="s">
        <v>168</v>
      </c>
      <c r="B130" s="0" t="s">
        <v>221</v>
      </c>
      <c r="C130" s="112" t="n">
        <v>36594</v>
      </c>
      <c r="D130" s="0" t="s">
        <v>211</v>
      </c>
      <c r="E130" s="0" t="s">
        <v>212</v>
      </c>
      <c r="F130" s="0" t="s">
        <v>213</v>
      </c>
      <c r="G130" s="0" t="s">
        <v>214</v>
      </c>
      <c r="H130" s="0" t="s">
        <v>5</v>
      </c>
      <c r="I130" s="0" t="s">
        <v>241</v>
      </c>
      <c r="J130" s="0" t="s">
        <v>226</v>
      </c>
      <c r="K130" s="0" t="n">
        <v>25.25</v>
      </c>
      <c r="L130" s="112" t="n">
        <v>36617</v>
      </c>
      <c r="M130" s="112" t="n">
        <v>36646</v>
      </c>
      <c r="N130" s="0" t="n">
        <v>0</v>
      </c>
      <c r="O130" s="0" t="s">
        <v>306</v>
      </c>
      <c r="P130" s="0" t="s">
        <v>50</v>
      </c>
      <c r="Q130" s="0" t="s">
        <v>247</v>
      </c>
    </row>
    <row r="131" customFormat="false" ht="12.8" hidden="false" customHeight="false" outlineLevel="0" collapsed="false">
      <c r="A131" s="0" t="s">
        <v>168</v>
      </c>
      <c r="B131" s="0" t="s">
        <v>221</v>
      </c>
      <c r="C131" s="112" t="n">
        <v>36594</v>
      </c>
      <c r="D131" s="0" t="s">
        <v>211</v>
      </c>
      <c r="E131" s="0" t="s">
        <v>212</v>
      </c>
      <c r="F131" s="0" t="s">
        <v>222</v>
      </c>
      <c r="G131" s="0" t="s">
        <v>214</v>
      </c>
      <c r="H131" s="0" t="s">
        <v>5</v>
      </c>
      <c r="I131" s="0" t="s">
        <v>248</v>
      </c>
      <c r="J131" s="0" t="s">
        <v>226</v>
      </c>
      <c r="K131" s="0" t="n">
        <v>26.25</v>
      </c>
      <c r="L131" s="112" t="n">
        <v>36647</v>
      </c>
      <c r="M131" s="112" t="n">
        <v>36677</v>
      </c>
      <c r="N131" s="0" t="n">
        <v>10400</v>
      </c>
      <c r="O131" s="0" t="s">
        <v>52</v>
      </c>
      <c r="P131" s="0" t="s">
        <v>50</v>
      </c>
      <c r="Q131" s="0" t="s">
        <v>247</v>
      </c>
    </row>
    <row r="132" customFormat="false" ht="12.8" hidden="false" customHeight="false" outlineLevel="0" collapsed="false">
      <c r="A132" s="0" t="s">
        <v>168</v>
      </c>
      <c r="B132" s="0" t="s">
        <v>221</v>
      </c>
      <c r="C132" s="112" t="n">
        <v>36594</v>
      </c>
      <c r="D132" s="0" t="s">
        <v>211</v>
      </c>
      <c r="E132" s="0" t="s">
        <v>212</v>
      </c>
      <c r="F132" s="0" t="s">
        <v>213</v>
      </c>
      <c r="G132" s="0" t="s">
        <v>214</v>
      </c>
      <c r="H132" s="0" t="s">
        <v>5</v>
      </c>
      <c r="I132" s="0" t="s">
        <v>241</v>
      </c>
      <c r="J132" s="0" t="s">
        <v>226</v>
      </c>
      <c r="K132" s="0" t="n">
        <v>25</v>
      </c>
      <c r="L132" s="112" t="n">
        <v>36647</v>
      </c>
      <c r="M132" s="112" t="n">
        <v>36677</v>
      </c>
      <c r="N132" s="0" t="n">
        <v>0</v>
      </c>
      <c r="O132" s="0" t="s">
        <v>52</v>
      </c>
      <c r="P132" s="0" t="s">
        <v>50</v>
      </c>
      <c r="Q132" s="0" t="s">
        <v>247</v>
      </c>
    </row>
    <row r="133" customFormat="false" ht="12.8" hidden="false" customHeight="false" outlineLevel="0" collapsed="false">
      <c r="A133" s="0" t="s">
        <v>134</v>
      </c>
      <c r="B133" s="0" t="s">
        <v>221</v>
      </c>
      <c r="C133" s="112" t="n">
        <v>36598</v>
      </c>
      <c r="D133" s="0" t="s">
        <v>211</v>
      </c>
      <c r="E133" s="0" t="s">
        <v>212</v>
      </c>
      <c r="F133" s="0" t="s">
        <v>213</v>
      </c>
      <c r="G133" s="0" t="s">
        <v>214</v>
      </c>
      <c r="H133" s="0" t="s">
        <v>341</v>
      </c>
      <c r="I133" s="0" t="s">
        <v>229</v>
      </c>
      <c r="J133" s="0" t="s">
        <v>342</v>
      </c>
      <c r="K133" s="0" t="s">
        <v>343</v>
      </c>
      <c r="L133" s="112" t="n">
        <v>36601</v>
      </c>
      <c r="M133" s="112" t="n">
        <v>36616</v>
      </c>
      <c r="N133" s="0" t="n">
        <v>424</v>
      </c>
      <c r="O133" s="0" t="s">
        <v>344</v>
      </c>
      <c r="P133" s="0" t="s">
        <v>112</v>
      </c>
      <c r="Q133" s="0" t="s">
        <v>232</v>
      </c>
    </row>
    <row r="134" customFormat="false" ht="12.8" hidden="false" customHeight="false" outlineLevel="0" collapsed="false">
      <c r="A134" s="0" t="s">
        <v>32</v>
      </c>
      <c r="B134" s="0" t="s">
        <v>221</v>
      </c>
      <c r="C134" s="112" t="n">
        <v>36599</v>
      </c>
      <c r="D134" s="0" t="s">
        <v>211</v>
      </c>
      <c r="E134" s="0" t="s">
        <v>212</v>
      </c>
      <c r="F134" s="0" t="s">
        <v>222</v>
      </c>
      <c r="G134" s="0" t="s">
        <v>214</v>
      </c>
      <c r="H134" s="0" t="s">
        <v>345</v>
      </c>
      <c r="I134" s="0" t="s">
        <v>225</v>
      </c>
      <c r="J134" s="0" t="s">
        <v>291</v>
      </c>
      <c r="K134" s="0" t="n">
        <v>68</v>
      </c>
      <c r="L134" s="112" t="n">
        <v>36708</v>
      </c>
      <c r="M134" s="112" t="n">
        <v>36799</v>
      </c>
      <c r="N134" s="0" t="n">
        <v>3000</v>
      </c>
      <c r="O134" s="0" t="s">
        <v>52</v>
      </c>
      <c r="P134" s="0" t="s">
        <v>26</v>
      </c>
      <c r="Q134" s="0" t="s">
        <v>247</v>
      </c>
    </row>
    <row r="135" customFormat="false" ht="12.8" hidden="false" customHeight="false" outlineLevel="0" collapsed="false">
      <c r="A135" s="0" t="s">
        <v>48</v>
      </c>
      <c r="B135" s="0" t="s">
        <v>221</v>
      </c>
      <c r="C135" s="112" t="n">
        <v>36599</v>
      </c>
      <c r="D135" s="0" t="s">
        <v>211</v>
      </c>
      <c r="E135" s="0" t="s">
        <v>212</v>
      </c>
      <c r="F135" s="0" t="s">
        <v>222</v>
      </c>
      <c r="G135" s="0" t="s">
        <v>214</v>
      </c>
      <c r="H135" s="0" t="s">
        <v>5</v>
      </c>
      <c r="I135" s="0" t="s">
        <v>248</v>
      </c>
      <c r="J135" s="0" t="s">
        <v>249</v>
      </c>
      <c r="K135" s="0" t="n">
        <v>56</v>
      </c>
      <c r="L135" s="112" t="n">
        <v>36739</v>
      </c>
      <c r="M135" s="112" t="n">
        <v>36769</v>
      </c>
      <c r="N135" s="0" t="n">
        <v>32400</v>
      </c>
      <c r="O135" s="0" t="s">
        <v>52</v>
      </c>
      <c r="P135" s="0" t="s">
        <v>50</v>
      </c>
      <c r="Q135" s="0" t="s">
        <v>242</v>
      </c>
    </row>
    <row r="136" customFormat="false" ht="12.8" hidden="false" customHeight="false" outlineLevel="0" collapsed="false">
      <c r="A136" s="0" t="s">
        <v>48</v>
      </c>
      <c r="B136" s="0" t="s">
        <v>221</v>
      </c>
      <c r="C136" s="112" t="n">
        <v>36599</v>
      </c>
      <c r="D136" s="0" t="s">
        <v>211</v>
      </c>
      <c r="E136" s="0" t="s">
        <v>212</v>
      </c>
      <c r="F136" s="0" t="s">
        <v>222</v>
      </c>
      <c r="G136" s="0" t="s">
        <v>214</v>
      </c>
      <c r="H136" s="0" t="s">
        <v>39</v>
      </c>
      <c r="I136" s="0" t="s">
        <v>241</v>
      </c>
      <c r="J136" s="0" t="s">
        <v>226</v>
      </c>
      <c r="K136" s="0" t="n">
        <v>21.25</v>
      </c>
      <c r="L136" s="112" t="n">
        <v>36617</v>
      </c>
      <c r="M136" s="112" t="n">
        <v>36646</v>
      </c>
      <c r="N136" s="0" t="n">
        <v>2000</v>
      </c>
      <c r="O136" s="0" t="s">
        <v>52</v>
      </c>
      <c r="P136" s="0" t="s">
        <v>50</v>
      </c>
      <c r="Q136" s="0" t="s">
        <v>242</v>
      </c>
    </row>
    <row r="137" customFormat="false" ht="12.8" hidden="false" customHeight="false" outlineLevel="0" collapsed="false">
      <c r="A137" s="0" t="s">
        <v>48</v>
      </c>
      <c r="B137" s="0" t="s">
        <v>221</v>
      </c>
      <c r="C137" s="112" t="n">
        <v>36599</v>
      </c>
      <c r="D137" s="0" t="s">
        <v>211</v>
      </c>
      <c r="E137" s="0" t="s">
        <v>212</v>
      </c>
      <c r="F137" s="0" t="s">
        <v>213</v>
      </c>
      <c r="G137" s="0" t="s">
        <v>214</v>
      </c>
      <c r="H137" s="0" t="s">
        <v>5</v>
      </c>
      <c r="I137" s="0" t="s">
        <v>256</v>
      </c>
      <c r="J137" s="0" t="s">
        <v>226</v>
      </c>
      <c r="K137" s="0" t="n">
        <v>57.3</v>
      </c>
      <c r="L137" s="112" t="n">
        <v>36708</v>
      </c>
      <c r="M137" s="112" t="n">
        <v>36799</v>
      </c>
      <c r="N137" s="0" t="n">
        <v>0</v>
      </c>
      <c r="O137" s="0" t="s">
        <v>52</v>
      </c>
      <c r="P137" s="0" t="s">
        <v>50</v>
      </c>
      <c r="Q137" s="0" t="s">
        <v>242</v>
      </c>
    </row>
    <row r="138" customFormat="false" ht="12.8" hidden="false" customHeight="false" outlineLevel="0" collapsed="false">
      <c r="A138" s="0" t="s">
        <v>117</v>
      </c>
      <c r="B138" s="0" t="s">
        <v>221</v>
      </c>
      <c r="C138" s="112" t="n">
        <v>36599</v>
      </c>
      <c r="D138" s="0" t="s">
        <v>211</v>
      </c>
      <c r="E138" s="0" t="s">
        <v>212</v>
      </c>
      <c r="F138" s="0" t="s">
        <v>222</v>
      </c>
      <c r="G138" s="0" t="s">
        <v>214</v>
      </c>
      <c r="H138" s="0" t="s">
        <v>5</v>
      </c>
      <c r="I138" s="0" t="s">
        <v>225</v>
      </c>
      <c r="J138" s="0" t="s">
        <v>249</v>
      </c>
      <c r="K138" s="0" t="n">
        <v>33</v>
      </c>
      <c r="L138" s="112" t="n">
        <v>36601</v>
      </c>
      <c r="M138" s="112" t="n">
        <v>36616</v>
      </c>
      <c r="N138" s="0" t="n">
        <v>3000</v>
      </c>
      <c r="O138" s="0" t="s">
        <v>246</v>
      </c>
      <c r="P138" s="0" t="s">
        <v>26</v>
      </c>
      <c r="Q138" s="0" t="s">
        <v>247</v>
      </c>
    </row>
    <row r="139" customFormat="false" ht="12.8" hidden="false" customHeight="false" outlineLevel="0" collapsed="false">
      <c r="A139" s="0" t="s">
        <v>117</v>
      </c>
      <c r="B139" s="0" t="s">
        <v>221</v>
      </c>
      <c r="C139" s="112" t="n">
        <v>36599</v>
      </c>
      <c r="D139" s="0" t="s">
        <v>211</v>
      </c>
      <c r="E139" s="0" t="s">
        <v>212</v>
      </c>
      <c r="F139" s="0" t="s">
        <v>222</v>
      </c>
      <c r="G139" s="0" t="s">
        <v>214</v>
      </c>
      <c r="H139" s="0" t="s">
        <v>39</v>
      </c>
      <c r="I139" s="0" t="s">
        <v>225</v>
      </c>
      <c r="J139" s="0" t="s">
        <v>249</v>
      </c>
      <c r="K139" s="0" t="n">
        <v>21.25</v>
      </c>
      <c r="L139" s="112" t="n">
        <v>36601</v>
      </c>
      <c r="M139" s="112" t="n">
        <v>36616</v>
      </c>
      <c r="N139" s="0" t="n">
        <v>10000</v>
      </c>
      <c r="O139" s="0" t="s">
        <v>246</v>
      </c>
      <c r="P139" s="0" t="s">
        <v>26</v>
      </c>
      <c r="Q139" s="0" t="s">
        <v>247</v>
      </c>
    </row>
    <row r="140" customFormat="false" ht="12.8" hidden="false" customHeight="false" outlineLevel="0" collapsed="false">
      <c r="A140" s="0" t="s">
        <v>117</v>
      </c>
      <c r="B140" s="0" t="s">
        <v>221</v>
      </c>
      <c r="C140" s="112" t="n">
        <v>36599</v>
      </c>
      <c r="D140" s="0" t="s">
        <v>211</v>
      </c>
      <c r="E140" s="0" t="s">
        <v>212</v>
      </c>
      <c r="F140" s="0" t="s">
        <v>222</v>
      </c>
      <c r="G140" s="0" t="s">
        <v>214</v>
      </c>
      <c r="H140" s="0" t="s">
        <v>39</v>
      </c>
      <c r="I140" s="0" t="s">
        <v>225</v>
      </c>
      <c r="J140" s="0" t="s">
        <v>249</v>
      </c>
      <c r="K140" s="0" t="n">
        <v>22</v>
      </c>
      <c r="L140" s="112" t="n">
        <v>36617</v>
      </c>
      <c r="M140" s="112" t="n">
        <v>36646</v>
      </c>
      <c r="N140" s="0" t="n">
        <v>4000</v>
      </c>
      <c r="O140" s="0" t="s">
        <v>246</v>
      </c>
      <c r="P140" s="0" t="s">
        <v>26</v>
      </c>
      <c r="Q140" s="0" t="s">
        <v>247</v>
      </c>
    </row>
    <row r="141" customFormat="false" ht="12.8" hidden="false" customHeight="false" outlineLevel="0" collapsed="false">
      <c r="A141" s="0" t="s">
        <v>32</v>
      </c>
      <c r="B141" s="0" t="s">
        <v>221</v>
      </c>
      <c r="C141" s="112" t="n">
        <v>36600</v>
      </c>
      <c r="D141" s="0" t="s">
        <v>211</v>
      </c>
      <c r="E141" s="0" t="s">
        <v>212</v>
      </c>
      <c r="F141" s="0" t="s">
        <v>222</v>
      </c>
      <c r="G141" s="0" t="s">
        <v>214</v>
      </c>
      <c r="H141" s="0" t="s">
        <v>5</v>
      </c>
      <c r="I141" s="0" t="s">
        <v>260</v>
      </c>
      <c r="J141" s="0" t="s">
        <v>301</v>
      </c>
      <c r="K141" s="0" t="n">
        <v>68.3</v>
      </c>
      <c r="L141" s="112" t="n">
        <v>36708</v>
      </c>
      <c r="M141" s="112" t="n">
        <v>36799</v>
      </c>
      <c r="N141" s="0" t="n">
        <v>2156</v>
      </c>
      <c r="O141" s="0" t="s">
        <v>296</v>
      </c>
      <c r="P141" s="0" t="s">
        <v>26</v>
      </c>
      <c r="Q141" s="0" t="s">
        <v>247</v>
      </c>
    </row>
    <row r="142" customFormat="false" ht="12.8" hidden="false" customHeight="false" outlineLevel="0" collapsed="false">
      <c r="A142" s="0" t="s">
        <v>32</v>
      </c>
      <c r="B142" s="0" t="s">
        <v>221</v>
      </c>
      <c r="C142" s="112" t="n">
        <v>36600</v>
      </c>
      <c r="D142" s="0" t="s">
        <v>211</v>
      </c>
      <c r="E142" s="0" t="s">
        <v>212</v>
      </c>
      <c r="F142" s="0" t="s">
        <v>213</v>
      </c>
      <c r="G142" s="0" t="s">
        <v>214</v>
      </c>
      <c r="H142" s="0" t="s">
        <v>5</v>
      </c>
      <c r="I142" s="0" t="s">
        <v>256</v>
      </c>
      <c r="J142" s="0" t="s">
        <v>301</v>
      </c>
      <c r="K142" s="0" t="n">
        <v>58.4</v>
      </c>
      <c r="L142" s="112" t="n">
        <v>36708</v>
      </c>
      <c r="M142" s="112" t="n">
        <v>36799</v>
      </c>
      <c r="N142" s="0" t="n">
        <v>0</v>
      </c>
      <c r="O142" s="0" t="s">
        <v>296</v>
      </c>
      <c r="P142" s="0" t="s">
        <v>26</v>
      </c>
      <c r="Q142" s="0" t="s">
        <v>247</v>
      </c>
    </row>
    <row r="143" customFormat="false" ht="12.8" hidden="false" customHeight="false" outlineLevel="0" collapsed="false">
      <c r="A143" s="0" t="s">
        <v>48</v>
      </c>
      <c r="B143" s="0" t="s">
        <v>221</v>
      </c>
      <c r="C143" s="112" t="n">
        <v>36601</v>
      </c>
      <c r="D143" s="0" t="s">
        <v>211</v>
      </c>
      <c r="E143" s="0" t="s">
        <v>212</v>
      </c>
      <c r="F143" s="0" t="s">
        <v>222</v>
      </c>
      <c r="G143" s="0" t="s">
        <v>214</v>
      </c>
      <c r="H143" s="0" t="s">
        <v>243</v>
      </c>
      <c r="I143" s="0" t="s">
        <v>346</v>
      </c>
      <c r="J143" s="0" t="s">
        <v>347</v>
      </c>
      <c r="K143" s="0" t="s">
        <v>348</v>
      </c>
      <c r="L143" s="112" t="n">
        <v>36678</v>
      </c>
      <c r="M143" s="112" t="n">
        <v>37072</v>
      </c>
      <c r="N143" s="0" t="n">
        <v>210000</v>
      </c>
      <c r="O143" s="0" t="s">
        <v>52</v>
      </c>
      <c r="P143" s="0" t="s">
        <v>50</v>
      </c>
      <c r="Q143" s="0" t="s">
        <v>242</v>
      </c>
    </row>
    <row r="144" customFormat="false" ht="12.8" hidden="false" customHeight="false" outlineLevel="0" collapsed="false">
      <c r="A144" s="0" t="s">
        <v>134</v>
      </c>
      <c r="B144" s="0" t="s">
        <v>221</v>
      </c>
      <c r="C144" s="112" t="n">
        <v>36601</v>
      </c>
      <c r="D144" s="0" t="s">
        <v>211</v>
      </c>
      <c r="E144" s="0" t="s">
        <v>212</v>
      </c>
      <c r="F144" s="0" t="s">
        <v>213</v>
      </c>
      <c r="G144" s="0" t="s">
        <v>214</v>
      </c>
      <c r="H144" s="0" t="s">
        <v>20</v>
      </c>
      <c r="I144" s="0" t="s">
        <v>229</v>
      </c>
      <c r="J144" s="0" t="s">
        <v>273</v>
      </c>
      <c r="K144" s="0" t="s">
        <v>343</v>
      </c>
      <c r="L144" s="112" t="n">
        <v>36605</v>
      </c>
      <c r="M144" s="112" t="n">
        <v>36616</v>
      </c>
      <c r="N144" s="0" t="n">
        <v>72</v>
      </c>
      <c r="O144" s="0" t="s">
        <v>306</v>
      </c>
      <c r="P144" s="0" t="s">
        <v>112</v>
      </c>
      <c r="Q144" s="0" t="s">
        <v>232</v>
      </c>
    </row>
    <row r="145" customFormat="false" ht="12.8" hidden="false" customHeight="false" outlineLevel="0" collapsed="false">
      <c r="A145" s="0" t="s">
        <v>136</v>
      </c>
      <c r="B145" s="0" t="s">
        <v>221</v>
      </c>
      <c r="C145" s="112" t="n">
        <v>36601</v>
      </c>
      <c r="D145" s="0" t="s">
        <v>211</v>
      </c>
      <c r="E145" s="0" t="s">
        <v>212</v>
      </c>
      <c r="F145" s="0" t="s">
        <v>213</v>
      </c>
      <c r="G145" s="0" t="s">
        <v>214</v>
      </c>
      <c r="H145" s="0" t="s">
        <v>325</v>
      </c>
      <c r="I145" s="0" t="s">
        <v>225</v>
      </c>
      <c r="J145" s="0" t="s">
        <v>326</v>
      </c>
      <c r="K145" s="0" t="s">
        <v>349</v>
      </c>
      <c r="L145" s="112" t="n">
        <v>36617</v>
      </c>
      <c r="M145" s="112" t="n">
        <v>36646</v>
      </c>
      <c r="N145" s="0" t="n">
        <v>428.333333333333</v>
      </c>
      <c r="O145" s="0" t="s">
        <v>246</v>
      </c>
      <c r="P145" s="0" t="s">
        <v>31</v>
      </c>
      <c r="Q145" s="0" t="s">
        <v>286</v>
      </c>
    </row>
    <row r="146" customFormat="false" ht="12.8" hidden="false" customHeight="false" outlineLevel="0" collapsed="false">
      <c r="A146" s="0" t="s">
        <v>136</v>
      </c>
      <c r="B146" s="0" t="s">
        <v>221</v>
      </c>
      <c r="C146" s="112" t="n">
        <v>36601</v>
      </c>
      <c r="D146" s="0" t="s">
        <v>211</v>
      </c>
      <c r="E146" s="0" t="s">
        <v>212</v>
      </c>
      <c r="F146" s="0" t="s">
        <v>213</v>
      </c>
      <c r="G146" s="0" t="s">
        <v>214</v>
      </c>
      <c r="H146" s="0" t="s">
        <v>325</v>
      </c>
      <c r="I146" s="0" t="s">
        <v>261</v>
      </c>
      <c r="J146" s="0" t="s">
        <v>350</v>
      </c>
      <c r="K146" s="0" t="s">
        <v>349</v>
      </c>
      <c r="L146" s="112" t="n">
        <v>36617</v>
      </c>
      <c r="M146" s="112" t="n">
        <v>36646</v>
      </c>
      <c r="N146" s="0" t="n">
        <v>428.333333333333</v>
      </c>
      <c r="O146" s="0" t="s">
        <v>246</v>
      </c>
      <c r="P146" s="0" t="s">
        <v>31</v>
      </c>
      <c r="Q146" s="0" t="s">
        <v>286</v>
      </c>
    </row>
    <row r="147" customFormat="false" ht="12.8" hidden="false" customHeight="false" outlineLevel="0" collapsed="false">
      <c r="A147" s="0" t="s">
        <v>136</v>
      </c>
      <c r="B147" s="0" t="s">
        <v>221</v>
      </c>
      <c r="C147" s="112" t="n">
        <v>36601</v>
      </c>
      <c r="D147" s="0" t="s">
        <v>211</v>
      </c>
      <c r="E147" s="0" t="s">
        <v>212</v>
      </c>
      <c r="F147" s="0" t="s">
        <v>213</v>
      </c>
      <c r="G147" s="0" t="s">
        <v>214</v>
      </c>
      <c r="H147" s="0" t="s">
        <v>325</v>
      </c>
      <c r="I147" s="0" t="s">
        <v>351</v>
      </c>
      <c r="J147" s="0" t="s">
        <v>352</v>
      </c>
      <c r="K147" s="0" t="s">
        <v>349</v>
      </c>
      <c r="L147" s="112" t="n">
        <v>36617</v>
      </c>
      <c r="M147" s="112" t="n">
        <v>36646</v>
      </c>
      <c r="N147" s="0" t="n">
        <v>428.333333333333</v>
      </c>
      <c r="O147" s="0" t="s">
        <v>246</v>
      </c>
      <c r="P147" s="0" t="s">
        <v>31</v>
      </c>
      <c r="Q147" s="0" t="s">
        <v>286</v>
      </c>
    </row>
    <row r="148" customFormat="false" ht="12.8" hidden="false" customHeight="false" outlineLevel="0" collapsed="false">
      <c r="A148" s="0" t="s">
        <v>168</v>
      </c>
      <c r="B148" s="0" t="s">
        <v>221</v>
      </c>
      <c r="C148" s="112" t="n">
        <v>36605</v>
      </c>
      <c r="D148" s="0" t="s">
        <v>211</v>
      </c>
      <c r="E148" s="0" t="s">
        <v>212</v>
      </c>
      <c r="F148" s="0" t="s">
        <v>222</v>
      </c>
      <c r="G148" s="0" t="s">
        <v>214</v>
      </c>
      <c r="H148" s="0" t="s">
        <v>39</v>
      </c>
      <c r="I148" s="0" t="s">
        <v>256</v>
      </c>
      <c r="J148" s="0" t="s">
        <v>226</v>
      </c>
      <c r="K148" s="0" t="s">
        <v>353</v>
      </c>
      <c r="L148" s="112" t="n">
        <v>36647</v>
      </c>
      <c r="M148" s="112" t="n">
        <v>36677</v>
      </c>
      <c r="N148" s="0" t="n">
        <v>8200</v>
      </c>
      <c r="O148" s="0" t="s">
        <v>52</v>
      </c>
      <c r="P148" s="0" t="s">
        <v>114</v>
      </c>
      <c r="Q148" s="0" t="s">
        <v>247</v>
      </c>
    </row>
    <row r="149" customFormat="false" ht="12.8" hidden="false" customHeight="false" outlineLevel="0" collapsed="false">
      <c r="A149" s="0" t="s">
        <v>32</v>
      </c>
      <c r="B149" s="0" t="s">
        <v>221</v>
      </c>
      <c r="C149" s="112" t="n">
        <v>36606</v>
      </c>
      <c r="D149" s="0" t="s">
        <v>211</v>
      </c>
      <c r="E149" s="0" t="s">
        <v>212</v>
      </c>
      <c r="F149" s="0" t="s">
        <v>213</v>
      </c>
      <c r="G149" s="0" t="s">
        <v>214</v>
      </c>
      <c r="H149" s="0" t="s">
        <v>5</v>
      </c>
      <c r="I149" s="0" t="s">
        <v>260</v>
      </c>
      <c r="J149" s="0" t="s">
        <v>291</v>
      </c>
      <c r="K149" s="0" t="n">
        <v>68.25</v>
      </c>
      <c r="L149" s="112" t="n">
        <v>37073</v>
      </c>
      <c r="M149" s="112" t="n">
        <v>37164</v>
      </c>
      <c r="N149" s="0" t="n">
        <v>3000</v>
      </c>
      <c r="O149" s="0" t="s">
        <v>354</v>
      </c>
      <c r="P149" s="0" t="s">
        <v>26</v>
      </c>
      <c r="Q149" s="0" t="s">
        <v>247</v>
      </c>
    </row>
    <row r="150" customFormat="false" ht="12.8" hidden="false" customHeight="false" outlineLevel="0" collapsed="false">
      <c r="A150" s="0" t="s">
        <v>48</v>
      </c>
      <c r="B150" s="0" t="s">
        <v>221</v>
      </c>
      <c r="C150" s="112" t="n">
        <v>36606</v>
      </c>
      <c r="D150" s="0" t="s">
        <v>211</v>
      </c>
      <c r="E150" s="0" t="s">
        <v>212</v>
      </c>
      <c r="F150" s="0" t="s">
        <v>222</v>
      </c>
      <c r="G150" s="0" t="s">
        <v>214</v>
      </c>
      <c r="H150" s="0" t="s">
        <v>243</v>
      </c>
      <c r="I150" s="0" t="s">
        <v>346</v>
      </c>
      <c r="J150" s="0" t="s">
        <v>249</v>
      </c>
      <c r="K150" s="0" t="s">
        <v>348</v>
      </c>
      <c r="L150" s="112" t="n">
        <v>36647</v>
      </c>
      <c r="M150" s="112" t="n">
        <v>36707</v>
      </c>
      <c r="N150" s="0" t="n">
        <v>23500</v>
      </c>
      <c r="O150" s="0" t="s">
        <v>52</v>
      </c>
      <c r="P150" s="0" t="s">
        <v>50</v>
      </c>
      <c r="Q150" s="0" t="s">
        <v>242</v>
      </c>
    </row>
    <row r="151" customFormat="false" ht="12.8" hidden="false" customHeight="false" outlineLevel="0" collapsed="false">
      <c r="A151" s="0" t="s">
        <v>48</v>
      </c>
      <c r="B151" s="0" t="s">
        <v>221</v>
      </c>
      <c r="C151" s="112" t="n">
        <v>36606</v>
      </c>
      <c r="D151" s="0" t="s">
        <v>211</v>
      </c>
      <c r="E151" s="0" t="s">
        <v>212</v>
      </c>
      <c r="F151" s="0" t="s">
        <v>222</v>
      </c>
      <c r="G151" s="0" t="s">
        <v>214</v>
      </c>
      <c r="H151" s="0" t="s">
        <v>5</v>
      </c>
      <c r="I151" s="0" t="s">
        <v>248</v>
      </c>
      <c r="J151" s="0" t="s">
        <v>249</v>
      </c>
      <c r="K151" s="0" t="n">
        <v>37.25</v>
      </c>
      <c r="L151" s="112" t="n">
        <v>36708</v>
      </c>
      <c r="M151" s="112" t="n">
        <v>36738</v>
      </c>
      <c r="N151" s="0" t="n">
        <v>15000</v>
      </c>
      <c r="O151" s="0" t="s">
        <v>52</v>
      </c>
      <c r="P151" s="0" t="s">
        <v>50</v>
      </c>
      <c r="Q151" s="0" t="s">
        <v>242</v>
      </c>
    </row>
    <row r="152" customFormat="false" ht="12.8" hidden="false" customHeight="false" outlineLevel="0" collapsed="false">
      <c r="A152" s="0" t="s">
        <v>48</v>
      </c>
      <c r="B152" s="0" t="s">
        <v>221</v>
      </c>
      <c r="C152" s="112" t="n">
        <v>36606</v>
      </c>
      <c r="D152" s="0" t="s">
        <v>211</v>
      </c>
      <c r="E152" s="0" t="s">
        <v>212</v>
      </c>
      <c r="F152" s="0" t="s">
        <v>213</v>
      </c>
      <c r="G152" s="0" t="s">
        <v>214</v>
      </c>
      <c r="H152" s="0" t="s">
        <v>5</v>
      </c>
      <c r="I152" s="0" t="s">
        <v>241</v>
      </c>
      <c r="J152" s="0" t="s">
        <v>226</v>
      </c>
      <c r="K152" s="0" t="n">
        <v>37.5</v>
      </c>
      <c r="L152" s="112" t="n">
        <v>36800</v>
      </c>
      <c r="M152" s="112" t="n">
        <v>36891</v>
      </c>
      <c r="N152" s="0" t="n">
        <v>0</v>
      </c>
      <c r="O152" s="0" t="s">
        <v>52</v>
      </c>
      <c r="P152" s="0" t="s">
        <v>50</v>
      </c>
      <c r="Q152" s="0" t="s">
        <v>242</v>
      </c>
    </row>
    <row r="153" customFormat="false" ht="12.8" hidden="false" customHeight="false" outlineLevel="0" collapsed="false">
      <c r="A153" s="0" t="s">
        <v>161</v>
      </c>
      <c r="B153" s="0" t="s">
        <v>221</v>
      </c>
      <c r="C153" s="112" t="n">
        <v>36609</v>
      </c>
      <c r="D153" s="0" t="s">
        <v>211</v>
      </c>
      <c r="E153" s="0" t="s">
        <v>212</v>
      </c>
      <c r="F153" s="0" t="s">
        <v>222</v>
      </c>
      <c r="G153" s="0" t="s">
        <v>214</v>
      </c>
      <c r="H153" s="0" t="s">
        <v>325</v>
      </c>
      <c r="I153" s="0" t="s">
        <v>355</v>
      </c>
      <c r="J153" s="0" t="s">
        <v>301</v>
      </c>
      <c r="K153" s="0" t="s">
        <v>356</v>
      </c>
      <c r="L153" s="112" t="n">
        <v>36617</v>
      </c>
      <c r="M153" s="112" t="n">
        <v>36707</v>
      </c>
      <c r="N153" s="0" t="n">
        <v>2621</v>
      </c>
      <c r="O153" s="0" t="s">
        <v>306</v>
      </c>
      <c r="P153" s="0" t="s">
        <v>31</v>
      </c>
      <c r="Q153" s="0" t="s">
        <v>220</v>
      </c>
    </row>
    <row r="154" customFormat="false" ht="12.8" hidden="false" customHeight="false" outlineLevel="0" collapsed="false">
      <c r="A154" s="0" t="s">
        <v>48</v>
      </c>
      <c r="B154" s="0" t="s">
        <v>221</v>
      </c>
      <c r="C154" s="112" t="n">
        <v>36610</v>
      </c>
      <c r="D154" s="0" t="s">
        <v>211</v>
      </c>
      <c r="E154" s="0" t="s">
        <v>212</v>
      </c>
      <c r="F154" s="0" t="s">
        <v>213</v>
      </c>
      <c r="G154" s="0" t="s">
        <v>214</v>
      </c>
      <c r="H154" s="0" t="s">
        <v>20</v>
      </c>
      <c r="I154" s="0" t="s">
        <v>258</v>
      </c>
      <c r="J154" s="0" t="n">
        <v>150</v>
      </c>
      <c r="K154" s="0" t="s">
        <v>329</v>
      </c>
      <c r="L154" s="112" t="n">
        <v>36617</v>
      </c>
      <c r="M154" s="112" t="n">
        <v>36646</v>
      </c>
      <c r="N154" s="0" t="n">
        <v>54000</v>
      </c>
      <c r="O154" s="0" t="s">
        <v>52</v>
      </c>
      <c r="P154" s="0" t="s">
        <v>129</v>
      </c>
      <c r="Q154" s="0" t="s">
        <v>242</v>
      </c>
    </row>
    <row r="155" customFormat="false" ht="12.8" hidden="false" customHeight="false" outlineLevel="0" collapsed="false">
      <c r="A155" s="0" t="s">
        <v>113</v>
      </c>
      <c r="B155" s="0" t="s">
        <v>221</v>
      </c>
      <c r="C155" s="112" t="n">
        <v>36612</v>
      </c>
      <c r="D155" s="0" t="s">
        <v>211</v>
      </c>
      <c r="E155" s="0" t="s">
        <v>212</v>
      </c>
      <c r="F155" s="0" t="s">
        <v>222</v>
      </c>
      <c r="G155" s="0" t="s">
        <v>214</v>
      </c>
      <c r="H155" s="0" t="s">
        <v>20</v>
      </c>
      <c r="I155" s="0" t="s">
        <v>357</v>
      </c>
      <c r="J155" s="0" t="s">
        <v>358</v>
      </c>
      <c r="K155" s="0" t="s">
        <v>359</v>
      </c>
      <c r="L155" s="112" t="n">
        <v>36617</v>
      </c>
      <c r="M155" s="112" t="n">
        <v>36646</v>
      </c>
      <c r="N155" s="0" t="n">
        <v>3240</v>
      </c>
      <c r="O155" s="0" t="s">
        <v>52</v>
      </c>
      <c r="P155" s="0" t="s">
        <v>50</v>
      </c>
      <c r="Q155" s="0" t="s">
        <v>220</v>
      </c>
    </row>
    <row r="156" customFormat="false" ht="12.8" hidden="false" customHeight="false" outlineLevel="0" collapsed="false">
      <c r="A156" s="0" t="s">
        <v>48</v>
      </c>
      <c r="B156" s="0" t="s">
        <v>221</v>
      </c>
      <c r="C156" s="112" t="n">
        <v>36612</v>
      </c>
      <c r="D156" s="0" t="s">
        <v>211</v>
      </c>
      <c r="E156" s="0" t="s">
        <v>212</v>
      </c>
      <c r="F156" s="0" t="s">
        <v>213</v>
      </c>
      <c r="G156" s="0" t="s">
        <v>214</v>
      </c>
      <c r="H156" s="0" t="s">
        <v>243</v>
      </c>
      <c r="I156" s="0" t="s">
        <v>360</v>
      </c>
      <c r="J156" s="0" t="s">
        <v>249</v>
      </c>
      <c r="K156" s="0" t="s">
        <v>361</v>
      </c>
      <c r="L156" s="112" t="n">
        <v>36617</v>
      </c>
      <c r="M156" s="112" t="n">
        <v>36646</v>
      </c>
      <c r="N156" s="0" t="n">
        <v>10000</v>
      </c>
      <c r="O156" s="0" t="s">
        <v>52</v>
      </c>
      <c r="P156" s="0" t="s">
        <v>50</v>
      </c>
      <c r="Q156" s="0" t="s">
        <v>242</v>
      </c>
    </row>
    <row r="157" customFormat="false" ht="12.8" hidden="false" customHeight="false" outlineLevel="0" collapsed="false">
      <c r="A157" s="0" t="s">
        <v>48</v>
      </c>
      <c r="B157" s="0" t="s">
        <v>221</v>
      </c>
      <c r="C157" s="112" t="n">
        <v>36612</v>
      </c>
      <c r="D157" s="0" t="s">
        <v>211</v>
      </c>
      <c r="E157" s="0" t="s">
        <v>212</v>
      </c>
      <c r="F157" s="0" t="s">
        <v>222</v>
      </c>
      <c r="G157" s="0" t="s">
        <v>214</v>
      </c>
      <c r="H157" s="0" t="s">
        <v>5</v>
      </c>
      <c r="I157" s="0" t="s">
        <v>241</v>
      </c>
      <c r="J157" s="0" t="s">
        <v>226</v>
      </c>
      <c r="K157" s="0" t="n">
        <v>29.9</v>
      </c>
      <c r="L157" s="112" t="n">
        <v>36617</v>
      </c>
      <c r="M157" s="112" t="n">
        <v>36646</v>
      </c>
      <c r="N157" s="0" t="n">
        <v>0</v>
      </c>
      <c r="O157" s="0" t="s">
        <v>344</v>
      </c>
      <c r="P157" s="0" t="s">
        <v>50</v>
      </c>
      <c r="Q157" s="0" t="s">
        <v>242</v>
      </c>
    </row>
    <row r="158" customFormat="false" ht="12.8" hidden="false" customHeight="false" outlineLevel="0" collapsed="false">
      <c r="A158" s="0" t="s">
        <v>48</v>
      </c>
      <c r="B158" s="0" t="s">
        <v>221</v>
      </c>
      <c r="C158" s="112" t="n">
        <v>36612</v>
      </c>
      <c r="D158" s="0" t="s">
        <v>211</v>
      </c>
      <c r="E158" s="0" t="s">
        <v>212</v>
      </c>
      <c r="F158" s="0" t="s">
        <v>222</v>
      </c>
      <c r="G158" s="0" t="s">
        <v>214</v>
      </c>
      <c r="H158" s="0" t="s">
        <v>313</v>
      </c>
      <c r="I158" s="0" t="s">
        <v>362</v>
      </c>
      <c r="J158" s="0" t="s">
        <v>268</v>
      </c>
      <c r="K158" s="0" t="n">
        <v>29.75</v>
      </c>
      <c r="L158" s="112" t="n">
        <v>36617</v>
      </c>
      <c r="M158" s="112" t="n">
        <v>36646</v>
      </c>
      <c r="N158" s="0" t="n">
        <v>2000</v>
      </c>
      <c r="O158" s="0" t="s">
        <v>52</v>
      </c>
      <c r="P158" s="0" t="s">
        <v>50</v>
      </c>
      <c r="Q158" s="0" t="s">
        <v>242</v>
      </c>
    </row>
    <row r="159" customFormat="false" ht="12.8" hidden="false" customHeight="false" outlineLevel="0" collapsed="false">
      <c r="A159" s="0" t="s">
        <v>48</v>
      </c>
      <c r="B159" s="0" t="s">
        <v>221</v>
      </c>
      <c r="C159" s="112" t="n">
        <v>36612</v>
      </c>
      <c r="D159" s="0" t="s">
        <v>211</v>
      </c>
      <c r="E159" s="0" t="s">
        <v>212</v>
      </c>
      <c r="F159" s="0" t="s">
        <v>222</v>
      </c>
      <c r="G159" s="0" t="s">
        <v>214</v>
      </c>
      <c r="H159" s="0" t="s">
        <v>20</v>
      </c>
      <c r="I159" s="0" t="s">
        <v>241</v>
      </c>
      <c r="J159" s="0" t="s">
        <v>363</v>
      </c>
      <c r="K159" s="0" t="n">
        <v>22.8</v>
      </c>
      <c r="L159" s="112" t="n">
        <v>36647</v>
      </c>
      <c r="M159" s="112" t="n">
        <v>36799</v>
      </c>
      <c r="N159" s="0" t="n">
        <v>290627</v>
      </c>
      <c r="O159" s="0" t="s">
        <v>52</v>
      </c>
      <c r="P159" s="0" t="s">
        <v>50</v>
      </c>
      <c r="Q159" s="0" t="s">
        <v>242</v>
      </c>
    </row>
    <row r="160" customFormat="false" ht="12.8" hidden="false" customHeight="false" outlineLevel="0" collapsed="false">
      <c r="A160" s="0" t="s">
        <v>123</v>
      </c>
      <c r="B160" s="0" t="s">
        <v>221</v>
      </c>
      <c r="C160" s="112" t="n">
        <v>36613</v>
      </c>
      <c r="D160" s="0" t="s">
        <v>211</v>
      </c>
      <c r="E160" s="0" t="s">
        <v>212</v>
      </c>
      <c r="F160" s="0" t="s">
        <v>213</v>
      </c>
      <c r="G160" s="0" t="s">
        <v>214</v>
      </c>
      <c r="H160" s="0" t="s">
        <v>20</v>
      </c>
      <c r="I160" s="0" t="s">
        <v>229</v>
      </c>
      <c r="J160" s="0" t="s">
        <v>315</v>
      </c>
      <c r="K160" s="0" t="s">
        <v>343</v>
      </c>
      <c r="L160" s="112" t="n">
        <v>36617</v>
      </c>
      <c r="M160" s="112" t="n">
        <v>36646</v>
      </c>
      <c r="N160" s="0" t="n">
        <v>900</v>
      </c>
      <c r="O160" s="0" t="s">
        <v>52</v>
      </c>
      <c r="P160" s="0" t="s">
        <v>112</v>
      </c>
      <c r="Q160" s="0" t="s">
        <v>240</v>
      </c>
    </row>
    <row r="161" customFormat="false" ht="12.8" hidden="false" customHeight="false" outlineLevel="0" collapsed="false">
      <c r="A161" s="0" t="s">
        <v>123</v>
      </c>
      <c r="B161" s="0" t="s">
        <v>221</v>
      </c>
      <c r="C161" s="112" t="n">
        <v>36613</v>
      </c>
      <c r="D161" s="0" t="s">
        <v>211</v>
      </c>
      <c r="E161" s="0" t="s">
        <v>212</v>
      </c>
      <c r="F161" s="0" t="s">
        <v>213</v>
      </c>
      <c r="G161" s="0" t="s">
        <v>214</v>
      </c>
      <c r="H161" s="0" t="s">
        <v>20</v>
      </c>
      <c r="I161" s="0" t="s">
        <v>229</v>
      </c>
      <c r="J161" s="0" t="s">
        <v>230</v>
      </c>
      <c r="K161" s="0" t="s">
        <v>364</v>
      </c>
      <c r="L161" s="112" t="n">
        <v>36613</v>
      </c>
      <c r="M161" s="112" t="n">
        <v>36616</v>
      </c>
      <c r="N161" s="0" t="n">
        <v>62</v>
      </c>
      <c r="O161" s="0" t="s">
        <v>365</v>
      </c>
      <c r="P161" s="0" t="s">
        <v>112</v>
      </c>
      <c r="Q161" s="0" t="s">
        <v>240</v>
      </c>
    </row>
    <row r="162" customFormat="false" ht="12.8" hidden="false" customHeight="false" outlineLevel="0" collapsed="false">
      <c r="A162" s="0" t="s">
        <v>147</v>
      </c>
      <c r="B162" s="0" t="s">
        <v>221</v>
      </c>
      <c r="C162" s="112" t="n">
        <v>36613</v>
      </c>
      <c r="D162" s="0" t="s">
        <v>211</v>
      </c>
      <c r="E162" s="0" t="s">
        <v>212</v>
      </c>
      <c r="F162" s="0" t="s">
        <v>213</v>
      </c>
      <c r="G162" s="0" t="s">
        <v>214</v>
      </c>
      <c r="H162" s="0" t="s">
        <v>243</v>
      </c>
      <c r="I162" s="0" t="s">
        <v>366</v>
      </c>
      <c r="J162" s="0" t="s">
        <v>249</v>
      </c>
      <c r="K162" s="0" t="s">
        <v>367</v>
      </c>
      <c r="L162" s="112" t="n">
        <v>36617</v>
      </c>
      <c r="M162" s="112" t="n">
        <v>36646</v>
      </c>
      <c r="N162" s="0" t="n">
        <v>1000</v>
      </c>
      <c r="O162" s="0" t="s">
        <v>52</v>
      </c>
      <c r="P162" s="0" t="s">
        <v>50</v>
      </c>
      <c r="Q162" s="0" t="s">
        <v>220</v>
      </c>
    </row>
    <row r="163" customFormat="false" ht="12.8" hidden="false" customHeight="false" outlineLevel="0" collapsed="false">
      <c r="A163" s="0" t="s">
        <v>155</v>
      </c>
      <c r="B163" s="0" t="s">
        <v>221</v>
      </c>
      <c r="C163" s="112" t="n">
        <v>36613</v>
      </c>
      <c r="D163" s="0" t="s">
        <v>211</v>
      </c>
      <c r="E163" s="0" t="s">
        <v>212</v>
      </c>
      <c r="F163" s="0" t="s">
        <v>222</v>
      </c>
      <c r="G163" s="0" t="s">
        <v>214</v>
      </c>
      <c r="H163" s="0" t="s">
        <v>20</v>
      </c>
      <c r="I163" s="0" t="s">
        <v>229</v>
      </c>
      <c r="J163" s="0" t="s">
        <v>338</v>
      </c>
      <c r="K163" s="0" t="n">
        <v>22.5</v>
      </c>
      <c r="L163" s="112" t="n">
        <v>36647</v>
      </c>
      <c r="M163" s="112" t="n">
        <v>36707</v>
      </c>
      <c r="N163" s="0" t="n">
        <v>36600</v>
      </c>
      <c r="O163" s="0" t="s">
        <v>52</v>
      </c>
      <c r="P163" s="0" t="s">
        <v>112</v>
      </c>
      <c r="Q163" s="0" t="s">
        <v>220</v>
      </c>
    </row>
    <row r="164" customFormat="false" ht="12.8" hidden="false" customHeight="false" outlineLevel="0" collapsed="false">
      <c r="A164" s="0" t="s">
        <v>25</v>
      </c>
      <c r="B164" s="0" t="s">
        <v>221</v>
      </c>
      <c r="C164" s="112" t="n">
        <v>36613</v>
      </c>
      <c r="D164" s="0" t="s">
        <v>211</v>
      </c>
      <c r="E164" s="0" t="s">
        <v>212</v>
      </c>
      <c r="F164" s="0" t="s">
        <v>222</v>
      </c>
      <c r="G164" s="0" t="s">
        <v>214</v>
      </c>
      <c r="H164" s="0" t="s">
        <v>39</v>
      </c>
      <c r="I164" s="0" t="s">
        <v>261</v>
      </c>
      <c r="J164" s="0" t="s">
        <v>291</v>
      </c>
      <c r="K164" s="0" t="n">
        <v>25.5</v>
      </c>
      <c r="L164" s="112" t="n">
        <v>36617</v>
      </c>
      <c r="M164" s="112" t="n">
        <v>36646</v>
      </c>
      <c r="N164" s="0" t="n">
        <v>2000</v>
      </c>
      <c r="O164" s="0" t="s">
        <v>52</v>
      </c>
      <c r="P164" s="0" t="s">
        <v>26</v>
      </c>
      <c r="Q164" s="0" t="s">
        <v>247</v>
      </c>
    </row>
    <row r="165" customFormat="false" ht="12.8" hidden="false" customHeight="false" outlineLevel="0" collapsed="false">
      <c r="A165" s="0" t="s">
        <v>110</v>
      </c>
      <c r="B165" s="0" t="s">
        <v>221</v>
      </c>
      <c r="C165" s="112" t="n">
        <v>36614</v>
      </c>
      <c r="D165" s="0" t="s">
        <v>211</v>
      </c>
      <c r="E165" s="0" t="s">
        <v>212</v>
      </c>
      <c r="F165" s="0" t="s">
        <v>213</v>
      </c>
      <c r="G165" s="0" t="s">
        <v>214</v>
      </c>
      <c r="H165" s="0" t="s">
        <v>251</v>
      </c>
      <c r="I165" s="0" t="s">
        <v>368</v>
      </c>
      <c r="J165" s="0" t="s">
        <v>226</v>
      </c>
      <c r="K165" s="0" t="n">
        <v>1.85</v>
      </c>
      <c r="L165" s="112" t="n">
        <v>36617</v>
      </c>
      <c r="M165" s="112" t="n">
        <v>36646</v>
      </c>
      <c r="N165" s="0" t="n">
        <v>1500</v>
      </c>
      <c r="O165" s="0" t="s">
        <v>52</v>
      </c>
      <c r="P165" s="0" t="s">
        <v>50</v>
      </c>
      <c r="Q165" s="0" t="s">
        <v>220</v>
      </c>
    </row>
    <row r="166" customFormat="false" ht="12.8" hidden="false" customHeight="false" outlineLevel="0" collapsed="false">
      <c r="A166" s="0" t="s">
        <v>110</v>
      </c>
      <c r="B166" s="0" t="s">
        <v>221</v>
      </c>
      <c r="C166" s="112" t="n">
        <v>36614</v>
      </c>
      <c r="D166" s="0" t="s">
        <v>211</v>
      </c>
      <c r="E166" s="0" t="s">
        <v>212</v>
      </c>
      <c r="F166" s="0" t="s">
        <v>222</v>
      </c>
      <c r="G166" s="0" t="s">
        <v>214</v>
      </c>
      <c r="H166" s="0" t="s">
        <v>5</v>
      </c>
      <c r="I166" s="0" t="s">
        <v>267</v>
      </c>
      <c r="J166" s="0" t="s">
        <v>226</v>
      </c>
      <c r="K166" s="0" t="n">
        <v>35.75</v>
      </c>
      <c r="L166" s="112" t="n">
        <v>36617</v>
      </c>
      <c r="M166" s="112" t="n">
        <v>36646</v>
      </c>
      <c r="N166" s="0" t="n">
        <v>1000</v>
      </c>
      <c r="O166" s="0" t="s">
        <v>300</v>
      </c>
      <c r="P166" s="0" t="s">
        <v>50</v>
      </c>
      <c r="Q166" s="0" t="s">
        <v>220</v>
      </c>
    </row>
    <row r="167" customFormat="false" ht="12.8" hidden="false" customHeight="false" outlineLevel="0" collapsed="false">
      <c r="A167" s="0" t="s">
        <v>48</v>
      </c>
      <c r="B167" s="0" t="s">
        <v>221</v>
      </c>
      <c r="C167" s="112" t="n">
        <v>36614</v>
      </c>
      <c r="D167" s="0" t="s">
        <v>211</v>
      </c>
      <c r="E167" s="0" t="s">
        <v>212</v>
      </c>
      <c r="F167" s="0" t="s">
        <v>222</v>
      </c>
      <c r="G167" s="0" t="s">
        <v>214</v>
      </c>
      <c r="H167" s="0" t="s">
        <v>304</v>
      </c>
      <c r="I167" s="0" t="s">
        <v>302</v>
      </c>
      <c r="J167" s="0" t="s">
        <v>352</v>
      </c>
      <c r="K167" s="0" t="n">
        <v>31.5</v>
      </c>
      <c r="L167" s="112" t="n">
        <v>36617</v>
      </c>
      <c r="M167" s="112" t="n">
        <v>36646</v>
      </c>
      <c r="N167" s="0" t="n">
        <v>1600</v>
      </c>
      <c r="O167" s="0" t="s">
        <v>52</v>
      </c>
      <c r="P167" s="0" t="s">
        <v>50</v>
      </c>
      <c r="Q167" s="0" t="s">
        <v>242</v>
      </c>
    </row>
    <row r="168" customFormat="false" ht="12.8" hidden="false" customHeight="false" outlineLevel="0" collapsed="false">
      <c r="A168" s="0" t="s">
        <v>48</v>
      </c>
      <c r="B168" s="0" t="s">
        <v>221</v>
      </c>
      <c r="C168" s="112" t="n">
        <v>36614</v>
      </c>
      <c r="D168" s="0" t="s">
        <v>211</v>
      </c>
      <c r="E168" s="0" t="s">
        <v>212</v>
      </c>
      <c r="F168" s="0" t="s">
        <v>213</v>
      </c>
      <c r="G168" s="0" t="s">
        <v>214</v>
      </c>
      <c r="H168" s="0" t="s">
        <v>243</v>
      </c>
      <c r="I168" s="0" t="s">
        <v>369</v>
      </c>
      <c r="J168" s="0" t="s">
        <v>249</v>
      </c>
      <c r="K168" s="0" t="s">
        <v>318</v>
      </c>
      <c r="L168" s="112" t="n">
        <v>36617</v>
      </c>
      <c r="M168" s="112" t="n">
        <v>36646</v>
      </c>
      <c r="N168" s="0" t="n">
        <v>8000</v>
      </c>
      <c r="O168" s="0" t="s">
        <v>52</v>
      </c>
      <c r="P168" s="0" t="s">
        <v>50</v>
      </c>
      <c r="Q168" s="0" t="s">
        <v>242</v>
      </c>
      <c r="R168" s="0" t="s">
        <v>370</v>
      </c>
    </row>
    <row r="169" customFormat="false" ht="12.8" hidden="false" customHeight="false" outlineLevel="0" collapsed="false">
      <c r="A169" s="0" t="s">
        <v>136</v>
      </c>
      <c r="B169" s="0" t="s">
        <v>221</v>
      </c>
      <c r="C169" s="112" t="n">
        <v>36614</v>
      </c>
      <c r="D169" s="0" t="s">
        <v>211</v>
      </c>
      <c r="E169" s="0" t="s">
        <v>212</v>
      </c>
      <c r="F169" s="0" t="s">
        <v>213</v>
      </c>
      <c r="G169" s="0" t="s">
        <v>214</v>
      </c>
      <c r="H169" s="0" t="s">
        <v>5</v>
      </c>
      <c r="I169" s="0" t="s">
        <v>371</v>
      </c>
      <c r="J169" s="0" t="s">
        <v>372</v>
      </c>
      <c r="K169" s="0" t="s">
        <v>373</v>
      </c>
      <c r="L169" s="112" t="n">
        <v>36617</v>
      </c>
      <c r="M169" s="112" t="n">
        <v>36646</v>
      </c>
      <c r="N169" s="0" t="n">
        <v>500</v>
      </c>
      <c r="O169" s="0" t="s">
        <v>246</v>
      </c>
      <c r="P169" s="0" t="s">
        <v>31</v>
      </c>
      <c r="Q169" s="0" t="s">
        <v>286</v>
      </c>
    </row>
    <row r="170" customFormat="false" ht="12.8" hidden="false" customHeight="false" outlineLevel="0" collapsed="false">
      <c r="A170" s="0" t="s">
        <v>163</v>
      </c>
      <c r="B170" s="0" t="s">
        <v>221</v>
      </c>
      <c r="C170" s="112" t="n">
        <v>36614</v>
      </c>
      <c r="D170" s="0" t="s">
        <v>211</v>
      </c>
      <c r="E170" s="0" t="s">
        <v>212</v>
      </c>
      <c r="F170" s="0" t="s">
        <v>244</v>
      </c>
      <c r="G170" s="0" t="s">
        <v>214</v>
      </c>
      <c r="H170" s="0" t="s">
        <v>341</v>
      </c>
      <c r="I170" s="0" t="s">
        <v>374</v>
      </c>
      <c r="J170" s="0" t="s">
        <v>226</v>
      </c>
      <c r="K170" s="0" t="s">
        <v>375</v>
      </c>
      <c r="L170" s="112" t="n">
        <v>36617</v>
      </c>
      <c r="M170" s="112" t="n">
        <v>36646</v>
      </c>
      <c r="N170" s="0" t="n">
        <v>2500</v>
      </c>
      <c r="O170" s="0" t="s">
        <v>300</v>
      </c>
      <c r="P170" s="0" t="s">
        <v>37</v>
      </c>
      <c r="Q170" s="0" t="s">
        <v>220</v>
      </c>
    </row>
    <row r="171" customFormat="false" ht="12.8" hidden="false" customHeight="false" outlineLevel="0" collapsed="false">
      <c r="A171" s="0" t="s">
        <v>164</v>
      </c>
      <c r="B171" s="0" t="s">
        <v>221</v>
      </c>
      <c r="C171" s="112" t="n">
        <v>36614</v>
      </c>
      <c r="D171" s="0" t="s">
        <v>211</v>
      </c>
      <c r="E171" s="0" t="s">
        <v>212</v>
      </c>
      <c r="F171" s="0" t="s">
        <v>244</v>
      </c>
      <c r="G171" s="0" t="s">
        <v>214</v>
      </c>
      <c r="H171" s="0" t="s">
        <v>341</v>
      </c>
      <c r="I171" s="0" t="s">
        <v>376</v>
      </c>
      <c r="J171" s="0" t="s">
        <v>226</v>
      </c>
      <c r="K171" s="0" t="s">
        <v>318</v>
      </c>
      <c r="L171" s="112" t="n">
        <v>36617</v>
      </c>
      <c r="M171" s="112" t="n">
        <v>36646</v>
      </c>
      <c r="N171" s="0" t="n">
        <v>2500</v>
      </c>
      <c r="O171" s="0" t="s">
        <v>300</v>
      </c>
      <c r="P171" s="0" t="s">
        <v>37</v>
      </c>
      <c r="Q171" s="0" t="s">
        <v>220</v>
      </c>
    </row>
    <row r="172" customFormat="false" ht="12.8" hidden="false" customHeight="false" outlineLevel="0" collapsed="false">
      <c r="A172" s="0" t="s">
        <v>85</v>
      </c>
      <c r="B172" s="0" t="s">
        <v>221</v>
      </c>
      <c r="C172" s="112" t="n">
        <v>36614</v>
      </c>
      <c r="D172" s="0" t="s">
        <v>211</v>
      </c>
      <c r="E172" s="0" t="s">
        <v>212</v>
      </c>
      <c r="F172" s="0" t="s">
        <v>213</v>
      </c>
      <c r="G172" s="0" t="s">
        <v>214</v>
      </c>
      <c r="H172" s="0" t="s">
        <v>39</v>
      </c>
      <c r="I172" s="0" t="s">
        <v>256</v>
      </c>
      <c r="J172" s="0" t="s">
        <v>249</v>
      </c>
      <c r="K172" s="0" t="s">
        <v>377</v>
      </c>
      <c r="L172" s="112" t="n">
        <v>36708</v>
      </c>
      <c r="M172" s="112" t="n">
        <v>36830</v>
      </c>
      <c r="N172" s="0" t="n">
        <v>3260</v>
      </c>
      <c r="O172" s="0" t="s">
        <v>52</v>
      </c>
      <c r="P172" s="0" t="s">
        <v>131</v>
      </c>
      <c r="Q172" s="0" t="s">
        <v>247</v>
      </c>
    </row>
    <row r="173" customFormat="false" ht="12.8" hidden="false" customHeight="false" outlineLevel="0" collapsed="false">
      <c r="A173" s="0" t="s">
        <v>175</v>
      </c>
      <c r="B173" s="0" t="s">
        <v>221</v>
      </c>
      <c r="C173" s="112" t="n">
        <v>36614</v>
      </c>
      <c r="D173" s="0" t="s">
        <v>211</v>
      </c>
      <c r="E173" s="0" t="s">
        <v>212</v>
      </c>
      <c r="F173" s="0" t="s">
        <v>213</v>
      </c>
      <c r="G173" s="0" t="s">
        <v>214</v>
      </c>
      <c r="H173" s="0" t="s">
        <v>20</v>
      </c>
      <c r="I173" s="0" t="s">
        <v>378</v>
      </c>
      <c r="J173" s="0" t="s">
        <v>301</v>
      </c>
      <c r="K173" s="0" t="s">
        <v>379</v>
      </c>
      <c r="L173" s="112" t="n">
        <v>36617</v>
      </c>
      <c r="M173" s="112" t="n">
        <v>36639</v>
      </c>
      <c r="N173" s="0" t="n">
        <v>480</v>
      </c>
      <c r="O173" s="0" t="s">
        <v>344</v>
      </c>
      <c r="P173" s="0" t="s">
        <v>50</v>
      </c>
      <c r="Q173" s="0" t="s">
        <v>247</v>
      </c>
    </row>
    <row r="174" customFormat="false" ht="12.8" hidden="false" customHeight="false" outlineLevel="0" collapsed="false">
      <c r="A174" s="0" t="s">
        <v>136</v>
      </c>
      <c r="B174" s="0" t="s">
        <v>221</v>
      </c>
      <c r="C174" s="112" t="n">
        <v>36615</v>
      </c>
      <c r="D174" s="0" t="s">
        <v>211</v>
      </c>
      <c r="E174" s="0" t="s">
        <v>212</v>
      </c>
      <c r="F174" s="0" t="s">
        <v>213</v>
      </c>
      <c r="G174" s="0" t="s">
        <v>214</v>
      </c>
      <c r="H174" s="0" t="s">
        <v>380</v>
      </c>
      <c r="I174" s="0" t="s">
        <v>371</v>
      </c>
      <c r="J174" s="0" t="s">
        <v>372</v>
      </c>
      <c r="K174" s="0" t="s">
        <v>379</v>
      </c>
      <c r="L174" s="112" t="n">
        <v>36617</v>
      </c>
      <c r="M174" s="112" t="n">
        <v>36646</v>
      </c>
      <c r="N174" s="0" t="n">
        <v>500</v>
      </c>
      <c r="O174" s="0" t="s">
        <v>246</v>
      </c>
      <c r="P174" s="0" t="s">
        <v>31</v>
      </c>
      <c r="Q174" s="0" t="s">
        <v>286</v>
      </c>
      <c r="R174" s="0" t="s">
        <v>381</v>
      </c>
    </row>
    <row r="175" customFormat="false" ht="12.8" hidden="false" customHeight="false" outlineLevel="0" collapsed="false">
      <c r="A175" s="0" t="s">
        <v>136</v>
      </c>
      <c r="B175" s="0" t="s">
        <v>221</v>
      </c>
      <c r="C175" s="112" t="n">
        <v>36615</v>
      </c>
      <c r="D175" s="0" t="s">
        <v>211</v>
      </c>
      <c r="E175" s="0" t="s">
        <v>212</v>
      </c>
      <c r="F175" s="0" t="s">
        <v>213</v>
      </c>
      <c r="G175" s="0" t="s">
        <v>214</v>
      </c>
      <c r="H175" s="0" t="s">
        <v>5</v>
      </c>
      <c r="I175" s="0" t="s">
        <v>225</v>
      </c>
      <c r="J175" s="0" t="s">
        <v>249</v>
      </c>
      <c r="K175" s="0" t="n">
        <v>42.55</v>
      </c>
      <c r="L175" s="112" t="n">
        <v>37622</v>
      </c>
      <c r="M175" s="0" t="s">
        <v>382</v>
      </c>
      <c r="N175" s="0" t="n">
        <v>1842</v>
      </c>
      <c r="O175" s="0" t="s">
        <v>354</v>
      </c>
      <c r="P175" s="0" t="s">
        <v>31</v>
      </c>
      <c r="Q175" s="0" t="s">
        <v>286</v>
      </c>
    </row>
    <row r="176" customFormat="false" ht="12.8" hidden="false" customHeight="false" outlineLevel="0" collapsed="false">
      <c r="A176" s="0" t="s">
        <v>136</v>
      </c>
      <c r="B176" s="0" t="s">
        <v>221</v>
      </c>
      <c r="C176" s="112" t="n">
        <v>36615</v>
      </c>
      <c r="D176" s="0" t="s">
        <v>211</v>
      </c>
      <c r="E176" s="0" t="s">
        <v>212</v>
      </c>
      <c r="F176" s="0" t="s">
        <v>222</v>
      </c>
      <c r="G176" s="0" t="s">
        <v>214</v>
      </c>
      <c r="H176" s="0" t="s">
        <v>5</v>
      </c>
      <c r="I176" s="0" t="s">
        <v>260</v>
      </c>
      <c r="J176" s="0" t="s">
        <v>249</v>
      </c>
      <c r="K176" s="0" t="n">
        <v>41.5</v>
      </c>
      <c r="L176" s="112" t="n">
        <v>37622</v>
      </c>
      <c r="M176" s="112" t="n">
        <v>38352</v>
      </c>
      <c r="N176" s="0" t="n">
        <v>0</v>
      </c>
      <c r="O176" s="0" t="s">
        <v>354</v>
      </c>
      <c r="P176" s="0" t="s">
        <v>31</v>
      </c>
      <c r="Q176" s="0" t="s">
        <v>286</v>
      </c>
    </row>
    <row r="177" customFormat="false" ht="12.8" hidden="false" customHeight="false" outlineLevel="0" collapsed="false">
      <c r="A177" s="0" t="s">
        <v>143</v>
      </c>
      <c r="B177" s="0" t="s">
        <v>221</v>
      </c>
      <c r="C177" s="112" t="n">
        <v>36615</v>
      </c>
      <c r="D177" s="0" t="s">
        <v>211</v>
      </c>
      <c r="E177" s="0" t="s">
        <v>212</v>
      </c>
      <c r="F177" s="0" t="s">
        <v>213</v>
      </c>
      <c r="G177" s="0" t="s">
        <v>214</v>
      </c>
      <c r="H177" s="0" t="s">
        <v>313</v>
      </c>
      <c r="I177" s="0" t="s">
        <v>241</v>
      </c>
      <c r="J177" s="0" t="s">
        <v>226</v>
      </c>
      <c r="L177" s="112" t="n">
        <v>36647</v>
      </c>
      <c r="M177" s="112" t="n">
        <v>36677</v>
      </c>
      <c r="N177" s="0" t="n">
        <v>1040</v>
      </c>
      <c r="O177" s="0" t="s">
        <v>52</v>
      </c>
      <c r="P177" s="0" t="s">
        <v>50</v>
      </c>
      <c r="Q177" s="0" t="s">
        <v>247</v>
      </c>
    </row>
    <row r="178" customFormat="false" ht="12.8" hidden="false" customHeight="false" outlineLevel="0" collapsed="false">
      <c r="A178" s="0" t="s">
        <v>118</v>
      </c>
      <c r="B178" s="0" t="s">
        <v>210</v>
      </c>
      <c r="C178" s="112" t="n">
        <v>36620</v>
      </c>
      <c r="D178" s="0" t="s">
        <v>211</v>
      </c>
      <c r="E178" s="0" t="s">
        <v>212</v>
      </c>
      <c r="F178" s="0" t="s">
        <v>213</v>
      </c>
      <c r="G178" s="0" t="s">
        <v>214</v>
      </c>
      <c r="H178" s="0" t="s">
        <v>210</v>
      </c>
      <c r="I178" s="0" t="s">
        <v>383</v>
      </c>
      <c r="J178" s="0" t="s">
        <v>384</v>
      </c>
      <c r="K178" s="0" t="n">
        <v>2.83</v>
      </c>
      <c r="L178" s="112" t="n">
        <v>36617</v>
      </c>
      <c r="M178" s="112" t="n">
        <v>36981</v>
      </c>
      <c r="N178" s="0" t="n">
        <v>750</v>
      </c>
      <c r="O178" s="0" t="s">
        <v>219</v>
      </c>
      <c r="P178" s="0" t="s">
        <v>31</v>
      </c>
      <c r="Q178" s="0" t="s">
        <v>220</v>
      </c>
    </row>
    <row r="179" customFormat="false" ht="12.8" hidden="false" customHeight="false" outlineLevel="0" collapsed="false">
      <c r="A179" s="0" t="s">
        <v>136</v>
      </c>
      <c r="B179" s="0" t="s">
        <v>221</v>
      </c>
      <c r="C179" s="112" t="n">
        <v>36620</v>
      </c>
      <c r="D179" s="0" t="s">
        <v>211</v>
      </c>
      <c r="E179" s="0" t="s">
        <v>212</v>
      </c>
      <c r="F179" s="0" t="s">
        <v>213</v>
      </c>
      <c r="G179" s="0" t="s">
        <v>214</v>
      </c>
      <c r="H179" s="0" t="s">
        <v>5</v>
      </c>
      <c r="I179" s="0" t="s">
        <v>261</v>
      </c>
      <c r="J179" s="0" t="s">
        <v>226</v>
      </c>
      <c r="K179" s="0" t="n">
        <v>43.1</v>
      </c>
      <c r="L179" s="112" t="n">
        <v>36800</v>
      </c>
      <c r="M179" s="112" t="n">
        <v>36891</v>
      </c>
      <c r="N179" s="0" t="n">
        <v>7600</v>
      </c>
      <c r="O179" s="0" t="s">
        <v>52</v>
      </c>
      <c r="P179" s="0" t="s">
        <v>31</v>
      </c>
      <c r="Q179" s="0" t="s">
        <v>286</v>
      </c>
      <c r="R179" s="0" t="s">
        <v>385</v>
      </c>
    </row>
    <row r="180" customFormat="false" ht="12.8" hidden="false" customHeight="false" outlineLevel="0" collapsed="false">
      <c r="A180" s="0" t="s">
        <v>168</v>
      </c>
      <c r="B180" s="0" t="s">
        <v>221</v>
      </c>
      <c r="C180" s="112" t="n">
        <v>36620</v>
      </c>
      <c r="D180" s="0" t="s">
        <v>211</v>
      </c>
      <c r="E180" s="0" t="s">
        <v>212</v>
      </c>
      <c r="F180" s="0" t="s">
        <v>213</v>
      </c>
      <c r="G180" s="0" t="s">
        <v>214</v>
      </c>
      <c r="H180" s="0" t="s">
        <v>386</v>
      </c>
      <c r="I180" s="0" t="s">
        <v>225</v>
      </c>
      <c r="J180" s="0" t="s">
        <v>387</v>
      </c>
      <c r="K180" s="0" t="n">
        <v>34.25</v>
      </c>
      <c r="L180" s="112" t="n">
        <v>36617</v>
      </c>
      <c r="M180" s="112" t="n">
        <v>36981</v>
      </c>
      <c r="N180" s="0" t="n">
        <v>20400</v>
      </c>
      <c r="O180" s="0" t="s">
        <v>296</v>
      </c>
      <c r="P180" s="0" t="s">
        <v>135</v>
      </c>
      <c r="Q180" s="0" t="s">
        <v>220</v>
      </c>
    </row>
    <row r="181" customFormat="false" ht="12.8" hidden="false" customHeight="false" outlineLevel="0" collapsed="false">
      <c r="A181" s="0" t="s">
        <v>113</v>
      </c>
      <c r="B181" s="0" t="s">
        <v>221</v>
      </c>
      <c r="C181" s="112" t="n">
        <v>36621</v>
      </c>
      <c r="D181" s="0" t="s">
        <v>211</v>
      </c>
      <c r="E181" s="0" t="s">
        <v>212</v>
      </c>
      <c r="F181" s="0" t="s">
        <v>213</v>
      </c>
      <c r="G181" s="0" t="s">
        <v>214</v>
      </c>
      <c r="H181" s="0" t="s">
        <v>20</v>
      </c>
      <c r="I181" s="0" t="s">
        <v>388</v>
      </c>
      <c r="J181" s="0" t="s">
        <v>338</v>
      </c>
      <c r="K181" s="0" t="s">
        <v>389</v>
      </c>
      <c r="L181" s="112" t="n">
        <v>36800</v>
      </c>
      <c r="M181" s="112" t="n">
        <v>37164</v>
      </c>
      <c r="N181" s="0" t="n">
        <v>109500</v>
      </c>
      <c r="O181" s="0" t="s">
        <v>52</v>
      </c>
      <c r="P181" s="0" t="s">
        <v>112</v>
      </c>
      <c r="Q181" s="0" t="s">
        <v>220</v>
      </c>
    </row>
    <row r="182" customFormat="false" ht="12.8" hidden="false" customHeight="false" outlineLevel="0" collapsed="false">
      <c r="A182" s="0" t="s">
        <v>151</v>
      </c>
      <c r="B182" s="0" t="s">
        <v>390</v>
      </c>
      <c r="C182" s="112" t="n">
        <v>36622</v>
      </c>
      <c r="D182" s="0" t="s">
        <v>391</v>
      </c>
      <c r="E182" s="0" t="s">
        <v>212</v>
      </c>
      <c r="F182" s="0" t="s">
        <v>222</v>
      </c>
      <c r="G182" s="0" t="s">
        <v>214</v>
      </c>
      <c r="H182" s="0" t="s">
        <v>20</v>
      </c>
      <c r="I182" s="0" t="s">
        <v>392</v>
      </c>
      <c r="J182" s="0" t="s">
        <v>226</v>
      </c>
      <c r="K182" s="0" t="s">
        <v>393</v>
      </c>
      <c r="L182" s="112" t="n">
        <v>36647</v>
      </c>
      <c r="M182" s="112" t="n">
        <v>36831</v>
      </c>
      <c r="N182" s="0" t="n">
        <v>0</v>
      </c>
      <c r="O182" s="0" t="s">
        <v>394</v>
      </c>
      <c r="P182" s="0" t="s">
        <v>28</v>
      </c>
      <c r="Q182" s="0" t="s">
        <v>220</v>
      </c>
    </row>
    <row r="183" customFormat="false" ht="12.8" hidden="false" customHeight="false" outlineLevel="0" collapsed="false">
      <c r="A183" s="0" t="s">
        <v>164</v>
      </c>
      <c r="B183" s="0" t="s">
        <v>221</v>
      </c>
      <c r="C183" s="112" t="n">
        <v>36622</v>
      </c>
      <c r="D183" s="0" t="s">
        <v>395</v>
      </c>
      <c r="E183" s="0" t="s">
        <v>212</v>
      </c>
      <c r="F183" s="0" t="s">
        <v>244</v>
      </c>
      <c r="G183" s="0" t="s">
        <v>214</v>
      </c>
      <c r="H183" s="0" t="s">
        <v>341</v>
      </c>
      <c r="I183" s="0" t="s">
        <v>396</v>
      </c>
      <c r="J183" s="0" t="s">
        <v>249</v>
      </c>
      <c r="K183" s="0" t="s">
        <v>318</v>
      </c>
      <c r="L183" s="112" t="n">
        <v>36708</v>
      </c>
      <c r="M183" s="112" t="n">
        <v>36799</v>
      </c>
      <c r="N183" s="0" t="n">
        <v>90000</v>
      </c>
      <c r="O183" s="0" t="s">
        <v>354</v>
      </c>
      <c r="P183" s="0" t="s">
        <v>37</v>
      </c>
      <c r="Q183" s="0" t="s">
        <v>220</v>
      </c>
    </row>
    <row r="184" customFormat="false" ht="12.8" hidden="false" customHeight="false" outlineLevel="0" collapsed="false">
      <c r="A184" s="0" t="s">
        <v>186</v>
      </c>
      <c r="B184" s="0" t="s">
        <v>221</v>
      </c>
      <c r="C184" s="112" t="n">
        <v>36622</v>
      </c>
      <c r="D184" s="0" t="s">
        <v>211</v>
      </c>
      <c r="E184" s="0" t="s">
        <v>212</v>
      </c>
      <c r="F184" s="0" t="s">
        <v>213</v>
      </c>
      <c r="G184" s="0" t="s">
        <v>214</v>
      </c>
      <c r="H184" s="0" t="s">
        <v>341</v>
      </c>
      <c r="I184" s="0" t="s">
        <v>264</v>
      </c>
      <c r="J184" s="0" t="s">
        <v>249</v>
      </c>
      <c r="K184" s="0" t="n">
        <v>72.25</v>
      </c>
      <c r="L184" s="112" t="n">
        <v>36708</v>
      </c>
      <c r="M184" s="112" t="n">
        <v>36799</v>
      </c>
      <c r="N184" s="0" t="n">
        <v>15400</v>
      </c>
      <c r="O184" s="0" t="s">
        <v>354</v>
      </c>
      <c r="P184" s="0" t="s">
        <v>37</v>
      </c>
      <c r="Q184" s="0" t="s">
        <v>247</v>
      </c>
    </row>
    <row r="185" customFormat="false" ht="12.8" hidden="false" customHeight="false" outlineLevel="0" collapsed="false">
      <c r="A185" s="0" t="s">
        <v>186</v>
      </c>
      <c r="B185" s="0" t="s">
        <v>221</v>
      </c>
      <c r="C185" s="112" t="n">
        <v>36622</v>
      </c>
      <c r="D185" s="0" t="s">
        <v>211</v>
      </c>
      <c r="E185" s="0" t="s">
        <v>212</v>
      </c>
      <c r="F185" s="0" t="s">
        <v>213</v>
      </c>
      <c r="G185" s="0" t="s">
        <v>214</v>
      </c>
      <c r="H185" s="0" t="s">
        <v>341</v>
      </c>
      <c r="I185" s="0" t="s">
        <v>264</v>
      </c>
      <c r="J185" s="0" t="s">
        <v>249</v>
      </c>
      <c r="K185" s="0" t="n">
        <v>42.5</v>
      </c>
      <c r="L185" s="112" t="n">
        <v>36678</v>
      </c>
      <c r="M185" s="112" t="n">
        <v>36707</v>
      </c>
      <c r="N185" s="0" t="n">
        <v>4600</v>
      </c>
      <c r="O185" s="0" t="s">
        <v>354</v>
      </c>
      <c r="P185" s="0" t="s">
        <v>37</v>
      </c>
      <c r="Q185" s="0" t="s">
        <v>247</v>
      </c>
    </row>
    <row r="186" customFormat="false" ht="12.8" hidden="false" customHeight="false" outlineLevel="0" collapsed="false">
      <c r="A186" s="0" t="s">
        <v>136</v>
      </c>
      <c r="B186" s="0" t="s">
        <v>221</v>
      </c>
      <c r="C186" s="112" t="n">
        <v>36626</v>
      </c>
      <c r="D186" s="0" t="s">
        <v>211</v>
      </c>
      <c r="E186" s="0" t="s">
        <v>212</v>
      </c>
      <c r="F186" s="0" t="s">
        <v>244</v>
      </c>
      <c r="G186" s="0" t="s">
        <v>214</v>
      </c>
      <c r="H186" s="0" t="s">
        <v>5</v>
      </c>
      <c r="I186" s="0" t="s">
        <v>397</v>
      </c>
      <c r="J186" s="0" t="s">
        <v>226</v>
      </c>
      <c r="K186" s="0" t="n">
        <v>4.65</v>
      </c>
      <c r="L186" s="112" t="n">
        <v>36708</v>
      </c>
      <c r="M186" s="112" t="n">
        <v>36799</v>
      </c>
      <c r="N186" s="0" t="n">
        <v>12320</v>
      </c>
      <c r="O186" s="0" t="s">
        <v>354</v>
      </c>
      <c r="P186" s="0" t="s">
        <v>31</v>
      </c>
      <c r="Q186" s="0" t="s">
        <v>286</v>
      </c>
    </row>
    <row r="187" customFormat="false" ht="12.8" hidden="false" customHeight="false" outlineLevel="0" collapsed="false">
      <c r="A187" s="0" t="s">
        <v>143</v>
      </c>
      <c r="B187" s="0" t="s">
        <v>221</v>
      </c>
      <c r="C187" s="112" t="n">
        <v>36626</v>
      </c>
      <c r="D187" s="0" t="s">
        <v>211</v>
      </c>
      <c r="E187" s="0" t="s">
        <v>212</v>
      </c>
      <c r="F187" s="0" t="s">
        <v>244</v>
      </c>
      <c r="G187" s="0" t="s">
        <v>214</v>
      </c>
      <c r="H187" s="0" t="s">
        <v>386</v>
      </c>
      <c r="I187" s="0" t="s">
        <v>241</v>
      </c>
      <c r="J187" s="0" t="s">
        <v>398</v>
      </c>
      <c r="K187" s="0" t="s">
        <v>399</v>
      </c>
      <c r="L187" s="112" t="n">
        <v>36678</v>
      </c>
      <c r="M187" s="112" t="n">
        <v>36707</v>
      </c>
      <c r="N187" s="0" t="n">
        <v>10670</v>
      </c>
      <c r="O187" s="0" t="s">
        <v>296</v>
      </c>
      <c r="P187" s="0" t="s">
        <v>50</v>
      </c>
      <c r="Q187" s="0" t="s">
        <v>247</v>
      </c>
    </row>
    <row r="188" customFormat="false" ht="12.8" hidden="false" customHeight="false" outlineLevel="0" collapsed="false">
      <c r="A188" s="0" t="s">
        <v>32</v>
      </c>
      <c r="B188" s="0" t="s">
        <v>221</v>
      </c>
      <c r="C188" s="112" t="n">
        <v>36627</v>
      </c>
      <c r="D188" s="0" t="s">
        <v>211</v>
      </c>
      <c r="E188" s="0" t="s">
        <v>212</v>
      </c>
      <c r="F188" s="0" t="s">
        <v>222</v>
      </c>
      <c r="G188" s="0" t="s">
        <v>214</v>
      </c>
      <c r="H188" s="0" t="s">
        <v>5</v>
      </c>
      <c r="I188" s="0" t="s">
        <v>225</v>
      </c>
      <c r="J188" s="0" t="s">
        <v>291</v>
      </c>
      <c r="K188" s="0" t="n">
        <v>33.8</v>
      </c>
      <c r="L188" s="112" t="n">
        <v>36647</v>
      </c>
      <c r="M188" s="112" t="n">
        <v>36677</v>
      </c>
      <c r="N188" s="0" t="n">
        <v>1040</v>
      </c>
      <c r="O188" s="0" t="s">
        <v>354</v>
      </c>
      <c r="P188" s="0" t="s">
        <v>26</v>
      </c>
      <c r="Q188" s="0" t="s">
        <v>247</v>
      </c>
    </row>
    <row r="189" customFormat="false" ht="12.8" hidden="false" customHeight="false" outlineLevel="0" collapsed="false">
      <c r="A189" s="0" t="s">
        <v>32</v>
      </c>
      <c r="B189" s="0" t="s">
        <v>221</v>
      </c>
      <c r="C189" s="112" t="n">
        <v>36627</v>
      </c>
      <c r="D189" s="0" t="s">
        <v>211</v>
      </c>
      <c r="E189" s="0" t="s">
        <v>212</v>
      </c>
      <c r="F189" s="0" t="s">
        <v>222</v>
      </c>
      <c r="G189" s="0" t="s">
        <v>214</v>
      </c>
      <c r="H189" s="0" t="s">
        <v>5</v>
      </c>
      <c r="I189" s="0" t="s">
        <v>225</v>
      </c>
      <c r="J189" s="0" t="s">
        <v>291</v>
      </c>
      <c r="K189" s="0" t="n">
        <v>39</v>
      </c>
      <c r="L189" s="112" t="n">
        <v>36678</v>
      </c>
      <c r="M189" s="112" t="n">
        <v>36707</v>
      </c>
      <c r="N189" s="0" t="n">
        <v>1040</v>
      </c>
      <c r="O189" s="0" t="s">
        <v>354</v>
      </c>
      <c r="P189" s="0" t="s">
        <v>26</v>
      </c>
      <c r="Q189" s="0" t="s">
        <v>247</v>
      </c>
    </row>
    <row r="190" customFormat="false" ht="12.8" hidden="false" customHeight="false" outlineLevel="0" collapsed="false">
      <c r="A190" s="0" t="s">
        <v>32</v>
      </c>
      <c r="B190" s="0" t="s">
        <v>221</v>
      </c>
      <c r="C190" s="112" t="n">
        <v>36627</v>
      </c>
      <c r="D190" s="0" t="s">
        <v>211</v>
      </c>
      <c r="E190" s="0" t="s">
        <v>212</v>
      </c>
      <c r="F190" s="0" t="s">
        <v>213</v>
      </c>
      <c r="G190" s="0" t="s">
        <v>214</v>
      </c>
      <c r="H190" s="0" t="s">
        <v>5</v>
      </c>
      <c r="I190" s="0" t="s">
        <v>256</v>
      </c>
      <c r="J190" s="0" t="s">
        <v>301</v>
      </c>
      <c r="K190" s="0" t="n">
        <v>29.05</v>
      </c>
      <c r="L190" s="112" t="n">
        <v>36647</v>
      </c>
      <c r="M190" s="112" t="n">
        <v>36677</v>
      </c>
      <c r="N190" s="0" t="n">
        <v>500</v>
      </c>
      <c r="O190" s="0" t="s">
        <v>52</v>
      </c>
      <c r="P190" s="0" t="s">
        <v>26</v>
      </c>
      <c r="Q190" s="0" t="s">
        <v>247</v>
      </c>
    </row>
    <row r="191" customFormat="false" ht="12.8" hidden="false" customHeight="false" outlineLevel="0" collapsed="false">
      <c r="A191" s="0" t="s">
        <v>32</v>
      </c>
      <c r="B191" s="0" t="s">
        <v>221</v>
      </c>
      <c r="C191" s="112" t="n">
        <v>36627</v>
      </c>
      <c r="D191" s="0" t="s">
        <v>211</v>
      </c>
      <c r="E191" s="0" t="s">
        <v>212</v>
      </c>
      <c r="F191" s="0" t="s">
        <v>213</v>
      </c>
      <c r="G191" s="0" t="s">
        <v>214</v>
      </c>
      <c r="H191" s="0" t="s">
        <v>5</v>
      </c>
      <c r="I191" s="0" t="s">
        <v>256</v>
      </c>
      <c r="J191" s="0" t="s">
        <v>301</v>
      </c>
      <c r="K191" s="0" t="n">
        <v>31.25</v>
      </c>
      <c r="L191" s="112" t="n">
        <v>36678</v>
      </c>
      <c r="M191" s="112" t="n">
        <v>36707</v>
      </c>
      <c r="N191" s="0" t="n">
        <v>500</v>
      </c>
      <c r="O191" s="0" t="s">
        <v>52</v>
      </c>
      <c r="P191" s="0" t="s">
        <v>26</v>
      </c>
      <c r="Q191" s="0" t="s">
        <v>247</v>
      </c>
    </row>
    <row r="192" customFormat="false" ht="12.8" hidden="false" customHeight="false" outlineLevel="0" collapsed="false">
      <c r="A192" s="0" t="s">
        <v>32</v>
      </c>
      <c r="B192" s="0" t="s">
        <v>221</v>
      </c>
      <c r="C192" s="112" t="n">
        <v>36627</v>
      </c>
      <c r="D192" s="0" t="s">
        <v>211</v>
      </c>
      <c r="E192" s="0" t="s">
        <v>212</v>
      </c>
      <c r="F192" s="0" t="s">
        <v>222</v>
      </c>
      <c r="G192" s="0" t="s">
        <v>214</v>
      </c>
      <c r="H192" s="0" t="s">
        <v>304</v>
      </c>
      <c r="I192" s="0" t="s">
        <v>256</v>
      </c>
      <c r="J192" s="0" t="s">
        <v>301</v>
      </c>
      <c r="K192" s="0" t="n">
        <v>67.5</v>
      </c>
      <c r="L192" s="112" t="n">
        <v>36708</v>
      </c>
      <c r="M192" s="112" t="n">
        <v>36799</v>
      </c>
      <c r="N192" s="0" t="n">
        <v>1250</v>
      </c>
      <c r="O192" s="0" t="s">
        <v>354</v>
      </c>
      <c r="P192" s="0" t="s">
        <v>26</v>
      </c>
      <c r="Q192" s="0" t="s">
        <v>247</v>
      </c>
    </row>
    <row r="193" customFormat="false" ht="12.8" hidden="false" customHeight="false" outlineLevel="0" collapsed="false">
      <c r="A193" s="0" t="s">
        <v>32</v>
      </c>
      <c r="B193" s="0" t="s">
        <v>221</v>
      </c>
      <c r="C193" s="112" t="n">
        <v>36627</v>
      </c>
      <c r="D193" s="0" t="s">
        <v>211</v>
      </c>
      <c r="E193" s="0" t="s">
        <v>212</v>
      </c>
      <c r="F193" s="0" t="s">
        <v>213</v>
      </c>
      <c r="G193" s="0" t="s">
        <v>214</v>
      </c>
      <c r="H193" s="0" t="s">
        <v>304</v>
      </c>
      <c r="I193" s="0" t="s">
        <v>260</v>
      </c>
      <c r="J193" s="0" t="s">
        <v>301</v>
      </c>
      <c r="K193" s="0" t="n">
        <v>76</v>
      </c>
      <c r="L193" s="112" t="n">
        <v>36708</v>
      </c>
      <c r="M193" s="112" t="n">
        <v>36799</v>
      </c>
      <c r="N193" s="0" t="n">
        <v>0</v>
      </c>
      <c r="O193" s="0" t="s">
        <v>354</v>
      </c>
      <c r="P193" s="0" t="s">
        <v>26</v>
      </c>
      <c r="Q193" s="0" t="s">
        <v>247</v>
      </c>
    </row>
    <row r="194" customFormat="false" ht="12.8" hidden="false" customHeight="false" outlineLevel="0" collapsed="false">
      <c r="A194" s="0" t="s">
        <v>32</v>
      </c>
      <c r="B194" s="0" t="s">
        <v>221</v>
      </c>
      <c r="C194" s="112" t="n">
        <v>36627</v>
      </c>
      <c r="D194" s="0" t="s">
        <v>211</v>
      </c>
      <c r="E194" s="0" t="s">
        <v>212</v>
      </c>
      <c r="F194" s="0" t="s">
        <v>213</v>
      </c>
      <c r="G194" s="0" t="s">
        <v>214</v>
      </c>
      <c r="H194" s="0" t="s">
        <v>304</v>
      </c>
      <c r="I194" s="0" t="s">
        <v>260</v>
      </c>
      <c r="J194" s="0" t="s">
        <v>291</v>
      </c>
      <c r="K194" s="0" t="n">
        <v>40.65</v>
      </c>
      <c r="L194" s="112" t="n">
        <v>36800</v>
      </c>
      <c r="M194" s="112" t="n">
        <v>36891</v>
      </c>
      <c r="N194" s="0" t="n">
        <v>2500</v>
      </c>
      <c r="O194" s="0" t="s">
        <v>354</v>
      </c>
      <c r="P194" s="0" t="s">
        <v>26</v>
      </c>
      <c r="Q194" s="0" t="s">
        <v>247</v>
      </c>
    </row>
    <row r="195" customFormat="false" ht="12.8" hidden="false" customHeight="false" outlineLevel="0" collapsed="false">
      <c r="A195" s="0" t="s">
        <v>151</v>
      </c>
      <c r="B195" s="0" t="s">
        <v>221</v>
      </c>
      <c r="C195" s="112" t="n">
        <v>36627</v>
      </c>
      <c r="D195" s="0" t="s">
        <v>211</v>
      </c>
      <c r="E195" s="0" t="s">
        <v>212</v>
      </c>
      <c r="F195" s="0" t="s">
        <v>213</v>
      </c>
      <c r="G195" s="0" t="s">
        <v>214</v>
      </c>
      <c r="H195" s="0" t="s">
        <v>5</v>
      </c>
      <c r="I195" s="0" t="s">
        <v>392</v>
      </c>
      <c r="J195" s="0" t="s">
        <v>226</v>
      </c>
      <c r="K195" s="0" t="n">
        <v>61.99</v>
      </c>
      <c r="L195" s="112" t="n">
        <v>36708</v>
      </c>
      <c r="M195" s="112" t="n">
        <v>36799</v>
      </c>
      <c r="N195" s="0" t="n">
        <v>15400</v>
      </c>
      <c r="O195" s="0" t="s">
        <v>52</v>
      </c>
      <c r="P195" s="0" t="s">
        <v>26</v>
      </c>
      <c r="Q195" s="0" t="s">
        <v>247</v>
      </c>
    </row>
    <row r="196" customFormat="false" ht="12.8" hidden="false" customHeight="false" outlineLevel="0" collapsed="false">
      <c r="A196" s="0" t="s">
        <v>85</v>
      </c>
      <c r="B196" s="0" t="s">
        <v>221</v>
      </c>
      <c r="C196" s="112" t="n">
        <v>36627</v>
      </c>
      <c r="D196" s="0" t="s">
        <v>211</v>
      </c>
      <c r="E196" s="0" t="s">
        <v>212</v>
      </c>
      <c r="F196" s="0" t="s">
        <v>213</v>
      </c>
      <c r="G196" s="0" t="s">
        <v>214</v>
      </c>
      <c r="H196" s="0" t="s">
        <v>5</v>
      </c>
      <c r="I196" s="0" t="s">
        <v>256</v>
      </c>
      <c r="J196" s="0" t="s">
        <v>226</v>
      </c>
      <c r="K196" s="0" t="n">
        <v>42.25</v>
      </c>
      <c r="L196" s="112" t="n">
        <v>36800</v>
      </c>
      <c r="M196" s="112" t="n">
        <v>36830</v>
      </c>
      <c r="N196" s="0" t="n">
        <v>2600</v>
      </c>
      <c r="O196" s="0" t="s">
        <v>52</v>
      </c>
      <c r="P196" s="0" t="s">
        <v>26</v>
      </c>
      <c r="Q196" s="0" t="s">
        <v>247</v>
      </c>
    </row>
    <row r="197" customFormat="false" ht="12.8" hidden="false" customHeight="false" outlineLevel="0" collapsed="false">
      <c r="A197" s="0" t="s">
        <v>136</v>
      </c>
      <c r="B197" s="0" t="s">
        <v>221</v>
      </c>
      <c r="C197" s="112" t="n">
        <v>36628</v>
      </c>
      <c r="D197" s="0" t="s">
        <v>211</v>
      </c>
      <c r="E197" s="0" t="s">
        <v>212</v>
      </c>
      <c r="F197" s="0" t="s">
        <v>213</v>
      </c>
      <c r="G197" s="0" t="s">
        <v>214</v>
      </c>
      <c r="H197" s="0" t="s">
        <v>5</v>
      </c>
      <c r="I197" s="0" t="s">
        <v>400</v>
      </c>
      <c r="J197" s="0" t="s">
        <v>226</v>
      </c>
      <c r="K197" s="0" t="n">
        <v>0.6</v>
      </c>
      <c r="L197" s="112" t="n">
        <v>36708</v>
      </c>
      <c r="M197" s="112" t="n">
        <v>36799</v>
      </c>
      <c r="N197" s="0" t="n">
        <v>1540</v>
      </c>
      <c r="O197" s="0" t="s">
        <v>354</v>
      </c>
      <c r="P197" s="0" t="s">
        <v>131</v>
      </c>
      <c r="Q197" s="0" t="s">
        <v>286</v>
      </c>
    </row>
    <row r="198" customFormat="false" ht="12.8" hidden="false" customHeight="false" outlineLevel="0" collapsed="false">
      <c r="A198" s="0" t="s">
        <v>33</v>
      </c>
      <c r="B198" s="0" t="s">
        <v>221</v>
      </c>
      <c r="C198" s="112" t="n">
        <v>36628</v>
      </c>
      <c r="D198" s="0" t="s">
        <v>211</v>
      </c>
      <c r="E198" s="0" t="s">
        <v>212</v>
      </c>
      <c r="F198" s="0" t="s">
        <v>213</v>
      </c>
      <c r="G198" s="0" t="s">
        <v>214</v>
      </c>
      <c r="H198" s="0" t="s">
        <v>5</v>
      </c>
      <c r="I198" s="0" t="s">
        <v>261</v>
      </c>
      <c r="J198" s="0" t="s">
        <v>268</v>
      </c>
      <c r="K198" s="0" t="n">
        <v>61.6</v>
      </c>
      <c r="L198" s="112" t="n">
        <v>36708</v>
      </c>
      <c r="M198" s="112" t="n">
        <v>36799</v>
      </c>
      <c r="N198" s="0" t="n">
        <v>8624</v>
      </c>
      <c r="O198" s="0" t="s">
        <v>52</v>
      </c>
      <c r="P198" s="0" t="s">
        <v>26</v>
      </c>
      <c r="Q198" s="0" t="s">
        <v>247</v>
      </c>
    </row>
    <row r="199" customFormat="false" ht="12.8" hidden="false" customHeight="false" outlineLevel="0" collapsed="false">
      <c r="A199" s="0" t="s">
        <v>85</v>
      </c>
      <c r="B199" s="0" t="s">
        <v>221</v>
      </c>
      <c r="C199" s="112" t="n">
        <v>36628</v>
      </c>
      <c r="D199" s="0" t="s">
        <v>211</v>
      </c>
      <c r="E199" s="0" t="s">
        <v>212</v>
      </c>
      <c r="F199" s="0" t="s">
        <v>213</v>
      </c>
      <c r="G199" s="0" t="s">
        <v>214</v>
      </c>
      <c r="H199" s="0" t="s">
        <v>5</v>
      </c>
      <c r="I199" s="0" t="s">
        <v>256</v>
      </c>
      <c r="J199" s="0" t="s">
        <v>249</v>
      </c>
      <c r="K199" s="0" t="n">
        <v>45.5</v>
      </c>
      <c r="L199" s="112" t="n">
        <v>36708</v>
      </c>
      <c r="M199" s="112" t="n">
        <v>36737</v>
      </c>
      <c r="N199" s="0" t="n">
        <v>3000</v>
      </c>
      <c r="O199" s="0" t="s">
        <v>52</v>
      </c>
      <c r="P199" s="0" t="s">
        <v>26</v>
      </c>
      <c r="Q199" s="0" t="s">
        <v>247</v>
      </c>
    </row>
    <row r="200" customFormat="false" ht="12.8" hidden="false" customHeight="false" outlineLevel="0" collapsed="false">
      <c r="A200" s="0" t="s">
        <v>175</v>
      </c>
      <c r="B200" s="0" t="s">
        <v>221</v>
      </c>
      <c r="C200" s="112" t="n">
        <v>36628</v>
      </c>
      <c r="D200" s="0" t="s">
        <v>211</v>
      </c>
      <c r="E200" s="0" t="s">
        <v>212</v>
      </c>
      <c r="F200" s="0" t="s">
        <v>213</v>
      </c>
      <c r="G200" s="0" t="s">
        <v>214</v>
      </c>
      <c r="H200" s="0" t="s">
        <v>5</v>
      </c>
      <c r="I200" s="0" t="s">
        <v>378</v>
      </c>
      <c r="J200" s="0" t="s">
        <v>301</v>
      </c>
      <c r="K200" s="0" t="n">
        <v>27.7</v>
      </c>
      <c r="L200" s="112" t="n">
        <v>36630</v>
      </c>
      <c r="M200" s="0" t="s">
        <v>401</v>
      </c>
      <c r="N200" s="0" t="n">
        <v>1104</v>
      </c>
      <c r="O200" s="0" t="s">
        <v>344</v>
      </c>
      <c r="P200" s="0" t="s">
        <v>50</v>
      </c>
      <c r="Q200" s="0" t="s">
        <v>247</v>
      </c>
    </row>
    <row r="201" customFormat="false" ht="12.8" hidden="false" customHeight="false" outlineLevel="0" collapsed="false">
      <c r="A201" s="0" t="s">
        <v>175</v>
      </c>
      <c r="B201" s="0" t="s">
        <v>221</v>
      </c>
      <c r="C201" s="112" t="n">
        <v>36628</v>
      </c>
      <c r="D201" s="0" t="s">
        <v>211</v>
      </c>
      <c r="E201" s="0" t="s">
        <v>212</v>
      </c>
      <c r="F201" s="0" t="s">
        <v>213</v>
      </c>
      <c r="G201" s="0" t="s">
        <v>214</v>
      </c>
      <c r="H201" s="0" t="s">
        <v>39</v>
      </c>
      <c r="I201" s="0" t="s">
        <v>378</v>
      </c>
      <c r="J201" s="0" t="s">
        <v>301</v>
      </c>
      <c r="K201" s="0" t="n">
        <v>17.7</v>
      </c>
      <c r="L201" s="112" t="n">
        <v>36630</v>
      </c>
      <c r="M201" s="0" t="s">
        <v>401</v>
      </c>
      <c r="N201" s="0" t="n">
        <v>784</v>
      </c>
      <c r="O201" s="0" t="s">
        <v>344</v>
      </c>
      <c r="P201" s="0" t="s">
        <v>50</v>
      </c>
      <c r="Q201" s="0" t="s">
        <v>247</v>
      </c>
    </row>
    <row r="202" customFormat="false" ht="12.8" hidden="false" customHeight="false" outlineLevel="0" collapsed="false">
      <c r="A202" s="0" t="s">
        <v>176</v>
      </c>
      <c r="B202" s="0" t="s">
        <v>221</v>
      </c>
      <c r="C202" s="112" t="n">
        <v>36628</v>
      </c>
      <c r="D202" s="0" t="s">
        <v>211</v>
      </c>
      <c r="E202" s="0" t="s">
        <v>212</v>
      </c>
      <c r="F202" s="0" t="s">
        <v>213</v>
      </c>
      <c r="G202" s="0" t="s">
        <v>214</v>
      </c>
      <c r="H202" s="0" t="s">
        <v>20</v>
      </c>
      <c r="I202" s="0" t="s">
        <v>362</v>
      </c>
      <c r="J202" s="0" t="s">
        <v>402</v>
      </c>
      <c r="K202" s="0" t="n">
        <v>28.75</v>
      </c>
      <c r="L202" s="112" t="n">
        <v>36800</v>
      </c>
      <c r="M202" s="112" t="n">
        <v>37072</v>
      </c>
      <c r="N202" s="0" t="n">
        <v>22995</v>
      </c>
      <c r="O202" s="0" t="s">
        <v>52</v>
      </c>
      <c r="P202" s="0" t="s">
        <v>50</v>
      </c>
      <c r="Q202" s="0" t="s">
        <v>247</v>
      </c>
    </row>
    <row r="203" customFormat="false" ht="12.8" hidden="false" customHeight="false" outlineLevel="0" collapsed="false">
      <c r="A203" s="0" t="s">
        <v>136</v>
      </c>
      <c r="B203" s="0" t="s">
        <v>221</v>
      </c>
      <c r="C203" s="112" t="n">
        <v>36629</v>
      </c>
      <c r="D203" s="0" t="s">
        <v>211</v>
      </c>
      <c r="E203" s="0" t="s">
        <v>212</v>
      </c>
      <c r="F203" s="0" t="s">
        <v>213</v>
      </c>
      <c r="G203" s="0" t="s">
        <v>214</v>
      </c>
      <c r="H203" s="0" t="s">
        <v>39</v>
      </c>
      <c r="I203" s="0" t="s">
        <v>256</v>
      </c>
      <c r="J203" s="0" t="s">
        <v>226</v>
      </c>
      <c r="K203" s="0" t="n">
        <v>27.15</v>
      </c>
      <c r="L203" s="112" t="n">
        <v>37257</v>
      </c>
      <c r="M203" s="112" t="n">
        <v>37986</v>
      </c>
      <c r="N203" s="0" t="n">
        <v>28860</v>
      </c>
      <c r="O203" s="0" t="s">
        <v>52</v>
      </c>
      <c r="P203" s="0" t="s">
        <v>131</v>
      </c>
      <c r="Q203" s="0" t="s">
        <v>286</v>
      </c>
    </row>
    <row r="204" customFormat="false" ht="12.8" hidden="false" customHeight="false" outlineLevel="0" collapsed="false">
      <c r="A204" s="0" t="s">
        <v>136</v>
      </c>
      <c r="B204" s="0" t="s">
        <v>221</v>
      </c>
      <c r="C204" s="112" t="n">
        <v>36629</v>
      </c>
      <c r="D204" s="0" t="s">
        <v>211</v>
      </c>
      <c r="E204" s="0" t="s">
        <v>212</v>
      </c>
      <c r="F204" s="0" t="s">
        <v>213</v>
      </c>
      <c r="G204" s="0" t="s">
        <v>214</v>
      </c>
      <c r="H204" s="0" t="s">
        <v>39</v>
      </c>
      <c r="I204" s="0" t="s">
        <v>256</v>
      </c>
      <c r="J204" s="0" t="s">
        <v>226</v>
      </c>
      <c r="K204" s="0" t="n">
        <v>28.29</v>
      </c>
      <c r="L204" s="112" t="n">
        <v>37987</v>
      </c>
      <c r="M204" s="112" t="n">
        <v>40543</v>
      </c>
      <c r="N204" s="0" t="n">
        <v>33670</v>
      </c>
      <c r="O204" s="0" t="s">
        <v>52</v>
      </c>
      <c r="P204" s="0" t="s">
        <v>131</v>
      </c>
      <c r="Q204" s="0" t="s">
        <v>286</v>
      </c>
    </row>
    <row r="205" customFormat="false" ht="12.8" hidden="false" customHeight="false" outlineLevel="0" collapsed="false">
      <c r="A205" s="0" t="s">
        <v>140</v>
      </c>
      <c r="B205" s="0" t="s">
        <v>221</v>
      </c>
      <c r="C205" s="112" t="n">
        <v>36629</v>
      </c>
      <c r="D205" s="0" t="s">
        <v>211</v>
      </c>
      <c r="E205" s="0" t="s">
        <v>212</v>
      </c>
      <c r="F205" s="0" t="s">
        <v>222</v>
      </c>
      <c r="G205" s="0" t="s">
        <v>214</v>
      </c>
      <c r="H205" s="0" t="s">
        <v>39</v>
      </c>
      <c r="I205" s="0" t="s">
        <v>248</v>
      </c>
      <c r="J205" s="0" t="s">
        <v>226</v>
      </c>
      <c r="K205" s="0" t="n">
        <v>24.25</v>
      </c>
      <c r="L205" s="112" t="n">
        <v>36708</v>
      </c>
      <c r="M205" s="112" t="n">
        <v>36738</v>
      </c>
      <c r="N205" s="0" t="n">
        <v>6450</v>
      </c>
      <c r="O205" s="0" t="s">
        <v>52</v>
      </c>
      <c r="P205" s="0" t="s">
        <v>50</v>
      </c>
      <c r="Q205" s="0" t="s">
        <v>247</v>
      </c>
    </row>
    <row r="206" customFormat="false" ht="12.8" hidden="false" customHeight="false" outlineLevel="0" collapsed="false">
      <c r="A206" s="0" t="s">
        <v>48</v>
      </c>
      <c r="B206" s="0" t="s">
        <v>221</v>
      </c>
      <c r="C206" s="112" t="n">
        <v>36630</v>
      </c>
      <c r="D206" s="0" t="s">
        <v>211</v>
      </c>
      <c r="E206" s="0" t="s">
        <v>212</v>
      </c>
      <c r="F206" s="0" t="s">
        <v>213</v>
      </c>
      <c r="G206" s="0" t="s">
        <v>214</v>
      </c>
      <c r="H206" s="0" t="s">
        <v>20</v>
      </c>
      <c r="I206" s="0" t="s">
        <v>258</v>
      </c>
      <c r="J206" s="0" t="n">
        <v>150</v>
      </c>
      <c r="K206" s="0" t="s">
        <v>329</v>
      </c>
      <c r="L206" s="112" t="n">
        <v>36647</v>
      </c>
      <c r="M206" s="112" t="n">
        <v>36677</v>
      </c>
      <c r="N206" s="0" t="n">
        <v>55800</v>
      </c>
      <c r="O206" s="0" t="s">
        <v>52</v>
      </c>
      <c r="P206" s="0" t="s">
        <v>129</v>
      </c>
      <c r="Q206" s="0" t="s">
        <v>242</v>
      </c>
    </row>
    <row r="207" customFormat="false" ht="12.8" hidden="false" customHeight="false" outlineLevel="0" collapsed="false">
      <c r="A207" s="0" t="s">
        <v>85</v>
      </c>
      <c r="B207" s="0" t="s">
        <v>221</v>
      </c>
      <c r="C207" s="112" t="n">
        <v>36634</v>
      </c>
      <c r="D207" s="0" t="s">
        <v>211</v>
      </c>
      <c r="E207" s="0" t="s">
        <v>212</v>
      </c>
      <c r="F207" s="0" t="s">
        <v>213</v>
      </c>
      <c r="G207" s="0" t="s">
        <v>214</v>
      </c>
      <c r="H207" s="0" t="s">
        <v>39</v>
      </c>
      <c r="I207" s="0" t="s">
        <v>256</v>
      </c>
      <c r="J207" s="0" t="s">
        <v>249</v>
      </c>
      <c r="K207" s="0" t="n">
        <v>18.85</v>
      </c>
      <c r="L207" s="112" t="n">
        <v>36678</v>
      </c>
      <c r="M207" s="112" t="n">
        <v>36707</v>
      </c>
      <c r="N207" s="0" t="n">
        <v>2300</v>
      </c>
      <c r="O207" s="0" t="s">
        <v>52</v>
      </c>
      <c r="P207" s="0" t="s">
        <v>26</v>
      </c>
      <c r="Q207" s="0" t="s">
        <v>247</v>
      </c>
      <c r="R207" s="0" t="s">
        <v>403</v>
      </c>
    </row>
    <row r="208" customFormat="false" ht="12.8" hidden="false" customHeight="false" outlineLevel="0" collapsed="false">
      <c r="A208" s="0" t="s">
        <v>85</v>
      </c>
      <c r="B208" s="0" t="s">
        <v>221</v>
      </c>
      <c r="C208" s="112" t="n">
        <v>36634</v>
      </c>
      <c r="D208" s="0" t="s">
        <v>211</v>
      </c>
      <c r="E208" s="0" t="s">
        <v>212</v>
      </c>
      <c r="F208" s="0" t="s">
        <v>213</v>
      </c>
      <c r="G208" s="0" t="s">
        <v>214</v>
      </c>
      <c r="H208" s="0" t="s">
        <v>39</v>
      </c>
      <c r="I208" s="0" t="s">
        <v>256</v>
      </c>
      <c r="J208" s="0" t="s">
        <v>249</v>
      </c>
      <c r="K208" s="0" t="n">
        <v>29.35</v>
      </c>
      <c r="L208" s="112" t="n">
        <v>36708</v>
      </c>
      <c r="M208" s="112" t="n">
        <v>36738</v>
      </c>
      <c r="N208" s="0" t="n">
        <v>2600</v>
      </c>
      <c r="O208" s="0" t="s">
        <v>52</v>
      </c>
      <c r="P208" s="0" t="s">
        <v>26</v>
      </c>
      <c r="Q208" s="0" t="s">
        <v>247</v>
      </c>
    </row>
    <row r="209" customFormat="false" ht="12.8" hidden="false" customHeight="false" outlineLevel="0" collapsed="false">
      <c r="A209" s="0" t="s">
        <v>85</v>
      </c>
      <c r="B209" s="0" t="s">
        <v>221</v>
      </c>
      <c r="C209" s="112" t="n">
        <v>36634</v>
      </c>
      <c r="D209" s="0" t="s">
        <v>211</v>
      </c>
      <c r="E209" s="0" t="s">
        <v>212</v>
      </c>
      <c r="F209" s="0" t="s">
        <v>213</v>
      </c>
      <c r="G209" s="0" t="s">
        <v>214</v>
      </c>
      <c r="H209" s="0" t="s">
        <v>39</v>
      </c>
      <c r="I209" s="0" t="s">
        <v>256</v>
      </c>
      <c r="J209" s="0" t="s">
        <v>249</v>
      </c>
      <c r="K209" s="0" t="n">
        <v>31.85</v>
      </c>
      <c r="L209" s="112" t="n">
        <v>36739</v>
      </c>
      <c r="M209" s="112" t="n">
        <v>36769</v>
      </c>
      <c r="N209" s="0" t="n">
        <v>2400</v>
      </c>
      <c r="O209" s="0" t="s">
        <v>52</v>
      </c>
      <c r="P209" s="0" t="s">
        <v>26</v>
      </c>
      <c r="Q209" s="0" t="s">
        <v>247</v>
      </c>
    </row>
    <row r="210" customFormat="false" ht="12.8" hidden="false" customHeight="false" outlineLevel="0" collapsed="false">
      <c r="A210" s="0" t="s">
        <v>85</v>
      </c>
      <c r="B210" s="0" t="s">
        <v>221</v>
      </c>
      <c r="C210" s="112" t="n">
        <v>36634</v>
      </c>
      <c r="D210" s="0" t="s">
        <v>211</v>
      </c>
      <c r="E210" s="0" t="s">
        <v>212</v>
      </c>
      <c r="F210" s="0" t="s">
        <v>213</v>
      </c>
      <c r="G210" s="0" t="s">
        <v>214</v>
      </c>
      <c r="H210" s="0" t="s">
        <v>39</v>
      </c>
      <c r="I210" s="0" t="s">
        <v>256</v>
      </c>
      <c r="J210" s="0" t="s">
        <v>249</v>
      </c>
      <c r="K210" s="0" t="n">
        <v>31.35</v>
      </c>
      <c r="L210" s="112" t="n">
        <v>36770</v>
      </c>
      <c r="M210" s="112" t="n">
        <v>36799</v>
      </c>
      <c r="N210" s="0" t="n">
        <v>2400</v>
      </c>
      <c r="O210" s="0" t="s">
        <v>52</v>
      </c>
      <c r="P210" s="0" t="s">
        <v>26</v>
      </c>
      <c r="Q210" s="0" t="s">
        <v>247</v>
      </c>
    </row>
    <row r="211" customFormat="false" ht="12.8" hidden="false" customHeight="false" outlineLevel="0" collapsed="false">
      <c r="A211" s="0" t="s">
        <v>85</v>
      </c>
      <c r="B211" s="0" t="s">
        <v>221</v>
      </c>
      <c r="C211" s="112" t="n">
        <v>36634</v>
      </c>
      <c r="D211" s="0" t="s">
        <v>211</v>
      </c>
      <c r="E211" s="0" t="s">
        <v>212</v>
      </c>
      <c r="F211" s="0" t="s">
        <v>213</v>
      </c>
      <c r="G211" s="0" t="s">
        <v>214</v>
      </c>
      <c r="H211" s="0" t="s">
        <v>39</v>
      </c>
      <c r="I211" s="0" t="s">
        <v>256</v>
      </c>
      <c r="J211" s="0" t="s">
        <v>249</v>
      </c>
      <c r="K211" s="0" t="n">
        <v>31.35</v>
      </c>
      <c r="L211" s="112" t="n">
        <v>36800</v>
      </c>
      <c r="M211" s="112" t="n">
        <v>36830</v>
      </c>
      <c r="N211" s="0" t="n">
        <v>2500</v>
      </c>
      <c r="O211" s="0" t="s">
        <v>52</v>
      </c>
      <c r="P211" s="0" t="s">
        <v>26</v>
      </c>
      <c r="Q211" s="0" t="s">
        <v>247</v>
      </c>
    </row>
    <row r="212" customFormat="false" ht="12.8" hidden="false" customHeight="false" outlineLevel="0" collapsed="false">
      <c r="A212" s="0" t="s">
        <v>85</v>
      </c>
      <c r="B212" s="0" t="s">
        <v>221</v>
      </c>
      <c r="C212" s="112" t="n">
        <v>36634</v>
      </c>
      <c r="D212" s="0" t="s">
        <v>211</v>
      </c>
      <c r="E212" s="0" t="s">
        <v>212</v>
      </c>
      <c r="F212" s="0" t="s">
        <v>213</v>
      </c>
      <c r="G212" s="0" t="s">
        <v>214</v>
      </c>
      <c r="H212" s="0" t="s">
        <v>39</v>
      </c>
      <c r="I212" s="0" t="s">
        <v>256</v>
      </c>
      <c r="J212" s="0" t="s">
        <v>249</v>
      </c>
      <c r="K212" s="0" t="n">
        <v>30.6</v>
      </c>
      <c r="L212" s="112" t="n">
        <v>36831</v>
      </c>
      <c r="M212" s="112" t="n">
        <v>36860</v>
      </c>
      <c r="N212" s="0" t="n">
        <v>2400</v>
      </c>
      <c r="O212" s="0" t="s">
        <v>52</v>
      </c>
      <c r="P212" s="0" t="s">
        <v>26</v>
      </c>
      <c r="Q212" s="0" t="s">
        <v>247</v>
      </c>
    </row>
    <row r="213" customFormat="false" ht="12.8" hidden="false" customHeight="false" outlineLevel="0" collapsed="false">
      <c r="A213" s="0" t="s">
        <v>85</v>
      </c>
      <c r="B213" s="0" t="s">
        <v>221</v>
      </c>
      <c r="C213" s="112" t="n">
        <v>36634</v>
      </c>
      <c r="D213" s="0" t="s">
        <v>211</v>
      </c>
      <c r="E213" s="0" t="s">
        <v>212</v>
      </c>
      <c r="F213" s="0" t="s">
        <v>213</v>
      </c>
      <c r="G213" s="0" t="s">
        <v>214</v>
      </c>
      <c r="H213" s="0" t="s">
        <v>39</v>
      </c>
      <c r="I213" s="0" t="s">
        <v>256</v>
      </c>
      <c r="J213" s="0" t="s">
        <v>249</v>
      </c>
      <c r="K213" s="0" t="n">
        <v>30.35</v>
      </c>
      <c r="L213" s="112" t="n">
        <v>36861</v>
      </c>
      <c r="M213" s="112" t="n">
        <v>36891</v>
      </c>
      <c r="N213" s="0" t="n">
        <v>2600</v>
      </c>
      <c r="O213" s="0" t="s">
        <v>52</v>
      </c>
      <c r="P213" s="0" t="s">
        <v>26</v>
      </c>
      <c r="Q213" s="0" t="s">
        <v>247</v>
      </c>
    </row>
    <row r="214" customFormat="false" ht="12.8" hidden="false" customHeight="false" outlineLevel="0" collapsed="false">
      <c r="A214" s="0" t="s">
        <v>140</v>
      </c>
      <c r="B214" s="0" t="s">
        <v>221</v>
      </c>
      <c r="C214" s="112" t="n">
        <v>36635</v>
      </c>
      <c r="D214" s="0" t="s">
        <v>211</v>
      </c>
      <c r="E214" s="0" t="s">
        <v>212</v>
      </c>
      <c r="F214" s="0" t="s">
        <v>213</v>
      </c>
      <c r="G214" s="0" t="s">
        <v>214</v>
      </c>
      <c r="H214" s="0" t="s">
        <v>39</v>
      </c>
      <c r="I214" s="0" t="s">
        <v>362</v>
      </c>
      <c r="J214" s="0" t="s">
        <v>249</v>
      </c>
      <c r="K214" s="0" t="n">
        <v>16.8</v>
      </c>
      <c r="L214" s="112" t="n">
        <v>36982</v>
      </c>
      <c r="M214" s="112" t="n">
        <v>37072</v>
      </c>
      <c r="N214" s="0" t="n">
        <v>11900</v>
      </c>
      <c r="O214" s="0" t="s">
        <v>52</v>
      </c>
      <c r="P214" s="0" t="s">
        <v>50</v>
      </c>
      <c r="Q214" s="0" t="s">
        <v>247</v>
      </c>
    </row>
    <row r="215" customFormat="false" ht="12.8" hidden="false" customHeight="false" outlineLevel="0" collapsed="false">
      <c r="A215" s="0" t="s">
        <v>140</v>
      </c>
      <c r="B215" s="0" t="s">
        <v>221</v>
      </c>
      <c r="C215" s="112" t="n">
        <v>36635</v>
      </c>
      <c r="D215" s="0" t="s">
        <v>211</v>
      </c>
      <c r="E215" s="0" t="s">
        <v>212</v>
      </c>
      <c r="F215" s="0" t="s">
        <v>213</v>
      </c>
      <c r="G215" s="0" t="s">
        <v>214</v>
      </c>
      <c r="H215" s="0" t="s">
        <v>39</v>
      </c>
      <c r="I215" s="0" t="s">
        <v>362</v>
      </c>
      <c r="J215" s="0" t="s">
        <v>249</v>
      </c>
      <c r="K215" s="0" t="n">
        <v>29.8</v>
      </c>
      <c r="L215" s="112" t="n">
        <v>37073</v>
      </c>
      <c r="M215" s="112" t="n">
        <v>37164</v>
      </c>
      <c r="N215" s="0" t="n">
        <v>12400</v>
      </c>
      <c r="O215" s="0" t="s">
        <v>52</v>
      </c>
      <c r="P215" s="0" t="s">
        <v>50</v>
      </c>
      <c r="Q215" s="0" t="s">
        <v>247</v>
      </c>
    </row>
    <row r="216" customFormat="false" ht="12.8" hidden="false" customHeight="false" outlineLevel="0" collapsed="false">
      <c r="A216" s="0" t="s">
        <v>48</v>
      </c>
      <c r="B216" s="0" t="s">
        <v>221</v>
      </c>
      <c r="C216" s="112" t="n">
        <v>36636</v>
      </c>
      <c r="D216" s="0" t="s">
        <v>211</v>
      </c>
      <c r="E216" s="0" t="s">
        <v>212</v>
      </c>
      <c r="F216" s="0" t="s">
        <v>222</v>
      </c>
      <c r="G216" s="0" t="s">
        <v>214</v>
      </c>
      <c r="H216" s="0" t="s">
        <v>313</v>
      </c>
      <c r="I216" s="0" t="s">
        <v>256</v>
      </c>
      <c r="J216" s="0" t="s">
        <v>226</v>
      </c>
      <c r="K216" s="0" t="n">
        <v>58.75</v>
      </c>
      <c r="L216" s="112" t="n">
        <v>36708</v>
      </c>
      <c r="M216" s="112" t="n">
        <v>36738</v>
      </c>
      <c r="N216" s="0" t="n">
        <v>2500</v>
      </c>
      <c r="O216" s="0" t="s">
        <v>52</v>
      </c>
      <c r="P216" s="0" t="s">
        <v>50</v>
      </c>
      <c r="Q216" s="0" t="s">
        <v>242</v>
      </c>
    </row>
    <row r="217" customFormat="false" ht="12.8" hidden="false" customHeight="false" outlineLevel="0" collapsed="false">
      <c r="A217" s="0" t="s">
        <v>48</v>
      </c>
      <c r="B217" s="0" t="s">
        <v>221</v>
      </c>
      <c r="C217" s="112" t="n">
        <v>36636</v>
      </c>
      <c r="D217" s="0" t="s">
        <v>211</v>
      </c>
      <c r="E217" s="0" t="s">
        <v>212</v>
      </c>
      <c r="F217" s="0" t="s">
        <v>213</v>
      </c>
      <c r="G217" s="0" t="s">
        <v>214</v>
      </c>
      <c r="H217" s="0" t="s">
        <v>313</v>
      </c>
      <c r="I217" s="0" t="s">
        <v>256</v>
      </c>
      <c r="J217" s="0" t="s">
        <v>226</v>
      </c>
      <c r="K217" s="0" t="n">
        <v>66.8</v>
      </c>
      <c r="L217" s="112" t="n">
        <v>36739</v>
      </c>
      <c r="M217" s="112" t="n">
        <v>37134</v>
      </c>
      <c r="N217" s="0" t="n">
        <v>0</v>
      </c>
      <c r="O217" s="0" t="s">
        <v>52</v>
      </c>
      <c r="P217" s="0" t="s">
        <v>50</v>
      </c>
      <c r="Q217" s="0" t="s">
        <v>242</v>
      </c>
    </row>
    <row r="218" customFormat="false" ht="12.8" hidden="false" customHeight="false" outlineLevel="0" collapsed="false">
      <c r="A218" s="0" t="s">
        <v>48</v>
      </c>
      <c r="B218" s="0" t="s">
        <v>221</v>
      </c>
      <c r="C218" s="112" t="n">
        <v>36636</v>
      </c>
      <c r="D218" s="0" t="s">
        <v>211</v>
      </c>
      <c r="E218" s="0" t="s">
        <v>212</v>
      </c>
      <c r="F218" s="0" t="s">
        <v>213</v>
      </c>
      <c r="G218" s="0" t="s">
        <v>214</v>
      </c>
      <c r="H218" s="0" t="s">
        <v>313</v>
      </c>
      <c r="I218" s="0" t="s">
        <v>256</v>
      </c>
      <c r="J218" s="0" t="s">
        <v>226</v>
      </c>
      <c r="K218" s="0" t="n">
        <v>61.8</v>
      </c>
      <c r="L218" s="112" t="n">
        <v>36770</v>
      </c>
      <c r="M218" s="112" t="n">
        <v>36799</v>
      </c>
      <c r="N218" s="0" t="n">
        <v>0</v>
      </c>
      <c r="O218" s="0" t="s">
        <v>52</v>
      </c>
      <c r="P218" s="0" t="s">
        <v>50</v>
      </c>
      <c r="Q218" s="0" t="s">
        <v>242</v>
      </c>
    </row>
    <row r="219" customFormat="false" ht="12.8" hidden="false" customHeight="false" outlineLevel="0" collapsed="false">
      <c r="A219" s="0" t="s">
        <v>175</v>
      </c>
      <c r="B219" s="0" t="s">
        <v>221</v>
      </c>
      <c r="C219" s="112" t="n">
        <v>36636</v>
      </c>
      <c r="D219" s="0" t="s">
        <v>211</v>
      </c>
      <c r="E219" s="0" t="s">
        <v>212</v>
      </c>
      <c r="F219" s="0" t="s">
        <v>213</v>
      </c>
      <c r="G219" s="0" t="s">
        <v>214</v>
      </c>
      <c r="H219" s="0" t="s">
        <v>404</v>
      </c>
      <c r="I219" s="0" t="s">
        <v>378</v>
      </c>
      <c r="J219" s="0" t="s">
        <v>405</v>
      </c>
      <c r="K219" s="0" t="s">
        <v>406</v>
      </c>
      <c r="L219" s="112" t="n">
        <v>36640</v>
      </c>
      <c r="M219" s="112" t="n">
        <v>36646</v>
      </c>
      <c r="N219" s="0" t="n">
        <v>135</v>
      </c>
      <c r="O219" s="0" t="s">
        <v>344</v>
      </c>
      <c r="P219" s="0" t="s">
        <v>50</v>
      </c>
      <c r="Q219" s="0" t="s">
        <v>247</v>
      </c>
    </row>
    <row r="220" customFormat="false" ht="12.8" hidden="false" customHeight="false" outlineLevel="0" collapsed="false">
      <c r="A220" s="0" t="s">
        <v>175</v>
      </c>
      <c r="B220" s="0" t="s">
        <v>221</v>
      </c>
      <c r="C220" s="112" t="n">
        <v>36636</v>
      </c>
      <c r="D220" s="0" t="s">
        <v>211</v>
      </c>
      <c r="E220" s="0" t="s">
        <v>212</v>
      </c>
      <c r="F220" s="0" t="s">
        <v>213</v>
      </c>
      <c r="G220" s="0" t="s">
        <v>214</v>
      </c>
      <c r="H220" s="0" t="s">
        <v>20</v>
      </c>
      <c r="I220" s="0" t="s">
        <v>378</v>
      </c>
      <c r="J220" s="0" t="s">
        <v>407</v>
      </c>
      <c r="K220" s="0" t="s">
        <v>408</v>
      </c>
      <c r="L220" s="112" t="n">
        <v>36639</v>
      </c>
      <c r="M220" s="112" t="n">
        <v>36646</v>
      </c>
      <c r="N220" s="0" t="n">
        <v>150</v>
      </c>
      <c r="O220" s="0" t="s">
        <v>344</v>
      </c>
      <c r="P220" s="0" t="s">
        <v>50</v>
      </c>
      <c r="Q220" s="0" t="s">
        <v>247</v>
      </c>
    </row>
    <row r="221" customFormat="false" ht="12.8" hidden="false" customHeight="false" outlineLevel="0" collapsed="false">
      <c r="A221" s="0" t="s">
        <v>163</v>
      </c>
      <c r="B221" s="0" t="s">
        <v>221</v>
      </c>
      <c r="C221" s="112" t="n">
        <v>36641</v>
      </c>
      <c r="D221" s="0" t="s">
        <v>211</v>
      </c>
      <c r="E221" s="0" t="s">
        <v>212</v>
      </c>
      <c r="F221" s="0" t="s">
        <v>222</v>
      </c>
      <c r="G221" s="0" t="s">
        <v>214</v>
      </c>
      <c r="H221" s="0" t="s">
        <v>313</v>
      </c>
      <c r="I221" s="0" t="s">
        <v>409</v>
      </c>
      <c r="J221" s="0" t="s">
        <v>226</v>
      </c>
      <c r="K221" s="0" t="n">
        <v>34.5</v>
      </c>
      <c r="L221" s="112" t="n">
        <v>36647</v>
      </c>
      <c r="M221" s="112" t="n">
        <v>36676</v>
      </c>
      <c r="N221" s="0" t="n">
        <v>2600</v>
      </c>
      <c r="O221" s="0" t="s">
        <v>314</v>
      </c>
      <c r="P221" s="0" t="s">
        <v>37</v>
      </c>
      <c r="Q221" s="0" t="s">
        <v>247</v>
      </c>
      <c r="R221" s="0" t="s">
        <v>410</v>
      </c>
    </row>
    <row r="222" customFormat="false" ht="12.8" hidden="false" customHeight="false" outlineLevel="0" collapsed="false">
      <c r="A222" s="0" t="s">
        <v>184</v>
      </c>
      <c r="B222" s="0" t="s">
        <v>221</v>
      </c>
      <c r="C222" s="112" t="n">
        <v>36641</v>
      </c>
      <c r="D222" s="0" t="s">
        <v>211</v>
      </c>
      <c r="E222" s="0" t="s">
        <v>212</v>
      </c>
      <c r="F222" s="0" t="s">
        <v>213</v>
      </c>
      <c r="G222" s="0" t="s">
        <v>214</v>
      </c>
      <c r="H222" s="0" t="s">
        <v>411</v>
      </c>
      <c r="I222" s="0" t="s">
        <v>256</v>
      </c>
      <c r="J222" s="0" t="s">
        <v>249</v>
      </c>
      <c r="K222" s="0" t="n">
        <v>13</v>
      </c>
      <c r="L222" s="112" t="n">
        <v>36643</v>
      </c>
      <c r="M222" s="112" t="n">
        <v>36646</v>
      </c>
      <c r="N222" s="0" t="n">
        <v>1600</v>
      </c>
      <c r="O222" s="0" t="s">
        <v>344</v>
      </c>
      <c r="P222" s="0" t="s">
        <v>26</v>
      </c>
      <c r="Q222" s="0" t="s">
        <v>247</v>
      </c>
    </row>
    <row r="223" customFormat="false" ht="12.8" hidden="false" customHeight="false" outlineLevel="0" collapsed="false">
      <c r="A223" s="0" t="s">
        <v>116</v>
      </c>
      <c r="B223" s="0" t="s">
        <v>221</v>
      </c>
      <c r="C223" s="112" t="n">
        <v>36642</v>
      </c>
      <c r="D223" s="0" t="s">
        <v>211</v>
      </c>
      <c r="E223" s="0" t="s">
        <v>212</v>
      </c>
      <c r="F223" s="0" t="s">
        <v>222</v>
      </c>
      <c r="G223" s="0" t="s">
        <v>214</v>
      </c>
      <c r="H223" s="0" t="s">
        <v>5</v>
      </c>
      <c r="I223" s="0" t="s">
        <v>261</v>
      </c>
      <c r="J223" s="0" t="s">
        <v>412</v>
      </c>
      <c r="K223" s="0" t="n">
        <v>32.85</v>
      </c>
      <c r="L223" s="112" t="n">
        <v>36647</v>
      </c>
      <c r="M223" s="112" t="n">
        <v>36677</v>
      </c>
      <c r="N223" s="0" t="n">
        <v>6000</v>
      </c>
      <c r="O223" s="0" t="s">
        <v>246</v>
      </c>
      <c r="P223" s="0" t="s">
        <v>26</v>
      </c>
      <c r="Q223" s="0" t="s">
        <v>262</v>
      </c>
    </row>
    <row r="224" customFormat="false" ht="12.8" hidden="false" customHeight="false" outlineLevel="0" collapsed="false">
      <c r="A224" s="0" t="s">
        <v>163</v>
      </c>
      <c r="B224" s="0" t="s">
        <v>221</v>
      </c>
      <c r="C224" s="112" t="n">
        <v>36642</v>
      </c>
      <c r="D224" s="0" t="s">
        <v>211</v>
      </c>
      <c r="E224" s="0" t="s">
        <v>212</v>
      </c>
      <c r="F224" s="0" t="s">
        <v>222</v>
      </c>
      <c r="G224" s="0" t="s">
        <v>214</v>
      </c>
      <c r="H224" s="0" t="s">
        <v>313</v>
      </c>
      <c r="I224" s="0" t="s">
        <v>413</v>
      </c>
      <c r="J224" s="0" t="s">
        <v>226</v>
      </c>
      <c r="K224" s="0" t="n">
        <v>37.75</v>
      </c>
      <c r="L224" s="112" t="n">
        <v>36647</v>
      </c>
      <c r="M224" s="112" t="n">
        <v>36676</v>
      </c>
      <c r="N224" s="0" t="n">
        <v>2600</v>
      </c>
      <c r="O224" s="0" t="s">
        <v>314</v>
      </c>
      <c r="P224" s="0" t="s">
        <v>37</v>
      </c>
      <c r="Q224" s="0" t="s">
        <v>247</v>
      </c>
    </row>
    <row r="225" customFormat="false" ht="12.8" hidden="false" customHeight="false" outlineLevel="0" collapsed="false">
      <c r="A225" s="0" t="s">
        <v>176</v>
      </c>
      <c r="B225" s="0" t="s">
        <v>221</v>
      </c>
      <c r="C225" s="112" t="n">
        <v>36642</v>
      </c>
      <c r="D225" s="0" t="s">
        <v>211</v>
      </c>
      <c r="E225" s="0" t="s">
        <v>212</v>
      </c>
      <c r="F225" s="0" t="s">
        <v>213</v>
      </c>
      <c r="G225" s="0" t="s">
        <v>214</v>
      </c>
      <c r="H225" s="0" t="s">
        <v>20</v>
      </c>
      <c r="I225" s="0" t="s">
        <v>362</v>
      </c>
      <c r="J225" s="0" t="s">
        <v>414</v>
      </c>
      <c r="K225" s="0" t="n">
        <v>31.9</v>
      </c>
      <c r="L225" s="112" t="n">
        <v>36800</v>
      </c>
      <c r="M225" s="112" t="n">
        <v>36799</v>
      </c>
      <c r="N225" s="0" t="n">
        <v>70788</v>
      </c>
      <c r="O225" s="0" t="s">
        <v>52</v>
      </c>
      <c r="P225" s="0" t="s">
        <v>50</v>
      </c>
      <c r="Q225" s="0" t="s">
        <v>247</v>
      </c>
    </row>
    <row r="226" customFormat="false" ht="12.8" hidden="false" customHeight="false" outlineLevel="0" collapsed="false">
      <c r="A226" s="0" t="s">
        <v>48</v>
      </c>
      <c r="B226" s="0" t="s">
        <v>221</v>
      </c>
      <c r="C226" s="112" t="n">
        <v>36643</v>
      </c>
      <c r="D226" s="0" t="s">
        <v>211</v>
      </c>
      <c r="E226" s="0" t="s">
        <v>212</v>
      </c>
      <c r="F226" s="0" t="s">
        <v>222</v>
      </c>
      <c r="G226" s="0" t="s">
        <v>214</v>
      </c>
      <c r="H226" s="0" t="s">
        <v>313</v>
      </c>
      <c r="I226" s="0" t="s">
        <v>241</v>
      </c>
      <c r="J226" s="0" t="s">
        <v>226</v>
      </c>
      <c r="K226" s="0" t="n">
        <v>33.85</v>
      </c>
      <c r="L226" s="112" t="n">
        <v>36892</v>
      </c>
      <c r="M226" s="112" t="n">
        <v>36981</v>
      </c>
      <c r="N226" s="0" t="n">
        <v>3080</v>
      </c>
      <c r="O226" s="0" t="s">
        <v>52</v>
      </c>
      <c r="P226" s="0" t="s">
        <v>50</v>
      </c>
      <c r="Q226" s="0" t="s">
        <v>242</v>
      </c>
    </row>
    <row r="227" customFormat="false" ht="12.8" hidden="false" customHeight="false" outlineLevel="0" collapsed="false">
      <c r="A227" s="0" t="s">
        <v>136</v>
      </c>
      <c r="B227" s="0" t="s">
        <v>221</v>
      </c>
      <c r="C227" s="112" t="n">
        <v>36643</v>
      </c>
      <c r="D227" s="0" t="s">
        <v>211</v>
      </c>
      <c r="E227" s="0" t="s">
        <v>212</v>
      </c>
      <c r="F227" s="0" t="s">
        <v>213</v>
      </c>
      <c r="G227" s="0" t="s">
        <v>214</v>
      </c>
      <c r="H227" s="0" t="s">
        <v>39</v>
      </c>
      <c r="I227" s="0" t="s">
        <v>256</v>
      </c>
      <c r="J227" s="0" t="s">
        <v>249</v>
      </c>
      <c r="K227" s="0" t="n">
        <v>27</v>
      </c>
      <c r="L227" s="112" t="n">
        <v>36892</v>
      </c>
      <c r="M227" s="112" t="n">
        <v>37256</v>
      </c>
      <c r="N227" s="0" t="n">
        <v>9620</v>
      </c>
      <c r="O227" s="0" t="s">
        <v>52</v>
      </c>
      <c r="P227" s="0" t="s">
        <v>31</v>
      </c>
      <c r="Q227" s="0" t="s">
        <v>286</v>
      </c>
    </row>
    <row r="228" customFormat="false" ht="12.8" hidden="false" customHeight="false" outlineLevel="0" collapsed="false">
      <c r="A228" s="0" t="s">
        <v>136</v>
      </c>
      <c r="B228" s="0" t="s">
        <v>221</v>
      </c>
      <c r="C228" s="112" t="n">
        <v>36643</v>
      </c>
      <c r="D228" s="0" t="s">
        <v>211</v>
      </c>
      <c r="E228" s="0" t="s">
        <v>212</v>
      </c>
      <c r="F228" s="0" t="s">
        <v>213</v>
      </c>
      <c r="G228" s="0" t="s">
        <v>214</v>
      </c>
      <c r="H228" s="0" t="s">
        <v>20</v>
      </c>
      <c r="I228" s="0" t="s">
        <v>256</v>
      </c>
      <c r="J228" s="0" t="s">
        <v>226</v>
      </c>
      <c r="K228" s="0" t="n">
        <v>35.2</v>
      </c>
      <c r="L228" s="112" t="n">
        <v>36892</v>
      </c>
      <c r="M228" s="112" t="n">
        <v>37256</v>
      </c>
      <c r="N228" s="0" t="n">
        <v>10950</v>
      </c>
      <c r="O228" s="0" t="s">
        <v>52</v>
      </c>
      <c r="P228" s="0" t="s">
        <v>31</v>
      </c>
      <c r="Q228" s="0" t="s">
        <v>286</v>
      </c>
    </row>
    <row r="229" customFormat="false" ht="12.8" hidden="false" customHeight="false" outlineLevel="0" collapsed="false">
      <c r="A229" s="0" t="s">
        <v>136</v>
      </c>
      <c r="B229" s="0" t="s">
        <v>221</v>
      </c>
      <c r="C229" s="112" t="n">
        <v>36643</v>
      </c>
      <c r="D229" s="0" t="s">
        <v>211</v>
      </c>
      <c r="E229" s="0" t="s">
        <v>212</v>
      </c>
      <c r="F229" s="0" t="s">
        <v>213</v>
      </c>
      <c r="G229" s="0" t="s">
        <v>214</v>
      </c>
      <c r="H229" s="0" t="s">
        <v>313</v>
      </c>
      <c r="I229" s="0" t="s">
        <v>260</v>
      </c>
      <c r="J229" s="0" t="s">
        <v>249</v>
      </c>
      <c r="K229" s="0" t="n">
        <v>44.4</v>
      </c>
      <c r="L229" s="112" t="n">
        <v>36892</v>
      </c>
      <c r="M229" s="112" t="n">
        <v>37256</v>
      </c>
      <c r="N229" s="0" t="n">
        <v>12280</v>
      </c>
      <c r="O229" s="0" t="s">
        <v>52</v>
      </c>
      <c r="P229" s="0" t="s">
        <v>31</v>
      </c>
      <c r="Q229" s="0" t="s">
        <v>286</v>
      </c>
    </row>
    <row r="230" customFormat="false" ht="12.8" hidden="false" customHeight="false" outlineLevel="0" collapsed="false">
      <c r="A230" s="0" t="s">
        <v>136</v>
      </c>
      <c r="B230" s="0" t="s">
        <v>221</v>
      </c>
      <c r="C230" s="112" t="n">
        <v>36643</v>
      </c>
      <c r="D230" s="0" t="s">
        <v>211</v>
      </c>
      <c r="E230" s="0" t="s">
        <v>212</v>
      </c>
      <c r="F230" s="0" t="s">
        <v>213</v>
      </c>
      <c r="G230" s="0" t="s">
        <v>214</v>
      </c>
      <c r="H230" s="0" t="s">
        <v>39</v>
      </c>
      <c r="I230" s="0" t="s">
        <v>256</v>
      </c>
      <c r="J230" s="0" t="s">
        <v>226</v>
      </c>
      <c r="K230" s="0" t="n">
        <v>27.3</v>
      </c>
      <c r="L230" s="112" t="n">
        <v>37257</v>
      </c>
      <c r="M230" s="112" t="n">
        <v>37621</v>
      </c>
      <c r="N230" s="0" t="n">
        <v>4810</v>
      </c>
      <c r="O230" s="0" t="s">
        <v>52</v>
      </c>
      <c r="P230" s="0" t="s">
        <v>31</v>
      </c>
      <c r="Q230" s="0" t="s">
        <v>286</v>
      </c>
    </row>
    <row r="231" customFormat="false" ht="12.8" hidden="false" customHeight="false" outlineLevel="0" collapsed="false">
      <c r="A231" s="0" t="s">
        <v>175</v>
      </c>
      <c r="B231" s="0" t="s">
        <v>221</v>
      </c>
      <c r="C231" s="112" t="n">
        <v>36643</v>
      </c>
      <c r="D231" s="0" t="s">
        <v>211</v>
      </c>
      <c r="E231" s="0" t="s">
        <v>212</v>
      </c>
      <c r="F231" s="0" t="s">
        <v>213</v>
      </c>
      <c r="G231" s="0" t="s">
        <v>214</v>
      </c>
      <c r="H231" s="0" t="s">
        <v>20</v>
      </c>
      <c r="I231" s="0" t="s">
        <v>378</v>
      </c>
      <c r="J231" s="0" t="s">
        <v>415</v>
      </c>
      <c r="L231" s="112" t="n">
        <v>36647</v>
      </c>
      <c r="M231" s="112" t="n">
        <v>36677</v>
      </c>
      <c r="N231" s="0" t="n">
        <v>826</v>
      </c>
      <c r="O231" s="0" t="s">
        <v>344</v>
      </c>
      <c r="P231" s="0" t="s">
        <v>50</v>
      </c>
      <c r="Q231" s="0" t="s">
        <v>247</v>
      </c>
    </row>
    <row r="232" customFormat="false" ht="12.8" hidden="false" customHeight="false" outlineLevel="0" collapsed="false">
      <c r="A232" s="0" t="s">
        <v>123</v>
      </c>
      <c r="B232" s="0" t="s">
        <v>221</v>
      </c>
      <c r="C232" s="112" t="n">
        <v>36644</v>
      </c>
      <c r="D232" s="0" t="s">
        <v>211</v>
      </c>
      <c r="E232" s="0" t="s">
        <v>212</v>
      </c>
      <c r="F232" s="0" t="s">
        <v>213</v>
      </c>
      <c r="G232" s="0" t="s">
        <v>214</v>
      </c>
      <c r="H232" s="0" t="s">
        <v>20</v>
      </c>
      <c r="I232" s="0" t="s">
        <v>229</v>
      </c>
      <c r="J232" s="0" t="s">
        <v>327</v>
      </c>
      <c r="K232" s="0" t="s">
        <v>416</v>
      </c>
      <c r="L232" s="112" t="n">
        <v>36647</v>
      </c>
      <c r="M232" s="112" t="n">
        <v>36677</v>
      </c>
      <c r="N232" s="0" t="n">
        <v>1116</v>
      </c>
      <c r="O232" s="0" t="s">
        <v>52</v>
      </c>
      <c r="P232" s="0" t="s">
        <v>112</v>
      </c>
      <c r="Q232" s="0" t="s">
        <v>240</v>
      </c>
    </row>
    <row r="233" customFormat="false" ht="12.8" hidden="false" customHeight="false" outlineLevel="0" collapsed="false">
      <c r="A233" s="0" t="s">
        <v>136</v>
      </c>
      <c r="B233" s="0" t="s">
        <v>221</v>
      </c>
      <c r="C233" s="112" t="n">
        <v>36644</v>
      </c>
      <c r="D233" s="0" t="s">
        <v>211</v>
      </c>
      <c r="E233" s="0" t="s">
        <v>212</v>
      </c>
      <c r="F233" s="0" t="s">
        <v>244</v>
      </c>
      <c r="G233" s="0" t="s">
        <v>214</v>
      </c>
      <c r="H233" s="0" t="s">
        <v>313</v>
      </c>
      <c r="I233" s="0" t="s">
        <v>417</v>
      </c>
      <c r="J233" s="0" t="s">
        <v>249</v>
      </c>
      <c r="K233" s="0" t="n">
        <v>5.5</v>
      </c>
      <c r="L233" s="112" t="n">
        <v>37073</v>
      </c>
      <c r="M233" s="112" t="n">
        <v>37073</v>
      </c>
      <c r="N233" s="0" t="n">
        <v>3080</v>
      </c>
      <c r="O233" s="0" t="s">
        <v>52</v>
      </c>
      <c r="P233" s="0" t="s">
        <v>31</v>
      </c>
      <c r="Q233" s="0" t="s">
        <v>286</v>
      </c>
    </row>
    <row r="234" customFormat="false" ht="12.8" hidden="false" customHeight="false" outlineLevel="0" collapsed="false">
      <c r="A234" s="0" t="s">
        <v>136</v>
      </c>
      <c r="B234" s="0" t="s">
        <v>221</v>
      </c>
      <c r="C234" s="112" t="n">
        <v>36644</v>
      </c>
      <c r="D234" s="0" t="s">
        <v>211</v>
      </c>
      <c r="E234" s="0" t="s">
        <v>212</v>
      </c>
      <c r="F234" s="0" t="s">
        <v>244</v>
      </c>
      <c r="G234" s="0" t="s">
        <v>214</v>
      </c>
      <c r="H234" s="0" t="s">
        <v>313</v>
      </c>
      <c r="I234" s="0" t="s">
        <v>418</v>
      </c>
      <c r="J234" s="0" t="s">
        <v>249</v>
      </c>
      <c r="K234" s="0" t="n">
        <v>2.65</v>
      </c>
      <c r="L234" s="112" t="n">
        <v>36708</v>
      </c>
      <c r="M234" s="112" t="n">
        <v>37135</v>
      </c>
      <c r="N234" s="0" t="n">
        <v>3040</v>
      </c>
      <c r="O234" s="0" t="s">
        <v>52</v>
      </c>
      <c r="P234" s="0" t="s">
        <v>31</v>
      </c>
      <c r="Q234" s="0" t="s">
        <v>286</v>
      </c>
    </row>
    <row r="235" customFormat="false" ht="12.8" hidden="false" customHeight="false" outlineLevel="0" collapsed="false">
      <c r="A235" s="0" t="s">
        <v>151</v>
      </c>
      <c r="B235" s="0" t="s">
        <v>221</v>
      </c>
      <c r="C235" s="112" t="n">
        <v>36644</v>
      </c>
      <c r="D235" s="0" t="s">
        <v>211</v>
      </c>
      <c r="E235" s="0" t="s">
        <v>212</v>
      </c>
      <c r="F235" s="0" t="s">
        <v>213</v>
      </c>
      <c r="G235" s="0" t="s">
        <v>214</v>
      </c>
      <c r="H235" s="0" t="s">
        <v>419</v>
      </c>
      <c r="I235" s="0" t="s">
        <v>260</v>
      </c>
      <c r="J235" s="0" t="s">
        <v>407</v>
      </c>
      <c r="K235" s="0" t="n">
        <v>3.5</v>
      </c>
      <c r="L235" s="112" t="n">
        <v>36647</v>
      </c>
      <c r="M235" s="112" t="n">
        <v>36707</v>
      </c>
      <c r="N235" s="0" t="n">
        <v>5124</v>
      </c>
      <c r="O235" s="0" t="s">
        <v>246</v>
      </c>
      <c r="P235" s="0" t="s">
        <v>31</v>
      </c>
      <c r="Q235" s="0" t="s">
        <v>247</v>
      </c>
    </row>
    <row r="236" customFormat="false" ht="12.8" hidden="false" customHeight="false" outlineLevel="0" collapsed="false">
      <c r="A236" s="0" t="s">
        <v>48</v>
      </c>
      <c r="B236" s="0" t="s">
        <v>221</v>
      </c>
      <c r="C236" s="112" t="n">
        <v>36647</v>
      </c>
      <c r="D236" s="0" t="s">
        <v>211</v>
      </c>
      <c r="E236" s="0" t="s">
        <v>212</v>
      </c>
      <c r="F236" s="0" t="s">
        <v>213</v>
      </c>
      <c r="G236" s="0" t="s">
        <v>214</v>
      </c>
      <c r="H236" s="0" t="s">
        <v>313</v>
      </c>
      <c r="I236" s="0" t="s">
        <v>256</v>
      </c>
      <c r="J236" s="0" t="s">
        <v>226</v>
      </c>
      <c r="K236" s="0" t="n">
        <v>55.25</v>
      </c>
      <c r="L236" s="112" t="n">
        <v>36708</v>
      </c>
      <c r="M236" s="112" t="n">
        <v>36738</v>
      </c>
      <c r="N236" s="0" t="n">
        <v>1000</v>
      </c>
      <c r="O236" s="0" t="s">
        <v>52</v>
      </c>
      <c r="P236" s="0" t="s">
        <v>50</v>
      </c>
      <c r="Q236" s="0" t="s">
        <v>242</v>
      </c>
    </row>
    <row r="237" customFormat="false" ht="12.8" hidden="false" customHeight="false" outlineLevel="0" collapsed="false">
      <c r="A237" s="0" t="s">
        <v>48</v>
      </c>
      <c r="B237" s="0" t="s">
        <v>221</v>
      </c>
      <c r="C237" s="112" t="n">
        <v>36647</v>
      </c>
      <c r="D237" s="0" t="s">
        <v>211</v>
      </c>
      <c r="E237" s="0" t="s">
        <v>212</v>
      </c>
      <c r="F237" s="0" t="s">
        <v>213</v>
      </c>
      <c r="G237" s="0" t="s">
        <v>214</v>
      </c>
      <c r="H237" s="0" t="s">
        <v>313</v>
      </c>
      <c r="I237" s="0" t="s">
        <v>256</v>
      </c>
      <c r="J237" s="0" t="s">
        <v>226</v>
      </c>
      <c r="K237" s="0" t="n">
        <v>65.5</v>
      </c>
      <c r="L237" s="112" t="n">
        <v>36708</v>
      </c>
      <c r="M237" s="112" t="n">
        <v>36799</v>
      </c>
      <c r="N237" s="0" t="n">
        <v>1540</v>
      </c>
      <c r="O237" s="0" t="s">
        <v>52</v>
      </c>
      <c r="P237" s="0" t="s">
        <v>50</v>
      </c>
      <c r="Q237" s="0" t="s">
        <v>242</v>
      </c>
    </row>
    <row r="238" customFormat="false" ht="12.8" hidden="false" customHeight="false" outlineLevel="0" collapsed="false">
      <c r="A238" s="0" t="s">
        <v>48</v>
      </c>
      <c r="B238" s="0" t="s">
        <v>221</v>
      </c>
      <c r="C238" s="112" t="n">
        <v>36647</v>
      </c>
      <c r="D238" s="0" t="s">
        <v>211</v>
      </c>
      <c r="E238" s="0" t="s">
        <v>212</v>
      </c>
      <c r="F238" s="0" t="s">
        <v>213</v>
      </c>
      <c r="G238" s="0" t="s">
        <v>214</v>
      </c>
      <c r="H238" s="0" t="s">
        <v>313</v>
      </c>
      <c r="I238" s="0" t="s">
        <v>256</v>
      </c>
      <c r="J238" s="0" t="s">
        <v>226</v>
      </c>
      <c r="K238" s="0" t="n">
        <v>65.7</v>
      </c>
      <c r="L238" s="112" t="n">
        <v>36708</v>
      </c>
      <c r="M238" s="112" t="n">
        <v>36799</v>
      </c>
      <c r="N238" s="0" t="n">
        <v>1540</v>
      </c>
      <c r="O238" s="0" t="s">
        <v>52</v>
      </c>
      <c r="P238" s="0" t="s">
        <v>50</v>
      </c>
      <c r="Q238" s="0" t="s">
        <v>242</v>
      </c>
    </row>
    <row r="239" customFormat="false" ht="12.8" hidden="false" customHeight="false" outlineLevel="0" collapsed="false">
      <c r="A239" s="0" t="s">
        <v>136</v>
      </c>
      <c r="B239" s="0" t="s">
        <v>221</v>
      </c>
      <c r="C239" s="112" t="n">
        <v>36647</v>
      </c>
      <c r="D239" s="0" t="s">
        <v>211</v>
      </c>
      <c r="E239" s="0" t="s">
        <v>212</v>
      </c>
      <c r="F239" s="0" t="s">
        <v>244</v>
      </c>
      <c r="G239" s="0" t="s">
        <v>214</v>
      </c>
      <c r="H239" s="0" t="s">
        <v>313</v>
      </c>
      <c r="I239" s="0" t="s">
        <v>420</v>
      </c>
      <c r="J239" s="0" t="s">
        <v>326</v>
      </c>
      <c r="K239" s="0" t="n">
        <v>5.5</v>
      </c>
      <c r="L239" s="112" t="n">
        <v>37073</v>
      </c>
      <c r="M239" s="112" t="n">
        <v>37164</v>
      </c>
      <c r="N239" s="0" t="n">
        <v>6155</v>
      </c>
      <c r="O239" s="0" t="s">
        <v>52</v>
      </c>
      <c r="P239" s="0" t="s">
        <v>26</v>
      </c>
      <c r="Q239" s="0" t="s">
        <v>286</v>
      </c>
    </row>
    <row r="240" customFormat="false" ht="12.8" hidden="false" customHeight="false" outlineLevel="0" collapsed="false">
      <c r="A240" s="0" t="s">
        <v>136</v>
      </c>
      <c r="B240" s="0" t="s">
        <v>221</v>
      </c>
      <c r="C240" s="112" t="n">
        <v>36647</v>
      </c>
      <c r="D240" s="0" t="s">
        <v>211</v>
      </c>
      <c r="E240" s="0" t="s">
        <v>212</v>
      </c>
      <c r="F240" s="0" t="s">
        <v>244</v>
      </c>
      <c r="G240" s="0" t="s">
        <v>214</v>
      </c>
      <c r="H240" s="0" t="s">
        <v>313</v>
      </c>
      <c r="I240" s="0" t="s">
        <v>421</v>
      </c>
      <c r="J240" s="0" t="s">
        <v>331</v>
      </c>
      <c r="K240" s="0" t="n">
        <v>2.65</v>
      </c>
      <c r="L240" s="0" t="s">
        <v>422</v>
      </c>
      <c r="M240" s="0" t="s">
        <v>423</v>
      </c>
      <c r="N240" s="0" t="n">
        <v>4560</v>
      </c>
      <c r="O240" s="0" t="s">
        <v>52</v>
      </c>
      <c r="P240" s="0" t="s">
        <v>26</v>
      </c>
      <c r="Q240" s="0" t="s">
        <v>286</v>
      </c>
    </row>
    <row r="241" customFormat="false" ht="12.8" hidden="false" customHeight="false" outlineLevel="0" collapsed="false">
      <c r="A241" s="0" t="s">
        <v>140</v>
      </c>
      <c r="B241" s="0" t="s">
        <v>221</v>
      </c>
      <c r="C241" s="112" t="n">
        <v>36648</v>
      </c>
      <c r="D241" s="0" t="s">
        <v>211</v>
      </c>
      <c r="E241" s="0" t="s">
        <v>212</v>
      </c>
      <c r="F241" s="0" t="s">
        <v>222</v>
      </c>
      <c r="G241" s="0" t="s">
        <v>214</v>
      </c>
      <c r="H241" s="0" t="s">
        <v>5</v>
      </c>
      <c r="I241" s="0" t="s">
        <v>298</v>
      </c>
      <c r="J241" s="0" t="s">
        <v>226</v>
      </c>
      <c r="K241" s="0" t="n">
        <v>27</v>
      </c>
      <c r="L241" s="112" t="n">
        <v>36708</v>
      </c>
      <c r="M241" s="112" t="n">
        <v>36738</v>
      </c>
      <c r="N241" s="0" t="n">
        <v>4300</v>
      </c>
      <c r="O241" s="0" t="s">
        <v>52</v>
      </c>
      <c r="P241" s="0" t="s">
        <v>50</v>
      </c>
      <c r="Q241" s="0" t="s">
        <v>247</v>
      </c>
    </row>
    <row r="242" customFormat="false" ht="12.8" hidden="false" customHeight="false" outlineLevel="0" collapsed="false">
      <c r="A242" s="0" t="s">
        <v>36</v>
      </c>
      <c r="B242" s="0" t="s">
        <v>221</v>
      </c>
      <c r="C242" s="112" t="n">
        <v>36649</v>
      </c>
      <c r="D242" s="0" t="s">
        <v>211</v>
      </c>
      <c r="E242" s="0" t="s">
        <v>212</v>
      </c>
      <c r="F242" s="0" t="s">
        <v>213</v>
      </c>
      <c r="G242" s="0" t="s">
        <v>214</v>
      </c>
      <c r="H242" s="0" t="s">
        <v>5</v>
      </c>
      <c r="I242" s="0" t="s">
        <v>225</v>
      </c>
      <c r="J242" s="0" t="s">
        <v>249</v>
      </c>
      <c r="K242" s="0" t="n">
        <v>46.4</v>
      </c>
      <c r="L242" s="112" t="n">
        <v>37438</v>
      </c>
      <c r="M242" s="112" t="n">
        <v>37802</v>
      </c>
      <c r="N242" s="0" t="n">
        <v>100000</v>
      </c>
      <c r="O242" s="0" t="s">
        <v>354</v>
      </c>
      <c r="P242" s="0" t="s">
        <v>38</v>
      </c>
      <c r="Q242" s="0" t="s">
        <v>247</v>
      </c>
    </row>
    <row r="243" customFormat="false" ht="12.8" hidden="false" customHeight="false" outlineLevel="0" collapsed="false">
      <c r="A243" s="0" t="s">
        <v>154</v>
      </c>
      <c r="B243" s="0" t="s">
        <v>221</v>
      </c>
      <c r="C243" s="112" t="n">
        <v>36650</v>
      </c>
      <c r="D243" s="0" t="s">
        <v>211</v>
      </c>
      <c r="E243" s="0" t="s">
        <v>212</v>
      </c>
      <c r="F243" s="0" t="s">
        <v>213</v>
      </c>
      <c r="G243" s="0" t="s">
        <v>214</v>
      </c>
      <c r="H243" s="0" t="s">
        <v>20</v>
      </c>
      <c r="I243" s="0" t="s">
        <v>362</v>
      </c>
      <c r="J243" s="0" t="s">
        <v>294</v>
      </c>
      <c r="K243" s="0" t="n">
        <v>34.65</v>
      </c>
      <c r="L243" s="112" t="n">
        <v>36800</v>
      </c>
      <c r="M243" s="112" t="n">
        <v>37164</v>
      </c>
      <c r="N243" s="0" t="n">
        <v>21024</v>
      </c>
      <c r="O243" s="0" t="s">
        <v>52</v>
      </c>
      <c r="P243" s="0" t="s">
        <v>50</v>
      </c>
      <c r="Q243" s="0" t="s">
        <v>247</v>
      </c>
    </row>
    <row r="244" customFormat="false" ht="12.8" hidden="false" customHeight="false" outlineLevel="0" collapsed="false">
      <c r="A244" s="0" t="s">
        <v>175</v>
      </c>
      <c r="B244" s="0" t="s">
        <v>221</v>
      </c>
      <c r="C244" s="112" t="n">
        <v>36650</v>
      </c>
      <c r="D244" s="0" t="s">
        <v>211</v>
      </c>
      <c r="E244" s="0" t="s">
        <v>212</v>
      </c>
      <c r="F244" s="0" t="s">
        <v>222</v>
      </c>
      <c r="G244" s="0" t="s">
        <v>214</v>
      </c>
      <c r="H244" s="0" t="s">
        <v>20</v>
      </c>
      <c r="I244" s="0" t="s">
        <v>378</v>
      </c>
      <c r="J244" s="0" t="s">
        <v>424</v>
      </c>
      <c r="K244" s="0" t="s">
        <v>425</v>
      </c>
      <c r="L244" s="112" t="n">
        <v>36661</v>
      </c>
      <c r="M244" s="112" t="n">
        <v>36677</v>
      </c>
      <c r="N244" s="0" t="n">
        <v>2484</v>
      </c>
      <c r="O244" s="0" t="s">
        <v>344</v>
      </c>
      <c r="P244" s="0" t="s">
        <v>50</v>
      </c>
      <c r="Q244" s="0" t="s">
        <v>247</v>
      </c>
    </row>
    <row r="245" customFormat="false" ht="12.8" hidden="false" customHeight="false" outlineLevel="0" collapsed="false">
      <c r="A245" s="0" t="s">
        <v>176</v>
      </c>
      <c r="B245" s="0" t="s">
        <v>221</v>
      </c>
      <c r="C245" s="112" t="n">
        <v>36650</v>
      </c>
      <c r="D245" s="0" t="s">
        <v>211</v>
      </c>
      <c r="E245" s="0" t="s">
        <v>212</v>
      </c>
      <c r="F245" s="0" t="s">
        <v>213</v>
      </c>
      <c r="G245" s="0" t="s">
        <v>214</v>
      </c>
      <c r="H245" s="0" t="s">
        <v>426</v>
      </c>
      <c r="I245" s="0" t="s">
        <v>362</v>
      </c>
      <c r="J245" s="0" t="s">
        <v>427</v>
      </c>
      <c r="K245" s="0" t="n">
        <v>31.9</v>
      </c>
      <c r="L245" s="112" t="n">
        <v>36800</v>
      </c>
      <c r="M245" s="112" t="n">
        <v>37042</v>
      </c>
      <c r="N245" s="0" t="n">
        <v>1024</v>
      </c>
      <c r="O245" s="0" t="s">
        <v>52</v>
      </c>
      <c r="P245" s="0" t="s">
        <v>50</v>
      </c>
      <c r="Q245" s="0" t="s">
        <v>247</v>
      </c>
    </row>
    <row r="246" customFormat="false" ht="12.8" hidden="false" customHeight="false" outlineLevel="0" collapsed="false">
      <c r="A246" s="0" t="s">
        <v>72</v>
      </c>
      <c r="B246" s="0" t="s">
        <v>221</v>
      </c>
      <c r="C246" s="112" t="n">
        <v>36651</v>
      </c>
      <c r="D246" s="0" t="s">
        <v>211</v>
      </c>
      <c r="E246" s="0" t="s">
        <v>212</v>
      </c>
      <c r="F246" s="0" t="s">
        <v>213</v>
      </c>
      <c r="G246" s="0" t="s">
        <v>223</v>
      </c>
      <c r="H246" s="0" t="s">
        <v>5</v>
      </c>
      <c r="I246" s="0" t="s">
        <v>260</v>
      </c>
      <c r="J246" s="0" t="s">
        <v>226</v>
      </c>
      <c r="K246" s="0" t="n">
        <v>74.9</v>
      </c>
      <c r="L246" s="112" t="n">
        <v>36708</v>
      </c>
      <c r="M246" s="112" t="n">
        <v>36799</v>
      </c>
      <c r="N246" s="0" t="n">
        <v>22800</v>
      </c>
      <c r="O246" s="0" t="s">
        <v>354</v>
      </c>
      <c r="P246" s="0" t="s">
        <v>24</v>
      </c>
      <c r="Q246" s="0" t="s">
        <v>220</v>
      </c>
    </row>
    <row r="247" customFormat="false" ht="12.8" hidden="false" customHeight="false" outlineLevel="0" collapsed="false">
      <c r="A247" s="0" t="s">
        <v>130</v>
      </c>
      <c r="B247" s="0" t="s">
        <v>221</v>
      </c>
      <c r="C247" s="112" t="n">
        <v>36654</v>
      </c>
      <c r="D247" s="0" t="s">
        <v>211</v>
      </c>
      <c r="E247" s="0" t="s">
        <v>212</v>
      </c>
      <c r="F247" s="0" t="s">
        <v>222</v>
      </c>
      <c r="G247" s="0" t="s">
        <v>214</v>
      </c>
      <c r="H247" s="0" t="s">
        <v>428</v>
      </c>
      <c r="I247" s="0" t="s">
        <v>225</v>
      </c>
      <c r="J247" s="0" t="s">
        <v>429</v>
      </c>
      <c r="K247" s="0" t="n">
        <v>3.8</v>
      </c>
      <c r="L247" s="112" t="n">
        <v>36654</v>
      </c>
      <c r="M247" s="112" t="n">
        <v>36655</v>
      </c>
      <c r="N247" s="0" t="n">
        <v>10750</v>
      </c>
      <c r="O247" s="0" t="s">
        <v>246</v>
      </c>
      <c r="P247" s="0" t="s">
        <v>31</v>
      </c>
      <c r="Q247" s="0" t="s">
        <v>430</v>
      </c>
    </row>
    <row r="248" customFormat="false" ht="12.8" hidden="false" customHeight="false" outlineLevel="0" collapsed="false">
      <c r="A248" s="0" t="s">
        <v>72</v>
      </c>
      <c r="B248" s="0" t="s">
        <v>221</v>
      </c>
      <c r="C248" s="112" t="n">
        <v>36654</v>
      </c>
      <c r="D248" s="0" t="s">
        <v>211</v>
      </c>
      <c r="E248" s="0" t="s">
        <v>212</v>
      </c>
      <c r="F248" s="0" t="s">
        <v>213</v>
      </c>
      <c r="G248" s="0" t="s">
        <v>214</v>
      </c>
      <c r="H248" s="0" t="s">
        <v>5</v>
      </c>
      <c r="I248" s="0" t="s">
        <v>260</v>
      </c>
      <c r="J248" s="0" t="s">
        <v>226</v>
      </c>
      <c r="K248" s="0" t="n">
        <v>65.5</v>
      </c>
      <c r="L248" s="112" t="n">
        <v>36678</v>
      </c>
      <c r="M248" s="112" t="n">
        <v>36769</v>
      </c>
      <c r="N248" s="0" t="n">
        <v>52800</v>
      </c>
      <c r="O248" s="0" t="s">
        <v>354</v>
      </c>
      <c r="P248" s="0" t="s">
        <v>28</v>
      </c>
      <c r="Q248" s="0" t="s">
        <v>220</v>
      </c>
    </row>
    <row r="249" customFormat="false" ht="12.8" hidden="false" customHeight="false" outlineLevel="0" collapsed="false">
      <c r="A249" s="0" t="s">
        <v>72</v>
      </c>
      <c r="B249" s="0" t="s">
        <v>221</v>
      </c>
      <c r="C249" s="112" t="n">
        <v>36654</v>
      </c>
      <c r="D249" s="0" t="s">
        <v>211</v>
      </c>
      <c r="E249" s="0" t="s">
        <v>212</v>
      </c>
      <c r="F249" s="0" t="s">
        <v>222</v>
      </c>
      <c r="G249" s="0" t="s">
        <v>214</v>
      </c>
      <c r="H249" s="0" t="s">
        <v>39</v>
      </c>
      <c r="I249" s="0" t="s">
        <v>260</v>
      </c>
      <c r="J249" s="0" t="s">
        <v>249</v>
      </c>
      <c r="K249" s="0" t="n">
        <v>32.5</v>
      </c>
      <c r="L249" s="112" t="n">
        <v>36708</v>
      </c>
      <c r="M249" s="112" t="n">
        <v>36799</v>
      </c>
      <c r="N249" s="0" t="n">
        <v>24400</v>
      </c>
      <c r="O249" s="0" t="s">
        <v>354</v>
      </c>
      <c r="P249" s="0" t="s">
        <v>28</v>
      </c>
      <c r="Q249" s="0" t="s">
        <v>220</v>
      </c>
    </row>
    <row r="250" customFormat="false" ht="12.8" hidden="false" customHeight="false" outlineLevel="0" collapsed="false">
      <c r="A250" s="0" t="s">
        <v>136</v>
      </c>
      <c r="B250" s="0" t="s">
        <v>221</v>
      </c>
      <c r="C250" s="112" t="n">
        <v>36654</v>
      </c>
      <c r="D250" s="0" t="s">
        <v>211</v>
      </c>
      <c r="E250" s="0" t="s">
        <v>212</v>
      </c>
      <c r="F250" s="0" t="s">
        <v>213</v>
      </c>
      <c r="G250" s="0" t="s">
        <v>214</v>
      </c>
      <c r="H250" s="0" t="s">
        <v>428</v>
      </c>
      <c r="I250" s="0" t="s">
        <v>431</v>
      </c>
      <c r="J250" s="0" t="s">
        <v>429</v>
      </c>
      <c r="K250" s="0" t="s">
        <v>432</v>
      </c>
      <c r="L250" s="112" t="n">
        <v>36654</v>
      </c>
      <c r="M250" s="112" t="n">
        <v>36655</v>
      </c>
      <c r="N250" s="0" t="n">
        <v>10750</v>
      </c>
      <c r="O250" s="0" t="s">
        <v>246</v>
      </c>
      <c r="P250" s="0" t="s">
        <v>31</v>
      </c>
      <c r="Q250" s="0" t="s">
        <v>286</v>
      </c>
    </row>
    <row r="251" customFormat="false" ht="12.8" hidden="false" customHeight="false" outlineLevel="0" collapsed="false">
      <c r="A251" s="0" t="s">
        <v>34</v>
      </c>
      <c r="B251" s="0" t="s">
        <v>221</v>
      </c>
      <c r="C251" s="112" t="n">
        <v>36656</v>
      </c>
      <c r="D251" s="0" t="s">
        <v>211</v>
      </c>
      <c r="E251" s="0" t="s">
        <v>212</v>
      </c>
      <c r="F251" s="0" t="s">
        <v>213</v>
      </c>
      <c r="G251" s="0" t="s">
        <v>223</v>
      </c>
      <c r="H251" s="0" t="s">
        <v>5</v>
      </c>
      <c r="I251" s="0" t="s">
        <v>256</v>
      </c>
      <c r="J251" s="0" t="s">
        <v>433</v>
      </c>
      <c r="K251" s="0" t="n">
        <v>65.85</v>
      </c>
      <c r="L251" s="112" t="n">
        <v>36654</v>
      </c>
      <c r="M251" s="112" t="n">
        <v>36655</v>
      </c>
      <c r="N251" s="0" t="n">
        <v>0</v>
      </c>
      <c r="O251" s="0" t="s">
        <v>52</v>
      </c>
      <c r="P251" s="0" t="s">
        <v>26</v>
      </c>
      <c r="Q251" s="0" t="s">
        <v>247</v>
      </c>
    </row>
    <row r="252" customFormat="false" ht="12.8" hidden="false" customHeight="false" outlineLevel="0" collapsed="false">
      <c r="A252" s="0" t="s">
        <v>34</v>
      </c>
      <c r="B252" s="0" t="s">
        <v>221</v>
      </c>
      <c r="C252" s="112" t="n">
        <v>36656</v>
      </c>
      <c r="D252" s="0" t="s">
        <v>211</v>
      </c>
      <c r="E252" s="0" t="s">
        <v>212</v>
      </c>
      <c r="F252" s="0" t="s">
        <v>213</v>
      </c>
      <c r="G252" s="0" t="s">
        <v>223</v>
      </c>
      <c r="H252" s="0" t="s">
        <v>5</v>
      </c>
      <c r="I252" s="0" t="s">
        <v>260</v>
      </c>
      <c r="J252" s="0" t="s">
        <v>427</v>
      </c>
      <c r="K252" s="0" t="n">
        <v>73.25</v>
      </c>
      <c r="L252" s="112" t="n">
        <v>36654</v>
      </c>
      <c r="M252" s="112" t="n">
        <v>36655</v>
      </c>
      <c r="N252" s="0" t="n">
        <v>0</v>
      </c>
      <c r="O252" s="0" t="s">
        <v>354</v>
      </c>
      <c r="P252" s="0" t="s">
        <v>26</v>
      </c>
      <c r="Q252" s="0" t="s">
        <v>247</v>
      </c>
    </row>
    <row r="253" customFormat="false" ht="12.8" hidden="false" customHeight="false" outlineLevel="0" collapsed="false">
      <c r="A253" s="0" t="s">
        <v>35</v>
      </c>
      <c r="B253" s="0" t="s">
        <v>221</v>
      </c>
      <c r="C253" s="112" t="n">
        <v>36656</v>
      </c>
      <c r="D253" s="0" t="s">
        <v>211</v>
      </c>
      <c r="E253" s="0" t="s">
        <v>212</v>
      </c>
      <c r="F253" s="0" t="s">
        <v>213</v>
      </c>
      <c r="G253" s="0" t="s">
        <v>214</v>
      </c>
      <c r="H253" s="0" t="s">
        <v>434</v>
      </c>
      <c r="I253" s="0" t="s">
        <v>225</v>
      </c>
      <c r="J253" s="0" t="s">
        <v>226</v>
      </c>
      <c r="K253" s="0" t="n">
        <v>51.5</v>
      </c>
      <c r="L253" s="112" t="n">
        <v>36654</v>
      </c>
      <c r="M253" s="112" t="n">
        <v>36655</v>
      </c>
      <c r="N253" s="0" t="n">
        <v>1000</v>
      </c>
      <c r="O253" s="0" t="s">
        <v>300</v>
      </c>
      <c r="P253" s="0" t="s">
        <v>26</v>
      </c>
      <c r="Q253" s="0" t="s">
        <v>247</v>
      </c>
    </row>
    <row r="254" customFormat="false" ht="12.8" hidden="false" customHeight="false" outlineLevel="0" collapsed="false">
      <c r="A254" s="0" t="s">
        <v>113</v>
      </c>
      <c r="B254" s="0" t="s">
        <v>221</v>
      </c>
      <c r="C254" s="112" t="n">
        <v>36657</v>
      </c>
      <c r="D254" s="0" t="s">
        <v>223</v>
      </c>
      <c r="E254" s="0" t="s">
        <v>212</v>
      </c>
      <c r="F254" s="0" t="s">
        <v>213</v>
      </c>
      <c r="G254" s="0" t="s">
        <v>223</v>
      </c>
      <c r="H254" s="0" t="s">
        <v>20</v>
      </c>
      <c r="I254" s="0" t="s">
        <v>435</v>
      </c>
      <c r="J254" s="0" t="s">
        <v>338</v>
      </c>
      <c r="K254" s="0" t="s">
        <v>436</v>
      </c>
      <c r="L254" s="112" t="n">
        <v>36800</v>
      </c>
      <c r="M254" s="112" t="n">
        <v>37164</v>
      </c>
      <c r="N254" s="0" t="n">
        <v>197100</v>
      </c>
      <c r="O254" s="0" t="s">
        <v>52</v>
      </c>
      <c r="P254" s="0" t="s">
        <v>112</v>
      </c>
      <c r="Q254" s="0" t="s">
        <v>220</v>
      </c>
    </row>
    <row r="255" customFormat="false" ht="12.8" hidden="false" customHeight="false" outlineLevel="0" collapsed="false">
      <c r="A255" s="0" t="s">
        <v>48</v>
      </c>
      <c r="B255" s="0" t="s">
        <v>221</v>
      </c>
      <c r="C255" s="112" t="n">
        <v>36657</v>
      </c>
      <c r="D255" s="0" t="s">
        <v>211</v>
      </c>
      <c r="E255" s="0" t="s">
        <v>212</v>
      </c>
      <c r="F255" s="0" t="s">
        <v>222</v>
      </c>
      <c r="G255" s="0" t="s">
        <v>214</v>
      </c>
      <c r="H255" s="0" t="s">
        <v>426</v>
      </c>
      <c r="I255" s="0" t="s">
        <v>241</v>
      </c>
      <c r="J255" s="0" t="s">
        <v>226</v>
      </c>
      <c r="K255" s="0" t="n">
        <v>28</v>
      </c>
      <c r="L255" s="112" t="n">
        <v>36892</v>
      </c>
      <c r="M255" s="112" t="n">
        <v>36980</v>
      </c>
      <c r="N255" s="0" t="n">
        <v>1160</v>
      </c>
      <c r="O255" s="0" t="s">
        <v>52</v>
      </c>
      <c r="P255" s="0" t="s">
        <v>50</v>
      </c>
      <c r="Q255" s="0" t="s">
        <v>242</v>
      </c>
    </row>
    <row r="256" customFormat="false" ht="12.8" hidden="false" customHeight="false" outlineLevel="0" collapsed="false">
      <c r="A256" s="0" t="s">
        <v>48</v>
      </c>
      <c r="B256" s="0" t="s">
        <v>221</v>
      </c>
      <c r="C256" s="112" t="n">
        <v>36657</v>
      </c>
      <c r="D256" s="0" t="s">
        <v>211</v>
      </c>
      <c r="E256" s="0" t="s">
        <v>212</v>
      </c>
      <c r="F256" s="0" t="s">
        <v>222</v>
      </c>
      <c r="G256" s="0" t="s">
        <v>214</v>
      </c>
      <c r="H256" s="0" t="s">
        <v>304</v>
      </c>
      <c r="I256" s="0" t="s">
        <v>241</v>
      </c>
      <c r="J256" s="0" t="s">
        <v>226</v>
      </c>
      <c r="K256" s="0" t="n">
        <v>36</v>
      </c>
      <c r="L256" s="112" t="n">
        <v>36892</v>
      </c>
      <c r="M256" s="112" t="n">
        <v>36980</v>
      </c>
      <c r="N256" s="0" t="n">
        <v>1540</v>
      </c>
      <c r="O256" s="0" t="s">
        <v>52</v>
      </c>
      <c r="P256" s="0" t="s">
        <v>50</v>
      </c>
      <c r="Q256" s="0" t="s">
        <v>242</v>
      </c>
    </row>
    <row r="257" customFormat="false" ht="12.8" hidden="false" customHeight="false" outlineLevel="0" collapsed="false">
      <c r="A257" s="0" t="s">
        <v>170</v>
      </c>
      <c r="B257" s="0" t="s">
        <v>221</v>
      </c>
      <c r="C257" s="112" t="n">
        <v>36658</v>
      </c>
      <c r="D257" s="0" t="s">
        <v>437</v>
      </c>
      <c r="E257" s="0" t="s">
        <v>212</v>
      </c>
      <c r="F257" s="0" t="s">
        <v>213</v>
      </c>
      <c r="G257" s="0" t="s">
        <v>223</v>
      </c>
      <c r="H257" s="0" t="s">
        <v>304</v>
      </c>
      <c r="I257" s="0" t="s">
        <v>260</v>
      </c>
      <c r="J257" s="0" t="s">
        <v>226</v>
      </c>
      <c r="K257" s="0" t="s">
        <v>438</v>
      </c>
      <c r="L257" s="112" t="n">
        <v>37104</v>
      </c>
      <c r="M257" s="112" t="n">
        <v>37134</v>
      </c>
      <c r="N257" s="0" t="n">
        <v>5400</v>
      </c>
      <c r="O257" s="0" t="s">
        <v>354</v>
      </c>
      <c r="P257" s="0" t="s">
        <v>133</v>
      </c>
      <c r="Q257" s="0" t="s">
        <v>439</v>
      </c>
    </row>
    <row r="258" customFormat="false" ht="12.8" hidden="false" customHeight="false" outlineLevel="0" collapsed="false">
      <c r="A258" s="0" t="s">
        <v>48</v>
      </c>
      <c r="B258" s="0" t="s">
        <v>221</v>
      </c>
      <c r="C258" s="112" t="n">
        <v>36661</v>
      </c>
      <c r="D258" s="0" t="s">
        <v>211</v>
      </c>
      <c r="E258" s="0" t="s">
        <v>212</v>
      </c>
      <c r="F258" s="0" t="s">
        <v>213</v>
      </c>
      <c r="G258" s="0" t="s">
        <v>214</v>
      </c>
      <c r="H258" s="0" t="s">
        <v>304</v>
      </c>
      <c r="I258" s="0" t="s">
        <v>241</v>
      </c>
      <c r="J258" s="0" t="s">
        <v>249</v>
      </c>
      <c r="K258" s="0" t="n">
        <v>69.25</v>
      </c>
      <c r="L258" s="112" t="n">
        <v>36739</v>
      </c>
      <c r="M258" s="112" t="n">
        <v>36769</v>
      </c>
      <c r="N258" s="0" t="n">
        <v>10800</v>
      </c>
      <c r="O258" s="0" t="s">
        <v>52</v>
      </c>
      <c r="P258" s="0" t="s">
        <v>50</v>
      </c>
      <c r="Q258" s="0" t="s">
        <v>242</v>
      </c>
    </row>
    <row r="259" customFormat="false" ht="12.8" hidden="false" customHeight="false" outlineLevel="0" collapsed="false">
      <c r="A259" s="0" t="s">
        <v>48</v>
      </c>
      <c r="B259" s="0" t="s">
        <v>221</v>
      </c>
      <c r="C259" s="112" t="n">
        <v>36661</v>
      </c>
      <c r="D259" s="0" t="s">
        <v>211</v>
      </c>
      <c r="E259" s="0" t="s">
        <v>212</v>
      </c>
      <c r="F259" s="0" t="s">
        <v>213</v>
      </c>
      <c r="G259" s="0" t="s">
        <v>214</v>
      </c>
      <c r="H259" s="0" t="s">
        <v>304</v>
      </c>
      <c r="I259" s="0" t="s">
        <v>241</v>
      </c>
      <c r="J259" s="0" t="s">
        <v>249</v>
      </c>
      <c r="K259" s="0" t="n">
        <v>67.25</v>
      </c>
      <c r="L259" s="112" t="n">
        <v>36770</v>
      </c>
      <c r="M259" s="112" t="n">
        <v>36799</v>
      </c>
      <c r="N259" s="0" t="n">
        <v>10000</v>
      </c>
      <c r="O259" s="0" t="s">
        <v>52</v>
      </c>
      <c r="P259" s="0" t="s">
        <v>50</v>
      </c>
      <c r="Q259" s="0" t="s">
        <v>242</v>
      </c>
    </row>
    <row r="260" customFormat="false" ht="12.8" hidden="false" customHeight="false" outlineLevel="0" collapsed="false">
      <c r="A260" s="0" t="s">
        <v>171</v>
      </c>
      <c r="B260" s="0" t="s">
        <v>221</v>
      </c>
      <c r="C260" s="112" t="n">
        <v>36661</v>
      </c>
      <c r="D260" s="0" t="s">
        <v>211</v>
      </c>
      <c r="E260" s="0" t="s">
        <v>212</v>
      </c>
      <c r="F260" s="0" t="s">
        <v>213</v>
      </c>
      <c r="G260" s="0" t="s">
        <v>214</v>
      </c>
      <c r="H260" s="0" t="s">
        <v>20</v>
      </c>
      <c r="I260" s="0" t="s">
        <v>229</v>
      </c>
      <c r="J260" s="0" t="s">
        <v>315</v>
      </c>
      <c r="K260" s="0" t="s">
        <v>389</v>
      </c>
      <c r="L260" s="112" t="n">
        <v>36663</v>
      </c>
      <c r="M260" s="112" t="n">
        <v>36707</v>
      </c>
      <c r="N260" s="0" t="n">
        <v>1350</v>
      </c>
      <c r="O260" s="0" t="s">
        <v>52</v>
      </c>
      <c r="P260" s="0" t="s">
        <v>112</v>
      </c>
      <c r="Q260" s="0" t="s">
        <v>240</v>
      </c>
    </row>
    <row r="261" customFormat="false" ht="12.8" hidden="false" customHeight="false" outlineLevel="0" collapsed="false">
      <c r="A261" s="0" t="s">
        <v>136</v>
      </c>
      <c r="B261" s="0" t="s">
        <v>221</v>
      </c>
      <c r="C261" s="112" t="n">
        <v>36662</v>
      </c>
      <c r="D261" s="0" t="s">
        <v>211</v>
      </c>
      <c r="E261" s="0" t="s">
        <v>212</v>
      </c>
      <c r="F261" s="0" t="s">
        <v>222</v>
      </c>
      <c r="G261" s="0" t="s">
        <v>214</v>
      </c>
      <c r="H261" s="0" t="s">
        <v>5</v>
      </c>
      <c r="I261" s="0" t="s">
        <v>225</v>
      </c>
      <c r="J261" s="0" t="s">
        <v>249</v>
      </c>
      <c r="K261" s="0" t="n">
        <v>78.3</v>
      </c>
      <c r="L261" s="112" t="n">
        <v>37073</v>
      </c>
      <c r="M261" s="112" t="n">
        <v>37164</v>
      </c>
      <c r="N261" s="0" t="n">
        <v>15200</v>
      </c>
      <c r="O261" s="0" t="s">
        <v>296</v>
      </c>
      <c r="P261" s="0" t="s">
        <v>31</v>
      </c>
      <c r="Q261" s="0" t="s">
        <v>286</v>
      </c>
    </row>
    <row r="262" customFormat="false" ht="12.8" hidden="false" customHeight="false" outlineLevel="0" collapsed="false">
      <c r="A262" s="0" t="s">
        <v>108</v>
      </c>
      <c r="B262" s="0" t="s">
        <v>221</v>
      </c>
      <c r="C262" s="112" t="n">
        <v>36663</v>
      </c>
      <c r="D262" s="0" t="s">
        <v>211</v>
      </c>
      <c r="E262" s="0" t="s">
        <v>212</v>
      </c>
      <c r="F262" s="0" t="s">
        <v>222</v>
      </c>
      <c r="G262" s="0" t="s">
        <v>214</v>
      </c>
      <c r="H262" s="0" t="s">
        <v>5</v>
      </c>
      <c r="I262" s="0" t="s">
        <v>261</v>
      </c>
      <c r="J262" s="0" t="s">
        <v>440</v>
      </c>
      <c r="K262" s="0" t="n">
        <v>45.5</v>
      </c>
      <c r="L262" s="112" t="n">
        <v>36668</v>
      </c>
      <c r="M262" s="112" t="n">
        <v>36669</v>
      </c>
      <c r="N262" s="0" t="n">
        <v>9600</v>
      </c>
      <c r="O262" s="0" t="s">
        <v>246</v>
      </c>
      <c r="P262" s="0" t="s">
        <v>31</v>
      </c>
      <c r="Q262" s="0" t="s">
        <v>430</v>
      </c>
    </row>
    <row r="263" customFormat="false" ht="12.8" hidden="false" customHeight="false" outlineLevel="0" collapsed="false">
      <c r="A263" s="0" t="s">
        <v>108</v>
      </c>
      <c r="B263" s="0" t="s">
        <v>221</v>
      </c>
      <c r="C263" s="112" t="n">
        <v>36663</v>
      </c>
      <c r="D263" s="0" t="s">
        <v>211</v>
      </c>
      <c r="E263" s="0" t="s">
        <v>212</v>
      </c>
      <c r="F263" s="0" t="s">
        <v>222</v>
      </c>
      <c r="G263" s="0" t="s">
        <v>214</v>
      </c>
      <c r="H263" s="0" t="s">
        <v>5</v>
      </c>
      <c r="I263" s="0" t="s">
        <v>261</v>
      </c>
      <c r="J263" s="0" t="s">
        <v>440</v>
      </c>
      <c r="K263" s="0" t="n">
        <v>49</v>
      </c>
      <c r="L263" s="112" t="n">
        <v>36668</v>
      </c>
      <c r="M263" s="112" t="n">
        <v>36669</v>
      </c>
      <c r="N263" s="0" t="n">
        <v>9600</v>
      </c>
      <c r="O263" s="0" t="s">
        <v>246</v>
      </c>
      <c r="P263" s="0" t="s">
        <v>31</v>
      </c>
      <c r="Q263" s="0" t="s">
        <v>430</v>
      </c>
    </row>
    <row r="264" customFormat="false" ht="12.8" hidden="false" customHeight="false" outlineLevel="0" collapsed="false">
      <c r="A264" s="0" t="s">
        <v>32</v>
      </c>
      <c r="B264" s="0" t="s">
        <v>221</v>
      </c>
      <c r="C264" s="112" t="n">
        <v>36663</v>
      </c>
      <c r="D264" s="0" t="s">
        <v>211</v>
      </c>
      <c r="E264" s="0" t="s">
        <v>212</v>
      </c>
      <c r="F264" s="0" t="s">
        <v>222</v>
      </c>
      <c r="G264" s="0" t="s">
        <v>214</v>
      </c>
      <c r="H264" s="0" t="s">
        <v>5</v>
      </c>
      <c r="I264" s="0" t="s">
        <v>441</v>
      </c>
      <c r="J264" s="0" t="s">
        <v>301</v>
      </c>
      <c r="K264" s="0" t="n">
        <v>81.25</v>
      </c>
      <c r="L264" s="112" t="n">
        <v>36770</v>
      </c>
      <c r="M264" s="112" t="n">
        <v>36799</v>
      </c>
      <c r="N264" s="0" t="n">
        <v>750</v>
      </c>
      <c r="O264" s="0" t="s">
        <v>300</v>
      </c>
      <c r="P264" s="0" t="s">
        <v>26</v>
      </c>
      <c r="Q264" s="0" t="s">
        <v>247</v>
      </c>
    </row>
    <row r="265" customFormat="false" ht="12.8" hidden="false" customHeight="false" outlineLevel="0" collapsed="false">
      <c r="A265" s="0" t="s">
        <v>163</v>
      </c>
      <c r="B265" s="0" t="s">
        <v>221</v>
      </c>
      <c r="C265" s="112" t="n">
        <v>36663</v>
      </c>
      <c r="D265" s="0" t="s">
        <v>211</v>
      </c>
      <c r="E265" s="0" t="s">
        <v>212</v>
      </c>
      <c r="F265" s="0" t="s">
        <v>213</v>
      </c>
      <c r="G265" s="0" t="s">
        <v>214</v>
      </c>
      <c r="H265" s="0" t="s">
        <v>313</v>
      </c>
      <c r="I265" s="0" t="s">
        <v>442</v>
      </c>
      <c r="J265" s="0" t="s">
        <v>226</v>
      </c>
      <c r="K265" s="0" t="n">
        <v>4</v>
      </c>
      <c r="L265" s="112" t="n">
        <v>36678</v>
      </c>
      <c r="M265" s="112" t="n">
        <v>36707</v>
      </c>
      <c r="N265" s="0" t="n">
        <v>2600</v>
      </c>
      <c r="O265" s="0" t="s">
        <v>314</v>
      </c>
      <c r="P265" s="0" t="s">
        <v>37</v>
      </c>
      <c r="Q265" s="0" t="s">
        <v>247</v>
      </c>
    </row>
    <row r="266" customFormat="false" ht="12.8" hidden="false" customHeight="false" outlineLevel="0" collapsed="false">
      <c r="A266" s="0" t="s">
        <v>35</v>
      </c>
      <c r="B266" s="0" t="s">
        <v>221</v>
      </c>
      <c r="C266" s="112" t="n">
        <v>36663</v>
      </c>
      <c r="D266" s="0" t="s">
        <v>211</v>
      </c>
      <c r="E266" s="0" t="s">
        <v>212</v>
      </c>
      <c r="F266" s="0" t="s">
        <v>213</v>
      </c>
      <c r="G266" s="0" t="s">
        <v>214</v>
      </c>
      <c r="H266" s="0" t="s">
        <v>5</v>
      </c>
      <c r="I266" s="0" t="s">
        <v>225</v>
      </c>
      <c r="J266" s="0" t="s">
        <v>291</v>
      </c>
      <c r="K266" s="0" t="n">
        <v>85.65</v>
      </c>
      <c r="L266" s="112" t="n">
        <v>36708</v>
      </c>
      <c r="M266" s="112" t="n">
        <v>36799</v>
      </c>
      <c r="N266" s="0" t="n">
        <v>3000</v>
      </c>
      <c r="O266" s="0" t="s">
        <v>300</v>
      </c>
      <c r="P266" s="0" t="s">
        <v>26</v>
      </c>
      <c r="Q266" s="0" t="s">
        <v>247</v>
      </c>
    </row>
    <row r="267" customFormat="false" ht="12.8" hidden="false" customHeight="false" outlineLevel="0" collapsed="false">
      <c r="A267" s="0" t="s">
        <v>126</v>
      </c>
      <c r="B267" s="0" t="s">
        <v>221</v>
      </c>
      <c r="C267" s="112" t="n">
        <v>36665</v>
      </c>
      <c r="D267" s="0" t="s">
        <v>211</v>
      </c>
      <c r="E267" s="0" t="s">
        <v>212</v>
      </c>
      <c r="F267" s="0" t="s">
        <v>222</v>
      </c>
      <c r="G267" s="0" t="s">
        <v>214</v>
      </c>
      <c r="H267" s="0" t="s">
        <v>20</v>
      </c>
      <c r="I267" s="0" t="s">
        <v>264</v>
      </c>
      <c r="J267" s="0" t="s">
        <v>249</v>
      </c>
      <c r="K267" s="0" t="n">
        <v>42.5</v>
      </c>
      <c r="L267" s="112" t="n">
        <v>36892</v>
      </c>
      <c r="M267" s="112" t="n">
        <v>37256</v>
      </c>
      <c r="N267" s="0" t="n">
        <v>275000</v>
      </c>
      <c r="O267" s="0" t="s">
        <v>354</v>
      </c>
      <c r="P267" s="0" t="s">
        <v>28</v>
      </c>
      <c r="Q267" s="0" t="s">
        <v>247</v>
      </c>
    </row>
    <row r="268" customFormat="false" ht="12.8" hidden="false" customHeight="false" outlineLevel="0" collapsed="false">
      <c r="A268" s="0" t="s">
        <v>126</v>
      </c>
      <c r="B268" s="0" t="s">
        <v>221</v>
      </c>
      <c r="C268" s="112" t="n">
        <v>36665</v>
      </c>
      <c r="D268" s="0" t="s">
        <v>211</v>
      </c>
      <c r="E268" s="0" t="s">
        <v>212</v>
      </c>
      <c r="F268" s="0" t="s">
        <v>213</v>
      </c>
      <c r="G268" s="0" t="s">
        <v>214</v>
      </c>
      <c r="H268" s="0" t="s">
        <v>443</v>
      </c>
      <c r="I268" s="0" t="s">
        <v>264</v>
      </c>
      <c r="J268" s="0" t="s">
        <v>249</v>
      </c>
      <c r="K268" s="0" t="n">
        <v>19.5</v>
      </c>
      <c r="L268" s="112" t="n">
        <v>36892</v>
      </c>
      <c r="M268" s="112" t="n">
        <v>36981</v>
      </c>
      <c r="N268" s="0" t="n">
        <v>0</v>
      </c>
      <c r="O268" s="0" t="s">
        <v>354</v>
      </c>
      <c r="P268" s="0" t="s">
        <v>28</v>
      </c>
      <c r="Q268" s="0" t="s">
        <v>247</v>
      </c>
    </row>
    <row r="269" customFormat="false" ht="12.8" hidden="false" customHeight="false" outlineLevel="0" collapsed="false">
      <c r="A269" s="0" t="s">
        <v>126</v>
      </c>
      <c r="B269" s="0" t="s">
        <v>221</v>
      </c>
      <c r="C269" s="112" t="n">
        <v>36665</v>
      </c>
      <c r="D269" s="0" t="s">
        <v>211</v>
      </c>
      <c r="E269" s="0" t="s">
        <v>212</v>
      </c>
      <c r="F269" s="0" t="s">
        <v>213</v>
      </c>
      <c r="G269" s="0" t="s">
        <v>214</v>
      </c>
      <c r="H269" s="0" t="s">
        <v>443</v>
      </c>
      <c r="I269" s="0" t="s">
        <v>264</v>
      </c>
      <c r="J269" s="0" t="s">
        <v>249</v>
      </c>
      <c r="K269" s="0" t="n">
        <v>19.5</v>
      </c>
      <c r="L269" s="112" t="n">
        <v>37043</v>
      </c>
      <c r="M269" s="112" t="n">
        <v>37256</v>
      </c>
      <c r="N269" s="0" t="n">
        <v>0</v>
      </c>
      <c r="O269" s="0" t="s">
        <v>354</v>
      </c>
      <c r="P269" s="0" t="s">
        <v>28</v>
      </c>
      <c r="Q269" s="0" t="s">
        <v>247</v>
      </c>
    </row>
    <row r="270" customFormat="false" ht="12.8" hidden="false" customHeight="false" outlineLevel="0" collapsed="false">
      <c r="A270" s="0" t="s">
        <v>163</v>
      </c>
      <c r="B270" s="0" t="s">
        <v>221</v>
      </c>
      <c r="C270" s="112" t="n">
        <v>36669</v>
      </c>
      <c r="D270" s="0" t="s">
        <v>211</v>
      </c>
      <c r="E270" s="0" t="s">
        <v>212</v>
      </c>
      <c r="F270" s="0" t="s">
        <v>213</v>
      </c>
      <c r="G270" s="0" t="s">
        <v>214</v>
      </c>
      <c r="H270" s="0" t="s">
        <v>313</v>
      </c>
      <c r="I270" s="0" t="s">
        <v>444</v>
      </c>
      <c r="J270" s="0" t="s">
        <v>226</v>
      </c>
      <c r="K270" s="0" t="n">
        <v>5</v>
      </c>
      <c r="L270" s="112" t="n">
        <v>36678</v>
      </c>
      <c r="M270" s="112" t="n">
        <v>36707</v>
      </c>
      <c r="N270" s="0" t="n">
        <v>5200</v>
      </c>
      <c r="O270" s="0" t="s">
        <v>314</v>
      </c>
      <c r="P270" s="0" t="s">
        <v>37</v>
      </c>
      <c r="Q270" s="0" t="s">
        <v>247</v>
      </c>
    </row>
    <row r="271" customFormat="false" ht="12.8" hidden="false" customHeight="false" outlineLevel="0" collapsed="false">
      <c r="A271" s="0" t="s">
        <v>179</v>
      </c>
      <c r="B271" s="0" t="s">
        <v>221</v>
      </c>
      <c r="C271" s="112" t="n">
        <v>36669</v>
      </c>
      <c r="D271" s="0" t="s">
        <v>211</v>
      </c>
      <c r="E271" s="0" t="s">
        <v>212</v>
      </c>
      <c r="F271" s="0" t="s">
        <v>222</v>
      </c>
      <c r="G271" s="0" t="s">
        <v>214</v>
      </c>
      <c r="H271" s="0" t="s">
        <v>313</v>
      </c>
      <c r="I271" s="0" t="s">
        <v>445</v>
      </c>
      <c r="J271" s="0" t="s">
        <v>226</v>
      </c>
      <c r="K271" s="0" t="s">
        <v>446</v>
      </c>
      <c r="L271" s="112" t="n">
        <v>36678</v>
      </c>
      <c r="M271" s="112" t="n">
        <v>36707</v>
      </c>
      <c r="N271" s="0" t="n">
        <v>0</v>
      </c>
      <c r="O271" s="0" t="s">
        <v>314</v>
      </c>
      <c r="P271" s="0" t="s">
        <v>37</v>
      </c>
      <c r="Q271" s="0" t="s">
        <v>247</v>
      </c>
    </row>
    <row r="272" customFormat="false" ht="12.8" hidden="false" customHeight="false" outlineLevel="0" collapsed="false">
      <c r="A272" s="0" t="s">
        <v>184</v>
      </c>
      <c r="B272" s="0" t="s">
        <v>221</v>
      </c>
      <c r="C272" s="112" t="n">
        <v>36669</v>
      </c>
      <c r="D272" s="0" t="s">
        <v>211</v>
      </c>
      <c r="E272" s="0" t="s">
        <v>212</v>
      </c>
      <c r="F272" s="0" t="s">
        <v>213</v>
      </c>
      <c r="G272" s="0" t="s">
        <v>214</v>
      </c>
      <c r="H272" s="0" t="s">
        <v>447</v>
      </c>
      <c r="I272" s="0" t="s">
        <v>448</v>
      </c>
      <c r="J272" s="0" t="s">
        <v>249</v>
      </c>
      <c r="K272" s="0" t="n">
        <v>75</v>
      </c>
      <c r="L272" s="112" t="n">
        <v>36678</v>
      </c>
      <c r="M272" s="112" t="n">
        <v>36707</v>
      </c>
      <c r="N272" s="0" t="n">
        <v>3200</v>
      </c>
      <c r="O272" s="0" t="s">
        <v>314</v>
      </c>
      <c r="P272" s="0" t="s">
        <v>37</v>
      </c>
      <c r="Q272" s="0" t="s">
        <v>449</v>
      </c>
    </row>
    <row r="273" customFormat="false" ht="12.8" hidden="false" customHeight="false" outlineLevel="0" collapsed="false">
      <c r="A273" s="0" t="s">
        <v>48</v>
      </c>
      <c r="B273" s="0" t="s">
        <v>221</v>
      </c>
      <c r="C273" s="112" t="n">
        <v>36670</v>
      </c>
      <c r="D273" s="0" t="s">
        <v>211</v>
      </c>
      <c r="E273" s="0" t="s">
        <v>212</v>
      </c>
      <c r="F273" s="0" t="s">
        <v>213</v>
      </c>
      <c r="G273" s="0" t="s">
        <v>214</v>
      </c>
      <c r="H273" s="0" t="s">
        <v>304</v>
      </c>
      <c r="I273" s="0" t="s">
        <v>241</v>
      </c>
      <c r="J273" s="0" t="s">
        <v>226</v>
      </c>
      <c r="K273" s="0" t="n">
        <v>77</v>
      </c>
      <c r="L273" s="112" t="n">
        <v>36708</v>
      </c>
      <c r="M273" s="112" t="n">
        <v>36799</v>
      </c>
      <c r="N273" s="0" t="n">
        <v>15200</v>
      </c>
      <c r="O273" s="0" t="s">
        <v>52</v>
      </c>
      <c r="P273" s="0" t="s">
        <v>50</v>
      </c>
      <c r="Q273" s="0" t="s">
        <v>242</v>
      </c>
    </row>
    <row r="274" customFormat="false" ht="12.8" hidden="false" customHeight="false" outlineLevel="0" collapsed="false">
      <c r="A274" s="0" t="s">
        <v>180</v>
      </c>
      <c r="B274" s="0" t="s">
        <v>287</v>
      </c>
      <c r="C274" s="112" t="n">
        <v>36670</v>
      </c>
      <c r="D274" s="0" t="s">
        <v>211</v>
      </c>
      <c r="E274" s="0" t="s">
        <v>212</v>
      </c>
      <c r="F274" s="0" t="s">
        <v>222</v>
      </c>
      <c r="G274" s="0" t="s">
        <v>214</v>
      </c>
      <c r="H274" s="0" t="s">
        <v>447</v>
      </c>
      <c r="I274" s="0" t="s">
        <v>450</v>
      </c>
      <c r="J274" s="0" t="s">
        <v>249</v>
      </c>
      <c r="K274" s="0" t="s">
        <v>451</v>
      </c>
      <c r="L274" s="112" t="n">
        <v>36678</v>
      </c>
      <c r="M274" s="112" t="n">
        <v>36707</v>
      </c>
      <c r="N274" s="0" t="n">
        <v>2400</v>
      </c>
      <c r="O274" s="0" t="s">
        <v>314</v>
      </c>
      <c r="P274" s="0" t="s">
        <v>37</v>
      </c>
      <c r="Q274" s="0" t="s">
        <v>452</v>
      </c>
    </row>
    <row r="275" customFormat="false" ht="12.8" hidden="false" customHeight="false" outlineLevel="0" collapsed="false">
      <c r="A275" s="0" t="s">
        <v>123</v>
      </c>
      <c r="B275" s="0" t="s">
        <v>221</v>
      </c>
      <c r="C275" s="112" t="n">
        <v>36671</v>
      </c>
      <c r="D275" s="0" t="s">
        <v>211</v>
      </c>
      <c r="E275" s="0" t="s">
        <v>212</v>
      </c>
      <c r="F275" s="0" t="s">
        <v>213</v>
      </c>
      <c r="G275" s="0" t="s">
        <v>214</v>
      </c>
      <c r="H275" s="0" t="s">
        <v>20</v>
      </c>
      <c r="I275" s="0" t="s">
        <v>229</v>
      </c>
      <c r="J275" s="0" t="s">
        <v>294</v>
      </c>
      <c r="K275" s="0" t="s">
        <v>343</v>
      </c>
      <c r="L275" s="112" t="n">
        <v>36678</v>
      </c>
      <c r="M275" s="112" t="n">
        <v>36707</v>
      </c>
      <c r="N275" s="0" t="n">
        <v>1080</v>
      </c>
      <c r="O275" s="0" t="s">
        <v>52</v>
      </c>
      <c r="P275" s="0" t="s">
        <v>112</v>
      </c>
      <c r="Q275" s="0" t="s">
        <v>240</v>
      </c>
    </row>
    <row r="276" customFormat="false" ht="12.8" hidden="false" customHeight="false" outlineLevel="0" collapsed="false">
      <c r="A276" s="0" t="s">
        <v>132</v>
      </c>
      <c r="B276" s="0" t="s">
        <v>250</v>
      </c>
      <c r="C276" s="112" t="n">
        <v>36671</v>
      </c>
      <c r="D276" s="0" t="s">
        <v>259</v>
      </c>
      <c r="E276" s="0" t="s">
        <v>212</v>
      </c>
      <c r="F276" s="0" t="s">
        <v>213</v>
      </c>
      <c r="G276" s="0" t="s">
        <v>223</v>
      </c>
      <c r="H276" s="0" t="s">
        <v>304</v>
      </c>
      <c r="I276" s="0" t="s">
        <v>260</v>
      </c>
      <c r="J276" s="0" t="s">
        <v>249</v>
      </c>
      <c r="K276" s="0" t="s">
        <v>453</v>
      </c>
      <c r="L276" s="112" t="n">
        <v>36678</v>
      </c>
      <c r="M276" s="112" t="n">
        <v>36707</v>
      </c>
      <c r="N276" s="0" t="n">
        <v>20000</v>
      </c>
      <c r="O276" s="0" t="s">
        <v>354</v>
      </c>
      <c r="P276" s="0" t="s">
        <v>37</v>
      </c>
      <c r="Q276" s="0" t="s">
        <v>454</v>
      </c>
    </row>
    <row r="277" customFormat="false" ht="12.8" hidden="false" customHeight="false" outlineLevel="0" collapsed="false">
      <c r="A277" s="0" t="s">
        <v>72</v>
      </c>
      <c r="B277" s="0" t="s">
        <v>250</v>
      </c>
      <c r="C277" s="112" t="n">
        <v>36671</v>
      </c>
      <c r="D277" s="0" t="s">
        <v>223</v>
      </c>
      <c r="E277" s="0" t="s">
        <v>212</v>
      </c>
      <c r="F277" s="0" t="s">
        <v>213</v>
      </c>
      <c r="G277" s="0" t="s">
        <v>214</v>
      </c>
      <c r="H277" s="0" t="s">
        <v>5</v>
      </c>
      <c r="I277" s="0" t="s">
        <v>260</v>
      </c>
      <c r="J277" s="0" t="s">
        <v>455</v>
      </c>
      <c r="K277" s="0" t="n">
        <v>81.5</v>
      </c>
      <c r="L277" s="112" t="n">
        <v>36678</v>
      </c>
      <c r="M277" s="112" t="n">
        <v>36707</v>
      </c>
      <c r="N277" s="0" t="n">
        <v>11648</v>
      </c>
      <c r="O277" s="0" t="s">
        <v>354</v>
      </c>
      <c r="P277" s="0" t="s">
        <v>28</v>
      </c>
      <c r="Q277" s="0" t="s">
        <v>220</v>
      </c>
    </row>
    <row r="278" customFormat="false" ht="12.8" hidden="false" customHeight="false" outlineLevel="0" collapsed="false">
      <c r="A278" s="0" t="s">
        <v>175</v>
      </c>
      <c r="B278" s="0" t="s">
        <v>221</v>
      </c>
      <c r="C278" s="112" t="n">
        <v>36671</v>
      </c>
      <c r="D278" s="0" t="s">
        <v>211</v>
      </c>
      <c r="E278" s="0" t="s">
        <v>212</v>
      </c>
      <c r="F278" s="0" t="s">
        <v>213</v>
      </c>
      <c r="G278" s="0" t="s">
        <v>214</v>
      </c>
      <c r="H278" s="0" t="s">
        <v>456</v>
      </c>
      <c r="I278" s="0" t="s">
        <v>378</v>
      </c>
      <c r="J278" s="0" t="s">
        <v>427</v>
      </c>
      <c r="K278" s="0" t="s">
        <v>457</v>
      </c>
      <c r="L278" s="112" t="n">
        <v>36678</v>
      </c>
      <c r="M278" s="112" t="n">
        <v>36707</v>
      </c>
      <c r="N278" s="0" t="n">
        <v>360</v>
      </c>
      <c r="O278" s="0" t="s">
        <v>344</v>
      </c>
      <c r="P278" s="0" t="s">
        <v>50</v>
      </c>
      <c r="Q278" s="0" t="s">
        <v>247</v>
      </c>
    </row>
    <row r="279" customFormat="false" ht="12.8" hidden="false" customHeight="false" outlineLevel="0" collapsed="false">
      <c r="A279" s="0" t="s">
        <v>104</v>
      </c>
      <c r="B279" s="0" t="s">
        <v>221</v>
      </c>
      <c r="C279" s="112" t="n">
        <v>36672</v>
      </c>
      <c r="D279" s="0" t="s">
        <v>211</v>
      </c>
      <c r="E279" s="0" t="s">
        <v>212</v>
      </c>
      <c r="F279" s="0" t="s">
        <v>222</v>
      </c>
      <c r="G279" s="0" t="s">
        <v>214</v>
      </c>
      <c r="H279" s="0" t="s">
        <v>426</v>
      </c>
      <c r="I279" s="0" t="s">
        <v>458</v>
      </c>
      <c r="J279" s="0" t="s">
        <v>249</v>
      </c>
      <c r="K279" s="0" t="n">
        <v>40</v>
      </c>
      <c r="L279" s="112" t="n">
        <v>36678</v>
      </c>
      <c r="M279" s="112" t="n">
        <v>36707</v>
      </c>
      <c r="N279" s="0" t="n">
        <v>3800</v>
      </c>
      <c r="O279" s="0" t="s">
        <v>354</v>
      </c>
      <c r="P279" s="0" t="s">
        <v>127</v>
      </c>
      <c r="Q279" s="0" t="s">
        <v>247</v>
      </c>
    </row>
    <row r="280" customFormat="false" ht="12.8" hidden="false" customHeight="false" outlineLevel="0" collapsed="false">
      <c r="A280" s="0" t="s">
        <v>104</v>
      </c>
      <c r="B280" s="0" t="s">
        <v>221</v>
      </c>
      <c r="C280" s="112" t="n">
        <v>36672</v>
      </c>
      <c r="D280" s="0" t="s">
        <v>211</v>
      </c>
      <c r="E280" s="0" t="s">
        <v>212</v>
      </c>
      <c r="F280" s="0" t="s">
        <v>222</v>
      </c>
      <c r="G280" s="0" t="s">
        <v>214</v>
      </c>
      <c r="H280" s="0" t="s">
        <v>5</v>
      </c>
      <c r="I280" s="0" t="s">
        <v>458</v>
      </c>
      <c r="J280" s="0" t="s">
        <v>249</v>
      </c>
      <c r="K280" s="0" t="n">
        <v>85.75</v>
      </c>
      <c r="L280" s="112" t="n">
        <v>36678</v>
      </c>
      <c r="M280" s="112" t="n">
        <v>36707</v>
      </c>
      <c r="N280" s="0" t="n">
        <v>10400</v>
      </c>
      <c r="O280" s="0" t="s">
        <v>354</v>
      </c>
      <c r="P280" s="0" t="s">
        <v>37</v>
      </c>
      <c r="Q280" s="0" t="s">
        <v>247</v>
      </c>
    </row>
    <row r="281" customFormat="false" ht="12.8" hidden="false" customHeight="false" outlineLevel="0" collapsed="false">
      <c r="A281" s="0" t="s">
        <v>35</v>
      </c>
      <c r="B281" s="0" t="s">
        <v>221</v>
      </c>
      <c r="C281" s="112" t="n">
        <v>36672</v>
      </c>
      <c r="D281" s="0" t="s">
        <v>211</v>
      </c>
      <c r="E281" s="0" t="s">
        <v>212</v>
      </c>
      <c r="F281" s="0" t="s">
        <v>213</v>
      </c>
      <c r="G281" s="0" t="s">
        <v>214</v>
      </c>
      <c r="H281" s="0" t="s">
        <v>5</v>
      </c>
      <c r="I281" s="0" t="s">
        <v>225</v>
      </c>
      <c r="J281" s="0" t="s">
        <v>226</v>
      </c>
      <c r="K281" s="0" t="n">
        <v>95.5</v>
      </c>
      <c r="L281" s="112" t="n">
        <v>36708</v>
      </c>
      <c r="M281" s="112" t="n">
        <v>36738</v>
      </c>
      <c r="N281" s="0" t="n">
        <v>5000</v>
      </c>
      <c r="O281" s="0" t="s">
        <v>354</v>
      </c>
      <c r="P281" s="0" t="s">
        <v>131</v>
      </c>
      <c r="Q281" s="0" t="s">
        <v>247</v>
      </c>
    </row>
    <row r="282" customFormat="false" ht="12.8" hidden="false" customHeight="false" outlineLevel="0" collapsed="false">
      <c r="A282" s="0" t="s">
        <v>35</v>
      </c>
      <c r="B282" s="0" t="s">
        <v>221</v>
      </c>
      <c r="C282" s="112" t="n">
        <v>36673</v>
      </c>
      <c r="D282" s="0" t="s">
        <v>211</v>
      </c>
      <c r="E282" s="0" t="s">
        <v>212</v>
      </c>
      <c r="F282" s="0" t="s">
        <v>213</v>
      </c>
      <c r="G282" s="0" t="s">
        <v>214</v>
      </c>
      <c r="H282" s="0" t="s">
        <v>5</v>
      </c>
      <c r="I282" s="0" t="s">
        <v>256</v>
      </c>
      <c r="J282" s="0" t="s">
        <v>301</v>
      </c>
      <c r="K282" s="0" t="n">
        <v>84.5</v>
      </c>
      <c r="L282" s="112" t="n">
        <v>36708</v>
      </c>
      <c r="M282" s="112" t="n">
        <v>36738</v>
      </c>
      <c r="N282" s="0" t="n">
        <v>1000</v>
      </c>
      <c r="O282" s="0" t="s">
        <v>354</v>
      </c>
      <c r="P282" s="0" t="s">
        <v>131</v>
      </c>
      <c r="Q282" s="0" t="s">
        <v>247</v>
      </c>
    </row>
    <row r="283" customFormat="false" ht="12.8" hidden="false" customHeight="false" outlineLevel="0" collapsed="false">
      <c r="A283" s="0" t="s">
        <v>32</v>
      </c>
      <c r="B283" s="0" t="s">
        <v>221</v>
      </c>
      <c r="C283" s="112" t="n">
        <v>36677</v>
      </c>
      <c r="D283" s="0" t="s">
        <v>211</v>
      </c>
      <c r="E283" s="0" t="s">
        <v>212</v>
      </c>
      <c r="F283" s="0" t="s">
        <v>213</v>
      </c>
      <c r="G283" s="0" t="s">
        <v>214</v>
      </c>
      <c r="H283" s="0" t="s">
        <v>459</v>
      </c>
      <c r="I283" s="0" t="s">
        <v>261</v>
      </c>
      <c r="J283" s="0" t="s">
        <v>291</v>
      </c>
      <c r="K283" s="0" t="n">
        <v>70.65</v>
      </c>
      <c r="L283" s="112" t="n">
        <v>36678</v>
      </c>
      <c r="M283" s="112" t="n">
        <v>36707</v>
      </c>
      <c r="N283" s="0" t="n">
        <v>700</v>
      </c>
      <c r="O283" s="0" t="s">
        <v>300</v>
      </c>
      <c r="P283" s="0" t="s">
        <v>26</v>
      </c>
      <c r="Q283" s="0" t="s">
        <v>247</v>
      </c>
    </row>
    <row r="284" customFormat="false" ht="12.8" hidden="false" customHeight="false" outlineLevel="0" collapsed="false">
      <c r="A284" s="0" t="s">
        <v>124</v>
      </c>
      <c r="B284" s="0" t="s">
        <v>221</v>
      </c>
      <c r="C284" s="112" t="n">
        <v>36677</v>
      </c>
      <c r="D284" s="0" t="s">
        <v>211</v>
      </c>
      <c r="E284" s="0" t="s">
        <v>212</v>
      </c>
      <c r="F284" s="0" t="s">
        <v>213</v>
      </c>
      <c r="G284" s="0" t="s">
        <v>214</v>
      </c>
      <c r="H284" s="0" t="s">
        <v>20</v>
      </c>
      <c r="I284" s="0" t="s">
        <v>229</v>
      </c>
      <c r="J284" s="0" t="s">
        <v>460</v>
      </c>
      <c r="K284" s="0" t="s">
        <v>461</v>
      </c>
      <c r="L284" s="112" t="n">
        <v>36708</v>
      </c>
      <c r="M284" s="112" t="n">
        <v>37072</v>
      </c>
      <c r="N284" s="0" t="n">
        <v>89700</v>
      </c>
      <c r="O284" s="0" t="s">
        <v>52</v>
      </c>
      <c r="P284" s="0" t="s">
        <v>112</v>
      </c>
      <c r="Q284" s="0" t="s">
        <v>240</v>
      </c>
    </row>
    <row r="285" customFormat="false" ht="12.8" hidden="false" customHeight="false" outlineLevel="0" collapsed="false">
      <c r="A285" s="0" t="s">
        <v>182</v>
      </c>
      <c r="B285" s="0" t="s">
        <v>221</v>
      </c>
      <c r="C285" s="112" t="n">
        <v>36677</v>
      </c>
      <c r="D285" s="0" t="s">
        <v>211</v>
      </c>
      <c r="E285" s="0" t="s">
        <v>212</v>
      </c>
      <c r="F285" s="0" t="s">
        <v>213</v>
      </c>
      <c r="G285" s="0" t="s">
        <v>214</v>
      </c>
      <c r="H285" s="0" t="s">
        <v>462</v>
      </c>
      <c r="I285" s="0" t="s">
        <v>264</v>
      </c>
      <c r="J285" s="0" t="s">
        <v>291</v>
      </c>
      <c r="K285" s="0" t="n">
        <v>40</v>
      </c>
      <c r="L285" s="112" t="n">
        <v>36679</v>
      </c>
      <c r="M285" s="112" t="n">
        <v>36707</v>
      </c>
      <c r="N285" s="0" t="n">
        <v>4640</v>
      </c>
      <c r="O285" s="0" t="s">
        <v>314</v>
      </c>
      <c r="P285" s="0" t="s">
        <v>28</v>
      </c>
      <c r="Q285" s="0" t="s">
        <v>247</v>
      </c>
    </row>
    <row r="286" customFormat="false" ht="12.8" hidden="false" customHeight="false" outlineLevel="0" collapsed="false">
      <c r="A286" s="0" t="s">
        <v>140</v>
      </c>
      <c r="B286" s="0" t="s">
        <v>221</v>
      </c>
      <c r="C286" s="112" t="n">
        <v>36678</v>
      </c>
      <c r="D286" s="0" t="s">
        <v>211</v>
      </c>
      <c r="E286" s="0" t="s">
        <v>212</v>
      </c>
      <c r="F286" s="0" t="s">
        <v>213</v>
      </c>
      <c r="G286" s="0" t="s">
        <v>214</v>
      </c>
      <c r="H286" s="0" t="s">
        <v>463</v>
      </c>
      <c r="I286" s="0" t="s">
        <v>362</v>
      </c>
      <c r="J286" s="0" t="s">
        <v>249</v>
      </c>
      <c r="K286" s="0" t="n">
        <v>41.25</v>
      </c>
      <c r="L286" s="112" t="n">
        <v>37073</v>
      </c>
      <c r="M286" s="112" t="n">
        <v>37164</v>
      </c>
      <c r="N286" s="0" t="n">
        <v>49600</v>
      </c>
      <c r="O286" s="0" t="s">
        <v>52</v>
      </c>
      <c r="P286" s="0" t="s">
        <v>115</v>
      </c>
      <c r="Q286" s="0" t="s">
        <v>247</v>
      </c>
    </row>
    <row r="287" customFormat="false" ht="12.8" hidden="false" customHeight="false" outlineLevel="0" collapsed="false">
      <c r="A287" s="0" t="s">
        <v>53</v>
      </c>
      <c r="B287" s="0" t="s">
        <v>221</v>
      </c>
      <c r="C287" s="112" t="n">
        <v>36678</v>
      </c>
      <c r="D287" s="0" t="s">
        <v>211</v>
      </c>
      <c r="E287" s="0" t="s">
        <v>212</v>
      </c>
      <c r="F287" s="0" t="s">
        <v>213</v>
      </c>
      <c r="G287" s="0" t="s">
        <v>214</v>
      </c>
      <c r="H287" s="0" t="s">
        <v>5</v>
      </c>
      <c r="I287" s="0" t="s">
        <v>260</v>
      </c>
      <c r="J287" s="0" t="s">
        <v>297</v>
      </c>
      <c r="K287" s="0" t="n">
        <v>77</v>
      </c>
      <c r="L287" s="112" t="n">
        <v>36689</v>
      </c>
      <c r="M287" s="112" t="n">
        <v>36707</v>
      </c>
      <c r="N287" s="0" t="n">
        <v>1800</v>
      </c>
      <c r="O287" s="0" t="s">
        <v>314</v>
      </c>
      <c r="P287" s="0" t="s">
        <v>26</v>
      </c>
      <c r="Q287" s="0" t="s">
        <v>247</v>
      </c>
    </row>
    <row r="288" customFormat="false" ht="12.8" hidden="false" customHeight="false" outlineLevel="0" collapsed="false">
      <c r="A288" s="0" t="s">
        <v>34</v>
      </c>
      <c r="B288" s="0" t="s">
        <v>221</v>
      </c>
      <c r="C288" s="112" t="n">
        <v>36682</v>
      </c>
      <c r="D288" s="0" t="s">
        <v>211</v>
      </c>
      <c r="E288" s="0" t="s">
        <v>212</v>
      </c>
      <c r="F288" s="0" t="s">
        <v>213</v>
      </c>
      <c r="G288" s="0" t="s">
        <v>223</v>
      </c>
      <c r="H288" s="0" t="s">
        <v>459</v>
      </c>
      <c r="I288" s="0" t="s">
        <v>256</v>
      </c>
      <c r="J288" s="0" t="s">
        <v>433</v>
      </c>
      <c r="K288" s="0" t="n">
        <v>59.5</v>
      </c>
      <c r="L288" s="112" t="n">
        <v>36800</v>
      </c>
      <c r="M288" s="112" t="n">
        <v>37164</v>
      </c>
      <c r="N288" s="0" t="n">
        <v>18750</v>
      </c>
      <c r="O288" s="0" t="s">
        <v>52</v>
      </c>
      <c r="P288" s="0" t="s">
        <v>26</v>
      </c>
      <c r="Q288" s="0" t="s">
        <v>247</v>
      </c>
    </row>
    <row r="289" customFormat="false" ht="12.8" hidden="false" customHeight="false" outlineLevel="0" collapsed="false">
      <c r="A289" s="0" t="s">
        <v>34</v>
      </c>
      <c r="B289" s="0" t="s">
        <v>221</v>
      </c>
      <c r="C289" s="112" t="n">
        <v>36682</v>
      </c>
      <c r="D289" s="0" t="s">
        <v>211</v>
      </c>
      <c r="E289" s="0" t="s">
        <v>212</v>
      </c>
      <c r="F289" s="0" t="s">
        <v>213</v>
      </c>
      <c r="G289" s="0" t="s">
        <v>223</v>
      </c>
      <c r="H289" s="0" t="s">
        <v>459</v>
      </c>
      <c r="I289" s="0" t="s">
        <v>260</v>
      </c>
      <c r="J289" s="0" t="s">
        <v>407</v>
      </c>
      <c r="K289" s="0" t="n">
        <v>60.75</v>
      </c>
      <c r="L289" s="112" t="n">
        <v>36800</v>
      </c>
      <c r="M289" s="112" t="n">
        <v>37164</v>
      </c>
      <c r="N289" s="0" t="n">
        <v>6250</v>
      </c>
      <c r="O289" s="0" t="s">
        <v>52</v>
      </c>
      <c r="P289" s="0" t="s">
        <v>26</v>
      </c>
      <c r="Q289" s="0" t="s">
        <v>247</v>
      </c>
    </row>
    <row r="290" customFormat="false" ht="12.8" hidden="false" customHeight="false" outlineLevel="0" collapsed="false">
      <c r="A290" s="0" t="s">
        <v>163</v>
      </c>
      <c r="B290" s="0" t="s">
        <v>250</v>
      </c>
      <c r="C290" s="112" t="n">
        <v>36682</v>
      </c>
      <c r="D290" s="0" t="s">
        <v>259</v>
      </c>
      <c r="E290" s="0" t="s">
        <v>212</v>
      </c>
      <c r="F290" s="0" t="s">
        <v>213</v>
      </c>
      <c r="G290" s="0" t="s">
        <v>223</v>
      </c>
      <c r="H290" s="0" t="s">
        <v>459</v>
      </c>
      <c r="I290" s="0" t="s">
        <v>464</v>
      </c>
      <c r="J290" s="0" t="s">
        <v>249</v>
      </c>
      <c r="K290" s="0" t="s">
        <v>465</v>
      </c>
      <c r="L290" s="112" t="n">
        <v>36708</v>
      </c>
      <c r="M290" s="112" t="n">
        <v>36830</v>
      </c>
      <c r="N290" s="0" t="n">
        <v>6080</v>
      </c>
      <c r="O290" s="0" t="s">
        <v>52</v>
      </c>
      <c r="P290" s="0" t="s">
        <v>37</v>
      </c>
      <c r="Q290" s="0" t="s">
        <v>247</v>
      </c>
    </row>
    <row r="291" customFormat="false" ht="12.8" hidden="false" customHeight="false" outlineLevel="0" collapsed="false">
      <c r="A291" s="0" t="s">
        <v>168</v>
      </c>
      <c r="B291" s="0" t="s">
        <v>221</v>
      </c>
      <c r="C291" s="112" t="n">
        <v>36682</v>
      </c>
      <c r="D291" s="0" t="s">
        <v>211</v>
      </c>
      <c r="E291" s="0" t="s">
        <v>212</v>
      </c>
      <c r="F291" s="0" t="s">
        <v>222</v>
      </c>
      <c r="G291" s="0" t="s">
        <v>214</v>
      </c>
      <c r="H291" s="0" t="s">
        <v>466</v>
      </c>
      <c r="I291" s="0" t="s">
        <v>241</v>
      </c>
      <c r="J291" s="0" t="s">
        <v>226</v>
      </c>
      <c r="K291" s="0" t="s">
        <v>467</v>
      </c>
      <c r="L291" s="112" t="n">
        <v>36708</v>
      </c>
      <c r="M291" s="112" t="n">
        <v>36738</v>
      </c>
      <c r="N291" s="0" t="n">
        <v>38000</v>
      </c>
      <c r="O291" s="0" t="s">
        <v>52</v>
      </c>
      <c r="P291" s="0" t="s">
        <v>50</v>
      </c>
      <c r="Q291" s="0" t="s">
        <v>247</v>
      </c>
    </row>
    <row r="292" customFormat="false" ht="12.8" hidden="false" customHeight="false" outlineLevel="0" collapsed="false">
      <c r="A292" s="0" t="s">
        <v>48</v>
      </c>
      <c r="B292" s="0" t="s">
        <v>221</v>
      </c>
      <c r="C292" s="112" t="n">
        <v>36683</v>
      </c>
      <c r="D292" s="0" t="s">
        <v>211</v>
      </c>
      <c r="E292" s="0" t="s">
        <v>212</v>
      </c>
      <c r="F292" s="0" t="s">
        <v>213</v>
      </c>
      <c r="G292" s="0" t="s">
        <v>214</v>
      </c>
      <c r="H292" s="0" t="s">
        <v>468</v>
      </c>
      <c r="I292" s="0" t="s">
        <v>469</v>
      </c>
      <c r="J292" s="0" t="s">
        <v>226</v>
      </c>
      <c r="K292" s="0" t="s">
        <v>470</v>
      </c>
      <c r="L292" s="112" t="n">
        <v>36708</v>
      </c>
      <c r="M292" s="112" t="n">
        <v>36799</v>
      </c>
      <c r="N292" s="0" t="n">
        <v>3080</v>
      </c>
      <c r="O292" s="0" t="s">
        <v>52</v>
      </c>
      <c r="P292" s="0" t="s">
        <v>50</v>
      </c>
      <c r="Q292" s="0" t="s">
        <v>242</v>
      </c>
    </row>
    <row r="293" customFormat="false" ht="12.8" hidden="false" customHeight="false" outlineLevel="0" collapsed="false">
      <c r="A293" s="0" t="s">
        <v>48</v>
      </c>
      <c r="B293" s="0" t="s">
        <v>221</v>
      </c>
      <c r="C293" s="112" t="n">
        <v>36683</v>
      </c>
      <c r="D293" s="0" t="s">
        <v>211</v>
      </c>
      <c r="E293" s="0" t="s">
        <v>212</v>
      </c>
      <c r="F293" s="0" t="s">
        <v>222</v>
      </c>
      <c r="G293" s="0" t="s">
        <v>214</v>
      </c>
      <c r="H293" s="0" t="s">
        <v>459</v>
      </c>
      <c r="I293" s="0" t="s">
        <v>241</v>
      </c>
      <c r="J293" s="0" t="s">
        <v>226</v>
      </c>
      <c r="K293" s="0" t="n">
        <v>43.5</v>
      </c>
      <c r="L293" s="112" t="n">
        <v>37530</v>
      </c>
      <c r="M293" s="112" t="n">
        <v>37621</v>
      </c>
      <c r="N293" s="0" t="n">
        <v>15200</v>
      </c>
      <c r="O293" s="0" t="s">
        <v>52</v>
      </c>
      <c r="P293" s="0" t="s">
        <v>50</v>
      </c>
      <c r="Q293" s="0" t="s">
        <v>242</v>
      </c>
    </row>
    <row r="294" customFormat="false" ht="12.8" hidden="false" customHeight="false" outlineLevel="0" collapsed="false">
      <c r="A294" s="0" t="s">
        <v>118</v>
      </c>
      <c r="B294" s="0" t="s">
        <v>210</v>
      </c>
      <c r="C294" s="112" t="n">
        <v>36684</v>
      </c>
      <c r="D294" s="0" t="s">
        <v>211</v>
      </c>
      <c r="E294" s="0" t="s">
        <v>212</v>
      </c>
      <c r="F294" s="0" t="s">
        <v>213</v>
      </c>
      <c r="G294" s="0" t="s">
        <v>214</v>
      </c>
      <c r="H294" s="0" t="s">
        <v>210</v>
      </c>
      <c r="I294" s="0" t="s">
        <v>309</v>
      </c>
      <c r="J294" s="0" t="s">
        <v>471</v>
      </c>
      <c r="K294" s="0" t="n">
        <v>3.88</v>
      </c>
      <c r="L294" s="112" t="n">
        <v>36831</v>
      </c>
      <c r="M294" s="112" t="n">
        <v>36616</v>
      </c>
      <c r="N294" s="0" t="n">
        <v>350</v>
      </c>
      <c r="O294" s="0" t="s">
        <v>219</v>
      </c>
      <c r="P294" s="0" t="s">
        <v>31</v>
      </c>
      <c r="Q294" s="0" t="s">
        <v>220</v>
      </c>
    </row>
    <row r="295" customFormat="false" ht="12.8" hidden="false" customHeight="false" outlineLevel="0" collapsed="false">
      <c r="A295" s="0" t="s">
        <v>186</v>
      </c>
      <c r="B295" s="0" t="s">
        <v>221</v>
      </c>
      <c r="C295" s="112" t="n">
        <v>36684</v>
      </c>
      <c r="D295" s="0" t="s">
        <v>211</v>
      </c>
      <c r="E295" s="0" t="s">
        <v>212</v>
      </c>
      <c r="F295" s="0" t="s">
        <v>213</v>
      </c>
      <c r="G295" s="0" t="s">
        <v>214</v>
      </c>
      <c r="H295" s="0" t="s">
        <v>5</v>
      </c>
      <c r="I295" s="0" t="s">
        <v>472</v>
      </c>
      <c r="J295" s="0" t="s">
        <v>226</v>
      </c>
      <c r="K295" s="0" t="n">
        <v>99</v>
      </c>
      <c r="L295" s="112" t="n">
        <v>36708</v>
      </c>
      <c r="M295" s="112" t="n">
        <v>36799</v>
      </c>
      <c r="N295" s="0" t="n">
        <v>69300</v>
      </c>
      <c r="O295" s="0" t="s">
        <v>52</v>
      </c>
      <c r="P295" s="0" t="s">
        <v>37</v>
      </c>
      <c r="Q295" s="0" t="s">
        <v>449</v>
      </c>
    </row>
    <row r="296" customFormat="false" ht="12.8" hidden="false" customHeight="false" outlineLevel="0" collapsed="false">
      <c r="A296" s="0" t="s">
        <v>175</v>
      </c>
      <c r="B296" s="0" t="s">
        <v>221</v>
      </c>
      <c r="C296" s="112" t="n">
        <v>36690</v>
      </c>
      <c r="D296" s="0" t="s">
        <v>211</v>
      </c>
      <c r="E296" s="0" t="s">
        <v>212</v>
      </c>
      <c r="F296" s="0" t="s">
        <v>222</v>
      </c>
      <c r="G296" s="0" t="s">
        <v>214</v>
      </c>
      <c r="H296" s="0" t="s">
        <v>5</v>
      </c>
      <c r="I296" s="0" t="s">
        <v>378</v>
      </c>
      <c r="J296" s="0" t="s">
        <v>427</v>
      </c>
      <c r="K296" s="0" t="s">
        <v>473</v>
      </c>
      <c r="L296" s="112" t="n">
        <v>36692</v>
      </c>
      <c r="M296" s="112" t="n">
        <v>36707</v>
      </c>
      <c r="N296" s="0" t="n">
        <v>832</v>
      </c>
      <c r="O296" s="0" t="s">
        <v>344</v>
      </c>
      <c r="P296" s="0" t="s">
        <v>50</v>
      </c>
      <c r="Q296" s="0" t="s">
        <v>247</v>
      </c>
    </row>
    <row r="297" customFormat="false" ht="12.8" hidden="false" customHeight="false" outlineLevel="0" collapsed="false">
      <c r="A297" s="0" t="s">
        <v>185</v>
      </c>
      <c r="B297" s="0" t="s">
        <v>221</v>
      </c>
      <c r="C297" s="112" t="n">
        <v>36691</v>
      </c>
      <c r="D297" s="0" t="s">
        <v>211</v>
      </c>
      <c r="E297" s="0" t="s">
        <v>212</v>
      </c>
      <c r="F297" s="0" t="s">
        <v>474</v>
      </c>
      <c r="G297" s="0" t="s">
        <v>214</v>
      </c>
      <c r="H297" s="0" t="s">
        <v>39</v>
      </c>
      <c r="I297" s="0" t="s">
        <v>256</v>
      </c>
      <c r="J297" s="0" t="s">
        <v>284</v>
      </c>
      <c r="K297" s="0" t="s">
        <v>475</v>
      </c>
      <c r="L297" s="112" t="n">
        <v>36692</v>
      </c>
      <c r="M297" s="112" t="n">
        <v>36692</v>
      </c>
      <c r="N297" s="0" t="n">
        <v>25000</v>
      </c>
      <c r="O297" s="0" t="s">
        <v>344</v>
      </c>
      <c r="P297" s="0" t="s">
        <v>26</v>
      </c>
      <c r="Q297" s="0" t="s">
        <v>247</v>
      </c>
    </row>
    <row r="298" customFormat="false" ht="12.8" hidden="false" customHeight="false" outlineLevel="0" collapsed="false">
      <c r="A298" s="0" t="s">
        <v>111</v>
      </c>
      <c r="B298" s="0" t="s">
        <v>221</v>
      </c>
      <c r="C298" s="112" t="n">
        <v>36692</v>
      </c>
      <c r="D298" s="0" t="s">
        <v>211</v>
      </c>
      <c r="E298" s="0" t="s">
        <v>212</v>
      </c>
      <c r="F298" s="0" t="s">
        <v>213</v>
      </c>
      <c r="G298" s="0" t="s">
        <v>214</v>
      </c>
      <c r="H298" s="0" t="s">
        <v>20</v>
      </c>
      <c r="I298" s="0" t="s">
        <v>229</v>
      </c>
      <c r="J298" s="0" t="s">
        <v>301</v>
      </c>
      <c r="K298" s="0" t="n">
        <v>79.7</v>
      </c>
      <c r="L298" s="112" t="n">
        <v>36708</v>
      </c>
      <c r="M298" s="112" t="n">
        <v>36860</v>
      </c>
      <c r="N298" s="0" t="n">
        <v>4590</v>
      </c>
      <c r="O298" s="0" t="s">
        <v>300</v>
      </c>
      <c r="P298" s="0" t="s">
        <v>112</v>
      </c>
      <c r="Q298" s="0" t="s">
        <v>240</v>
      </c>
    </row>
    <row r="299" customFormat="false" ht="12.8" hidden="false" customHeight="false" outlineLevel="0" collapsed="false">
      <c r="A299" s="0" t="s">
        <v>150</v>
      </c>
      <c r="B299" s="0" t="s">
        <v>221</v>
      </c>
      <c r="C299" s="112" t="n">
        <v>36692</v>
      </c>
      <c r="D299" s="0" t="s">
        <v>211</v>
      </c>
      <c r="E299" s="0" t="s">
        <v>212</v>
      </c>
      <c r="F299" s="0" t="s">
        <v>213</v>
      </c>
      <c r="G299" s="0" t="s">
        <v>214</v>
      </c>
      <c r="H299" s="0" t="s">
        <v>20</v>
      </c>
      <c r="I299" s="0" t="s">
        <v>258</v>
      </c>
      <c r="J299" s="0" t="s">
        <v>326</v>
      </c>
      <c r="K299" s="0" t="n">
        <v>56.5</v>
      </c>
      <c r="L299" s="112" t="n">
        <v>36708</v>
      </c>
      <c r="M299" s="112" t="n">
        <v>36707</v>
      </c>
      <c r="N299" s="0" t="n">
        <v>3500000</v>
      </c>
      <c r="O299" s="0" t="s">
        <v>52</v>
      </c>
      <c r="P299" s="0" t="s">
        <v>109</v>
      </c>
      <c r="Q299" s="0" t="s">
        <v>476</v>
      </c>
    </row>
    <row r="300" customFormat="false" ht="12.8" hidden="false" customHeight="false" outlineLevel="0" collapsed="false">
      <c r="A300" s="0" t="s">
        <v>150</v>
      </c>
      <c r="B300" s="0" t="s">
        <v>221</v>
      </c>
      <c r="C300" s="112" t="n">
        <v>36692</v>
      </c>
      <c r="D300" s="0" t="s">
        <v>477</v>
      </c>
      <c r="E300" s="0" t="s">
        <v>212</v>
      </c>
      <c r="F300" s="0" t="s">
        <v>213</v>
      </c>
      <c r="G300" s="0" t="s">
        <v>214</v>
      </c>
      <c r="H300" s="0" t="s">
        <v>20</v>
      </c>
      <c r="I300" s="0" t="s">
        <v>258</v>
      </c>
      <c r="J300" s="0" t="s">
        <v>326</v>
      </c>
      <c r="K300" s="0" t="n">
        <v>56.5</v>
      </c>
      <c r="L300" s="112" t="n">
        <v>36708</v>
      </c>
      <c r="M300" s="112" t="n">
        <v>36707</v>
      </c>
      <c r="N300" s="0" t="n">
        <v>665000</v>
      </c>
      <c r="O300" s="0" t="s">
        <v>478</v>
      </c>
      <c r="P300" s="0" t="s">
        <v>109</v>
      </c>
      <c r="Q300" s="0" t="s">
        <v>476</v>
      </c>
    </row>
    <row r="301" customFormat="false" ht="12.8" hidden="false" customHeight="false" outlineLevel="0" collapsed="false">
      <c r="A301" s="0" t="s">
        <v>36</v>
      </c>
      <c r="B301" s="0" t="s">
        <v>221</v>
      </c>
      <c r="C301" s="112" t="n">
        <v>36692</v>
      </c>
      <c r="D301" s="0" t="s">
        <v>211</v>
      </c>
      <c r="E301" s="0" t="s">
        <v>212</v>
      </c>
      <c r="F301" s="0" t="s">
        <v>213</v>
      </c>
      <c r="G301" s="0" t="s">
        <v>214</v>
      </c>
      <c r="H301" s="0" t="s">
        <v>5</v>
      </c>
      <c r="I301" s="0" t="s">
        <v>225</v>
      </c>
      <c r="J301" s="0" t="s">
        <v>226</v>
      </c>
      <c r="K301" s="0" t="n">
        <v>57</v>
      </c>
      <c r="L301" s="112" t="n">
        <v>36800</v>
      </c>
      <c r="M301" s="112" t="n">
        <v>36891</v>
      </c>
      <c r="N301" s="0" t="n">
        <v>7700</v>
      </c>
      <c r="O301" s="0" t="s">
        <v>300</v>
      </c>
      <c r="P301" s="0" t="s">
        <v>26</v>
      </c>
      <c r="Q301" s="0" t="s">
        <v>247</v>
      </c>
    </row>
    <row r="302" customFormat="false" ht="12.8" hidden="false" customHeight="false" outlineLevel="0" collapsed="false">
      <c r="A302" s="0" t="s">
        <v>36</v>
      </c>
      <c r="B302" s="0" t="s">
        <v>221</v>
      </c>
      <c r="C302" s="112" t="n">
        <v>36692</v>
      </c>
      <c r="D302" s="0" t="s">
        <v>211</v>
      </c>
      <c r="E302" s="0" t="s">
        <v>212</v>
      </c>
      <c r="F302" s="0" t="s">
        <v>213</v>
      </c>
      <c r="G302" s="0" t="s">
        <v>214</v>
      </c>
      <c r="H302" s="0" t="s">
        <v>5</v>
      </c>
      <c r="I302" s="0" t="s">
        <v>225</v>
      </c>
      <c r="J302" s="0" t="s">
        <v>226</v>
      </c>
      <c r="K302" s="0" t="n">
        <v>110.9</v>
      </c>
      <c r="L302" s="112" t="n">
        <v>36739</v>
      </c>
      <c r="M302" s="112" t="n">
        <v>36799</v>
      </c>
      <c r="N302" s="0" t="n">
        <v>5200</v>
      </c>
      <c r="O302" s="0" t="s">
        <v>300</v>
      </c>
      <c r="P302" s="0" t="s">
        <v>26</v>
      </c>
      <c r="Q302" s="0" t="s">
        <v>247</v>
      </c>
    </row>
    <row r="303" customFormat="false" ht="12.8" hidden="false" customHeight="false" outlineLevel="0" collapsed="false">
      <c r="A303" s="0" t="s">
        <v>182</v>
      </c>
      <c r="B303" s="0" t="s">
        <v>221</v>
      </c>
      <c r="C303" s="112" t="n">
        <v>36693</v>
      </c>
      <c r="D303" s="0" t="s">
        <v>211</v>
      </c>
      <c r="E303" s="0" t="s">
        <v>212</v>
      </c>
      <c r="F303" s="0" t="s">
        <v>213</v>
      </c>
      <c r="G303" s="0" t="s">
        <v>214</v>
      </c>
      <c r="H303" s="0" t="s">
        <v>5</v>
      </c>
      <c r="I303" s="0" t="s">
        <v>225</v>
      </c>
      <c r="J303" s="0" t="s">
        <v>226</v>
      </c>
      <c r="K303" s="0" t="n">
        <v>123</v>
      </c>
      <c r="L303" s="112" t="n">
        <v>36697</v>
      </c>
      <c r="M303" s="112" t="n">
        <v>36707</v>
      </c>
      <c r="N303" s="0" t="n">
        <v>10800</v>
      </c>
      <c r="O303" s="0" t="s">
        <v>314</v>
      </c>
      <c r="P303" s="0" t="s">
        <v>28</v>
      </c>
      <c r="Q303" s="0" t="s">
        <v>247</v>
      </c>
    </row>
    <row r="304" customFormat="false" ht="12.8" hidden="false" customHeight="false" outlineLevel="0" collapsed="false">
      <c r="A304" s="0" t="s">
        <v>182</v>
      </c>
      <c r="B304" s="0" t="s">
        <v>221</v>
      </c>
      <c r="C304" s="112" t="n">
        <v>36693</v>
      </c>
      <c r="D304" s="0" t="s">
        <v>211</v>
      </c>
      <c r="E304" s="0" t="s">
        <v>212</v>
      </c>
      <c r="F304" s="0" t="s">
        <v>213</v>
      </c>
      <c r="G304" s="0" t="s">
        <v>214</v>
      </c>
      <c r="H304" s="0" t="s">
        <v>39</v>
      </c>
      <c r="I304" s="0" t="s">
        <v>256</v>
      </c>
      <c r="J304" s="0" t="s">
        <v>291</v>
      </c>
      <c r="K304" s="0" t="n">
        <v>21.75</v>
      </c>
      <c r="L304" s="112" t="n">
        <v>36590</v>
      </c>
      <c r="M304" s="112" t="n">
        <v>36616</v>
      </c>
      <c r="N304" s="0" t="n">
        <v>1400</v>
      </c>
      <c r="O304" s="0" t="s">
        <v>300</v>
      </c>
      <c r="P304" s="0" t="s">
        <v>28</v>
      </c>
      <c r="Q304" s="0" t="s">
        <v>449</v>
      </c>
    </row>
    <row r="305" customFormat="false" ht="12.8" hidden="false" customHeight="false" outlineLevel="0" collapsed="false">
      <c r="A305" s="0" t="s">
        <v>186</v>
      </c>
      <c r="B305" s="0" t="s">
        <v>221</v>
      </c>
      <c r="C305" s="112" t="n">
        <v>36694</v>
      </c>
      <c r="D305" s="0" t="s">
        <v>211</v>
      </c>
      <c r="E305" s="0" t="s">
        <v>212</v>
      </c>
      <c r="F305" s="0" t="s">
        <v>213</v>
      </c>
      <c r="G305" s="0" t="s">
        <v>214</v>
      </c>
      <c r="H305" s="0" t="s">
        <v>5</v>
      </c>
      <c r="I305" s="0" t="s">
        <v>479</v>
      </c>
      <c r="J305" s="0" t="s">
        <v>226</v>
      </c>
      <c r="K305" s="0" t="n">
        <v>150</v>
      </c>
      <c r="L305" s="112" t="n">
        <v>36708</v>
      </c>
      <c r="M305" s="112" t="n">
        <v>36799</v>
      </c>
      <c r="N305" s="0" t="n">
        <v>77000</v>
      </c>
      <c r="O305" s="0" t="s">
        <v>354</v>
      </c>
      <c r="P305" s="0" t="s">
        <v>37</v>
      </c>
      <c r="Q305" s="0" t="s">
        <v>449</v>
      </c>
    </row>
    <row r="306" customFormat="false" ht="12.8" hidden="false" customHeight="false" outlineLevel="0" collapsed="false">
      <c r="A306" s="0" t="s">
        <v>186</v>
      </c>
      <c r="B306" s="0" t="s">
        <v>221</v>
      </c>
      <c r="C306" s="112" t="n">
        <v>36694</v>
      </c>
      <c r="D306" s="0" t="s">
        <v>211</v>
      </c>
      <c r="E306" s="0" t="s">
        <v>212</v>
      </c>
      <c r="F306" s="0" t="s">
        <v>213</v>
      </c>
      <c r="G306" s="0" t="s">
        <v>214</v>
      </c>
      <c r="H306" s="0" t="s">
        <v>5</v>
      </c>
      <c r="I306" s="0" t="s">
        <v>479</v>
      </c>
      <c r="J306" s="0" t="s">
        <v>226</v>
      </c>
      <c r="K306" s="0" t="n">
        <v>165</v>
      </c>
      <c r="L306" s="112" t="n">
        <v>36691</v>
      </c>
      <c r="M306" s="112" t="n">
        <v>36707</v>
      </c>
      <c r="N306" s="0" t="n">
        <v>1500</v>
      </c>
      <c r="O306" s="0" t="s">
        <v>314</v>
      </c>
      <c r="P306" s="0" t="s">
        <v>37</v>
      </c>
      <c r="Q306" s="0" t="s">
        <v>449</v>
      </c>
    </row>
    <row r="307" customFormat="false" ht="12.8" hidden="false" customHeight="false" outlineLevel="0" collapsed="false">
      <c r="A307" s="0" t="s">
        <v>169</v>
      </c>
      <c r="B307" s="0" t="s">
        <v>221</v>
      </c>
      <c r="C307" s="112" t="n">
        <v>36696</v>
      </c>
      <c r="D307" s="0" t="s">
        <v>211</v>
      </c>
      <c r="E307" s="0" t="s">
        <v>212</v>
      </c>
      <c r="F307" s="0" t="s">
        <v>213</v>
      </c>
      <c r="G307" s="0" t="s">
        <v>223</v>
      </c>
      <c r="H307" s="0" t="s">
        <v>5</v>
      </c>
      <c r="I307" s="0" t="s">
        <v>225</v>
      </c>
      <c r="J307" s="0" t="s">
        <v>226</v>
      </c>
      <c r="K307" s="0" t="n">
        <v>85.5</v>
      </c>
      <c r="L307" s="112" t="n">
        <v>36770</v>
      </c>
      <c r="M307" s="112" t="n">
        <v>36799</v>
      </c>
      <c r="N307" s="0" t="n">
        <v>4500</v>
      </c>
      <c r="O307" s="0" t="s">
        <v>300</v>
      </c>
      <c r="P307" s="0" t="s">
        <v>37</v>
      </c>
      <c r="Q307" s="0" t="s">
        <v>232</v>
      </c>
    </row>
    <row r="308" customFormat="false" ht="12.8" hidden="false" customHeight="false" outlineLevel="0" collapsed="false">
      <c r="A308" s="0" t="s">
        <v>172</v>
      </c>
      <c r="B308" s="0" t="s">
        <v>221</v>
      </c>
      <c r="C308" s="112" t="n">
        <v>36699</v>
      </c>
      <c r="D308" s="0" t="s">
        <v>211</v>
      </c>
      <c r="E308" s="0" t="s">
        <v>212</v>
      </c>
      <c r="F308" s="0" t="s">
        <v>213</v>
      </c>
      <c r="G308" s="0" t="s">
        <v>214</v>
      </c>
      <c r="H308" s="0" t="s">
        <v>20</v>
      </c>
      <c r="I308" s="0" t="s">
        <v>241</v>
      </c>
      <c r="J308" s="0" t="s">
        <v>226</v>
      </c>
      <c r="K308" s="0" t="n">
        <v>48</v>
      </c>
      <c r="L308" s="112" t="n">
        <v>36892</v>
      </c>
      <c r="M308" s="112" t="n">
        <v>36616</v>
      </c>
      <c r="N308" s="0" t="n">
        <v>0</v>
      </c>
      <c r="O308" s="0" t="s">
        <v>300</v>
      </c>
      <c r="P308" s="0" t="s">
        <v>50</v>
      </c>
      <c r="Q308" s="0" t="s">
        <v>247</v>
      </c>
    </row>
    <row r="309" customFormat="false" ht="12.8" hidden="false" customHeight="false" outlineLevel="0" collapsed="false">
      <c r="A309" s="0" t="s">
        <v>72</v>
      </c>
      <c r="B309" s="0" t="s">
        <v>221</v>
      </c>
      <c r="C309" s="112" t="n">
        <v>36700</v>
      </c>
      <c r="D309" s="0" t="s">
        <v>211</v>
      </c>
      <c r="E309" s="0" t="s">
        <v>212</v>
      </c>
      <c r="F309" s="0" t="s">
        <v>213</v>
      </c>
      <c r="G309" s="0" t="s">
        <v>214</v>
      </c>
      <c r="H309" s="0" t="s">
        <v>5</v>
      </c>
      <c r="I309" s="0" t="s">
        <v>260</v>
      </c>
      <c r="J309" s="0" t="s">
        <v>249</v>
      </c>
      <c r="K309" s="0" t="n">
        <v>72</v>
      </c>
      <c r="L309" s="112" t="n">
        <v>37043</v>
      </c>
      <c r="M309" s="112" t="n">
        <v>37164</v>
      </c>
      <c r="N309" s="0" t="n">
        <v>173040</v>
      </c>
      <c r="O309" s="0" t="s">
        <v>354</v>
      </c>
      <c r="P309" s="0" t="s">
        <v>28</v>
      </c>
      <c r="Q309" s="0" t="s">
        <v>220</v>
      </c>
    </row>
    <row r="310" customFormat="false" ht="12.8" hidden="false" customHeight="false" outlineLevel="0" collapsed="false">
      <c r="A310" s="0" t="s">
        <v>72</v>
      </c>
      <c r="B310" s="0" t="s">
        <v>221</v>
      </c>
      <c r="C310" s="112" t="n">
        <v>36700</v>
      </c>
      <c r="D310" s="0" t="s">
        <v>211</v>
      </c>
      <c r="E310" s="0" t="s">
        <v>212</v>
      </c>
      <c r="F310" s="0" t="s">
        <v>222</v>
      </c>
      <c r="G310" s="0" t="s">
        <v>214</v>
      </c>
      <c r="H310" s="0" t="s">
        <v>5</v>
      </c>
      <c r="I310" s="0" t="s">
        <v>260</v>
      </c>
      <c r="J310" s="0" t="s">
        <v>249</v>
      </c>
      <c r="K310" s="0" t="n">
        <v>55.5</v>
      </c>
      <c r="L310" s="112" t="n">
        <v>37408</v>
      </c>
      <c r="M310" s="112" t="n">
        <v>37529</v>
      </c>
      <c r="N310" s="0" t="n">
        <v>0</v>
      </c>
      <c r="O310" s="0" t="s">
        <v>354</v>
      </c>
      <c r="P310" s="0" t="s">
        <v>28</v>
      </c>
      <c r="Q310" s="0" t="s">
        <v>220</v>
      </c>
    </row>
    <row r="311" customFormat="false" ht="12.8" hidden="false" customHeight="false" outlineLevel="0" collapsed="false">
      <c r="A311" s="0" t="s">
        <v>175</v>
      </c>
      <c r="B311" s="0" t="s">
        <v>221</v>
      </c>
      <c r="C311" s="112" t="n">
        <v>36700</v>
      </c>
      <c r="D311" s="0" t="s">
        <v>211</v>
      </c>
      <c r="E311" s="0" t="s">
        <v>212</v>
      </c>
      <c r="F311" s="0" t="s">
        <v>213</v>
      </c>
      <c r="G311" s="0" t="s">
        <v>214</v>
      </c>
      <c r="H311" s="0" t="s">
        <v>480</v>
      </c>
      <c r="I311" s="0" t="s">
        <v>378</v>
      </c>
      <c r="J311" s="0" t="s">
        <v>481</v>
      </c>
      <c r="K311" s="0" t="s">
        <v>482</v>
      </c>
      <c r="L311" s="112" t="n">
        <v>36708</v>
      </c>
      <c r="M311" s="112" t="n">
        <v>36799</v>
      </c>
      <c r="N311" s="0" t="n">
        <v>7335</v>
      </c>
      <c r="O311" s="0" t="s">
        <v>344</v>
      </c>
      <c r="P311" s="0" t="s">
        <v>50</v>
      </c>
      <c r="Q311" s="0" t="s">
        <v>247</v>
      </c>
    </row>
    <row r="312" customFormat="false" ht="12.8" hidden="false" customHeight="false" outlineLevel="0" collapsed="false">
      <c r="A312" s="0" t="s">
        <v>181</v>
      </c>
      <c r="B312" s="0" t="s">
        <v>221</v>
      </c>
      <c r="C312" s="112" t="n">
        <v>36703</v>
      </c>
      <c r="D312" s="0" t="s">
        <v>211</v>
      </c>
      <c r="E312" s="0" t="s">
        <v>212</v>
      </c>
      <c r="F312" s="0" t="s">
        <v>213</v>
      </c>
      <c r="G312" s="0" t="s">
        <v>214</v>
      </c>
      <c r="H312" s="0" t="s">
        <v>5</v>
      </c>
      <c r="I312" s="0" t="s">
        <v>261</v>
      </c>
      <c r="J312" s="0" t="s">
        <v>226</v>
      </c>
      <c r="K312" s="0" t="n">
        <v>126</v>
      </c>
      <c r="L312" s="112" t="n">
        <v>36708</v>
      </c>
      <c r="M312" s="112" t="n">
        <v>36799</v>
      </c>
      <c r="N312" s="0" t="n">
        <v>55000</v>
      </c>
      <c r="O312" s="0" t="s">
        <v>300</v>
      </c>
      <c r="P312" s="0" t="s">
        <v>26</v>
      </c>
      <c r="Q312" s="0" t="s">
        <v>247</v>
      </c>
    </row>
    <row r="313" customFormat="false" ht="12.8" hidden="false" customHeight="false" outlineLevel="0" collapsed="false">
      <c r="A313" s="0" t="s">
        <v>181</v>
      </c>
      <c r="B313" s="0" t="s">
        <v>221</v>
      </c>
      <c r="C313" s="112" t="n">
        <v>36703</v>
      </c>
      <c r="D313" s="0" t="s">
        <v>211</v>
      </c>
      <c r="E313" s="0" t="s">
        <v>212</v>
      </c>
      <c r="F313" s="0" t="s">
        <v>213</v>
      </c>
      <c r="G313" s="0" t="s">
        <v>214</v>
      </c>
      <c r="H313" s="0" t="s">
        <v>5</v>
      </c>
      <c r="I313" s="0" t="s">
        <v>256</v>
      </c>
      <c r="J313" s="0" t="s">
        <v>249</v>
      </c>
      <c r="K313" s="0" t="n">
        <v>25</v>
      </c>
      <c r="L313" s="112" t="n">
        <v>36678</v>
      </c>
      <c r="M313" s="112" t="n">
        <v>36707</v>
      </c>
      <c r="N313" s="0" t="n">
        <v>2080</v>
      </c>
      <c r="O313" s="0" t="s">
        <v>52</v>
      </c>
      <c r="P313" s="0" t="s">
        <v>26</v>
      </c>
      <c r="Q313" s="0" t="s">
        <v>247</v>
      </c>
    </row>
    <row r="314" customFormat="false" ht="12.8" hidden="false" customHeight="false" outlineLevel="0" collapsed="false">
      <c r="A314" s="0" t="s">
        <v>181</v>
      </c>
      <c r="B314" s="0" t="s">
        <v>221</v>
      </c>
      <c r="C314" s="112" t="n">
        <v>36703</v>
      </c>
      <c r="D314" s="0" t="s">
        <v>211</v>
      </c>
      <c r="E314" s="0" t="s">
        <v>212</v>
      </c>
      <c r="F314" s="0" t="s">
        <v>213</v>
      </c>
      <c r="G314" s="0" t="s">
        <v>214</v>
      </c>
      <c r="H314" s="0" t="s">
        <v>39</v>
      </c>
      <c r="I314" s="0" t="s">
        <v>256</v>
      </c>
      <c r="J314" s="0" t="s">
        <v>331</v>
      </c>
      <c r="K314" s="0" t="n">
        <v>15.5</v>
      </c>
      <c r="L314" s="112" t="n">
        <v>36678</v>
      </c>
      <c r="M314" s="112" t="n">
        <v>36707</v>
      </c>
      <c r="N314" s="0" t="n">
        <v>3120</v>
      </c>
      <c r="O314" s="0" t="s">
        <v>52</v>
      </c>
      <c r="P314" s="0" t="s">
        <v>26</v>
      </c>
      <c r="Q314" s="0" t="s">
        <v>247</v>
      </c>
    </row>
    <row r="315" customFormat="false" ht="12.8" hidden="false" customHeight="false" outlineLevel="0" collapsed="false">
      <c r="A315" s="0" t="s">
        <v>181</v>
      </c>
      <c r="B315" s="0" t="s">
        <v>221</v>
      </c>
      <c r="C315" s="112" t="n">
        <v>36703</v>
      </c>
      <c r="D315" s="0" t="s">
        <v>211</v>
      </c>
      <c r="E315" s="0" t="s">
        <v>212</v>
      </c>
      <c r="F315" s="0" t="s">
        <v>213</v>
      </c>
      <c r="G315" s="0" t="s">
        <v>214</v>
      </c>
      <c r="H315" s="0" t="s">
        <v>5</v>
      </c>
      <c r="I315" s="0" t="s">
        <v>256</v>
      </c>
      <c r="J315" s="0" t="s">
        <v>226</v>
      </c>
      <c r="K315" s="0" t="n">
        <v>39.75</v>
      </c>
      <c r="L315" s="112" t="n">
        <v>36708</v>
      </c>
      <c r="M315" s="112" t="n">
        <v>36738</v>
      </c>
      <c r="N315" s="0" t="n">
        <v>1040</v>
      </c>
      <c r="O315" s="0" t="s">
        <v>52</v>
      </c>
      <c r="P315" s="0" t="s">
        <v>26</v>
      </c>
      <c r="Q315" s="0" t="s">
        <v>247</v>
      </c>
    </row>
    <row r="316" customFormat="false" ht="12.8" hidden="false" customHeight="false" outlineLevel="0" collapsed="false">
      <c r="A316" s="0" t="s">
        <v>181</v>
      </c>
      <c r="B316" s="0" t="s">
        <v>221</v>
      </c>
      <c r="C316" s="112" t="n">
        <v>36703</v>
      </c>
      <c r="D316" s="0" t="s">
        <v>211</v>
      </c>
      <c r="E316" s="0" t="s">
        <v>212</v>
      </c>
      <c r="F316" s="0" t="s">
        <v>213</v>
      </c>
      <c r="G316" s="0" t="s">
        <v>214</v>
      </c>
      <c r="H316" s="0" t="s">
        <v>39</v>
      </c>
      <c r="I316" s="0" t="s">
        <v>256</v>
      </c>
      <c r="J316" s="0" t="s">
        <v>226</v>
      </c>
      <c r="K316" s="0" t="n">
        <v>22.5</v>
      </c>
      <c r="L316" s="112" t="n">
        <v>36708</v>
      </c>
      <c r="M316" s="112" t="n">
        <v>36738</v>
      </c>
      <c r="N316" s="0" t="n">
        <v>1040</v>
      </c>
      <c r="O316" s="0" t="s">
        <v>52</v>
      </c>
      <c r="P316" s="0" t="s">
        <v>26</v>
      </c>
      <c r="Q316" s="0" t="s">
        <v>247</v>
      </c>
    </row>
    <row r="317" customFormat="false" ht="12.8" hidden="false" customHeight="false" outlineLevel="0" collapsed="false">
      <c r="A317" s="0" t="s">
        <v>181</v>
      </c>
      <c r="B317" s="0" t="s">
        <v>221</v>
      </c>
      <c r="C317" s="112" t="n">
        <v>36703</v>
      </c>
      <c r="D317" s="0" t="s">
        <v>211</v>
      </c>
      <c r="E317" s="0" t="s">
        <v>212</v>
      </c>
      <c r="F317" s="0" t="s">
        <v>213</v>
      </c>
      <c r="G317" s="0" t="s">
        <v>214</v>
      </c>
      <c r="H317" s="0" t="s">
        <v>5</v>
      </c>
      <c r="I317" s="0" t="s">
        <v>256</v>
      </c>
      <c r="J317" s="0" t="s">
        <v>226</v>
      </c>
      <c r="K317" s="0" t="n">
        <v>48.5</v>
      </c>
      <c r="L317" s="112" t="n">
        <v>36770</v>
      </c>
      <c r="M317" s="112" t="n">
        <v>36799</v>
      </c>
      <c r="N317" s="0" t="n">
        <v>1040</v>
      </c>
      <c r="O317" s="0" t="s">
        <v>52</v>
      </c>
      <c r="P317" s="0" t="s">
        <v>26</v>
      </c>
      <c r="Q317" s="0" t="s">
        <v>247</v>
      </c>
    </row>
    <row r="318" customFormat="false" ht="12.8" hidden="false" customHeight="false" outlineLevel="0" collapsed="false">
      <c r="A318" s="0" t="s">
        <v>134</v>
      </c>
      <c r="B318" s="0" t="s">
        <v>221</v>
      </c>
      <c r="C318" s="112" t="n">
        <v>36704</v>
      </c>
      <c r="D318" s="0" t="s">
        <v>211</v>
      </c>
      <c r="E318" s="0" t="s">
        <v>212</v>
      </c>
      <c r="F318" s="0" t="s">
        <v>222</v>
      </c>
      <c r="G318" s="0" t="s">
        <v>214</v>
      </c>
      <c r="H318" s="0" t="s">
        <v>304</v>
      </c>
      <c r="I318" s="0" t="s">
        <v>229</v>
      </c>
      <c r="J318" s="0" t="s">
        <v>483</v>
      </c>
      <c r="K318" s="0" t="n">
        <v>425</v>
      </c>
      <c r="L318" s="112" t="n">
        <v>36706</v>
      </c>
      <c r="M318" s="112" t="n">
        <v>36707</v>
      </c>
      <c r="N318" s="0" t="n">
        <v>3200</v>
      </c>
      <c r="O318" s="0" t="s">
        <v>344</v>
      </c>
      <c r="P318" s="0" t="s">
        <v>112</v>
      </c>
      <c r="Q318" s="0" t="s">
        <v>232</v>
      </c>
    </row>
    <row r="319" customFormat="false" ht="12.8" hidden="false" customHeight="false" outlineLevel="0" collapsed="false">
      <c r="A319" s="0" t="s">
        <v>36</v>
      </c>
      <c r="B319" s="0" t="s">
        <v>221</v>
      </c>
      <c r="C319" s="112" t="n">
        <v>36704</v>
      </c>
      <c r="D319" s="0" t="s">
        <v>211</v>
      </c>
      <c r="E319" s="0" t="s">
        <v>212</v>
      </c>
      <c r="F319" s="0" t="s">
        <v>222</v>
      </c>
      <c r="G319" s="0" t="s">
        <v>484</v>
      </c>
      <c r="H319" s="0" t="s">
        <v>5</v>
      </c>
      <c r="I319" s="0" t="s">
        <v>485</v>
      </c>
      <c r="J319" s="0" t="s">
        <v>440</v>
      </c>
      <c r="K319" s="0" t="n">
        <v>3.75</v>
      </c>
      <c r="L319" s="112" t="n">
        <v>36708</v>
      </c>
      <c r="M319" s="112" t="n">
        <v>36738</v>
      </c>
      <c r="N319" s="0" t="n">
        <v>0</v>
      </c>
      <c r="O319" s="0" t="s">
        <v>486</v>
      </c>
      <c r="P319" s="0" t="s">
        <v>37</v>
      </c>
      <c r="Q319" s="0" t="s">
        <v>247</v>
      </c>
    </row>
    <row r="320" customFormat="false" ht="12.8" hidden="false" customHeight="false" outlineLevel="0" collapsed="false">
      <c r="A320" s="0" t="s">
        <v>130</v>
      </c>
      <c r="B320" s="0" t="s">
        <v>221</v>
      </c>
      <c r="C320" s="112" t="n">
        <v>36705</v>
      </c>
      <c r="D320" s="0" t="s">
        <v>211</v>
      </c>
      <c r="E320" s="0" t="s">
        <v>212</v>
      </c>
      <c r="F320" s="0" t="s">
        <v>222</v>
      </c>
      <c r="G320" s="0" t="s">
        <v>214</v>
      </c>
      <c r="H320" s="0" t="s">
        <v>20</v>
      </c>
      <c r="I320" s="0" t="s">
        <v>225</v>
      </c>
      <c r="J320" s="0" t="s">
        <v>268</v>
      </c>
      <c r="K320" s="0" t="n">
        <v>78</v>
      </c>
      <c r="L320" s="112" t="n">
        <v>36708</v>
      </c>
      <c r="M320" s="112" t="n">
        <v>36799</v>
      </c>
      <c r="N320" s="0" t="n">
        <v>44160</v>
      </c>
      <c r="O320" s="0" t="s">
        <v>300</v>
      </c>
      <c r="P320" s="0" t="s">
        <v>31</v>
      </c>
      <c r="Q320" s="0" t="s">
        <v>487</v>
      </c>
      <c r="R320" s="0" t="s">
        <v>410</v>
      </c>
    </row>
    <row r="321" customFormat="false" ht="12.8" hidden="false" customHeight="false" outlineLevel="0" collapsed="false">
      <c r="A321" s="0" t="s">
        <v>130</v>
      </c>
      <c r="B321" s="0" t="s">
        <v>221</v>
      </c>
      <c r="C321" s="112" t="n">
        <v>36705</v>
      </c>
      <c r="D321" s="0" t="s">
        <v>211</v>
      </c>
      <c r="E321" s="0" t="s">
        <v>212</v>
      </c>
      <c r="F321" s="0" t="s">
        <v>222</v>
      </c>
      <c r="G321" s="0" t="s">
        <v>214</v>
      </c>
      <c r="H321" s="0" t="s">
        <v>20</v>
      </c>
      <c r="I321" s="0" t="s">
        <v>225</v>
      </c>
      <c r="J321" s="0" t="s">
        <v>268</v>
      </c>
      <c r="K321" s="0" t="n">
        <v>78</v>
      </c>
      <c r="L321" s="112" t="n">
        <v>36708</v>
      </c>
      <c r="M321" s="112" t="n">
        <v>36799</v>
      </c>
      <c r="N321" s="0" t="n">
        <v>110400</v>
      </c>
      <c r="O321" s="0" t="s">
        <v>300</v>
      </c>
      <c r="P321" s="0" t="s">
        <v>31</v>
      </c>
      <c r="Q321" s="0" t="s">
        <v>487</v>
      </c>
      <c r="R321" s="0" t="s">
        <v>488</v>
      </c>
    </row>
    <row r="322" customFormat="false" ht="12.8" hidden="false" customHeight="false" outlineLevel="0" collapsed="false">
      <c r="A322" s="0" t="s">
        <v>134</v>
      </c>
      <c r="B322" s="0" t="s">
        <v>221</v>
      </c>
      <c r="C322" s="112" t="n">
        <v>36705</v>
      </c>
      <c r="D322" s="0" t="s">
        <v>211</v>
      </c>
      <c r="E322" s="0" t="s">
        <v>212</v>
      </c>
      <c r="F322" s="0" t="s">
        <v>213</v>
      </c>
      <c r="G322" s="0" t="s">
        <v>214</v>
      </c>
      <c r="H322" s="0" t="s">
        <v>489</v>
      </c>
      <c r="I322" s="0" t="s">
        <v>229</v>
      </c>
      <c r="J322" s="0" t="s">
        <v>483</v>
      </c>
      <c r="K322" s="0" t="n">
        <v>122.83</v>
      </c>
      <c r="L322" s="112" t="n">
        <v>36708</v>
      </c>
      <c r="M322" s="0" t="s">
        <v>490</v>
      </c>
      <c r="N322" s="0" t="n">
        <v>720</v>
      </c>
      <c r="O322" s="0" t="s">
        <v>344</v>
      </c>
      <c r="P322" s="0" t="s">
        <v>112</v>
      </c>
      <c r="Q322" s="0" t="s">
        <v>232</v>
      </c>
    </row>
    <row r="323" customFormat="false" ht="12.8" hidden="false" customHeight="false" outlineLevel="0" collapsed="false">
      <c r="A323" s="0" t="s">
        <v>143</v>
      </c>
      <c r="B323" s="0" t="s">
        <v>221</v>
      </c>
      <c r="C323" s="112" t="n">
        <v>36705</v>
      </c>
      <c r="D323" s="0" t="s">
        <v>211</v>
      </c>
      <c r="E323" s="0" t="s">
        <v>212</v>
      </c>
      <c r="F323" s="0" t="s">
        <v>213</v>
      </c>
      <c r="G323" s="0" t="s">
        <v>223</v>
      </c>
      <c r="H323" s="0" t="s">
        <v>5</v>
      </c>
      <c r="I323" s="0" t="s">
        <v>241</v>
      </c>
      <c r="J323" s="0" t="s">
        <v>226</v>
      </c>
      <c r="K323" s="0" t="n">
        <v>153</v>
      </c>
      <c r="L323" s="112" t="n">
        <v>36708</v>
      </c>
      <c r="M323" s="112" t="n">
        <v>36799</v>
      </c>
      <c r="N323" s="0" t="n">
        <v>30800</v>
      </c>
      <c r="O323" s="0" t="s">
        <v>52</v>
      </c>
      <c r="P323" s="0" t="s">
        <v>50</v>
      </c>
      <c r="Q323" s="0" t="s">
        <v>247</v>
      </c>
    </row>
    <row r="324" customFormat="false" ht="12.8" hidden="false" customHeight="false" outlineLevel="0" collapsed="false">
      <c r="A324" s="0" t="s">
        <v>143</v>
      </c>
      <c r="B324" s="0" t="s">
        <v>221</v>
      </c>
      <c r="C324" s="112" t="n">
        <v>36705</v>
      </c>
      <c r="D324" s="0" t="s">
        <v>211</v>
      </c>
      <c r="E324" s="0" t="s">
        <v>212</v>
      </c>
      <c r="F324" s="0" t="s">
        <v>213</v>
      </c>
      <c r="G324" s="0" t="s">
        <v>223</v>
      </c>
      <c r="H324" s="0" t="s">
        <v>5</v>
      </c>
      <c r="I324" s="0" t="s">
        <v>241</v>
      </c>
      <c r="J324" s="0" t="s">
        <v>226</v>
      </c>
      <c r="K324" s="0" t="n">
        <v>158</v>
      </c>
      <c r="L324" s="112" t="n">
        <v>36708</v>
      </c>
      <c r="M324" s="112" t="n">
        <v>36799</v>
      </c>
      <c r="N324" s="0" t="n">
        <v>30800</v>
      </c>
      <c r="O324" s="0" t="s">
        <v>52</v>
      </c>
      <c r="P324" s="0" t="s">
        <v>50</v>
      </c>
      <c r="Q324" s="0" t="s">
        <v>247</v>
      </c>
    </row>
    <row r="325" customFormat="false" ht="12.8" hidden="false" customHeight="false" outlineLevel="0" collapsed="false">
      <c r="A325" s="0" t="s">
        <v>161</v>
      </c>
      <c r="B325" s="0" t="s">
        <v>221</v>
      </c>
      <c r="C325" s="112" t="n">
        <v>36705</v>
      </c>
      <c r="D325" s="0" t="s">
        <v>211</v>
      </c>
      <c r="E325" s="0" t="s">
        <v>212</v>
      </c>
      <c r="F325" s="0" t="s">
        <v>222</v>
      </c>
      <c r="G325" s="0" t="s">
        <v>214</v>
      </c>
      <c r="H325" s="0" t="s">
        <v>311</v>
      </c>
      <c r="I325" s="0" t="s">
        <v>491</v>
      </c>
      <c r="J325" s="0" t="s">
        <v>326</v>
      </c>
      <c r="K325" s="0" t="s">
        <v>492</v>
      </c>
      <c r="L325" s="112" t="n">
        <v>36708</v>
      </c>
      <c r="M325" s="112" t="n">
        <v>36738</v>
      </c>
      <c r="N325" s="0" t="n">
        <v>0</v>
      </c>
      <c r="O325" s="0" t="s">
        <v>344</v>
      </c>
      <c r="P325" s="0" t="s">
        <v>122</v>
      </c>
      <c r="Q325" s="0" t="s">
        <v>220</v>
      </c>
    </row>
    <row r="326" customFormat="false" ht="12.8" hidden="false" customHeight="false" outlineLevel="0" collapsed="false">
      <c r="A326" s="0" t="s">
        <v>177</v>
      </c>
      <c r="B326" s="0" t="s">
        <v>221</v>
      </c>
      <c r="C326" s="112" t="n">
        <v>36705</v>
      </c>
      <c r="D326" s="0" t="s">
        <v>211</v>
      </c>
      <c r="E326" s="0" t="s">
        <v>212</v>
      </c>
      <c r="F326" s="0" t="s">
        <v>213</v>
      </c>
      <c r="G326" s="0" t="s">
        <v>214</v>
      </c>
      <c r="H326" s="0" t="s">
        <v>311</v>
      </c>
      <c r="I326" s="0" t="s">
        <v>493</v>
      </c>
      <c r="J326" s="0" t="s">
        <v>326</v>
      </c>
      <c r="K326" s="0" t="s">
        <v>494</v>
      </c>
      <c r="L326" s="112" t="n">
        <v>36708</v>
      </c>
      <c r="M326" s="112" t="n">
        <v>36738</v>
      </c>
      <c r="N326" s="0" t="n">
        <v>41200</v>
      </c>
      <c r="O326" s="0" t="s">
        <v>344</v>
      </c>
      <c r="P326" s="0" t="s">
        <v>122</v>
      </c>
      <c r="Q326" s="0" t="s">
        <v>220</v>
      </c>
    </row>
    <row r="327" customFormat="false" ht="12.8" hidden="false" customHeight="false" outlineLevel="0" collapsed="false">
      <c r="A327" s="0" t="s">
        <v>48</v>
      </c>
      <c r="B327" s="0" t="s">
        <v>221</v>
      </c>
      <c r="C327" s="112" t="n">
        <v>36706</v>
      </c>
      <c r="D327" s="0" t="s">
        <v>211</v>
      </c>
      <c r="E327" s="0" t="s">
        <v>212</v>
      </c>
      <c r="F327" s="0" t="s">
        <v>244</v>
      </c>
      <c r="G327" s="0" t="s">
        <v>214</v>
      </c>
      <c r="H327" s="0" t="s">
        <v>20</v>
      </c>
      <c r="I327" s="0" t="s">
        <v>256</v>
      </c>
      <c r="J327" s="0" t="s">
        <v>249</v>
      </c>
      <c r="K327" s="0" t="s">
        <v>495</v>
      </c>
      <c r="L327" s="112" t="n">
        <v>36708</v>
      </c>
      <c r="M327" s="112" t="n">
        <v>36891</v>
      </c>
      <c r="N327" s="0" t="n">
        <v>60000</v>
      </c>
      <c r="O327" s="0" t="s">
        <v>52</v>
      </c>
      <c r="P327" s="0" t="s">
        <v>109</v>
      </c>
      <c r="Q327" s="0" t="s">
        <v>242</v>
      </c>
    </row>
    <row r="328" customFormat="false" ht="12.8" hidden="false" customHeight="false" outlineLevel="0" collapsed="false">
      <c r="A328" s="0" t="s">
        <v>134</v>
      </c>
      <c r="B328" s="0" t="s">
        <v>221</v>
      </c>
      <c r="C328" s="112" t="n">
        <v>36706</v>
      </c>
      <c r="D328" s="0" t="s">
        <v>211</v>
      </c>
      <c r="E328" s="0" t="s">
        <v>212</v>
      </c>
      <c r="F328" s="0" t="s">
        <v>213</v>
      </c>
      <c r="G328" s="0" t="s">
        <v>214</v>
      </c>
      <c r="H328" s="0" t="s">
        <v>20</v>
      </c>
      <c r="I328" s="0" t="s">
        <v>229</v>
      </c>
      <c r="J328" s="0" t="s">
        <v>305</v>
      </c>
      <c r="K328" s="0" t="s">
        <v>496</v>
      </c>
      <c r="L328" s="112" t="n">
        <v>36709</v>
      </c>
      <c r="M328" s="112" t="n">
        <v>36714</v>
      </c>
      <c r="N328" s="0" t="n">
        <v>144</v>
      </c>
      <c r="O328" s="0" t="s">
        <v>344</v>
      </c>
      <c r="P328" s="0" t="s">
        <v>112</v>
      </c>
      <c r="Q328" s="0" t="s">
        <v>232</v>
      </c>
    </row>
    <row r="329" customFormat="false" ht="12.8" hidden="false" customHeight="false" outlineLevel="0" collapsed="false">
      <c r="A329" s="0" t="s">
        <v>151</v>
      </c>
      <c r="B329" s="0" t="s">
        <v>221</v>
      </c>
      <c r="C329" s="112" t="n">
        <v>36706</v>
      </c>
      <c r="D329" s="0" t="s">
        <v>211</v>
      </c>
      <c r="E329" s="0" t="s">
        <v>212</v>
      </c>
      <c r="F329" s="0" t="s">
        <v>213</v>
      </c>
      <c r="G329" s="0" t="s">
        <v>214</v>
      </c>
      <c r="H329" s="0" t="s">
        <v>419</v>
      </c>
      <c r="I329" s="0" t="s">
        <v>441</v>
      </c>
      <c r="J329" s="0" t="s">
        <v>497</v>
      </c>
      <c r="K329" s="0" t="n">
        <v>26</v>
      </c>
      <c r="L329" s="112" t="n">
        <v>36708</v>
      </c>
      <c r="M329" s="112" t="n">
        <v>36799</v>
      </c>
      <c r="N329" s="0" t="n">
        <v>6552</v>
      </c>
      <c r="O329" s="0" t="s">
        <v>498</v>
      </c>
      <c r="P329" s="0" t="s">
        <v>133</v>
      </c>
      <c r="Q329" s="0" t="s">
        <v>247</v>
      </c>
    </row>
    <row r="330" customFormat="false" ht="12.8" hidden="false" customHeight="false" outlineLevel="0" collapsed="false">
      <c r="A330" s="0" t="s">
        <v>160</v>
      </c>
      <c r="B330" s="0" t="s">
        <v>221</v>
      </c>
      <c r="C330" s="112" t="n">
        <v>36708</v>
      </c>
      <c r="D330" s="0" t="s">
        <v>499</v>
      </c>
      <c r="E330" s="0" t="s">
        <v>212</v>
      </c>
      <c r="F330" s="0" t="s">
        <v>222</v>
      </c>
      <c r="G330" s="0" t="s">
        <v>214</v>
      </c>
      <c r="H330" s="0" t="s">
        <v>313</v>
      </c>
      <c r="I330" s="0" t="s">
        <v>500</v>
      </c>
      <c r="J330" s="0" t="n">
        <v>50</v>
      </c>
      <c r="K330" s="0" t="n">
        <v>3</v>
      </c>
      <c r="L330" s="112" t="n">
        <v>36708</v>
      </c>
      <c r="M330" s="112" t="n">
        <v>36799</v>
      </c>
      <c r="N330" s="0" t="n">
        <v>10000</v>
      </c>
      <c r="O330" s="0" t="s">
        <v>501</v>
      </c>
      <c r="P330" s="0" t="s">
        <v>37</v>
      </c>
      <c r="Q330" s="0" t="s">
        <v>247</v>
      </c>
    </row>
    <row r="331" customFormat="false" ht="12.8" hidden="false" customHeight="false" outlineLevel="0" collapsed="false">
      <c r="A331" s="0" t="s">
        <v>179</v>
      </c>
      <c r="B331" s="0" t="s">
        <v>221</v>
      </c>
      <c r="C331" s="112" t="n">
        <v>36708</v>
      </c>
      <c r="D331" s="0" t="s">
        <v>499</v>
      </c>
      <c r="E331" s="0" t="s">
        <v>212</v>
      </c>
      <c r="F331" s="0" t="s">
        <v>222</v>
      </c>
      <c r="G331" s="0" t="s">
        <v>214</v>
      </c>
      <c r="H331" s="0" t="s">
        <v>313</v>
      </c>
      <c r="I331" s="0" t="s">
        <v>500</v>
      </c>
      <c r="J331" s="0" t="s">
        <v>249</v>
      </c>
      <c r="K331" s="0" t="s">
        <v>502</v>
      </c>
      <c r="L331" s="112" t="n">
        <v>36708</v>
      </c>
      <c r="M331" s="112" t="n">
        <v>36799</v>
      </c>
      <c r="N331" s="0" t="n">
        <v>0</v>
      </c>
      <c r="O331" s="0" t="s">
        <v>501</v>
      </c>
      <c r="P331" s="0" t="s">
        <v>37</v>
      </c>
      <c r="Q331" s="0" t="s">
        <v>247</v>
      </c>
    </row>
    <row r="332" customFormat="false" ht="12.8" hidden="false" customHeight="false" outlineLevel="0" collapsed="false">
      <c r="A332" s="0" t="s">
        <v>175</v>
      </c>
      <c r="B332" s="0" t="s">
        <v>221</v>
      </c>
      <c r="C332" s="112" t="n">
        <v>36714</v>
      </c>
      <c r="D332" s="0" t="s">
        <v>211</v>
      </c>
      <c r="E332" s="0" t="s">
        <v>212</v>
      </c>
      <c r="F332" s="0" t="s">
        <v>213</v>
      </c>
      <c r="G332" s="0" t="s">
        <v>503</v>
      </c>
      <c r="H332" s="0" t="s">
        <v>20</v>
      </c>
      <c r="I332" s="0" t="s">
        <v>378</v>
      </c>
      <c r="J332" s="0" t="s">
        <v>504</v>
      </c>
      <c r="K332" s="0" t="n">
        <v>88.5</v>
      </c>
      <c r="L332" s="112" t="n">
        <v>36718</v>
      </c>
      <c r="M332" s="112" t="n">
        <v>36891</v>
      </c>
      <c r="N332" s="0" t="n">
        <v>92345</v>
      </c>
      <c r="O332" s="0" t="s">
        <v>52</v>
      </c>
      <c r="P332" s="0" t="s">
        <v>50</v>
      </c>
      <c r="Q332" s="0" t="s">
        <v>247</v>
      </c>
    </row>
    <row r="333" customFormat="false" ht="12.8" hidden="false" customHeight="false" outlineLevel="0" collapsed="false">
      <c r="A333" s="0" t="s">
        <v>108</v>
      </c>
      <c r="B333" s="0" t="s">
        <v>221</v>
      </c>
      <c r="C333" s="112" t="n">
        <v>36715</v>
      </c>
      <c r="D333" s="0" t="s">
        <v>211</v>
      </c>
      <c r="E333" s="0" t="s">
        <v>212</v>
      </c>
      <c r="F333" s="0" t="s">
        <v>213</v>
      </c>
      <c r="G333" s="0" t="s">
        <v>214</v>
      </c>
      <c r="H333" s="0" t="s">
        <v>505</v>
      </c>
      <c r="I333" s="0" t="s">
        <v>261</v>
      </c>
      <c r="J333" s="0" t="s">
        <v>506</v>
      </c>
      <c r="K333" s="0" t="s">
        <v>507</v>
      </c>
      <c r="L333" s="112" t="n">
        <v>36715</v>
      </c>
      <c r="M333" s="112" t="n">
        <v>36715</v>
      </c>
      <c r="N333" s="0" t="n">
        <v>37350</v>
      </c>
      <c r="O333" s="0" t="s">
        <v>246</v>
      </c>
      <c r="P333" s="0" t="s">
        <v>31</v>
      </c>
      <c r="Q333" s="0" t="s">
        <v>108</v>
      </c>
    </row>
    <row r="334" customFormat="false" ht="12.8" hidden="false" customHeight="false" outlineLevel="0" collapsed="false">
      <c r="A334" s="0" t="s">
        <v>118</v>
      </c>
      <c r="B334" s="0" t="s">
        <v>210</v>
      </c>
      <c r="C334" s="112" t="n">
        <v>36715</v>
      </c>
      <c r="D334" s="0" t="s">
        <v>211</v>
      </c>
      <c r="E334" s="0" t="s">
        <v>212</v>
      </c>
      <c r="F334" s="0" t="s">
        <v>213</v>
      </c>
      <c r="G334" s="0" t="s">
        <v>214</v>
      </c>
      <c r="H334" s="0" t="s">
        <v>508</v>
      </c>
      <c r="I334" s="0" t="s">
        <v>383</v>
      </c>
      <c r="J334" s="0" t="s">
        <v>509</v>
      </c>
      <c r="K334" s="0" t="n">
        <v>3.61</v>
      </c>
      <c r="L334" s="112" t="n">
        <v>36739</v>
      </c>
      <c r="M334" s="112" t="n">
        <v>36738</v>
      </c>
      <c r="N334" s="0" t="n">
        <v>936</v>
      </c>
      <c r="O334" s="0" t="s">
        <v>219</v>
      </c>
      <c r="P334" s="0" t="s">
        <v>31</v>
      </c>
    </row>
    <row r="335" customFormat="false" ht="12.8" hidden="false" customHeight="false" outlineLevel="0" collapsed="false">
      <c r="A335" s="0" t="s">
        <v>32</v>
      </c>
      <c r="B335" s="0" t="s">
        <v>221</v>
      </c>
      <c r="C335" s="112" t="n">
        <v>36717</v>
      </c>
      <c r="D335" s="0" t="s">
        <v>211</v>
      </c>
      <c r="E335" s="0" t="s">
        <v>212</v>
      </c>
      <c r="F335" s="0" t="s">
        <v>213</v>
      </c>
      <c r="G335" s="0" t="s">
        <v>214</v>
      </c>
      <c r="H335" s="0" t="s">
        <v>5</v>
      </c>
      <c r="I335" s="0" t="s">
        <v>256</v>
      </c>
      <c r="J335" s="0" t="s">
        <v>301</v>
      </c>
      <c r="K335" s="0" t="n">
        <v>100</v>
      </c>
      <c r="L335" s="112" t="n">
        <v>36719</v>
      </c>
      <c r="M335" s="112" t="n">
        <v>36738</v>
      </c>
      <c r="N335" s="0" t="n">
        <v>0</v>
      </c>
      <c r="O335" s="0" t="s">
        <v>344</v>
      </c>
      <c r="P335" s="0" t="s">
        <v>26</v>
      </c>
      <c r="Q335" s="0" t="s">
        <v>247</v>
      </c>
    </row>
    <row r="336" customFormat="false" ht="12.8" hidden="false" customHeight="false" outlineLevel="0" collapsed="false">
      <c r="A336" s="0" t="s">
        <v>32</v>
      </c>
      <c r="B336" s="0" t="s">
        <v>221</v>
      </c>
      <c r="C336" s="112" t="n">
        <v>36717</v>
      </c>
      <c r="D336" s="0" t="s">
        <v>211</v>
      </c>
      <c r="E336" s="0" t="s">
        <v>212</v>
      </c>
      <c r="F336" s="0" t="s">
        <v>222</v>
      </c>
      <c r="G336" s="0" t="s">
        <v>214</v>
      </c>
      <c r="H336" s="0" t="s">
        <v>5</v>
      </c>
      <c r="I336" s="0" t="s">
        <v>225</v>
      </c>
      <c r="J336" s="0" t="s">
        <v>301</v>
      </c>
      <c r="K336" s="0" t="n">
        <v>105</v>
      </c>
      <c r="L336" s="112" t="n">
        <v>36719</v>
      </c>
      <c r="M336" s="112" t="n">
        <v>36738</v>
      </c>
      <c r="N336" s="0" t="n">
        <v>0</v>
      </c>
      <c r="O336" s="0" t="s">
        <v>246</v>
      </c>
      <c r="P336" s="0" t="s">
        <v>26</v>
      </c>
      <c r="Q336" s="0" t="s">
        <v>247</v>
      </c>
    </row>
    <row r="337" customFormat="false" ht="12.8" hidden="false" customHeight="false" outlineLevel="0" collapsed="false">
      <c r="A337" s="0" t="s">
        <v>123</v>
      </c>
      <c r="B337" s="0" t="s">
        <v>221</v>
      </c>
      <c r="C337" s="112" t="n">
        <v>36717</v>
      </c>
      <c r="D337" s="0" t="s">
        <v>211</v>
      </c>
      <c r="E337" s="0" t="s">
        <v>212</v>
      </c>
      <c r="F337" s="0" t="s">
        <v>213</v>
      </c>
      <c r="G337" s="0" t="s">
        <v>214</v>
      </c>
      <c r="H337" s="0" t="s">
        <v>20</v>
      </c>
      <c r="I337" s="0" t="s">
        <v>229</v>
      </c>
      <c r="J337" s="0" t="s">
        <v>427</v>
      </c>
      <c r="K337" s="0" t="s">
        <v>510</v>
      </c>
      <c r="L337" s="112" t="n">
        <v>36719</v>
      </c>
      <c r="M337" s="112" t="n">
        <v>36738</v>
      </c>
      <c r="N337" s="0" t="n">
        <v>240</v>
      </c>
      <c r="O337" s="0" t="s">
        <v>52</v>
      </c>
      <c r="P337" s="0" t="s">
        <v>144</v>
      </c>
      <c r="Q337" s="0" t="s">
        <v>240</v>
      </c>
    </row>
    <row r="338" customFormat="false" ht="12.8" hidden="false" customHeight="false" outlineLevel="0" collapsed="false">
      <c r="A338" s="0" t="s">
        <v>143</v>
      </c>
      <c r="B338" s="0" t="s">
        <v>221</v>
      </c>
      <c r="C338" s="112" t="n">
        <v>36719</v>
      </c>
      <c r="D338" s="0" t="s">
        <v>211</v>
      </c>
      <c r="E338" s="0" t="s">
        <v>212</v>
      </c>
      <c r="F338" s="0" t="s">
        <v>213</v>
      </c>
      <c r="G338" s="0" t="s">
        <v>214</v>
      </c>
      <c r="H338" s="0" t="s">
        <v>322</v>
      </c>
      <c r="I338" s="0" t="s">
        <v>241</v>
      </c>
      <c r="J338" s="0" t="s">
        <v>226</v>
      </c>
      <c r="K338" s="0" t="s">
        <v>511</v>
      </c>
      <c r="L338" s="112" t="n">
        <v>36800</v>
      </c>
      <c r="M338" s="112" t="n">
        <v>36830</v>
      </c>
      <c r="N338" s="0" t="n">
        <v>5200</v>
      </c>
      <c r="O338" s="0" t="s">
        <v>52</v>
      </c>
      <c r="P338" s="0" t="s">
        <v>50</v>
      </c>
      <c r="Q338" s="0" t="s">
        <v>247</v>
      </c>
    </row>
    <row r="339" customFormat="false" ht="12.8" hidden="false" customHeight="false" outlineLevel="0" collapsed="false">
      <c r="A339" s="0" t="s">
        <v>35</v>
      </c>
      <c r="B339" s="0" t="s">
        <v>221</v>
      </c>
      <c r="C339" s="112" t="n">
        <v>36720</v>
      </c>
      <c r="D339" s="0" t="s">
        <v>211</v>
      </c>
      <c r="E339" s="0" t="s">
        <v>212</v>
      </c>
      <c r="F339" s="0" t="s">
        <v>213</v>
      </c>
      <c r="G339" s="0" t="s">
        <v>214</v>
      </c>
      <c r="H339" s="0" t="s">
        <v>5</v>
      </c>
      <c r="I339" s="0" t="s">
        <v>512</v>
      </c>
      <c r="J339" s="0" t="s">
        <v>352</v>
      </c>
      <c r="K339" s="0" t="n">
        <v>156</v>
      </c>
      <c r="L339" s="112" t="n">
        <v>36739</v>
      </c>
      <c r="M339" s="112" t="n">
        <v>36768</v>
      </c>
      <c r="N339" s="0" t="n">
        <v>27700</v>
      </c>
      <c r="O339" s="0" t="s">
        <v>354</v>
      </c>
      <c r="P339" s="0" t="s">
        <v>26</v>
      </c>
      <c r="Q339" s="0" t="s">
        <v>247</v>
      </c>
    </row>
    <row r="340" customFormat="false" ht="12.8" hidden="false" customHeight="false" outlineLevel="0" collapsed="false">
      <c r="A340" s="0" t="s">
        <v>33</v>
      </c>
      <c r="B340" s="0" t="s">
        <v>221</v>
      </c>
      <c r="C340" s="112" t="n">
        <v>36721</v>
      </c>
      <c r="D340" s="0" t="s">
        <v>211</v>
      </c>
      <c r="E340" s="0" t="s">
        <v>212</v>
      </c>
      <c r="F340" s="0" t="s">
        <v>213</v>
      </c>
      <c r="G340" s="0" t="s">
        <v>214</v>
      </c>
      <c r="H340" s="0" t="s">
        <v>513</v>
      </c>
      <c r="I340" s="0" t="s">
        <v>256</v>
      </c>
      <c r="J340" s="0" t="s">
        <v>226</v>
      </c>
      <c r="K340" s="0" t="n">
        <v>114</v>
      </c>
      <c r="L340" s="112" t="n">
        <v>37043</v>
      </c>
      <c r="M340" s="112" t="n">
        <v>37164</v>
      </c>
      <c r="N340" s="0" t="n">
        <v>15450</v>
      </c>
      <c r="O340" s="0" t="s">
        <v>52</v>
      </c>
      <c r="P340" s="0" t="s">
        <v>26</v>
      </c>
      <c r="Q340" s="0" t="s">
        <v>247</v>
      </c>
    </row>
    <row r="341" customFormat="false" ht="12.8" hidden="false" customHeight="false" outlineLevel="0" collapsed="false">
      <c r="A341" s="0" t="s">
        <v>33</v>
      </c>
      <c r="B341" s="0" t="s">
        <v>221</v>
      </c>
      <c r="C341" s="112" t="n">
        <v>36721</v>
      </c>
      <c r="D341" s="0" t="s">
        <v>211</v>
      </c>
      <c r="E341" s="0" t="s">
        <v>212</v>
      </c>
      <c r="F341" s="0" t="s">
        <v>213</v>
      </c>
      <c r="G341" s="0" t="s">
        <v>214</v>
      </c>
      <c r="H341" s="0" t="s">
        <v>514</v>
      </c>
      <c r="I341" s="0" t="s">
        <v>256</v>
      </c>
      <c r="J341" s="0" t="s">
        <v>226</v>
      </c>
      <c r="K341" s="0" t="n">
        <v>106</v>
      </c>
      <c r="L341" s="112" t="n">
        <v>37408</v>
      </c>
      <c r="M341" s="112" t="n">
        <v>37529</v>
      </c>
      <c r="N341" s="0" t="n">
        <v>15450</v>
      </c>
      <c r="O341" s="0" t="s">
        <v>52</v>
      </c>
      <c r="P341" s="0" t="s">
        <v>26</v>
      </c>
      <c r="Q341" s="0" t="s">
        <v>247</v>
      </c>
    </row>
    <row r="342" customFormat="false" ht="12.8" hidden="false" customHeight="false" outlineLevel="0" collapsed="false">
      <c r="A342" s="0" t="s">
        <v>33</v>
      </c>
      <c r="B342" s="0" t="s">
        <v>221</v>
      </c>
      <c r="C342" s="112" t="n">
        <v>36721</v>
      </c>
      <c r="D342" s="0" t="s">
        <v>211</v>
      </c>
      <c r="E342" s="0" t="s">
        <v>212</v>
      </c>
      <c r="F342" s="0" t="s">
        <v>213</v>
      </c>
      <c r="G342" s="0" t="s">
        <v>214</v>
      </c>
      <c r="H342" s="0" t="s">
        <v>515</v>
      </c>
      <c r="I342" s="0" t="s">
        <v>256</v>
      </c>
      <c r="J342" s="0" t="s">
        <v>226</v>
      </c>
      <c r="K342" s="0" t="n">
        <v>101</v>
      </c>
      <c r="L342" s="112" t="n">
        <v>37773</v>
      </c>
      <c r="M342" s="112" t="n">
        <v>37894</v>
      </c>
      <c r="N342" s="0" t="n">
        <v>15450</v>
      </c>
      <c r="O342" s="0" t="s">
        <v>52</v>
      </c>
      <c r="P342" s="0" t="s">
        <v>26</v>
      </c>
      <c r="Q342" s="0" t="s">
        <v>247</v>
      </c>
    </row>
    <row r="343" customFormat="false" ht="12.8" hidden="false" customHeight="false" outlineLevel="0" collapsed="false">
      <c r="A343" s="0" t="s">
        <v>33</v>
      </c>
      <c r="B343" s="0" t="s">
        <v>221</v>
      </c>
      <c r="C343" s="112" t="n">
        <v>36721</v>
      </c>
      <c r="D343" s="0" t="s">
        <v>211</v>
      </c>
      <c r="E343" s="0" t="s">
        <v>212</v>
      </c>
      <c r="F343" s="0" t="s">
        <v>213</v>
      </c>
      <c r="G343" s="0" t="s">
        <v>214</v>
      </c>
      <c r="H343" s="0" t="s">
        <v>5</v>
      </c>
      <c r="I343" s="0" t="s">
        <v>261</v>
      </c>
      <c r="J343" s="0" t="s">
        <v>226</v>
      </c>
      <c r="K343" s="0" t="n">
        <v>87.75</v>
      </c>
      <c r="L343" s="112" t="n">
        <v>37012</v>
      </c>
      <c r="M343" s="112" t="n">
        <v>37195</v>
      </c>
      <c r="N343" s="0" t="n">
        <v>62000</v>
      </c>
      <c r="O343" s="0" t="s">
        <v>52</v>
      </c>
      <c r="P343" s="0" t="s">
        <v>26</v>
      </c>
      <c r="Q343" s="0" t="s">
        <v>247</v>
      </c>
    </row>
    <row r="344" customFormat="false" ht="12.8" hidden="false" customHeight="false" outlineLevel="0" collapsed="false">
      <c r="A344" s="0" t="s">
        <v>130</v>
      </c>
      <c r="B344" s="0" t="s">
        <v>221</v>
      </c>
      <c r="C344" s="112" t="n">
        <v>36724</v>
      </c>
      <c r="D344" s="0" t="s">
        <v>211</v>
      </c>
      <c r="E344" s="0" t="s">
        <v>212</v>
      </c>
      <c r="F344" s="0" t="s">
        <v>213</v>
      </c>
      <c r="G344" s="0" t="s">
        <v>214</v>
      </c>
      <c r="H344" s="0" t="s">
        <v>516</v>
      </c>
      <c r="I344" s="0" t="s">
        <v>225</v>
      </c>
      <c r="J344" s="0" t="s">
        <v>268</v>
      </c>
      <c r="K344" s="0" t="n">
        <v>105</v>
      </c>
      <c r="L344" s="112" t="n">
        <v>36724</v>
      </c>
      <c r="M344" s="112" t="n">
        <v>36724</v>
      </c>
      <c r="N344" s="0" t="n">
        <v>2400</v>
      </c>
      <c r="O344" s="0" t="s">
        <v>517</v>
      </c>
      <c r="P344" s="0" t="s">
        <v>31</v>
      </c>
      <c r="Q344" s="0" t="s">
        <v>487</v>
      </c>
    </row>
    <row r="345" customFormat="false" ht="12.8" hidden="false" customHeight="false" outlineLevel="0" collapsed="false">
      <c r="A345" s="0" t="s">
        <v>168</v>
      </c>
      <c r="B345" s="0" t="s">
        <v>221</v>
      </c>
      <c r="C345" s="112" t="n">
        <v>36726</v>
      </c>
      <c r="D345" s="0" t="s">
        <v>211</v>
      </c>
      <c r="E345" s="0" t="s">
        <v>212</v>
      </c>
      <c r="F345" s="0" t="s">
        <v>213</v>
      </c>
      <c r="G345" s="0" t="s">
        <v>214</v>
      </c>
      <c r="H345" s="0" t="s">
        <v>39</v>
      </c>
      <c r="I345" s="0" t="s">
        <v>518</v>
      </c>
      <c r="J345" s="0" t="s">
        <v>297</v>
      </c>
      <c r="K345" s="0" t="n">
        <v>63.75</v>
      </c>
      <c r="L345" s="112" t="n">
        <v>36739</v>
      </c>
      <c r="M345" s="112" t="n">
        <v>36769</v>
      </c>
      <c r="N345" s="0" t="n">
        <v>9000</v>
      </c>
      <c r="O345" s="0" t="s">
        <v>246</v>
      </c>
      <c r="P345" s="0" t="s">
        <v>115</v>
      </c>
      <c r="Q345" s="0" t="s">
        <v>247</v>
      </c>
    </row>
    <row r="346" customFormat="false" ht="12.8" hidden="false" customHeight="false" outlineLevel="0" collapsed="false">
      <c r="A346" s="0" t="s">
        <v>118</v>
      </c>
      <c r="B346" s="0" t="s">
        <v>210</v>
      </c>
      <c r="C346" s="112" t="n">
        <v>36727</v>
      </c>
      <c r="D346" s="0" t="s">
        <v>211</v>
      </c>
      <c r="E346" s="0" t="s">
        <v>212</v>
      </c>
      <c r="F346" s="0" t="s">
        <v>213</v>
      </c>
      <c r="G346" s="0" t="s">
        <v>214</v>
      </c>
      <c r="H346" s="0" t="s">
        <v>519</v>
      </c>
      <c r="I346" s="0" t="s">
        <v>383</v>
      </c>
      <c r="J346" s="0" t="s">
        <v>520</v>
      </c>
      <c r="K346" s="0" t="s">
        <v>521</v>
      </c>
      <c r="L346" s="112" t="n">
        <v>36739</v>
      </c>
      <c r="M346" s="112" t="n">
        <v>36891</v>
      </c>
      <c r="N346" s="0" t="n">
        <v>0</v>
      </c>
      <c r="O346" s="0" t="s">
        <v>219</v>
      </c>
      <c r="P346" s="0" t="s">
        <v>31</v>
      </c>
    </row>
    <row r="347" customFormat="false" ht="12.8" hidden="false" customHeight="false" outlineLevel="0" collapsed="false">
      <c r="A347" s="0" t="s">
        <v>72</v>
      </c>
      <c r="B347" s="0" t="s">
        <v>221</v>
      </c>
      <c r="C347" s="112" t="n">
        <v>36728</v>
      </c>
      <c r="D347" s="0" t="s">
        <v>211</v>
      </c>
      <c r="E347" s="0" t="s">
        <v>212</v>
      </c>
      <c r="F347" s="0" t="s">
        <v>213</v>
      </c>
      <c r="G347" s="0" t="s">
        <v>214</v>
      </c>
      <c r="H347" s="0" t="s">
        <v>5</v>
      </c>
      <c r="I347" s="0" t="s">
        <v>260</v>
      </c>
      <c r="J347" s="0" t="s">
        <v>249</v>
      </c>
      <c r="K347" s="0" t="n">
        <v>54.75</v>
      </c>
      <c r="L347" s="112" t="n">
        <v>36831</v>
      </c>
      <c r="M347" s="112" t="n">
        <v>36860</v>
      </c>
      <c r="N347" s="0" t="n">
        <v>5000</v>
      </c>
      <c r="O347" s="0" t="s">
        <v>354</v>
      </c>
      <c r="P347" s="0" t="s">
        <v>28</v>
      </c>
      <c r="Q347" s="0" t="s">
        <v>220</v>
      </c>
    </row>
    <row r="348" customFormat="false" ht="12.8" hidden="false" customHeight="false" outlineLevel="0" collapsed="false">
      <c r="A348" s="0" t="s">
        <v>72</v>
      </c>
      <c r="B348" s="0" t="s">
        <v>221</v>
      </c>
      <c r="C348" s="112" t="n">
        <v>36728</v>
      </c>
      <c r="D348" s="0" t="s">
        <v>211</v>
      </c>
      <c r="E348" s="0" t="s">
        <v>212</v>
      </c>
      <c r="F348" s="0" t="s">
        <v>213</v>
      </c>
      <c r="G348" s="0" t="s">
        <v>214</v>
      </c>
      <c r="H348" s="0" t="s">
        <v>5</v>
      </c>
      <c r="I348" s="0" t="s">
        <v>260</v>
      </c>
      <c r="J348" s="0" t="s">
        <v>350</v>
      </c>
      <c r="K348" s="0" t="n">
        <v>78.3</v>
      </c>
      <c r="L348" s="112" t="n">
        <v>36800</v>
      </c>
      <c r="M348" s="112" t="n">
        <v>36830</v>
      </c>
      <c r="N348" s="0" t="n">
        <v>33800</v>
      </c>
      <c r="O348" s="0" t="s">
        <v>354</v>
      </c>
      <c r="P348" s="0" t="s">
        <v>28</v>
      </c>
      <c r="Q348" s="0" t="s">
        <v>220</v>
      </c>
    </row>
    <row r="349" customFormat="false" ht="12.8" hidden="false" customHeight="false" outlineLevel="0" collapsed="false">
      <c r="A349" s="0" t="s">
        <v>72</v>
      </c>
      <c r="B349" s="0" t="s">
        <v>221</v>
      </c>
      <c r="C349" s="112" t="n">
        <v>36728</v>
      </c>
      <c r="D349" s="0" t="s">
        <v>499</v>
      </c>
      <c r="E349" s="0" t="s">
        <v>212</v>
      </c>
      <c r="F349" s="0" t="s">
        <v>222</v>
      </c>
      <c r="G349" s="0" t="s">
        <v>214</v>
      </c>
      <c r="H349" s="0" t="s">
        <v>5</v>
      </c>
      <c r="I349" s="0" t="s">
        <v>260</v>
      </c>
      <c r="J349" s="0" t="s">
        <v>249</v>
      </c>
      <c r="K349" s="0" t="n">
        <v>1.75</v>
      </c>
      <c r="L349" s="112" t="n">
        <v>36731</v>
      </c>
      <c r="N349" s="0" t="n">
        <v>0</v>
      </c>
      <c r="O349" s="0" t="s">
        <v>354</v>
      </c>
      <c r="P349" s="0" t="s">
        <v>28</v>
      </c>
      <c r="Q349" s="0" t="s">
        <v>220</v>
      </c>
    </row>
    <row r="350" customFormat="false" ht="12.8" hidden="false" customHeight="false" outlineLevel="0" collapsed="false">
      <c r="A350" s="0" t="s">
        <v>32</v>
      </c>
      <c r="B350" s="0" t="s">
        <v>221</v>
      </c>
      <c r="C350" s="112" t="n">
        <v>36731</v>
      </c>
      <c r="D350" s="0" t="s">
        <v>211</v>
      </c>
      <c r="E350" s="0" t="s">
        <v>212</v>
      </c>
      <c r="F350" s="0" t="s">
        <v>222</v>
      </c>
      <c r="G350" s="0" t="s">
        <v>214</v>
      </c>
      <c r="H350" s="0" t="s">
        <v>5</v>
      </c>
      <c r="I350" s="0" t="s">
        <v>260</v>
      </c>
      <c r="J350" s="0" t="s">
        <v>291</v>
      </c>
      <c r="K350" s="0" t="n">
        <v>245</v>
      </c>
      <c r="L350" s="112" t="n">
        <v>36733</v>
      </c>
      <c r="M350" s="112" t="n">
        <v>36738</v>
      </c>
      <c r="N350" s="0" t="n">
        <v>0</v>
      </c>
      <c r="O350" s="0" t="s">
        <v>314</v>
      </c>
      <c r="P350" s="0" t="s">
        <v>26</v>
      </c>
      <c r="Q350" s="0" t="s">
        <v>247</v>
      </c>
    </row>
    <row r="351" customFormat="false" ht="12.8" hidden="false" customHeight="false" outlineLevel="0" collapsed="false">
      <c r="A351" s="0" t="s">
        <v>152</v>
      </c>
      <c r="B351" s="0" t="s">
        <v>221</v>
      </c>
      <c r="C351" s="112" t="n">
        <v>36732</v>
      </c>
      <c r="D351" s="0" t="s">
        <v>211</v>
      </c>
      <c r="E351" s="0" t="s">
        <v>212</v>
      </c>
      <c r="F351" s="0" t="s">
        <v>213</v>
      </c>
      <c r="G351" s="0" t="s">
        <v>214</v>
      </c>
      <c r="H351" s="0" t="s">
        <v>20</v>
      </c>
      <c r="I351" s="0" t="s">
        <v>229</v>
      </c>
      <c r="J351" s="0" t="s">
        <v>352</v>
      </c>
      <c r="K351" s="0" t="s">
        <v>522</v>
      </c>
      <c r="L351" s="112" t="n">
        <v>36739</v>
      </c>
      <c r="M351" s="112" t="n">
        <v>36769</v>
      </c>
      <c r="N351" s="0" t="n">
        <v>2976</v>
      </c>
      <c r="O351" s="0" t="s">
        <v>52</v>
      </c>
      <c r="P351" s="0" t="s">
        <v>112</v>
      </c>
      <c r="Q351" s="0" t="s">
        <v>240</v>
      </c>
    </row>
    <row r="352" customFormat="false" ht="12.8" hidden="false" customHeight="false" outlineLevel="0" collapsed="false">
      <c r="A352" s="0" t="s">
        <v>163</v>
      </c>
      <c r="B352" s="0" t="s">
        <v>221</v>
      </c>
      <c r="C352" s="112" t="n">
        <v>36733</v>
      </c>
      <c r="D352" s="0" t="s">
        <v>211</v>
      </c>
      <c r="E352" s="0" t="s">
        <v>212</v>
      </c>
      <c r="F352" s="0" t="s">
        <v>222</v>
      </c>
      <c r="G352" s="0" t="s">
        <v>214</v>
      </c>
      <c r="H352" s="0" t="s">
        <v>313</v>
      </c>
      <c r="I352" s="0" t="s">
        <v>409</v>
      </c>
      <c r="J352" s="0" t="s">
        <v>226</v>
      </c>
      <c r="K352" s="0" t="s">
        <v>523</v>
      </c>
      <c r="L352" s="112" t="n">
        <v>36739</v>
      </c>
      <c r="M352" s="112" t="n">
        <v>36769</v>
      </c>
      <c r="N352" s="0" t="n">
        <v>5400</v>
      </c>
      <c r="O352" s="0" t="s">
        <v>314</v>
      </c>
      <c r="P352" s="0" t="s">
        <v>37</v>
      </c>
      <c r="Q352" s="0" t="s">
        <v>247</v>
      </c>
    </row>
    <row r="353" customFormat="false" ht="12.8" hidden="false" customHeight="false" outlineLevel="0" collapsed="false">
      <c r="A353" s="0" t="s">
        <v>175</v>
      </c>
      <c r="B353" s="0" t="s">
        <v>221</v>
      </c>
      <c r="C353" s="112" t="n">
        <v>36733</v>
      </c>
      <c r="D353" s="0" t="s">
        <v>211</v>
      </c>
      <c r="E353" s="0" t="s">
        <v>212</v>
      </c>
      <c r="F353" s="0" t="s">
        <v>213</v>
      </c>
      <c r="G353" s="0" t="s">
        <v>214</v>
      </c>
      <c r="H353" s="0" t="s">
        <v>5</v>
      </c>
      <c r="I353" s="0" t="s">
        <v>378</v>
      </c>
      <c r="J353" s="0" t="s">
        <v>524</v>
      </c>
      <c r="K353" s="0" t="n">
        <v>191.5</v>
      </c>
      <c r="L353" s="112" t="n">
        <v>36739</v>
      </c>
      <c r="M353" s="112" t="n">
        <v>36769</v>
      </c>
      <c r="N353" s="0" t="n">
        <v>3288</v>
      </c>
      <c r="O353" s="0" t="s">
        <v>52</v>
      </c>
      <c r="P353" s="0" t="s">
        <v>50</v>
      </c>
      <c r="Q353" s="0" t="s">
        <v>247</v>
      </c>
    </row>
    <row r="354" customFormat="false" ht="12.8" hidden="false" customHeight="false" outlineLevel="0" collapsed="false">
      <c r="A354" s="0" t="s">
        <v>175</v>
      </c>
      <c r="B354" s="0" t="s">
        <v>221</v>
      </c>
      <c r="C354" s="112" t="n">
        <v>36733</v>
      </c>
      <c r="D354" s="0" t="s">
        <v>211</v>
      </c>
      <c r="E354" s="0" t="s">
        <v>212</v>
      </c>
      <c r="F354" s="0" t="s">
        <v>213</v>
      </c>
      <c r="G354" s="0" t="s">
        <v>214</v>
      </c>
      <c r="H354" s="0" t="s">
        <v>426</v>
      </c>
      <c r="I354" s="0" t="s">
        <v>378</v>
      </c>
      <c r="J354" s="0" t="s">
        <v>301</v>
      </c>
      <c r="K354" s="0" t="n">
        <v>77.5</v>
      </c>
      <c r="L354" s="112" t="n">
        <v>36739</v>
      </c>
      <c r="M354" s="112" t="n">
        <v>36769</v>
      </c>
      <c r="N354" s="0" t="n">
        <v>0</v>
      </c>
      <c r="O354" s="0" t="s">
        <v>52</v>
      </c>
      <c r="P354" s="0" t="s">
        <v>50</v>
      </c>
      <c r="Q354" s="0" t="s">
        <v>247</v>
      </c>
    </row>
    <row r="355" customFormat="false" ht="12.8" hidden="false" customHeight="false" outlineLevel="0" collapsed="false">
      <c r="A355" s="0" t="s">
        <v>48</v>
      </c>
      <c r="B355" s="0" t="s">
        <v>221</v>
      </c>
      <c r="C355" s="112" t="n">
        <v>36734</v>
      </c>
      <c r="D355" s="0" t="s">
        <v>211</v>
      </c>
      <c r="E355" s="0" t="s">
        <v>212</v>
      </c>
      <c r="F355" s="0" t="s">
        <v>222</v>
      </c>
      <c r="G355" s="0" t="s">
        <v>214</v>
      </c>
      <c r="H355" s="0" t="s">
        <v>525</v>
      </c>
      <c r="I355" s="0" t="s">
        <v>526</v>
      </c>
      <c r="J355" s="0" t="s">
        <v>527</v>
      </c>
      <c r="K355" s="0" t="s">
        <v>528</v>
      </c>
      <c r="L355" s="112" t="n">
        <v>36892</v>
      </c>
      <c r="M355" s="112" t="n">
        <v>37256</v>
      </c>
      <c r="N355" s="0" t="n">
        <v>24050</v>
      </c>
      <c r="O355" s="0" t="s">
        <v>52</v>
      </c>
      <c r="P355" s="0" t="s">
        <v>50</v>
      </c>
      <c r="Q355" s="0" t="s">
        <v>242</v>
      </c>
    </row>
    <row r="356" customFormat="false" ht="12.8" hidden="false" customHeight="false" outlineLevel="0" collapsed="false">
      <c r="A356" s="0" t="s">
        <v>124</v>
      </c>
      <c r="B356" s="0" t="s">
        <v>221</v>
      </c>
      <c r="C356" s="112" t="n">
        <v>36734</v>
      </c>
      <c r="D356" s="0" t="s">
        <v>211</v>
      </c>
      <c r="E356" s="0" t="s">
        <v>212</v>
      </c>
      <c r="F356" s="0" t="s">
        <v>213</v>
      </c>
      <c r="G356" s="0" t="s">
        <v>214</v>
      </c>
      <c r="H356" s="0" t="s">
        <v>20</v>
      </c>
      <c r="I356" s="0" t="s">
        <v>229</v>
      </c>
      <c r="J356" s="0" t="s">
        <v>352</v>
      </c>
      <c r="K356" s="0" t="s">
        <v>529</v>
      </c>
      <c r="L356" s="112" t="n">
        <v>36739</v>
      </c>
      <c r="M356" s="112" t="n">
        <v>36769</v>
      </c>
      <c r="N356" s="0" t="n">
        <v>1488</v>
      </c>
      <c r="O356" s="0" t="s">
        <v>52</v>
      </c>
      <c r="P356" s="0" t="s">
        <v>112</v>
      </c>
      <c r="Q356" s="0" t="s">
        <v>240</v>
      </c>
    </row>
    <row r="357" customFormat="false" ht="12.8" hidden="false" customHeight="false" outlineLevel="0" collapsed="false">
      <c r="A357" s="0" t="s">
        <v>168</v>
      </c>
      <c r="B357" s="0" t="s">
        <v>221</v>
      </c>
      <c r="C357" s="112" t="n">
        <v>36734</v>
      </c>
      <c r="D357" s="0" t="s">
        <v>211</v>
      </c>
      <c r="E357" s="0" t="s">
        <v>212</v>
      </c>
      <c r="F357" s="0" t="s">
        <v>213</v>
      </c>
      <c r="G357" s="0" t="s">
        <v>214</v>
      </c>
      <c r="H357" s="0" t="s">
        <v>39</v>
      </c>
      <c r="I357" s="0" t="s">
        <v>518</v>
      </c>
      <c r="J357" s="0" t="s">
        <v>297</v>
      </c>
      <c r="K357" s="0" t="n">
        <v>70.25</v>
      </c>
      <c r="L357" s="112" t="n">
        <v>36770</v>
      </c>
      <c r="M357" s="112" t="n">
        <v>36799</v>
      </c>
      <c r="N357" s="0" t="n">
        <v>5000</v>
      </c>
      <c r="O357" s="0" t="s">
        <v>246</v>
      </c>
      <c r="P357" s="0" t="s">
        <v>115</v>
      </c>
      <c r="Q357" s="0" t="s">
        <v>247</v>
      </c>
    </row>
    <row r="358" customFormat="false" ht="12.8" hidden="false" customHeight="false" outlineLevel="0" collapsed="false">
      <c r="A358" s="0" t="s">
        <v>36</v>
      </c>
      <c r="B358" s="0" t="s">
        <v>221</v>
      </c>
      <c r="C358" s="112" t="n">
        <v>36734</v>
      </c>
      <c r="D358" s="0" t="s">
        <v>211</v>
      </c>
      <c r="E358" s="0" t="s">
        <v>212</v>
      </c>
      <c r="F358" s="0" t="s">
        <v>213</v>
      </c>
      <c r="G358" s="0" t="s">
        <v>214</v>
      </c>
      <c r="H358" s="0" t="s">
        <v>5</v>
      </c>
      <c r="I358" s="0" t="s">
        <v>530</v>
      </c>
      <c r="J358" s="0" t="s">
        <v>226</v>
      </c>
      <c r="K358" s="0" t="n">
        <v>50</v>
      </c>
      <c r="L358" s="112" t="n">
        <v>37257</v>
      </c>
      <c r="M358" s="112" t="n">
        <v>37621</v>
      </c>
      <c r="N358" s="0" t="n">
        <v>61400</v>
      </c>
      <c r="O358" s="0" t="s">
        <v>52</v>
      </c>
      <c r="P358" s="0" t="s">
        <v>37</v>
      </c>
      <c r="Q358" s="0" t="s">
        <v>247</v>
      </c>
    </row>
    <row r="359" customFormat="false" ht="12.8" hidden="false" customHeight="false" outlineLevel="0" collapsed="false">
      <c r="A359" s="0" t="s">
        <v>36</v>
      </c>
      <c r="B359" s="0" t="s">
        <v>221</v>
      </c>
      <c r="C359" s="112" t="n">
        <v>36734</v>
      </c>
      <c r="D359" s="0" t="s">
        <v>211</v>
      </c>
      <c r="E359" s="0" t="s">
        <v>212</v>
      </c>
      <c r="F359" s="0" t="s">
        <v>213</v>
      </c>
      <c r="G359" s="0" t="s">
        <v>214</v>
      </c>
      <c r="H359" s="0" t="s">
        <v>5</v>
      </c>
      <c r="I359" s="0" t="s">
        <v>530</v>
      </c>
      <c r="J359" s="0" t="s">
        <v>226</v>
      </c>
      <c r="K359" s="0" t="n">
        <v>50</v>
      </c>
      <c r="L359" s="112" t="n">
        <v>37257</v>
      </c>
      <c r="M359" s="112" t="n">
        <v>37621</v>
      </c>
      <c r="N359" s="0" t="n">
        <v>61400</v>
      </c>
      <c r="O359" s="0" t="s">
        <v>300</v>
      </c>
      <c r="P359" s="0" t="s">
        <v>37</v>
      </c>
      <c r="Q359" s="0" t="s">
        <v>247</v>
      </c>
    </row>
    <row r="360" customFormat="false" ht="12.8" hidden="false" customHeight="false" outlineLevel="0" collapsed="false">
      <c r="A360" s="0" t="s">
        <v>36</v>
      </c>
      <c r="B360" s="0" t="s">
        <v>221</v>
      </c>
      <c r="C360" s="112" t="n">
        <v>36734</v>
      </c>
      <c r="D360" s="0" t="s">
        <v>211</v>
      </c>
      <c r="E360" s="0" t="s">
        <v>212</v>
      </c>
      <c r="F360" s="0" t="s">
        <v>213</v>
      </c>
      <c r="G360" s="0" t="s">
        <v>214</v>
      </c>
      <c r="H360" s="0" t="s">
        <v>5</v>
      </c>
      <c r="I360" s="0" t="s">
        <v>530</v>
      </c>
      <c r="J360" s="0" t="s">
        <v>226</v>
      </c>
      <c r="K360" s="0" t="n">
        <v>117</v>
      </c>
      <c r="L360" s="112" t="n">
        <v>37073</v>
      </c>
      <c r="M360" s="112" t="n">
        <v>37164</v>
      </c>
      <c r="N360" s="0" t="n">
        <v>15200</v>
      </c>
      <c r="O360" s="0" t="s">
        <v>300</v>
      </c>
      <c r="P360" s="0" t="s">
        <v>37</v>
      </c>
      <c r="Q360" s="0" t="s">
        <v>247</v>
      </c>
    </row>
    <row r="361" customFormat="false" ht="12.8" hidden="false" customHeight="false" outlineLevel="0" collapsed="false">
      <c r="A361" s="0" t="s">
        <v>36</v>
      </c>
      <c r="B361" s="0" t="s">
        <v>221</v>
      </c>
      <c r="C361" s="112" t="n">
        <v>36734</v>
      </c>
      <c r="D361" s="0" t="s">
        <v>211</v>
      </c>
      <c r="E361" s="0" t="s">
        <v>212</v>
      </c>
      <c r="F361" s="0" t="s">
        <v>213</v>
      </c>
      <c r="G361" s="0" t="s">
        <v>214</v>
      </c>
      <c r="H361" s="0" t="s">
        <v>463</v>
      </c>
      <c r="I361" s="0" t="s">
        <v>530</v>
      </c>
      <c r="J361" s="0" t="s">
        <v>226</v>
      </c>
      <c r="K361" s="0" t="n">
        <v>43.25</v>
      </c>
      <c r="L361" s="112" t="n">
        <v>36800</v>
      </c>
      <c r="M361" s="112" t="n">
        <v>36891</v>
      </c>
      <c r="N361" s="0" t="n">
        <v>6200</v>
      </c>
      <c r="O361" s="0" t="s">
        <v>300</v>
      </c>
      <c r="P361" s="0" t="s">
        <v>37</v>
      </c>
      <c r="Q361" s="0" t="s">
        <v>247</v>
      </c>
    </row>
    <row r="362" customFormat="false" ht="12.8" hidden="false" customHeight="false" outlineLevel="0" collapsed="false">
      <c r="A362" s="0" t="s">
        <v>48</v>
      </c>
      <c r="B362" s="0" t="s">
        <v>221</v>
      </c>
      <c r="C362" s="112" t="n">
        <v>36735</v>
      </c>
      <c r="D362" s="0" t="s">
        <v>211</v>
      </c>
      <c r="E362" s="0" t="s">
        <v>212</v>
      </c>
      <c r="F362" s="0" t="s">
        <v>222</v>
      </c>
      <c r="G362" s="0" t="s">
        <v>214</v>
      </c>
      <c r="H362" s="0" t="s">
        <v>531</v>
      </c>
      <c r="I362" s="0" t="s">
        <v>532</v>
      </c>
      <c r="J362" s="0" t="s">
        <v>533</v>
      </c>
      <c r="K362" s="0" t="s">
        <v>534</v>
      </c>
      <c r="L362" s="112" t="n">
        <v>36739</v>
      </c>
      <c r="M362" s="112" t="n">
        <v>36769</v>
      </c>
      <c r="N362" s="0" t="n">
        <v>63240</v>
      </c>
      <c r="O362" s="0" t="s">
        <v>52</v>
      </c>
      <c r="P362" s="0" t="s">
        <v>122</v>
      </c>
      <c r="Q362" s="0" t="s">
        <v>242</v>
      </c>
    </row>
    <row r="363" customFormat="false" ht="12.8" hidden="false" customHeight="false" outlineLevel="0" collapsed="false">
      <c r="A363" s="0" t="s">
        <v>48</v>
      </c>
      <c r="B363" s="0" t="s">
        <v>221</v>
      </c>
      <c r="C363" s="112" t="n">
        <v>36735</v>
      </c>
      <c r="D363" s="0" t="s">
        <v>211</v>
      </c>
      <c r="E363" s="0" t="s">
        <v>212</v>
      </c>
      <c r="F363" s="0" t="s">
        <v>222</v>
      </c>
      <c r="G363" s="0" t="s">
        <v>214</v>
      </c>
      <c r="H363" s="0" t="s">
        <v>243</v>
      </c>
      <c r="I363" s="0" t="s">
        <v>535</v>
      </c>
      <c r="J363" s="0" t="s">
        <v>536</v>
      </c>
      <c r="K363" s="0" t="n">
        <v>1.5</v>
      </c>
      <c r="L363" s="112" t="n">
        <v>36739</v>
      </c>
      <c r="M363" s="112" t="n">
        <v>36769</v>
      </c>
      <c r="N363" s="0" t="n">
        <v>78732</v>
      </c>
      <c r="O363" s="0" t="s">
        <v>52</v>
      </c>
      <c r="P363" s="0" t="s">
        <v>122</v>
      </c>
      <c r="Q363" s="0" t="s">
        <v>242</v>
      </c>
    </row>
    <row r="364" customFormat="false" ht="12.8" hidden="false" customHeight="false" outlineLevel="0" collapsed="false">
      <c r="A364" s="0" t="s">
        <v>120</v>
      </c>
      <c r="B364" s="0" t="s">
        <v>221</v>
      </c>
      <c r="C364" s="112" t="n">
        <v>36735</v>
      </c>
      <c r="D364" s="0" t="s">
        <v>211</v>
      </c>
      <c r="E364" s="0" t="s">
        <v>212</v>
      </c>
      <c r="F364" s="0" t="s">
        <v>222</v>
      </c>
      <c r="G364" s="0" t="s">
        <v>214</v>
      </c>
      <c r="H364" s="0" t="s">
        <v>537</v>
      </c>
      <c r="I364" s="0" t="s">
        <v>538</v>
      </c>
      <c r="J364" s="0" t="s">
        <v>539</v>
      </c>
      <c r="K364" s="0" t="s">
        <v>540</v>
      </c>
      <c r="L364" s="112" t="n">
        <v>36739</v>
      </c>
      <c r="M364" s="112" t="n">
        <v>36769</v>
      </c>
      <c r="N364" s="0" t="n">
        <v>0</v>
      </c>
      <c r="O364" s="0" t="s">
        <v>314</v>
      </c>
      <c r="P364" s="0" t="s">
        <v>37</v>
      </c>
      <c r="Q364" s="0" t="s">
        <v>541</v>
      </c>
    </row>
    <row r="365" customFormat="false" ht="12.8" hidden="false" customHeight="false" outlineLevel="0" collapsed="false">
      <c r="A365" s="0" t="s">
        <v>155</v>
      </c>
      <c r="B365" s="0" t="s">
        <v>221</v>
      </c>
      <c r="C365" s="112" t="n">
        <v>36735</v>
      </c>
      <c r="D365" s="0" t="s">
        <v>211</v>
      </c>
      <c r="E365" s="0" t="s">
        <v>212</v>
      </c>
      <c r="F365" s="0" t="s">
        <v>213</v>
      </c>
      <c r="G365" s="0" t="s">
        <v>214</v>
      </c>
      <c r="H365" s="0" t="s">
        <v>20</v>
      </c>
      <c r="I365" s="0" t="s">
        <v>542</v>
      </c>
      <c r="J365" s="0" t="s">
        <v>297</v>
      </c>
      <c r="K365" s="0" t="s">
        <v>543</v>
      </c>
      <c r="L365" s="112" t="n">
        <v>36739</v>
      </c>
      <c r="M365" s="112" t="n">
        <v>36891</v>
      </c>
      <c r="N365" s="0" t="n">
        <v>8264.25</v>
      </c>
      <c r="O365" s="0" t="s">
        <v>52</v>
      </c>
      <c r="P365" s="0" t="s">
        <v>112</v>
      </c>
      <c r="Q365" s="0" t="s">
        <v>220</v>
      </c>
    </row>
    <row r="366" customFormat="false" ht="12.8" hidden="false" customHeight="false" outlineLevel="0" collapsed="false">
      <c r="A366" s="0" t="s">
        <v>161</v>
      </c>
      <c r="B366" s="0" t="s">
        <v>221</v>
      </c>
      <c r="C366" s="112" t="n">
        <v>36735</v>
      </c>
      <c r="D366" s="0" t="s">
        <v>211</v>
      </c>
      <c r="E366" s="0" t="s">
        <v>212</v>
      </c>
      <c r="F366" s="0" t="s">
        <v>222</v>
      </c>
      <c r="G366" s="0" t="s">
        <v>214</v>
      </c>
      <c r="H366" s="0" t="s">
        <v>243</v>
      </c>
      <c r="I366" s="0" t="s">
        <v>491</v>
      </c>
      <c r="J366" s="0" t="s">
        <v>544</v>
      </c>
      <c r="K366" s="0" t="s">
        <v>492</v>
      </c>
      <c r="L366" s="112" t="n">
        <v>36739</v>
      </c>
      <c r="M366" s="112" t="n">
        <v>36769</v>
      </c>
      <c r="N366" s="0" t="n">
        <v>0</v>
      </c>
      <c r="O366" s="0" t="s">
        <v>52</v>
      </c>
      <c r="P366" s="0" t="s">
        <v>122</v>
      </c>
      <c r="Q366" s="0" t="s">
        <v>220</v>
      </c>
    </row>
    <row r="367" customFormat="false" ht="12.8" hidden="false" customHeight="false" outlineLevel="0" collapsed="false">
      <c r="A367" s="0" t="s">
        <v>177</v>
      </c>
      <c r="B367" s="0" t="s">
        <v>221</v>
      </c>
      <c r="C367" s="112" t="n">
        <v>36735</v>
      </c>
      <c r="D367" s="0" t="s">
        <v>211</v>
      </c>
      <c r="E367" s="0" t="s">
        <v>212</v>
      </c>
      <c r="F367" s="0" t="s">
        <v>213</v>
      </c>
      <c r="G367" s="0" t="s">
        <v>214</v>
      </c>
      <c r="H367" s="0" t="s">
        <v>243</v>
      </c>
      <c r="I367" s="0" t="s">
        <v>360</v>
      </c>
      <c r="J367" s="0" t="s">
        <v>545</v>
      </c>
      <c r="K367" s="0" t="s">
        <v>546</v>
      </c>
      <c r="L367" s="112" t="n">
        <v>36739</v>
      </c>
      <c r="M367" s="112" t="n">
        <v>36769</v>
      </c>
      <c r="N367" s="0" t="n">
        <v>46350</v>
      </c>
      <c r="O367" s="0" t="s">
        <v>52</v>
      </c>
      <c r="P367" s="0" t="s">
        <v>122</v>
      </c>
      <c r="Q367" s="0" t="s">
        <v>220</v>
      </c>
    </row>
    <row r="368" customFormat="false" ht="12.8" hidden="false" customHeight="false" outlineLevel="0" collapsed="false">
      <c r="A368" s="0" t="s">
        <v>48</v>
      </c>
      <c r="B368" s="0" t="s">
        <v>221</v>
      </c>
      <c r="C368" s="112" t="n">
        <v>36739</v>
      </c>
      <c r="D368" s="0" t="s">
        <v>211</v>
      </c>
      <c r="E368" s="0" t="s">
        <v>212</v>
      </c>
      <c r="F368" s="0" t="s">
        <v>222</v>
      </c>
      <c r="G368" s="0" t="s">
        <v>214</v>
      </c>
      <c r="H368" s="0" t="s">
        <v>547</v>
      </c>
      <c r="I368" s="0" t="s">
        <v>241</v>
      </c>
      <c r="J368" s="0" t="s">
        <v>226</v>
      </c>
      <c r="K368" s="0" t="s">
        <v>548</v>
      </c>
      <c r="L368" s="112" t="n">
        <v>36861</v>
      </c>
      <c r="M368" s="112" t="n">
        <v>36891</v>
      </c>
      <c r="N368" s="0" t="n">
        <v>2500</v>
      </c>
      <c r="O368" s="0" t="s">
        <v>52</v>
      </c>
      <c r="P368" s="0" t="s">
        <v>50</v>
      </c>
      <c r="Q368" s="0" t="s">
        <v>242</v>
      </c>
    </row>
    <row r="369" customFormat="false" ht="12.8" hidden="false" customHeight="false" outlineLevel="0" collapsed="false">
      <c r="A369" s="0" t="s">
        <v>48</v>
      </c>
      <c r="B369" s="0" t="s">
        <v>221</v>
      </c>
      <c r="C369" s="112" t="n">
        <v>36739</v>
      </c>
      <c r="D369" s="0" t="s">
        <v>211</v>
      </c>
      <c r="E369" s="0" t="s">
        <v>212</v>
      </c>
      <c r="F369" s="0" t="s">
        <v>549</v>
      </c>
      <c r="G369" s="0" t="s">
        <v>549</v>
      </c>
      <c r="H369" s="0" t="s">
        <v>250</v>
      </c>
      <c r="I369" s="0" t="s">
        <v>550</v>
      </c>
      <c r="J369" s="0" t="s">
        <v>226</v>
      </c>
      <c r="K369" s="0" t="n">
        <v>0</v>
      </c>
      <c r="L369" s="112" t="n">
        <v>36742</v>
      </c>
      <c r="M369" s="112" t="n">
        <v>36769</v>
      </c>
      <c r="N369" s="0" t="n">
        <v>0</v>
      </c>
      <c r="O369" s="0" t="s">
        <v>52</v>
      </c>
      <c r="P369" s="0" t="s">
        <v>50</v>
      </c>
      <c r="Q369" s="0" t="s">
        <v>242</v>
      </c>
    </row>
    <row r="370" customFormat="false" ht="12.8" hidden="false" customHeight="false" outlineLevel="0" collapsed="false">
      <c r="A370" s="0" t="s">
        <v>36</v>
      </c>
      <c r="B370" s="0" t="s">
        <v>221</v>
      </c>
      <c r="C370" s="112" t="n">
        <v>36739</v>
      </c>
      <c r="D370" s="0" t="s">
        <v>211</v>
      </c>
      <c r="E370" s="0" t="s">
        <v>212</v>
      </c>
      <c r="F370" s="0" t="s">
        <v>213</v>
      </c>
      <c r="G370" s="0" t="s">
        <v>214</v>
      </c>
      <c r="H370" s="0" t="s">
        <v>313</v>
      </c>
      <c r="I370" s="0" t="s">
        <v>530</v>
      </c>
      <c r="J370" s="0" t="s">
        <v>226</v>
      </c>
      <c r="K370" s="0" t="n">
        <v>36.5</v>
      </c>
      <c r="L370" s="112" t="n">
        <v>36892</v>
      </c>
      <c r="M370" s="112" t="n">
        <v>36981</v>
      </c>
      <c r="N370" s="0" t="n">
        <v>15400</v>
      </c>
      <c r="O370" s="0" t="s">
        <v>300</v>
      </c>
      <c r="P370" s="0" t="s">
        <v>37</v>
      </c>
      <c r="Q370" s="0" t="s">
        <v>247</v>
      </c>
    </row>
    <row r="371" customFormat="false" ht="12.8" hidden="false" customHeight="false" outlineLevel="0" collapsed="false">
      <c r="A371" s="0" t="s">
        <v>108</v>
      </c>
      <c r="B371" s="0" t="s">
        <v>221</v>
      </c>
      <c r="C371" s="112" t="n">
        <v>36740</v>
      </c>
      <c r="D371" s="0" t="s">
        <v>211</v>
      </c>
      <c r="E371" s="0" t="s">
        <v>212</v>
      </c>
      <c r="F371" s="0" t="s">
        <v>213</v>
      </c>
      <c r="G371" s="0" t="s">
        <v>214</v>
      </c>
      <c r="H371" s="0" t="s">
        <v>551</v>
      </c>
      <c r="I371" s="0" t="s">
        <v>261</v>
      </c>
      <c r="J371" s="0" t="s">
        <v>297</v>
      </c>
      <c r="K371" s="0" t="n">
        <v>330</v>
      </c>
      <c r="L371" s="112" t="n">
        <v>36740</v>
      </c>
      <c r="M371" s="112" t="n">
        <v>36740</v>
      </c>
      <c r="N371" s="0" t="n">
        <v>0</v>
      </c>
      <c r="O371" s="0" t="s">
        <v>246</v>
      </c>
      <c r="P371" s="0" t="s">
        <v>31</v>
      </c>
      <c r="Q371" s="0" t="s">
        <v>108</v>
      </c>
    </row>
    <row r="372" customFormat="false" ht="12.8" hidden="false" customHeight="false" outlineLevel="0" collapsed="false">
      <c r="A372" s="0" t="s">
        <v>48</v>
      </c>
      <c r="B372" s="0" t="s">
        <v>221</v>
      </c>
      <c r="C372" s="112" t="n">
        <v>36740</v>
      </c>
      <c r="D372" s="0" t="s">
        <v>211</v>
      </c>
      <c r="E372" s="0" t="s">
        <v>212</v>
      </c>
      <c r="F372" s="0" t="s">
        <v>222</v>
      </c>
      <c r="G372" s="0" t="s">
        <v>214</v>
      </c>
      <c r="H372" s="0" t="s">
        <v>322</v>
      </c>
      <c r="I372" s="0" t="s">
        <v>241</v>
      </c>
      <c r="J372" s="0" t="s">
        <v>226</v>
      </c>
      <c r="K372" s="0" t="s">
        <v>552</v>
      </c>
      <c r="L372" s="112" t="n">
        <v>36861</v>
      </c>
      <c r="M372" s="112" t="n">
        <v>36891</v>
      </c>
      <c r="N372" s="0" t="n">
        <v>2700</v>
      </c>
      <c r="O372" s="0" t="s">
        <v>52</v>
      </c>
      <c r="P372" s="0" t="s">
        <v>50</v>
      </c>
      <c r="Q372" s="0" t="s">
        <v>242</v>
      </c>
    </row>
    <row r="373" customFormat="false" ht="12.8" hidden="false" customHeight="false" outlineLevel="0" collapsed="false">
      <c r="A373" s="0" t="s">
        <v>124</v>
      </c>
      <c r="B373" s="0" t="s">
        <v>221</v>
      </c>
      <c r="C373" s="112" t="n">
        <v>36741</v>
      </c>
      <c r="D373" s="0" t="s">
        <v>211</v>
      </c>
      <c r="E373" s="0" t="s">
        <v>212</v>
      </c>
      <c r="F373" s="0" t="s">
        <v>213</v>
      </c>
      <c r="G373" s="0" t="s">
        <v>214</v>
      </c>
      <c r="H373" s="0" t="s">
        <v>20</v>
      </c>
      <c r="I373" s="0" t="s">
        <v>229</v>
      </c>
      <c r="J373" s="0" t="s">
        <v>305</v>
      </c>
      <c r="K373" s="0" t="s">
        <v>510</v>
      </c>
      <c r="L373" s="112" t="n">
        <v>36744</v>
      </c>
      <c r="M373" s="112" t="n">
        <v>36769</v>
      </c>
      <c r="N373" s="0" t="n">
        <v>312</v>
      </c>
      <c r="O373" s="0" t="s">
        <v>52</v>
      </c>
      <c r="P373" s="0" t="s">
        <v>112</v>
      </c>
      <c r="Q373" s="0" t="s">
        <v>240</v>
      </c>
    </row>
    <row r="374" customFormat="false" ht="12.8" hidden="false" customHeight="false" outlineLevel="0" collapsed="false">
      <c r="A374" s="0" t="s">
        <v>126</v>
      </c>
      <c r="B374" s="0" t="s">
        <v>221</v>
      </c>
      <c r="C374" s="112" t="n">
        <v>36741</v>
      </c>
      <c r="D374" s="0" t="s">
        <v>211</v>
      </c>
      <c r="E374" s="0" t="s">
        <v>212</v>
      </c>
      <c r="F374" s="0" t="s">
        <v>222</v>
      </c>
      <c r="G374" s="0" t="s">
        <v>214</v>
      </c>
      <c r="H374" s="0" t="s">
        <v>5</v>
      </c>
      <c r="I374" s="0" t="s">
        <v>264</v>
      </c>
      <c r="J374" s="0" t="s">
        <v>331</v>
      </c>
      <c r="K374" s="0" t="n">
        <v>48.5</v>
      </c>
      <c r="L374" s="112" t="n">
        <v>36526</v>
      </c>
      <c r="M374" s="112" t="n">
        <v>36616</v>
      </c>
      <c r="N374" s="0" t="n">
        <v>23100</v>
      </c>
      <c r="O374" s="0" t="s">
        <v>354</v>
      </c>
      <c r="P374" s="0" t="s">
        <v>28</v>
      </c>
      <c r="Q374" s="0" t="s">
        <v>108</v>
      </c>
    </row>
    <row r="375" customFormat="false" ht="12.8" hidden="false" customHeight="false" outlineLevel="0" collapsed="false">
      <c r="A375" s="0" t="s">
        <v>128</v>
      </c>
      <c r="B375" s="0" t="s">
        <v>221</v>
      </c>
      <c r="C375" s="112" t="n">
        <v>36741</v>
      </c>
      <c r="D375" s="0" t="s">
        <v>211</v>
      </c>
      <c r="E375" s="0" t="s">
        <v>212</v>
      </c>
      <c r="F375" s="0" t="s">
        <v>213</v>
      </c>
      <c r="G375" s="0" t="s">
        <v>214</v>
      </c>
      <c r="H375" s="0" t="s">
        <v>5</v>
      </c>
      <c r="I375" s="0" t="s">
        <v>264</v>
      </c>
      <c r="J375" s="0" t="s">
        <v>553</v>
      </c>
      <c r="K375" s="0" t="n">
        <v>87</v>
      </c>
      <c r="L375" s="112" t="n">
        <v>36800</v>
      </c>
      <c r="M375" s="112" t="n">
        <v>36891</v>
      </c>
      <c r="N375" s="0" t="n">
        <v>0</v>
      </c>
      <c r="O375" s="0" t="s">
        <v>354</v>
      </c>
      <c r="P375" s="0" t="s">
        <v>28</v>
      </c>
      <c r="Q375" s="0" t="s">
        <v>247</v>
      </c>
    </row>
    <row r="376" customFormat="false" ht="12.8" hidden="false" customHeight="false" outlineLevel="0" collapsed="false">
      <c r="A376" s="0" t="s">
        <v>128</v>
      </c>
      <c r="B376" s="0" t="s">
        <v>221</v>
      </c>
      <c r="C376" s="112" t="n">
        <v>36741</v>
      </c>
      <c r="D376" s="0" t="s">
        <v>211</v>
      </c>
      <c r="E376" s="0" t="s">
        <v>212</v>
      </c>
      <c r="F376" s="0" t="s">
        <v>213</v>
      </c>
      <c r="G376" s="0" t="s">
        <v>214</v>
      </c>
      <c r="H376" s="0" t="s">
        <v>5</v>
      </c>
      <c r="I376" s="0" t="s">
        <v>264</v>
      </c>
      <c r="J376" s="0" t="s">
        <v>249</v>
      </c>
      <c r="K376" s="0" t="n">
        <v>70</v>
      </c>
      <c r="L376" s="112" t="n">
        <v>36892</v>
      </c>
      <c r="M376" s="112" t="n">
        <v>36981</v>
      </c>
      <c r="N376" s="0" t="n">
        <v>60000</v>
      </c>
      <c r="O376" s="0" t="s">
        <v>354</v>
      </c>
      <c r="P376" s="0" t="s">
        <v>28</v>
      </c>
      <c r="Q376" s="0" t="s">
        <v>108</v>
      </c>
    </row>
    <row r="377" customFormat="false" ht="12.8" hidden="false" customHeight="false" outlineLevel="0" collapsed="false">
      <c r="A377" s="0" t="s">
        <v>128</v>
      </c>
      <c r="B377" s="0" t="s">
        <v>221</v>
      </c>
      <c r="C377" s="112" t="n">
        <v>36741</v>
      </c>
      <c r="D377" s="0" t="s">
        <v>211</v>
      </c>
      <c r="E377" s="0" t="s">
        <v>212</v>
      </c>
      <c r="F377" s="0" t="s">
        <v>213</v>
      </c>
      <c r="G377" s="0" t="s">
        <v>214</v>
      </c>
      <c r="H377" s="0" t="s">
        <v>5</v>
      </c>
      <c r="I377" s="0" t="s">
        <v>264</v>
      </c>
      <c r="J377" s="0" t="s">
        <v>249</v>
      </c>
      <c r="K377" s="0" t="n">
        <v>87</v>
      </c>
      <c r="L377" s="112" t="n">
        <v>36982</v>
      </c>
      <c r="M377" s="112" t="n">
        <v>37072</v>
      </c>
      <c r="N377" s="0" t="n">
        <v>30000</v>
      </c>
      <c r="O377" s="0" t="s">
        <v>354</v>
      </c>
      <c r="P377" s="0" t="s">
        <v>28</v>
      </c>
      <c r="Q377" s="0" t="s">
        <v>242</v>
      </c>
    </row>
    <row r="378" customFormat="false" ht="12.8" hidden="false" customHeight="false" outlineLevel="0" collapsed="false">
      <c r="A378" s="0" t="s">
        <v>128</v>
      </c>
      <c r="B378" s="0" t="s">
        <v>221</v>
      </c>
      <c r="C378" s="112" t="n">
        <v>36741</v>
      </c>
      <c r="D378" s="0" t="s">
        <v>211</v>
      </c>
      <c r="E378" s="0" t="s">
        <v>212</v>
      </c>
      <c r="F378" s="0" t="s">
        <v>213</v>
      </c>
      <c r="G378" s="0" t="s">
        <v>214</v>
      </c>
      <c r="H378" s="0" t="s">
        <v>5</v>
      </c>
      <c r="I378" s="0" t="s">
        <v>264</v>
      </c>
      <c r="J378" s="0" t="s">
        <v>553</v>
      </c>
      <c r="K378" s="0" t="n">
        <v>87</v>
      </c>
      <c r="L378" s="112" t="n">
        <v>37073</v>
      </c>
      <c r="M378" s="112" t="n">
        <v>37164</v>
      </c>
      <c r="N378" s="0" t="n">
        <v>60000</v>
      </c>
      <c r="O378" s="0" t="s">
        <v>354</v>
      </c>
      <c r="P378" s="0" t="s">
        <v>28</v>
      </c>
      <c r="Q378" s="0" t="s">
        <v>240</v>
      </c>
    </row>
    <row r="379" customFormat="false" ht="12.8" hidden="false" customHeight="false" outlineLevel="0" collapsed="false">
      <c r="A379" s="0" t="s">
        <v>128</v>
      </c>
      <c r="B379" s="0" t="s">
        <v>221</v>
      </c>
      <c r="C379" s="112" t="n">
        <v>36741</v>
      </c>
      <c r="D379" s="0" t="s">
        <v>211</v>
      </c>
      <c r="E379" s="0" t="s">
        <v>212</v>
      </c>
      <c r="F379" s="0" t="s">
        <v>222</v>
      </c>
      <c r="G379" s="0" t="s">
        <v>214</v>
      </c>
      <c r="H379" s="0" t="s">
        <v>5</v>
      </c>
      <c r="I379" s="0" t="s">
        <v>260</v>
      </c>
      <c r="J379" s="0" t="s">
        <v>553</v>
      </c>
      <c r="K379" s="0" t="n">
        <v>94.5</v>
      </c>
      <c r="L379" s="112" t="n">
        <v>36800</v>
      </c>
      <c r="M379" s="112" t="n">
        <v>36830</v>
      </c>
      <c r="N379" s="0" t="n">
        <v>231000</v>
      </c>
      <c r="O379" s="0" t="s">
        <v>354</v>
      </c>
      <c r="P379" s="0" t="s">
        <v>28</v>
      </c>
      <c r="Q379" s="0" t="s">
        <v>108</v>
      </c>
    </row>
    <row r="380" customFormat="false" ht="12.8" hidden="false" customHeight="false" outlineLevel="0" collapsed="false">
      <c r="A380" s="0" t="s">
        <v>150</v>
      </c>
      <c r="B380" s="0" t="s">
        <v>221</v>
      </c>
      <c r="C380" s="112" t="n">
        <v>36741</v>
      </c>
      <c r="D380" s="0" t="s">
        <v>211</v>
      </c>
      <c r="E380" s="0" t="s">
        <v>212</v>
      </c>
      <c r="F380" s="0" t="s">
        <v>213</v>
      </c>
      <c r="G380" s="0" t="s">
        <v>214</v>
      </c>
      <c r="H380" s="0" t="s">
        <v>20</v>
      </c>
      <c r="I380" s="0" t="s">
        <v>258</v>
      </c>
      <c r="J380" s="0" t="s">
        <v>554</v>
      </c>
      <c r="K380" s="0" t="n">
        <v>91</v>
      </c>
      <c r="L380" s="112" t="n">
        <v>37073</v>
      </c>
      <c r="M380" s="112" t="n">
        <v>37164</v>
      </c>
      <c r="N380" s="0" t="n">
        <v>1500000</v>
      </c>
      <c r="O380" s="0" t="s">
        <v>52</v>
      </c>
      <c r="P380" s="0" t="s">
        <v>109</v>
      </c>
      <c r="Q380" s="0" t="s">
        <v>476</v>
      </c>
    </row>
    <row r="381" customFormat="false" ht="12.8" hidden="false" customHeight="false" outlineLevel="0" collapsed="false">
      <c r="A381" s="0" t="s">
        <v>150</v>
      </c>
      <c r="B381" s="0" t="s">
        <v>221</v>
      </c>
      <c r="C381" s="112" t="n">
        <v>36741</v>
      </c>
      <c r="D381" s="0" t="s">
        <v>211</v>
      </c>
      <c r="E381" s="0" t="s">
        <v>212</v>
      </c>
      <c r="F381" s="0" t="s">
        <v>222</v>
      </c>
      <c r="G381" s="0" t="s">
        <v>214</v>
      </c>
      <c r="H381" s="0" t="s">
        <v>316</v>
      </c>
      <c r="I381" s="0" t="s">
        <v>555</v>
      </c>
      <c r="J381" s="0" t="s">
        <v>554</v>
      </c>
      <c r="K381" s="0" t="n">
        <v>0</v>
      </c>
      <c r="L381" s="112" t="n">
        <v>37073</v>
      </c>
      <c r="M381" s="112" t="n">
        <v>37164</v>
      </c>
      <c r="N381" s="0" t="n">
        <v>325000</v>
      </c>
      <c r="O381" s="0" t="s">
        <v>52</v>
      </c>
      <c r="P381" s="0" t="s">
        <v>114</v>
      </c>
      <c r="Q381" s="0" t="s">
        <v>240</v>
      </c>
    </row>
    <row r="382" customFormat="false" ht="12.8" hidden="false" customHeight="false" outlineLevel="0" collapsed="false">
      <c r="A382" s="0" t="s">
        <v>136</v>
      </c>
      <c r="B382" s="0" t="s">
        <v>221</v>
      </c>
      <c r="C382" s="112" t="n">
        <v>36742</v>
      </c>
      <c r="D382" s="0" t="s">
        <v>211</v>
      </c>
      <c r="E382" s="0" t="s">
        <v>212</v>
      </c>
      <c r="F382" s="0" t="s">
        <v>213</v>
      </c>
      <c r="G382" s="0" t="s">
        <v>214</v>
      </c>
      <c r="H382" s="0" t="s">
        <v>419</v>
      </c>
      <c r="I382" s="0" t="s">
        <v>261</v>
      </c>
      <c r="J382" s="0" t="s">
        <v>556</v>
      </c>
      <c r="K382" s="0" t="s">
        <v>557</v>
      </c>
      <c r="L382" s="112" t="n">
        <v>36708</v>
      </c>
      <c r="M382" s="112" t="n">
        <v>36738</v>
      </c>
      <c r="N382" s="0" t="n">
        <v>0</v>
      </c>
      <c r="O382" s="0" t="s">
        <v>246</v>
      </c>
      <c r="P382" s="0" t="s">
        <v>31</v>
      </c>
      <c r="Q382" s="0" t="s">
        <v>286</v>
      </c>
    </row>
    <row r="383" customFormat="false" ht="12.8" hidden="false" customHeight="false" outlineLevel="0" collapsed="false">
      <c r="A383" s="0" t="s">
        <v>189</v>
      </c>
      <c r="B383" s="0" t="s">
        <v>221</v>
      </c>
      <c r="C383" s="112" t="n">
        <v>36742</v>
      </c>
      <c r="D383" s="0" t="s">
        <v>211</v>
      </c>
      <c r="E383" s="0" t="s">
        <v>212</v>
      </c>
      <c r="F383" s="0" t="s">
        <v>222</v>
      </c>
      <c r="G383" s="0" t="s">
        <v>214</v>
      </c>
      <c r="H383" s="0" t="s">
        <v>419</v>
      </c>
      <c r="I383" s="0" t="s">
        <v>261</v>
      </c>
      <c r="J383" s="0" t="s">
        <v>556</v>
      </c>
      <c r="K383" s="0" t="s">
        <v>558</v>
      </c>
      <c r="L383" s="112" t="n">
        <v>36708</v>
      </c>
      <c r="M383" s="112" t="n">
        <v>36738</v>
      </c>
      <c r="N383" s="0" t="n">
        <v>1420</v>
      </c>
      <c r="O383" s="0" t="s">
        <v>246</v>
      </c>
      <c r="P383" s="0" t="s">
        <v>31</v>
      </c>
      <c r="Q383" s="0" t="s">
        <v>559</v>
      </c>
    </row>
    <row r="384" customFormat="false" ht="12.8" hidden="false" customHeight="false" outlineLevel="0" collapsed="false">
      <c r="A384" s="0" t="s">
        <v>186</v>
      </c>
      <c r="B384" s="0" t="s">
        <v>221</v>
      </c>
      <c r="C384" s="112" t="n">
        <v>36745</v>
      </c>
      <c r="D384" s="0" t="s">
        <v>211</v>
      </c>
      <c r="E384" s="0" t="s">
        <v>212</v>
      </c>
      <c r="F384" s="0" t="s">
        <v>213</v>
      </c>
      <c r="G384" s="0" t="s">
        <v>214</v>
      </c>
      <c r="H384" s="0" t="s">
        <v>5</v>
      </c>
      <c r="I384" s="0" t="s">
        <v>560</v>
      </c>
      <c r="J384" s="0" t="s">
        <v>226</v>
      </c>
      <c r="K384" s="0" t="n">
        <v>216</v>
      </c>
      <c r="L384" s="112" t="n">
        <v>36747</v>
      </c>
      <c r="M384" s="112" t="n">
        <v>36769</v>
      </c>
      <c r="N384" s="0" t="n">
        <v>8000</v>
      </c>
      <c r="O384" s="0" t="s">
        <v>561</v>
      </c>
      <c r="P384" s="0" t="s">
        <v>37</v>
      </c>
      <c r="Q384" s="0" t="s">
        <v>449</v>
      </c>
    </row>
    <row r="385" customFormat="false" ht="12.8" hidden="false" customHeight="false" outlineLevel="0" collapsed="false">
      <c r="A385" s="0" t="s">
        <v>165</v>
      </c>
      <c r="B385" s="0" t="s">
        <v>221</v>
      </c>
      <c r="C385" s="112" t="n">
        <v>36746</v>
      </c>
      <c r="D385" s="0" t="s">
        <v>211</v>
      </c>
      <c r="E385" s="0" t="s">
        <v>212</v>
      </c>
      <c r="F385" s="0" t="s">
        <v>213</v>
      </c>
      <c r="G385" s="0" t="s">
        <v>223</v>
      </c>
      <c r="H385" s="0" t="s">
        <v>562</v>
      </c>
      <c r="I385" s="0" t="s">
        <v>241</v>
      </c>
      <c r="J385" s="0" t="s">
        <v>331</v>
      </c>
      <c r="K385" s="0" t="s">
        <v>563</v>
      </c>
      <c r="L385" s="112" t="n">
        <v>37073</v>
      </c>
      <c r="M385" s="112" t="n">
        <v>37164</v>
      </c>
      <c r="N385" s="0" t="n">
        <v>22800</v>
      </c>
      <c r="O385" s="0" t="s">
        <v>52</v>
      </c>
      <c r="P385" s="0" t="s">
        <v>139</v>
      </c>
      <c r="Q385" s="0" t="s">
        <v>220</v>
      </c>
    </row>
    <row r="386" customFormat="false" ht="12.8" hidden="false" customHeight="false" outlineLevel="0" collapsed="false">
      <c r="A386" s="0" t="s">
        <v>22</v>
      </c>
      <c r="B386" s="0" t="s">
        <v>221</v>
      </c>
      <c r="C386" s="112" t="n">
        <v>36746</v>
      </c>
      <c r="D386" s="0" t="s">
        <v>211</v>
      </c>
      <c r="E386" s="0" t="s">
        <v>212</v>
      </c>
      <c r="F386" s="0" t="s">
        <v>213</v>
      </c>
      <c r="G386" s="0" t="s">
        <v>214</v>
      </c>
      <c r="H386" s="0" t="s">
        <v>20</v>
      </c>
      <c r="I386" s="0" t="s">
        <v>261</v>
      </c>
      <c r="J386" s="0" t="s">
        <v>249</v>
      </c>
      <c r="K386" s="0" t="n">
        <v>49</v>
      </c>
      <c r="L386" s="112" t="n">
        <v>36770</v>
      </c>
      <c r="M386" s="112" t="n">
        <v>38717</v>
      </c>
      <c r="N386" s="0" t="n">
        <v>250000</v>
      </c>
      <c r="O386" s="0" t="s">
        <v>564</v>
      </c>
      <c r="P386" s="0" t="s">
        <v>21</v>
      </c>
      <c r="Q386" s="0" t="s">
        <v>247</v>
      </c>
    </row>
    <row r="387" customFormat="false" ht="12.8" hidden="false" customHeight="false" outlineLevel="0" collapsed="false">
      <c r="A387" s="0" t="s">
        <v>32</v>
      </c>
      <c r="B387" s="0" t="s">
        <v>221</v>
      </c>
      <c r="C387" s="112" t="n">
        <v>36752</v>
      </c>
      <c r="D387" s="0" t="s">
        <v>211</v>
      </c>
      <c r="E387" s="0" t="s">
        <v>212</v>
      </c>
      <c r="F387" s="0" t="s">
        <v>213</v>
      </c>
      <c r="G387" s="0" t="s">
        <v>214</v>
      </c>
      <c r="H387" s="0" t="s">
        <v>5</v>
      </c>
      <c r="I387" s="0" t="s">
        <v>260</v>
      </c>
      <c r="J387" s="0" t="s">
        <v>297</v>
      </c>
      <c r="K387" s="0" t="n">
        <v>54</v>
      </c>
      <c r="L387" s="112" t="n">
        <v>36892</v>
      </c>
      <c r="M387" s="112" t="n">
        <v>37011</v>
      </c>
      <c r="N387" s="0" t="n">
        <v>6120</v>
      </c>
      <c r="O387" s="0" t="s">
        <v>354</v>
      </c>
      <c r="P387" s="0" t="s">
        <v>26</v>
      </c>
      <c r="Q387" s="0" t="s">
        <v>247</v>
      </c>
    </row>
    <row r="388" customFormat="false" ht="12.8" hidden="false" customHeight="false" outlineLevel="0" collapsed="false">
      <c r="A388" s="0" t="s">
        <v>32</v>
      </c>
      <c r="B388" s="0" t="s">
        <v>221</v>
      </c>
      <c r="C388" s="112" t="n">
        <v>36752</v>
      </c>
      <c r="D388" s="0" t="s">
        <v>211</v>
      </c>
      <c r="E388" s="0" t="s">
        <v>212</v>
      </c>
      <c r="F388" s="0" t="s">
        <v>213</v>
      </c>
      <c r="G388" s="0" t="s">
        <v>214</v>
      </c>
      <c r="H388" s="0" t="s">
        <v>5</v>
      </c>
      <c r="I388" s="0" t="s">
        <v>260</v>
      </c>
      <c r="J388" s="0" t="s">
        <v>301</v>
      </c>
      <c r="K388" s="0" t="n">
        <v>75</v>
      </c>
      <c r="L388" s="112" t="n">
        <v>37012</v>
      </c>
      <c r="M388" s="112" t="n">
        <v>37072</v>
      </c>
      <c r="N388" s="0" t="n">
        <v>0</v>
      </c>
      <c r="O388" s="0" t="s">
        <v>354</v>
      </c>
      <c r="P388" s="0" t="s">
        <v>26</v>
      </c>
      <c r="Q388" s="0" t="s">
        <v>247</v>
      </c>
    </row>
    <row r="389" customFormat="false" ht="12.8" hidden="false" customHeight="false" outlineLevel="0" collapsed="false">
      <c r="A389" s="0" t="s">
        <v>32</v>
      </c>
      <c r="B389" s="0" t="s">
        <v>221</v>
      </c>
      <c r="C389" s="112" t="n">
        <v>36752</v>
      </c>
      <c r="D389" s="0" t="s">
        <v>211</v>
      </c>
      <c r="E389" s="0" t="s">
        <v>212</v>
      </c>
      <c r="F389" s="0" t="s">
        <v>213</v>
      </c>
      <c r="G389" s="0" t="s">
        <v>214</v>
      </c>
      <c r="H389" s="0" t="s">
        <v>5</v>
      </c>
      <c r="I389" s="0" t="s">
        <v>256</v>
      </c>
      <c r="J389" s="0" t="s">
        <v>291</v>
      </c>
      <c r="K389" s="0" t="n">
        <v>62.65</v>
      </c>
      <c r="L389" s="112" t="n">
        <v>37012</v>
      </c>
      <c r="M389" s="112" t="n">
        <v>37072</v>
      </c>
      <c r="N389" s="0" t="n">
        <v>1250</v>
      </c>
      <c r="O389" s="0" t="s">
        <v>52</v>
      </c>
      <c r="P389" s="0" t="s">
        <v>26</v>
      </c>
      <c r="Q389" s="0" t="s">
        <v>247</v>
      </c>
    </row>
    <row r="390" customFormat="false" ht="12.8" hidden="false" customHeight="false" outlineLevel="0" collapsed="false">
      <c r="A390" s="0" t="s">
        <v>32</v>
      </c>
      <c r="B390" s="0" t="s">
        <v>221</v>
      </c>
      <c r="C390" s="112" t="n">
        <v>36752</v>
      </c>
      <c r="D390" s="0" t="s">
        <v>211</v>
      </c>
      <c r="E390" s="0" t="s">
        <v>212</v>
      </c>
      <c r="F390" s="0" t="s">
        <v>222</v>
      </c>
      <c r="G390" s="0" t="s">
        <v>214</v>
      </c>
      <c r="H390" s="0" t="s">
        <v>5</v>
      </c>
      <c r="I390" s="0" t="s">
        <v>260</v>
      </c>
      <c r="J390" s="0" t="s">
        <v>301</v>
      </c>
      <c r="K390" s="0" t="n">
        <v>155</v>
      </c>
      <c r="L390" s="112" t="n">
        <v>37073</v>
      </c>
      <c r="M390" s="112" t="n">
        <v>37164</v>
      </c>
      <c r="N390" s="0" t="n">
        <v>0</v>
      </c>
      <c r="O390" s="0" t="s">
        <v>354</v>
      </c>
      <c r="P390" s="0" t="s">
        <v>26</v>
      </c>
      <c r="Q390" s="0" t="s">
        <v>247</v>
      </c>
    </row>
    <row r="391" customFormat="false" ht="12.8" hidden="false" customHeight="false" outlineLevel="0" collapsed="false">
      <c r="A391" s="0" t="s">
        <v>150</v>
      </c>
      <c r="B391" s="0" t="s">
        <v>221</v>
      </c>
      <c r="C391" s="112" t="n">
        <v>36753</v>
      </c>
      <c r="D391" s="0" t="s">
        <v>477</v>
      </c>
      <c r="E391" s="0" t="s">
        <v>565</v>
      </c>
      <c r="F391" s="0" t="s">
        <v>213</v>
      </c>
      <c r="G391" s="0" t="s">
        <v>214</v>
      </c>
      <c r="H391" s="0" t="s">
        <v>20</v>
      </c>
      <c r="I391" s="0" t="s">
        <v>258</v>
      </c>
      <c r="J391" s="0" t="s">
        <v>554</v>
      </c>
      <c r="K391" s="0" t="n">
        <v>91</v>
      </c>
      <c r="L391" s="112" t="n">
        <v>37073</v>
      </c>
      <c r="M391" s="112" t="n">
        <v>37164</v>
      </c>
      <c r="N391" s="0" t="n">
        <v>775000</v>
      </c>
      <c r="O391" s="0" t="s">
        <v>478</v>
      </c>
      <c r="P391" s="0" t="s">
        <v>109</v>
      </c>
      <c r="Q391" s="0" t="s">
        <v>476</v>
      </c>
    </row>
    <row r="392" customFormat="false" ht="12.8" hidden="false" customHeight="false" outlineLevel="0" collapsed="false">
      <c r="A392" s="0" t="s">
        <v>48</v>
      </c>
      <c r="B392" s="0" t="s">
        <v>221</v>
      </c>
      <c r="C392" s="112" t="n">
        <v>36755</v>
      </c>
      <c r="D392" s="0" t="s">
        <v>211</v>
      </c>
      <c r="E392" s="0" t="s">
        <v>212</v>
      </c>
      <c r="G392" s="0" t="s">
        <v>214</v>
      </c>
      <c r="H392" s="0" t="s">
        <v>5</v>
      </c>
      <c r="I392" s="0" t="s">
        <v>532</v>
      </c>
      <c r="J392" s="0" t="s">
        <v>566</v>
      </c>
      <c r="L392" s="112" t="n">
        <v>36647</v>
      </c>
      <c r="M392" s="112" t="n">
        <v>36769</v>
      </c>
      <c r="N392" s="0" t="n">
        <v>0</v>
      </c>
      <c r="O392" s="0" t="s">
        <v>52</v>
      </c>
      <c r="P392" s="0" t="s">
        <v>50</v>
      </c>
      <c r="Q392" s="0" t="s">
        <v>242</v>
      </c>
      <c r="R392" s="0" t="s">
        <v>567</v>
      </c>
    </row>
    <row r="393" customFormat="false" ht="12.8" hidden="false" customHeight="false" outlineLevel="0" collapsed="false">
      <c r="A393" s="0" t="s">
        <v>32</v>
      </c>
      <c r="B393" s="0" t="s">
        <v>221</v>
      </c>
      <c r="C393" s="112" t="n">
        <v>36756</v>
      </c>
      <c r="D393" s="0" t="s">
        <v>211</v>
      </c>
      <c r="E393" s="0" t="s">
        <v>212</v>
      </c>
      <c r="F393" s="0" t="s">
        <v>222</v>
      </c>
      <c r="G393" s="0" t="s">
        <v>214</v>
      </c>
      <c r="H393" s="0" t="s">
        <v>5</v>
      </c>
      <c r="I393" s="0" t="s">
        <v>225</v>
      </c>
      <c r="J393" s="0" t="s">
        <v>291</v>
      </c>
      <c r="K393" s="0" t="n">
        <v>141.5</v>
      </c>
      <c r="L393" s="112" t="n">
        <v>36770</v>
      </c>
      <c r="M393" s="112" t="n">
        <v>36799</v>
      </c>
      <c r="N393" s="0" t="n">
        <v>0</v>
      </c>
      <c r="O393" s="0" t="s">
        <v>300</v>
      </c>
      <c r="P393" s="0" t="s">
        <v>26</v>
      </c>
      <c r="Q393" s="0" t="s">
        <v>247</v>
      </c>
    </row>
    <row r="394" customFormat="false" ht="12.8" hidden="false" customHeight="false" outlineLevel="0" collapsed="false">
      <c r="A394" s="0" t="s">
        <v>32</v>
      </c>
      <c r="B394" s="0" t="s">
        <v>221</v>
      </c>
      <c r="C394" s="112" t="n">
        <v>36756</v>
      </c>
      <c r="D394" s="0" t="s">
        <v>211</v>
      </c>
      <c r="E394" s="0" t="s">
        <v>212</v>
      </c>
      <c r="F394" s="0" t="s">
        <v>213</v>
      </c>
      <c r="G394" s="0" t="s">
        <v>214</v>
      </c>
      <c r="H394" s="0" t="s">
        <v>5</v>
      </c>
      <c r="I394" s="0" t="s">
        <v>261</v>
      </c>
      <c r="J394" s="0" t="s">
        <v>291</v>
      </c>
      <c r="K394" s="0" t="n">
        <v>141.75</v>
      </c>
      <c r="L394" s="112" t="n">
        <v>36770</v>
      </c>
      <c r="M394" s="112" t="n">
        <v>36799</v>
      </c>
      <c r="N394" s="0" t="n">
        <v>0</v>
      </c>
      <c r="O394" s="0" t="s">
        <v>300</v>
      </c>
      <c r="P394" s="0" t="s">
        <v>26</v>
      </c>
      <c r="Q394" s="0" t="s">
        <v>247</v>
      </c>
    </row>
    <row r="395" customFormat="false" ht="12.8" hidden="false" customHeight="false" outlineLevel="0" collapsed="false">
      <c r="A395" s="0" t="s">
        <v>32</v>
      </c>
      <c r="B395" s="0" t="s">
        <v>221</v>
      </c>
      <c r="C395" s="112" t="n">
        <v>36756</v>
      </c>
      <c r="D395" s="0" t="s">
        <v>211</v>
      </c>
      <c r="E395" s="0" t="s">
        <v>212</v>
      </c>
      <c r="F395" s="0" t="s">
        <v>222</v>
      </c>
      <c r="G395" s="0" t="s">
        <v>214</v>
      </c>
      <c r="H395" s="0" t="s">
        <v>5</v>
      </c>
      <c r="I395" s="0" t="s">
        <v>260</v>
      </c>
      <c r="J395" s="0" t="s">
        <v>291</v>
      </c>
      <c r="K395" s="0" t="n">
        <v>98</v>
      </c>
      <c r="L395" s="112" t="n">
        <v>36800</v>
      </c>
      <c r="M395" s="112" t="n">
        <v>36830</v>
      </c>
      <c r="N395" s="0" t="n">
        <v>0</v>
      </c>
      <c r="O395" s="0" t="s">
        <v>354</v>
      </c>
      <c r="P395" s="0" t="s">
        <v>26</v>
      </c>
      <c r="Q395" s="0" t="s">
        <v>247</v>
      </c>
    </row>
    <row r="396" customFormat="false" ht="12.8" hidden="false" customHeight="false" outlineLevel="0" collapsed="false">
      <c r="A396" s="0" t="s">
        <v>32</v>
      </c>
      <c r="B396" s="0" t="s">
        <v>221</v>
      </c>
      <c r="C396" s="112" t="n">
        <v>36756</v>
      </c>
      <c r="D396" s="0" t="s">
        <v>211</v>
      </c>
      <c r="E396" s="0" t="s">
        <v>212</v>
      </c>
      <c r="F396" s="0" t="s">
        <v>213</v>
      </c>
      <c r="G396" s="0" t="s">
        <v>214</v>
      </c>
      <c r="H396" s="0" t="s">
        <v>5</v>
      </c>
      <c r="I396" s="0" t="s">
        <v>256</v>
      </c>
      <c r="J396" s="0" t="s">
        <v>291</v>
      </c>
      <c r="K396" s="0" t="n">
        <v>104</v>
      </c>
      <c r="L396" s="0" t="s">
        <v>568</v>
      </c>
      <c r="M396" s="112" t="n">
        <v>36830</v>
      </c>
      <c r="N396" s="0" t="n">
        <v>0</v>
      </c>
      <c r="O396" s="0" t="s">
        <v>354</v>
      </c>
      <c r="P396" s="0" t="s">
        <v>26</v>
      </c>
      <c r="Q396" s="0" t="s">
        <v>247</v>
      </c>
    </row>
    <row r="397" customFormat="false" ht="12.8" hidden="false" customHeight="false" outlineLevel="0" collapsed="false">
      <c r="A397" s="0" t="s">
        <v>32</v>
      </c>
      <c r="B397" s="0" t="s">
        <v>221</v>
      </c>
      <c r="C397" s="112" t="n">
        <v>36760</v>
      </c>
      <c r="D397" s="0" t="s">
        <v>211</v>
      </c>
      <c r="E397" s="0" t="s">
        <v>212</v>
      </c>
      <c r="F397" s="0" t="s">
        <v>222</v>
      </c>
      <c r="G397" s="0" t="s">
        <v>214</v>
      </c>
      <c r="H397" s="0" t="s">
        <v>5</v>
      </c>
      <c r="I397" s="0" t="s">
        <v>260</v>
      </c>
      <c r="J397" s="0" t="s">
        <v>291</v>
      </c>
      <c r="K397" s="0" t="n">
        <v>220</v>
      </c>
      <c r="L397" s="112" t="n">
        <v>36762</v>
      </c>
      <c r="M397" s="112" t="n">
        <v>36769</v>
      </c>
      <c r="N397" s="0" t="n">
        <v>0</v>
      </c>
      <c r="O397" s="0" t="s">
        <v>561</v>
      </c>
      <c r="P397" s="0" t="s">
        <v>26</v>
      </c>
      <c r="Q397" s="0" t="s">
        <v>247</v>
      </c>
    </row>
    <row r="398" customFormat="false" ht="12.8" hidden="false" customHeight="false" outlineLevel="0" collapsed="false">
      <c r="A398" s="0" t="s">
        <v>48</v>
      </c>
      <c r="B398" s="0" t="s">
        <v>221</v>
      </c>
      <c r="C398" s="112" t="n">
        <v>36760</v>
      </c>
      <c r="D398" s="0" t="s">
        <v>211</v>
      </c>
      <c r="E398" s="0" t="s">
        <v>212</v>
      </c>
      <c r="F398" s="0" t="s">
        <v>213</v>
      </c>
      <c r="G398" s="0" t="s">
        <v>214</v>
      </c>
      <c r="H398" s="0" t="s">
        <v>5</v>
      </c>
      <c r="I398" s="0" t="s">
        <v>256</v>
      </c>
      <c r="J398" s="0" t="s">
        <v>226</v>
      </c>
      <c r="K398" s="0" t="n">
        <v>182</v>
      </c>
      <c r="L398" s="112" t="n">
        <v>36770</v>
      </c>
      <c r="M398" s="112" t="n">
        <v>36799</v>
      </c>
      <c r="N398" s="0" t="n">
        <v>10000</v>
      </c>
      <c r="O398" s="0" t="s">
        <v>52</v>
      </c>
      <c r="P398" s="0" t="s">
        <v>50</v>
      </c>
      <c r="Q398" s="0" t="s">
        <v>242</v>
      </c>
    </row>
    <row r="399" customFormat="false" ht="12.8" hidden="false" customHeight="false" outlineLevel="0" collapsed="false">
      <c r="A399" s="0" t="s">
        <v>22</v>
      </c>
      <c r="B399" s="0" t="s">
        <v>221</v>
      </c>
      <c r="C399" s="112" t="n">
        <v>36760</v>
      </c>
      <c r="D399" s="0" t="s">
        <v>211</v>
      </c>
      <c r="E399" s="0" t="s">
        <v>212</v>
      </c>
      <c r="F399" s="0" t="s">
        <v>222</v>
      </c>
      <c r="G399" s="0" t="s">
        <v>214</v>
      </c>
      <c r="H399" s="0" t="s">
        <v>5</v>
      </c>
      <c r="I399" s="0" t="s">
        <v>261</v>
      </c>
      <c r="J399" s="0" t="s">
        <v>268</v>
      </c>
      <c r="K399" s="0" t="n">
        <v>102.25</v>
      </c>
      <c r="L399" s="112" t="n">
        <v>36800</v>
      </c>
      <c r="M399" s="112" t="n">
        <v>36830</v>
      </c>
      <c r="N399" s="0" t="n">
        <v>2080</v>
      </c>
      <c r="O399" s="0" t="s">
        <v>300</v>
      </c>
      <c r="P399" s="0" t="s">
        <v>37</v>
      </c>
      <c r="Q399" s="0" t="s">
        <v>247</v>
      </c>
    </row>
    <row r="400" customFormat="false" ht="12.8" hidden="false" customHeight="false" outlineLevel="0" collapsed="false">
      <c r="A400" s="0" t="s">
        <v>22</v>
      </c>
      <c r="B400" s="0" t="s">
        <v>221</v>
      </c>
      <c r="C400" s="112" t="n">
        <v>36760</v>
      </c>
      <c r="D400" s="0" t="s">
        <v>211</v>
      </c>
      <c r="E400" s="0" t="s">
        <v>212</v>
      </c>
      <c r="F400" s="0" t="s">
        <v>222</v>
      </c>
      <c r="G400" s="0" t="s">
        <v>214</v>
      </c>
      <c r="H400" s="0" t="s">
        <v>5</v>
      </c>
      <c r="I400" s="0" t="s">
        <v>261</v>
      </c>
      <c r="J400" s="0" t="s">
        <v>291</v>
      </c>
      <c r="K400" s="0" t="n">
        <v>95.5</v>
      </c>
      <c r="L400" s="112" t="n">
        <v>36831</v>
      </c>
      <c r="M400" s="112" t="n">
        <v>36860</v>
      </c>
      <c r="N400" s="0" t="n">
        <v>2000</v>
      </c>
      <c r="O400" s="0" t="s">
        <v>300</v>
      </c>
      <c r="P400" s="0" t="s">
        <v>37</v>
      </c>
      <c r="Q400" s="0" t="s">
        <v>247</v>
      </c>
    </row>
    <row r="401" customFormat="false" ht="12.8" hidden="false" customHeight="false" outlineLevel="0" collapsed="false">
      <c r="A401" s="0" t="s">
        <v>22</v>
      </c>
      <c r="B401" s="0" t="s">
        <v>221</v>
      </c>
      <c r="C401" s="112" t="n">
        <v>36760</v>
      </c>
      <c r="D401" s="0" t="s">
        <v>211</v>
      </c>
      <c r="E401" s="0" t="s">
        <v>212</v>
      </c>
      <c r="F401" s="0" t="s">
        <v>222</v>
      </c>
      <c r="G401" s="0" t="s">
        <v>214</v>
      </c>
      <c r="H401" s="0" t="s">
        <v>39</v>
      </c>
      <c r="I401" s="0" t="s">
        <v>261</v>
      </c>
      <c r="J401" s="0" t="s">
        <v>291</v>
      </c>
      <c r="K401" s="0" t="n">
        <v>80.5</v>
      </c>
      <c r="L401" s="112" t="n">
        <v>36800</v>
      </c>
      <c r="M401" s="112" t="n">
        <v>36891</v>
      </c>
      <c r="N401" s="0" t="n">
        <v>4960</v>
      </c>
      <c r="O401" s="0" t="s">
        <v>300</v>
      </c>
      <c r="P401" s="0" t="s">
        <v>37</v>
      </c>
      <c r="Q401" s="0" t="s">
        <v>247</v>
      </c>
    </row>
    <row r="402" customFormat="false" ht="12.8" hidden="false" customHeight="false" outlineLevel="0" collapsed="false">
      <c r="A402" s="0" t="s">
        <v>168</v>
      </c>
      <c r="B402" s="0" t="s">
        <v>221</v>
      </c>
      <c r="C402" s="112" t="n">
        <v>36761</v>
      </c>
      <c r="D402" s="0" t="s">
        <v>211</v>
      </c>
      <c r="E402" s="0" t="s">
        <v>212</v>
      </c>
      <c r="F402" s="0" t="s">
        <v>213</v>
      </c>
      <c r="G402" s="0" t="s">
        <v>214</v>
      </c>
      <c r="H402" s="0" t="s">
        <v>20</v>
      </c>
      <c r="I402" s="0" t="s">
        <v>569</v>
      </c>
      <c r="J402" s="0" t="s">
        <v>249</v>
      </c>
      <c r="K402" s="0" t="n">
        <v>118</v>
      </c>
      <c r="L402" s="112" t="n">
        <v>36800</v>
      </c>
      <c r="M402" s="112" t="n">
        <v>36830</v>
      </c>
      <c r="N402" s="0" t="n">
        <v>4000</v>
      </c>
      <c r="O402" s="0" t="s">
        <v>52</v>
      </c>
      <c r="P402" s="0" t="s">
        <v>115</v>
      </c>
      <c r="Q402" s="0" t="s">
        <v>220</v>
      </c>
    </row>
    <row r="403" customFormat="false" ht="12.8" hidden="false" customHeight="false" outlineLevel="0" collapsed="false">
      <c r="A403" s="0" t="s">
        <v>140</v>
      </c>
      <c r="B403" s="0" t="s">
        <v>221</v>
      </c>
      <c r="C403" s="112" t="n">
        <v>36762</v>
      </c>
      <c r="D403" s="0" t="s">
        <v>211</v>
      </c>
      <c r="E403" s="0" t="s">
        <v>212</v>
      </c>
      <c r="F403" s="0" t="s">
        <v>213</v>
      </c>
      <c r="G403" s="0" t="s">
        <v>214</v>
      </c>
      <c r="H403" s="0" t="s">
        <v>39</v>
      </c>
      <c r="I403" s="0" t="s">
        <v>241</v>
      </c>
      <c r="J403" s="0" t="s">
        <v>226</v>
      </c>
      <c r="K403" s="0" t="n">
        <v>104.5</v>
      </c>
      <c r="L403" s="112" t="n">
        <v>36800</v>
      </c>
      <c r="M403" s="112" t="n">
        <v>36891</v>
      </c>
      <c r="N403" s="0" t="n">
        <v>34800</v>
      </c>
      <c r="O403" s="0" t="s">
        <v>52</v>
      </c>
      <c r="P403" s="0" t="s">
        <v>50</v>
      </c>
      <c r="Q403" s="0" t="s">
        <v>247</v>
      </c>
    </row>
    <row r="404" customFormat="false" ht="12.8" hidden="false" customHeight="false" outlineLevel="0" collapsed="false">
      <c r="A404" s="0" t="s">
        <v>172</v>
      </c>
      <c r="B404" s="0" t="s">
        <v>221</v>
      </c>
      <c r="C404" s="112" t="n">
        <v>36762</v>
      </c>
      <c r="D404" s="0" t="s">
        <v>211</v>
      </c>
      <c r="E404" s="0" t="s">
        <v>212</v>
      </c>
      <c r="F404" s="0" t="s">
        <v>570</v>
      </c>
      <c r="G404" s="0" t="s">
        <v>214</v>
      </c>
      <c r="H404" s="0" t="s">
        <v>571</v>
      </c>
      <c r="I404" s="0" t="s">
        <v>572</v>
      </c>
      <c r="J404" s="0" t="s">
        <v>573</v>
      </c>
      <c r="K404" s="0" t="s">
        <v>574</v>
      </c>
      <c r="L404" s="112" t="n">
        <v>36765</v>
      </c>
      <c r="M404" s="112" t="n">
        <v>36769</v>
      </c>
      <c r="N404" s="0" t="n">
        <v>45000</v>
      </c>
      <c r="O404" s="0" t="s">
        <v>344</v>
      </c>
      <c r="P404" s="0" t="s">
        <v>50</v>
      </c>
      <c r="Q404" s="0" t="s">
        <v>247</v>
      </c>
    </row>
    <row r="405" customFormat="false" ht="12.8" hidden="false" customHeight="false" outlineLevel="0" collapsed="false">
      <c r="A405" s="0" t="s">
        <v>172</v>
      </c>
      <c r="B405" s="0" t="s">
        <v>221</v>
      </c>
      <c r="C405" s="112" t="n">
        <v>36762</v>
      </c>
      <c r="D405" s="0" t="s">
        <v>211</v>
      </c>
      <c r="E405" s="0" t="s">
        <v>212</v>
      </c>
      <c r="F405" s="0" t="s">
        <v>570</v>
      </c>
      <c r="G405" s="0" t="s">
        <v>214</v>
      </c>
      <c r="H405" s="0" t="s">
        <v>5</v>
      </c>
      <c r="I405" s="0" t="s">
        <v>241</v>
      </c>
      <c r="J405" s="0" t="s">
        <v>268</v>
      </c>
      <c r="K405" s="0" t="n">
        <v>82</v>
      </c>
      <c r="L405" s="112" t="n">
        <v>36951</v>
      </c>
      <c r="M405" s="112" t="n">
        <v>36981</v>
      </c>
      <c r="N405" s="0" t="n">
        <v>17280</v>
      </c>
      <c r="O405" s="0" t="s">
        <v>52</v>
      </c>
      <c r="P405" s="0" t="s">
        <v>50</v>
      </c>
      <c r="Q405" s="0" t="s">
        <v>247</v>
      </c>
    </row>
    <row r="406" customFormat="false" ht="12.8" hidden="false" customHeight="false" outlineLevel="0" collapsed="false">
      <c r="A406" s="0" t="s">
        <v>118</v>
      </c>
      <c r="B406" s="0" t="s">
        <v>210</v>
      </c>
      <c r="C406" s="112" t="n">
        <v>36763</v>
      </c>
      <c r="D406" s="0" t="s">
        <v>211</v>
      </c>
      <c r="E406" s="0" t="s">
        <v>212</v>
      </c>
      <c r="F406" s="0" t="s">
        <v>213</v>
      </c>
      <c r="G406" s="0" t="s">
        <v>214</v>
      </c>
      <c r="H406" s="0" t="s">
        <v>214</v>
      </c>
      <c r="I406" s="0" t="s">
        <v>383</v>
      </c>
      <c r="J406" s="0" t="s">
        <v>575</v>
      </c>
      <c r="K406" s="0" t="s">
        <v>576</v>
      </c>
      <c r="L406" s="112" t="n">
        <v>36770</v>
      </c>
      <c r="M406" s="112" t="n">
        <v>36981</v>
      </c>
      <c r="N406" s="0" t="n">
        <v>7500</v>
      </c>
      <c r="O406" s="0" t="s">
        <v>296</v>
      </c>
      <c r="P406" s="0" t="s">
        <v>31</v>
      </c>
      <c r="Q406" s="0" t="s">
        <v>220</v>
      </c>
    </row>
    <row r="407" customFormat="false" ht="12.8" hidden="false" customHeight="false" outlineLevel="0" collapsed="false">
      <c r="A407" s="0" t="s">
        <v>124</v>
      </c>
      <c r="B407" s="0" t="s">
        <v>221</v>
      </c>
      <c r="C407" s="112" t="n">
        <v>36766</v>
      </c>
      <c r="D407" s="0" t="s">
        <v>211</v>
      </c>
      <c r="E407" s="0" t="s">
        <v>212</v>
      </c>
      <c r="F407" s="0" t="s">
        <v>577</v>
      </c>
      <c r="G407" s="0" t="s">
        <v>214</v>
      </c>
      <c r="H407" s="0" t="s">
        <v>20</v>
      </c>
      <c r="I407" s="0" t="s">
        <v>229</v>
      </c>
      <c r="J407" s="0" t="s">
        <v>291</v>
      </c>
      <c r="K407" s="0" t="s">
        <v>510</v>
      </c>
      <c r="L407" s="112" t="n">
        <v>36770</v>
      </c>
      <c r="M407" s="112" t="n">
        <v>36799</v>
      </c>
      <c r="N407" s="0" t="n">
        <v>1800</v>
      </c>
      <c r="O407" s="0" t="s">
        <v>52</v>
      </c>
      <c r="P407" s="0" t="s">
        <v>112</v>
      </c>
      <c r="Q407" s="0" t="s">
        <v>240</v>
      </c>
    </row>
    <row r="408" customFormat="false" ht="12.8" hidden="false" customHeight="false" outlineLevel="0" collapsed="false">
      <c r="A408" s="0" t="s">
        <v>143</v>
      </c>
      <c r="B408" s="0" t="s">
        <v>221</v>
      </c>
      <c r="C408" s="112" t="n">
        <v>36766</v>
      </c>
      <c r="D408" s="0" t="s">
        <v>211</v>
      </c>
      <c r="E408" s="0" t="s">
        <v>212</v>
      </c>
      <c r="F408" s="0" t="s">
        <v>213</v>
      </c>
      <c r="G408" s="0" t="s">
        <v>214</v>
      </c>
      <c r="H408" s="0" t="s">
        <v>39</v>
      </c>
      <c r="I408" s="0" t="s">
        <v>241</v>
      </c>
      <c r="J408" s="0" t="s">
        <v>226</v>
      </c>
      <c r="K408" s="0" t="n">
        <v>73.5</v>
      </c>
      <c r="L408" s="112" t="n">
        <v>37073</v>
      </c>
      <c r="M408" s="112" t="n">
        <v>37164</v>
      </c>
      <c r="N408" s="0" t="n">
        <v>37200</v>
      </c>
      <c r="O408" s="0" t="s">
        <v>52</v>
      </c>
      <c r="P408" s="0" t="s">
        <v>50</v>
      </c>
      <c r="Q408" s="0" t="s">
        <v>247</v>
      </c>
    </row>
    <row r="409" customFormat="false" ht="12.8" hidden="false" customHeight="false" outlineLevel="0" collapsed="false">
      <c r="A409" s="0" t="s">
        <v>152</v>
      </c>
      <c r="B409" s="0" t="s">
        <v>221</v>
      </c>
      <c r="C409" s="112" t="n">
        <v>36767</v>
      </c>
      <c r="D409" s="0" t="s">
        <v>211</v>
      </c>
      <c r="E409" s="0" t="s">
        <v>212</v>
      </c>
      <c r="F409" s="0" t="s">
        <v>213</v>
      </c>
      <c r="G409" s="0" t="s">
        <v>214</v>
      </c>
      <c r="H409" s="0" t="s">
        <v>20</v>
      </c>
      <c r="I409" s="0" t="s">
        <v>229</v>
      </c>
      <c r="J409" s="0" t="s">
        <v>402</v>
      </c>
      <c r="K409" s="0" t="n">
        <v>127.75</v>
      </c>
      <c r="L409" s="112" t="n">
        <v>36770</v>
      </c>
      <c r="M409" s="112" t="n">
        <v>36784</v>
      </c>
      <c r="N409" s="0" t="n">
        <v>2520</v>
      </c>
      <c r="O409" s="0" t="s">
        <v>52</v>
      </c>
      <c r="P409" s="0" t="s">
        <v>112</v>
      </c>
      <c r="Q409" s="0" t="s">
        <v>240</v>
      </c>
    </row>
    <row r="410" customFormat="false" ht="12.8" hidden="false" customHeight="false" outlineLevel="0" collapsed="false">
      <c r="A410" s="0" t="s">
        <v>179</v>
      </c>
      <c r="B410" s="0" t="s">
        <v>221</v>
      </c>
      <c r="C410" s="112" t="n">
        <v>36767</v>
      </c>
      <c r="D410" s="0" t="s">
        <v>287</v>
      </c>
      <c r="E410" s="0" t="s">
        <v>212</v>
      </c>
      <c r="F410" s="0" t="s">
        <v>222</v>
      </c>
      <c r="G410" s="0" t="s">
        <v>214</v>
      </c>
      <c r="H410" s="0" t="s">
        <v>313</v>
      </c>
      <c r="I410" s="0" t="s">
        <v>578</v>
      </c>
      <c r="J410" s="0" t="s">
        <v>226</v>
      </c>
      <c r="K410" s="0" t="n">
        <v>1.25</v>
      </c>
      <c r="L410" s="112" t="n">
        <v>36770</v>
      </c>
      <c r="M410" s="112" t="n">
        <v>36799</v>
      </c>
      <c r="N410" s="0" t="n">
        <v>2500</v>
      </c>
      <c r="O410" s="0" t="s">
        <v>561</v>
      </c>
      <c r="P410" s="0" t="s">
        <v>37</v>
      </c>
      <c r="Q410" s="0" t="s">
        <v>247</v>
      </c>
    </row>
    <row r="411" customFormat="false" ht="12.8" hidden="false" customHeight="false" outlineLevel="0" collapsed="false">
      <c r="A411" s="0" t="s">
        <v>161</v>
      </c>
      <c r="B411" s="0" t="s">
        <v>221</v>
      </c>
      <c r="C411" s="112" t="n">
        <v>36768</v>
      </c>
      <c r="D411" s="0" t="s">
        <v>211</v>
      </c>
      <c r="E411" s="0" t="s">
        <v>212</v>
      </c>
      <c r="F411" s="0" t="s">
        <v>222</v>
      </c>
      <c r="G411" s="0" t="s">
        <v>214</v>
      </c>
      <c r="H411" s="0" t="s">
        <v>243</v>
      </c>
      <c r="I411" s="0" t="s">
        <v>579</v>
      </c>
      <c r="J411" s="0" t="s">
        <v>331</v>
      </c>
      <c r="K411" s="0" t="s">
        <v>492</v>
      </c>
      <c r="L411" s="112" t="n">
        <v>36770</v>
      </c>
      <c r="M411" s="112" t="n">
        <v>36799</v>
      </c>
      <c r="N411" s="0" t="n">
        <v>0</v>
      </c>
      <c r="O411" s="0" t="s">
        <v>344</v>
      </c>
      <c r="P411" s="0" t="s">
        <v>122</v>
      </c>
      <c r="Q411" s="0" t="s">
        <v>220</v>
      </c>
    </row>
    <row r="412" customFormat="false" ht="12.8" hidden="false" customHeight="false" outlineLevel="0" collapsed="false">
      <c r="A412" s="0" t="s">
        <v>171</v>
      </c>
      <c r="B412" s="0" t="s">
        <v>221</v>
      </c>
      <c r="C412" s="112" t="n">
        <v>36768</v>
      </c>
      <c r="D412" s="0" t="s">
        <v>211</v>
      </c>
      <c r="E412" s="0" t="s">
        <v>212</v>
      </c>
      <c r="F412" s="0" t="s">
        <v>577</v>
      </c>
      <c r="G412" s="0" t="s">
        <v>214</v>
      </c>
      <c r="H412" s="0" t="s">
        <v>20</v>
      </c>
      <c r="I412" s="0" t="s">
        <v>229</v>
      </c>
      <c r="J412" s="0" t="s">
        <v>226</v>
      </c>
      <c r="K412" s="0" t="n">
        <v>54.65</v>
      </c>
      <c r="L412" s="112" t="n">
        <v>36774</v>
      </c>
      <c r="M412" s="112" t="n">
        <v>38595</v>
      </c>
      <c r="N412" s="0" t="n">
        <v>595000</v>
      </c>
      <c r="O412" s="0" t="s">
        <v>52</v>
      </c>
      <c r="P412" s="0" t="s">
        <v>112</v>
      </c>
      <c r="Q412" s="0" t="s">
        <v>240</v>
      </c>
    </row>
    <row r="413" customFormat="false" ht="12.8" hidden="false" customHeight="false" outlineLevel="0" collapsed="false">
      <c r="A413" s="0" t="s">
        <v>175</v>
      </c>
      <c r="B413" s="0" t="s">
        <v>221</v>
      </c>
      <c r="C413" s="112" t="n">
        <v>36768</v>
      </c>
      <c r="D413" s="0" t="s">
        <v>211</v>
      </c>
      <c r="E413" s="0" t="s">
        <v>212</v>
      </c>
      <c r="F413" s="0" t="s">
        <v>213</v>
      </c>
      <c r="G413" s="0" t="s">
        <v>223</v>
      </c>
      <c r="H413" s="0" t="s">
        <v>20</v>
      </c>
      <c r="I413" s="0" t="s">
        <v>378</v>
      </c>
      <c r="J413" s="0" t="s">
        <v>580</v>
      </c>
      <c r="K413" s="0" t="s">
        <v>581</v>
      </c>
      <c r="L413" s="112" t="n">
        <v>36772</v>
      </c>
      <c r="M413" s="112" t="n">
        <v>36799</v>
      </c>
      <c r="N413" s="0" t="n">
        <v>9408</v>
      </c>
      <c r="O413" s="0" t="s">
        <v>344</v>
      </c>
      <c r="P413" s="0" t="s">
        <v>50</v>
      </c>
      <c r="Q413" s="0" t="s">
        <v>247</v>
      </c>
    </row>
    <row r="414" customFormat="false" ht="12.8" hidden="false" customHeight="false" outlineLevel="0" collapsed="false">
      <c r="A414" s="0" t="s">
        <v>177</v>
      </c>
      <c r="B414" s="0" t="s">
        <v>221</v>
      </c>
      <c r="C414" s="112" t="n">
        <v>36768</v>
      </c>
      <c r="D414" s="0" t="s">
        <v>211</v>
      </c>
      <c r="E414" s="0" t="s">
        <v>212</v>
      </c>
      <c r="F414" s="0" t="s">
        <v>213</v>
      </c>
      <c r="G414" s="0" t="s">
        <v>214</v>
      </c>
      <c r="H414" s="0" t="s">
        <v>243</v>
      </c>
      <c r="I414" s="0" t="s">
        <v>582</v>
      </c>
      <c r="J414" s="0" t="s">
        <v>331</v>
      </c>
      <c r="K414" s="0" t="s">
        <v>583</v>
      </c>
      <c r="L414" s="112" t="n">
        <v>36770</v>
      </c>
      <c r="M414" s="112" t="n">
        <v>36799</v>
      </c>
      <c r="N414" s="0" t="n">
        <v>55620</v>
      </c>
      <c r="O414" s="0" t="s">
        <v>344</v>
      </c>
      <c r="P414" s="0" t="s">
        <v>122</v>
      </c>
      <c r="Q414" s="0" t="s">
        <v>220</v>
      </c>
    </row>
    <row r="415" customFormat="false" ht="12.8" hidden="false" customHeight="false" outlineLevel="0" collapsed="false">
      <c r="A415" s="0" t="s">
        <v>143</v>
      </c>
      <c r="B415" s="0" t="s">
        <v>221</v>
      </c>
      <c r="C415" s="112" t="n">
        <v>36769</v>
      </c>
      <c r="D415" s="0" t="s">
        <v>211</v>
      </c>
      <c r="E415" s="0" t="s">
        <v>212</v>
      </c>
      <c r="F415" s="0" t="s">
        <v>213</v>
      </c>
      <c r="G415" s="0" t="s">
        <v>214</v>
      </c>
      <c r="H415" s="0" t="s">
        <v>39</v>
      </c>
      <c r="I415" s="0" t="s">
        <v>241</v>
      </c>
      <c r="J415" s="0" t="s">
        <v>226</v>
      </c>
      <c r="K415" s="0" t="n">
        <v>74.5</v>
      </c>
      <c r="L415" s="112" t="n">
        <v>37073</v>
      </c>
      <c r="M415" s="112" t="n">
        <v>37164</v>
      </c>
      <c r="N415" s="0" t="n">
        <v>12400</v>
      </c>
      <c r="O415" s="0" t="s">
        <v>52</v>
      </c>
      <c r="P415" s="0" t="s">
        <v>50</v>
      </c>
      <c r="Q415" s="0" t="s">
        <v>247</v>
      </c>
    </row>
    <row r="416" customFormat="false" ht="12.8" hidden="false" customHeight="false" outlineLevel="0" collapsed="false">
      <c r="A416" s="0" t="s">
        <v>153</v>
      </c>
      <c r="B416" s="0" t="s">
        <v>221</v>
      </c>
      <c r="C416" s="112" t="n">
        <v>36769</v>
      </c>
      <c r="D416" s="0" t="s">
        <v>211</v>
      </c>
      <c r="E416" s="0" t="s">
        <v>212</v>
      </c>
      <c r="F416" s="0" t="s">
        <v>213</v>
      </c>
      <c r="G416" s="0" t="s">
        <v>214</v>
      </c>
      <c r="H416" s="0" t="s">
        <v>20</v>
      </c>
      <c r="I416" s="0" t="s">
        <v>229</v>
      </c>
      <c r="J416" s="0" t="s">
        <v>301</v>
      </c>
      <c r="K416" s="0" t="s">
        <v>584</v>
      </c>
      <c r="L416" s="112" t="n">
        <v>36775</v>
      </c>
      <c r="M416" s="112" t="n">
        <v>40421</v>
      </c>
      <c r="N416" s="0" t="n">
        <v>547500</v>
      </c>
      <c r="O416" s="0" t="s">
        <v>52</v>
      </c>
      <c r="P416" s="0" t="s">
        <v>112</v>
      </c>
      <c r="Q416" s="0" t="s">
        <v>240</v>
      </c>
    </row>
    <row r="417" customFormat="false" ht="12.8" hidden="false" customHeight="false" outlineLevel="0" collapsed="false">
      <c r="A417" s="0" t="s">
        <v>34</v>
      </c>
      <c r="B417" s="0" t="s">
        <v>221</v>
      </c>
      <c r="C417" s="112" t="n">
        <v>36769</v>
      </c>
      <c r="D417" s="0" t="s">
        <v>211</v>
      </c>
      <c r="E417" s="0" t="s">
        <v>212</v>
      </c>
      <c r="F417" s="0" t="s">
        <v>213</v>
      </c>
      <c r="G417" s="0" t="s">
        <v>223</v>
      </c>
      <c r="H417" s="0" t="s">
        <v>20</v>
      </c>
      <c r="I417" s="0" t="s">
        <v>261</v>
      </c>
      <c r="J417" s="0" t="s">
        <v>265</v>
      </c>
      <c r="K417" s="0" t="n">
        <v>64.65</v>
      </c>
      <c r="L417" s="112" t="n">
        <v>36770</v>
      </c>
      <c r="M417" s="112" t="n">
        <v>37864</v>
      </c>
      <c r="N417" s="0" t="n">
        <v>1525000</v>
      </c>
      <c r="O417" s="0" t="s">
        <v>52</v>
      </c>
      <c r="P417" s="0" t="s">
        <v>115</v>
      </c>
      <c r="Q417" s="0" t="s">
        <v>247</v>
      </c>
    </row>
    <row r="418" customFormat="false" ht="12.8" hidden="false" customHeight="false" outlineLevel="0" collapsed="false">
      <c r="A418" s="0" t="s">
        <v>172</v>
      </c>
      <c r="B418" s="0" t="s">
        <v>221</v>
      </c>
      <c r="C418" s="112" t="n">
        <v>36769</v>
      </c>
      <c r="D418" s="0" t="s">
        <v>211</v>
      </c>
      <c r="E418" s="0" t="s">
        <v>212</v>
      </c>
      <c r="F418" s="0" t="s">
        <v>213</v>
      </c>
      <c r="G418" s="0" t="s">
        <v>214</v>
      </c>
      <c r="H418" s="0" t="s">
        <v>39</v>
      </c>
      <c r="I418" s="0" t="s">
        <v>241</v>
      </c>
      <c r="J418" s="0" t="s">
        <v>249</v>
      </c>
      <c r="K418" s="0" t="n">
        <v>48</v>
      </c>
      <c r="L418" s="112" t="n">
        <v>36951</v>
      </c>
      <c r="M418" s="112" t="n">
        <v>36981</v>
      </c>
      <c r="N418" s="0" t="n">
        <v>15600</v>
      </c>
      <c r="O418" s="0" t="s">
        <v>52</v>
      </c>
      <c r="P418" s="0" t="s">
        <v>50</v>
      </c>
      <c r="Q418" s="0" t="s">
        <v>247</v>
      </c>
    </row>
    <row r="419" customFormat="false" ht="12.8" hidden="false" customHeight="false" outlineLevel="0" collapsed="false">
      <c r="A419" s="0" t="s">
        <v>172</v>
      </c>
      <c r="B419" s="0" t="s">
        <v>221</v>
      </c>
      <c r="C419" s="112" t="n">
        <v>36769</v>
      </c>
      <c r="D419" s="0" t="s">
        <v>211</v>
      </c>
      <c r="E419" s="0" t="s">
        <v>212</v>
      </c>
      <c r="F419" s="0" t="s">
        <v>213</v>
      </c>
      <c r="G419" s="0" t="s">
        <v>214</v>
      </c>
      <c r="H419" s="0" t="s">
        <v>322</v>
      </c>
      <c r="I419" s="0" t="s">
        <v>241</v>
      </c>
      <c r="J419" s="0" t="s">
        <v>331</v>
      </c>
      <c r="K419" s="0" t="s">
        <v>585</v>
      </c>
      <c r="L419" s="112" t="n">
        <v>36951</v>
      </c>
      <c r="M419" s="112" t="n">
        <v>36981</v>
      </c>
      <c r="N419" s="0" t="n">
        <v>32400</v>
      </c>
      <c r="O419" s="0" t="s">
        <v>52</v>
      </c>
      <c r="P419" s="0" t="s">
        <v>50</v>
      </c>
      <c r="Q419" s="0" t="s">
        <v>247</v>
      </c>
    </row>
    <row r="420" customFormat="false" ht="12.8" hidden="false" customHeight="false" outlineLevel="0" collapsed="false">
      <c r="A420" s="0" t="s">
        <v>181</v>
      </c>
      <c r="B420" s="0" t="s">
        <v>221</v>
      </c>
      <c r="C420" s="112" t="n">
        <v>36769</v>
      </c>
      <c r="D420" s="0" t="s">
        <v>211</v>
      </c>
      <c r="E420" s="0" t="s">
        <v>212</v>
      </c>
      <c r="F420" s="0" t="s">
        <v>577</v>
      </c>
      <c r="G420" s="0" t="s">
        <v>214</v>
      </c>
      <c r="H420" s="0" t="s">
        <v>39</v>
      </c>
      <c r="I420" s="0" t="s">
        <v>260</v>
      </c>
      <c r="J420" s="0" t="s">
        <v>226</v>
      </c>
      <c r="K420" s="0" t="n">
        <v>60</v>
      </c>
      <c r="L420" s="112" t="n">
        <v>36774</v>
      </c>
      <c r="M420" s="112" t="n">
        <v>36799</v>
      </c>
      <c r="N420" s="0" t="n">
        <v>6500</v>
      </c>
      <c r="O420" s="0" t="s">
        <v>561</v>
      </c>
      <c r="P420" s="0" t="s">
        <v>26</v>
      </c>
      <c r="Q420" s="0" t="s">
        <v>247</v>
      </c>
    </row>
    <row r="421" customFormat="false" ht="12.8" hidden="false" customHeight="false" outlineLevel="0" collapsed="false">
      <c r="A421" s="0" t="s">
        <v>181</v>
      </c>
      <c r="B421" s="0" t="s">
        <v>221</v>
      </c>
      <c r="C421" s="112" t="n">
        <v>36769</v>
      </c>
      <c r="D421" s="0" t="s">
        <v>211</v>
      </c>
      <c r="E421" s="0" t="s">
        <v>212</v>
      </c>
      <c r="F421" s="0" t="s">
        <v>577</v>
      </c>
      <c r="G421" s="0" t="s">
        <v>214</v>
      </c>
      <c r="H421" s="0" t="s">
        <v>39</v>
      </c>
      <c r="I421" s="0" t="s">
        <v>260</v>
      </c>
      <c r="J421" s="0" t="s">
        <v>226</v>
      </c>
      <c r="K421" s="0" t="n">
        <v>63</v>
      </c>
      <c r="L421" s="112" t="n">
        <v>36800</v>
      </c>
      <c r="M421" s="112" t="n">
        <v>36891</v>
      </c>
      <c r="N421" s="0" t="n">
        <v>37238.5</v>
      </c>
      <c r="O421" s="0" t="s">
        <v>354</v>
      </c>
      <c r="P421" s="0" t="s">
        <v>26</v>
      </c>
      <c r="Q421" s="0" t="s">
        <v>247</v>
      </c>
    </row>
    <row r="422" customFormat="false" ht="12.8" hidden="false" customHeight="false" outlineLevel="0" collapsed="false">
      <c r="A422" s="0" t="s">
        <v>182</v>
      </c>
      <c r="B422" s="0" t="s">
        <v>221</v>
      </c>
      <c r="C422" s="112" t="n">
        <v>36769</v>
      </c>
      <c r="D422" s="0" t="s">
        <v>211</v>
      </c>
      <c r="E422" s="0" t="s">
        <v>212</v>
      </c>
      <c r="F422" s="0" t="s">
        <v>577</v>
      </c>
      <c r="G422" s="0" t="s">
        <v>214</v>
      </c>
      <c r="H422" s="0" t="s">
        <v>5</v>
      </c>
      <c r="I422" s="0" t="s">
        <v>264</v>
      </c>
      <c r="J422" s="0" t="s">
        <v>291</v>
      </c>
      <c r="K422" s="0" t="n">
        <v>77</v>
      </c>
      <c r="L422" s="112" t="n">
        <v>36774</v>
      </c>
      <c r="M422" s="112" t="n">
        <v>36777</v>
      </c>
      <c r="N422" s="0" t="n">
        <v>3840</v>
      </c>
      <c r="O422" s="0" t="s">
        <v>561</v>
      </c>
      <c r="P422" s="0" t="s">
        <v>28</v>
      </c>
      <c r="Q422" s="0" t="s">
        <v>240</v>
      </c>
    </row>
    <row r="423" customFormat="false" ht="12.8" hidden="false" customHeight="false" outlineLevel="0" collapsed="false">
      <c r="A423" s="0" t="s">
        <v>48</v>
      </c>
      <c r="B423" s="0" t="s">
        <v>221</v>
      </c>
      <c r="C423" s="112" t="n">
        <v>36769</v>
      </c>
      <c r="D423" s="0" t="s">
        <v>211</v>
      </c>
      <c r="E423" s="0" t="s">
        <v>212</v>
      </c>
      <c r="F423" s="0" t="s">
        <v>222</v>
      </c>
      <c r="G423" s="0" t="s">
        <v>214</v>
      </c>
      <c r="H423" s="0" t="s">
        <v>5</v>
      </c>
      <c r="I423" s="0" t="s">
        <v>293</v>
      </c>
      <c r="J423" s="0" t="s">
        <v>586</v>
      </c>
      <c r="K423" s="0" t="n">
        <v>22.8</v>
      </c>
      <c r="L423" s="112" t="n">
        <v>37012</v>
      </c>
      <c r="M423" s="112" t="n">
        <v>37164</v>
      </c>
      <c r="N423" s="0" t="n">
        <v>796561</v>
      </c>
      <c r="O423" s="0" t="s">
        <v>52</v>
      </c>
      <c r="P423" s="0" t="s">
        <v>50</v>
      </c>
      <c r="Q423" s="0" t="s">
        <v>242</v>
      </c>
      <c r="R423" s="0" t="s">
        <v>587</v>
      </c>
    </row>
    <row r="424" customFormat="false" ht="12.8" hidden="false" customHeight="false" outlineLevel="0" collapsed="false">
      <c r="A424" s="0" t="s">
        <v>22</v>
      </c>
      <c r="B424" s="0" t="s">
        <v>221</v>
      </c>
      <c r="C424" s="112" t="n">
        <v>36774</v>
      </c>
      <c r="D424" s="0" t="s">
        <v>211</v>
      </c>
      <c r="E424" s="0" t="s">
        <v>212</v>
      </c>
      <c r="F424" s="0" t="s">
        <v>213</v>
      </c>
      <c r="G424" s="0" t="s">
        <v>214</v>
      </c>
      <c r="H424" s="0" t="s">
        <v>20</v>
      </c>
      <c r="I424" s="0" t="s">
        <v>261</v>
      </c>
      <c r="J424" s="0" t="s">
        <v>249</v>
      </c>
      <c r="K424" s="0" t="n">
        <v>49</v>
      </c>
      <c r="L424" s="112" t="n">
        <v>36770</v>
      </c>
      <c r="M424" s="112" t="n">
        <v>38717</v>
      </c>
      <c r="N424" s="0" t="n">
        <v>250000</v>
      </c>
      <c r="O424" s="0" t="s">
        <v>564</v>
      </c>
      <c r="P424" s="0" t="s">
        <v>21</v>
      </c>
      <c r="Q424" s="0" t="s">
        <v>247</v>
      </c>
    </row>
    <row r="425" customFormat="false" ht="12.8" hidden="false" customHeight="false" outlineLevel="0" collapsed="false">
      <c r="A425" s="0" t="s">
        <v>27</v>
      </c>
      <c r="B425" s="0" t="s">
        <v>221</v>
      </c>
      <c r="C425" s="112" t="n">
        <v>36774</v>
      </c>
      <c r="D425" s="0" t="s">
        <v>211</v>
      </c>
      <c r="E425" s="0" t="s">
        <v>212</v>
      </c>
      <c r="F425" s="0" t="s">
        <v>213</v>
      </c>
      <c r="G425" s="0" t="s">
        <v>214</v>
      </c>
      <c r="H425" s="0" t="s">
        <v>20</v>
      </c>
      <c r="I425" s="0" t="s">
        <v>256</v>
      </c>
      <c r="J425" s="0" t="s">
        <v>249</v>
      </c>
      <c r="K425" s="0" t="n">
        <v>47.15</v>
      </c>
      <c r="L425" s="112" t="n">
        <v>36892</v>
      </c>
      <c r="M425" s="112" t="n">
        <v>40178</v>
      </c>
      <c r="N425" s="0" t="n">
        <v>500000</v>
      </c>
      <c r="O425" s="0" t="s">
        <v>88</v>
      </c>
      <c r="P425" s="0" t="s">
        <v>28</v>
      </c>
      <c r="Q425" s="0" t="s">
        <v>247</v>
      </c>
    </row>
    <row r="426" customFormat="false" ht="12.8" hidden="false" customHeight="false" outlineLevel="0" collapsed="false">
      <c r="A426" s="0" t="s">
        <v>27</v>
      </c>
      <c r="B426" s="0" t="s">
        <v>221</v>
      </c>
      <c r="C426" s="112" t="n">
        <v>36774</v>
      </c>
      <c r="D426" s="0" t="s">
        <v>211</v>
      </c>
      <c r="E426" s="0" t="s">
        <v>212</v>
      </c>
      <c r="F426" s="0" t="s">
        <v>213</v>
      </c>
      <c r="G426" s="0" t="s">
        <v>214</v>
      </c>
      <c r="H426" s="0" t="s">
        <v>20</v>
      </c>
      <c r="I426" s="0" t="s">
        <v>260</v>
      </c>
      <c r="J426" s="0" t="s">
        <v>226</v>
      </c>
      <c r="K426" s="0" t="n">
        <v>43.95</v>
      </c>
      <c r="L426" s="112" t="n">
        <v>36892</v>
      </c>
      <c r="M426" s="112" t="n">
        <v>40178</v>
      </c>
      <c r="N426" s="0" t="n">
        <v>250000</v>
      </c>
      <c r="O426" s="0" t="s">
        <v>354</v>
      </c>
      <c r="P426" s="0" t="s">
        <v>28</v>
      </c>
      <c r="Q426" s="0" t="s">
        <v>247</v>
      </c>
    </row>
    <row r="427" customFormat="false" ht="12.8" hidden="false" customHeight="false" outlineLevel="0" collapsed="false">
      <c r="A427" s="0" t="s">
        <v>48</v>
      </c>
      <c r="B427" s="0" t="s">
        <v>221</v>
      </c>
      <c r="C427" s="112" t="n">
        <v>36775</v>
      </c>
      <c r="D427" s="0" t="s">
        <v>211</v>
      </c>
      <c r="E427" s="0" t="s">
        <v>212</v>
      </c>
      <c r="F427" s="0" t="s">
        <v>222</v>
      </c>
      <c r="G427" s="0" t="s">
        <v>214</v>
      </c>
      <c r="H427" s="0" t="s">
        <v>5</v>
      </c>
      <c r="I427" s="0" t="s">
        <v>256</v>
      </c>
      <c r="J427" s="0" t="s">
        <v>226</v>
      </c>
      <c r="K427" s="0" t="n">
        <v>110</v>
      </c>
      <c r="L427" s="112" t="n">
        <v>36800</v>
      </c>
      <c r="M427" s="112" t="n">
        <v>36891</v>
      </c>
      <c r="N427" s="0" t="n">
        <v>3040</v>
      </c>
      <c r="O427" s="0" t="s">
        <v>52</v>
      </c>
      <c r="P427" s="0" t="s">
        <v>50</v>
      </c>
      <c r="Q427" s="0" t="s">
        <v>242</v>
      </c>
    </row>
    <row r="428" customFormat="false" ht="12.8" hidden="false" customHeight="false" outlineLevel="0" collapsed="false">
      <c r="A428" s="0" t="s">
        <v>118</v>
      </c>
      <c r="B428" s="0" t="s">
        <v>210</v>
      </c>
      <c r="C428" s="112" t="n">
        <v>36776</v>
      </c>
      <c r="D428" s="0" t="s">
        <v>211</v>
      </c>
      <c r="E428" s="0" t="s">
        <v>212</v>
      </c>
      <c r="F428" s="0" t="s">
        <v>213</v>
      </c>
      <c r="G428" s="0" t="s">
        <v>214</v>
      </c>
      <c r="H428" s="0" t="s">
        <v>588</v>
      </c>
      <c r="I428" s="0" t="s">
        <v>383</v>
      </c>
      <c r="J428" s="0" t="s">
        <v>589</v>
      </c>
      <c r="K428" s="0" t="n">
        <v>4.71</v>
      </c>
      <c r="L428" s="112" t="n">
        <v>36800</v>
      </c>
      <c r="M428" s="112" t="n">
        <v>36981</v>
      </c>
      <c r="N428" s="0" t="n">
        <v>1500</v>
      </c>
      <c r="O428" s="0" t="s">
        <v>296</v>
      </c>
      <c r="P428" s="0" t="s">
        <v>31</v>
      </c>
      <c r="Q428" s="0" t="s">
        <v>220</v>
      </c>
    </row>
    <row r="429" customFormat="false" ht="12.8" hidden="false" customHeight="false" outlineLevel="0" collapsed="false">
      <c r="A429" s="0" t="s">
        <v>29</v>
      </c>
      <c r="B429" s="0" t="s">
        <v>210</v>
      </c>
      <c r="C429" s="112" t="n">
        <v>36776</v>
      </c>
      <c r="D429" s="0" t="s">
        <v>211</v>
      </c>
      <c r="E429" s="0" t="s">
        <v>212</v>
      </c>
      <c r="F429" s="0" t="s">
        <v>213</v>
      </c>
      <c r="G429" s="0" t="s">
        <v>214</v>
      </c>
      <c r="H429" s="0" t="s">
        <v>588</v>
      </c>
      <c r="I429" s="0" t="s">
        <v>256</v>
      </c>
      <c r="J429" s="0" t="s">
        <v>226</v>
      </c>
      <c r="K429" s="0" t="n">
        <v>45.05</v>
      </c>
      <c r="L429" s="112" t="n">
        <v>38292</v>
      </c>
      <c r="M429" s="112" t="n">
        <v>41943</v>
      </c>
      <c r="N429" s="0" t="n">
        <v>242637.38932828</v>
      </c>
      <c r="O429" s="0" t="s">
        <v>296</v>
      </c>
      <c r="P429" s="0" t="s">
        <v>24</v>
      </c>
      <c r="Q429" s="0" t="s">
        <v>247</v>
      </c>
    </row>
    <row r="430" customFormat="false" ht="12.8" hidden="false" customHeight="false" outlineLevel="0" collapsed="false">
      <c r="A430" s="0" t="s">
        <v>72</v>
      </c>
      <c r="B430" s="0" t="s">
        <v>221</v>
      </c>
      <c r="C430" s="112" t="n">
        <v>36780</v>
      </c>
      <c r="D430" s="0" t="s">
        <v>211</v>
      </c>
      <c r="E430" s="0" t="s">
        <v>212</v>
      </c>
      <c r="F430" s="0" t="s">
        <v>222</v>
      </c>
      <c r="G430" s="0" t="s">
        <v>214</v>
      </c>
      <c r="H430" s="0" t="s">
        <v>462</v>
      </c>
      <c r="I430" s="0" t="s">
        <v>260</v>
      </c>
      <c r="J430" s="0" t="s">
        <v>226</v>
      </c>
      <c r="K430" s="0" t="n">
        <v>38</v>
      </c>
      <c r="L430" s="112" t="n">
        <v>36778</v>
      </c>
      <c r="M430" s="112" t="n">
        <v>36799</v>
      </c>
      <c r="N430" s="0" t="n">
        <v>1150</v>
      </c>
      <c r="O430" s="0" t="s">
        <v>561</v>
      </c>
      <c r="P430" s="0" t="s">
        <v>28</v>
      </c>
      <c r="Q430" s="0" t="s">
        <v>220</v>
      </c>
    </row>
    <row r="431" customFormat="false" ht="12.8" hidden="false" customHeight="false" outlineLevel="0" collapsed="false">
      <c r="A431" s="0" t="s">
        <v>152</v>
      </c>
      <c r="B431" s="0" t="s">
        <v>221</v>
      </c>
      <c r="C431" s="112" t="n">
        <v>36782</v>
      </c>
      <c r="D431" s="0" t="s">
        <v>211</v>
      </c>
      <c r="E431" s="0" t="s">
        <v>212</v>
      </c>
      <c r="F431" s="0" t="s">
        <v>213</v>
      </c>
      <c r="G431" s="0" t="s">
        <v>214</v>
      </c>
      <c r="H431" s="0" t="s">
        <v>20</v>
      </c>
      <c r="I431" s="0" t="s">
        <v>229</v>
      </c>
      <c r="J431" s="0" t="s">
        <v>402</v>
      </c>
      <c r="K431" s="0" t="s">
        <v>522</v>
      </c>
      <c r="L431" s="112" t="n">
        <v>36785</v>
      </c>
      <c r="M431" s="112" t="n">
        <v>36799</v>
      </c>
      <c r="N431" s="0" t="n">
        <v>1260</v>
      </c>
      <c r="O431" s="0" t="s">
        <v>344</v>
      </c>
      <c r="P431" s="0" t="s">
        <v>112</v>
      </c>
      <c r="Q431" s="0" t="s">
        <v>240</v>
      </c>
    </row>
    <row r="432" customFormat="false" ht="12.8" hidden="false" customHeight="false" outlineLevel="0" collapsed="false">
      <c r="A432" s="0" t="s">
        <v>35</v>
      </c>
      <c r="B432" s="0" t="s">
        <v>221</v>
      </c>
      <c r="C432" s="112" t="n">
        <v>36782</v>
      </c>
      <c r="D432" s="0" t="s">
        <v>211</v>
      </c>
      <c r="E432" s="0" t="s">
        <v>212</v>
      </c>
      <c r="F432" s="0" t="s">
        <v>213</v>
      </c>
      <c r="G432" s="0" t="s">
        <v>214</v>
      </c>
      <c r="H432" s="0" t="s">
        <v>5</v>
      </c>
      <c r="I432" s="0" t="s">
        <v>225</v>
      </c>
      <c r="J432" s="0" t="s">
        <v>580</v>
      </c>
      <c r="K432" s="0" t="n">
        <v>96.8</v>
      </c>
      <c r="L432" s="112" t="n">
        <v>36800</v>
      </c>
      <c r="M432" s="112" t="n">
        <v>36891</v>
      </c>
      <c r="N432" s="0" t="n">
        <v>8512</v>
      </c>
      <c r="O432" s="0" t="s">
        <v>300</v>
      </c>
      <c r="P432" s="0" t="s">
        <v>26</v>
      </c>
      <c r="Q432" s="0" t="s">
        <v>247</v>
      </c>
    </row>
    <row r="433" customFormat="false" ht="12.8" hidden="false" customHeight="false" outlineLevel="0" collapsed="false">
      <c r="A433" s="0" t="s">
        <v>35</v>
      </c>
      <c r="B433" s="0" t="s">
        <v>221</v>
      </c>
      <c r="C433" s="112" t="n">
        <v>36782</v>
      </c>
      <c r="D433" s="0" t="s">
        <v>211</v>
      </c>
      <c r="E433" s="0" t="s">
        <v>212</v>
      </c>
      <c r="F433" s="0" t="s">
        <v>213</v>
      </c>
      <c r="G433" s="0" t="s">
        <v>214</v>
      </c>
      <c r="H433" s="0" t="s">
        <v>39</v>
      </c>
      <c r="I433" s="0" t="s">
        <v>225</v>
      </c>
      <c r="J433" s="0" t="s">
        <v>291</v>
      </c>
      <c r="K433" s="0" t="n">
        <v>65</v>
      </c>
      <c r="L433" s="112" t="n">
        <v>36800</v>
      </c>
      <c r="M433" s="112" t="n">
        <v>36891</v>
      </c>
      <c r="N433" s="0" t="n">
        <v>4640</v>
      </c>
      <c r="O433" s="0" t="s">
        <v>300</v>
      </c>
      <c r="P433" s="0" t="s">
        <v>26</v>
      </c>
      <c r="Q433" s="0" t="s">
        <v>247</v>
      </c>
    </row>
    <row r="434" customFormat="false" ht="12.8" hidden="false" customHeight="false" outlineLevel="0" collapsed="false">
      <c r="A434" s="0" t="s">
        <v>35</v>
      </c>
      <c r="B434" s="0" t="s">
        <v>221</v>
      </c>
      <c r="C434" s="112" t="n">
        <v>36782</v>
      </c>
      <c r="D434" s="0" t="s">
        <v>211</v>
      </c>
      <c r="E434" s="0" t="s">
        <v>212</v>
      </c>
      <c r="F434" s="0" t="s">
        <v>213</v>
      </c>
      <c r="G434" s="0" t="s">
        <v>214</v>
      </c>
      <c r="H434" s="0" t="s">
        <v>5</v>
      </c>
      <c r="I434" s="0" t="s">
        <v>225</v>
      </c>
      <c r="J434" s="0" t="s">
        <v>580</v>
      </c>
      <c r="K434" s="0" t="n">
        <v>69.8</v>
      </c>
      <c r="L434" s="112" t="n">
        <v>36892</v>
      </c>
      <c r="M434" s="112" t="n">
        <v>36981</v>
      </c>
      <c r="N434" s="0" t="n">
        <v>9486.4</v>
      </c>
      <c r="O434" s="0" t="s">
        <v>300</v>
      </c>
      <c r="P434" s="0" t="s">
        <v>26</v>
      </c>
      <c r="Q434" s="0" t="s">
        <v>247</v>
      </c>
    </row>
    <row r="435" customFormat="false" ht="12.8" hidden="false" customHeight="false" outlineLevel="0" collapsed="false">
      <c r="A435" s="0" t="s">
        <v>35</v>
      </c>
      <c r="B435" s="0" t="s">
        <v>221</v>
      </c>
      <c r="C435" s="112" t="n">
        <v>36782</v>
      </c>
      <c r="D435" s="0" t="s">
        <v>211</v>
      </c>
      <c r="E435" s="0" t="s">
        <v>212</v>
      </c>
      <c r="F435" s="0" t="s">
        <v>213</v>
      </c>
      <c r="G435" s="0" t="s">
        <v>214</v>
      </c>
      <c r="H435" s="0" t="s">
        <v>39</v>
      </c>
      <c r="I435" s="0" t="s">
        <v>225</v>
      </c>
      <c r="J435" s="0" t="s">
        <v>291</v>
      </c>
      <c r="K435" s="0" t="n">
        <v>47</v>
      </c>
      <c r="L435" s="112" t="n">
        <v>36892</v>
      </c>
      <c r="M435" s="112" t="n">
        <v>36981</v>
      </c>
      <c r="N435" s="0" t="n">
        <v>4640</v>
      </c>
      <c r="O435" s="0" t="s">
        <v>300</v>
      </c>
      <c r="P435" s="0" t="s">
        <v>26</v>
      </c>
      <c r="Q435" s="0" t="s">
        <v>247</v>
      </c>
    </row>
    <row r="436" customFormat="false" ht="12.8" hidden="false" customHeight="false" outlineLevel="0" collapsed="false">
      <c r="A436" s="0" t="s">
        <v>134</v>
      </c>
      <c r="B436" s="0" t="s">
        <v>221</v>
      </c>
      <c r="C436" s="112" t="n">
        <v>36783</v>
      </c>
      <c r="D436" s="0" t="s">
        <v>211</v>
      </c>
      <c r="E436" s="0" t="s">
        <v>212</v>
      </c>
      <c r="F436" s="0" t="s">
        <v>577</v>
      </c>
      <c r="G436" s="0" t="s">
        <v>214</v>
      </c>
      <c r="H436" s="0" t="s">
        <v>20</v>
      </c>
      <c r="I436" s="0" t="s">
        <v>229</v>
      </c>
      <c r="J436" s="0" t="s">
        <v>305</v>
      </c>
      <c r="K436" s="0" t="s">
        <v>590</v>
      </c>
      <c r="L436" s="112" t="n">
        <v>36786</v>
      </c>
      <c r="M436" s="112" t="n">
        <v>36799</v>
      </c>
      <c r="N436" s="0" t="n">
        <v>336</v>
      </c>
      <c r="O436" s="0" t="s">
        <v>344</v>
      </c>
      <c r="P436" s="0" t="s">
        <v>112</v>
      </c>
      <c r="Q436" s="0" t="s">
        <v>232</v>
      </c>
    </row>
    <row r="437" customFormat="false" ht="12.8" hidden="false" customHeight="false" outlineLevel="0" collapsed="false">
      <c r="A437" s="0" t="s">
        <v>22</v>
      </c>
      <c r="B437" s="0" t="s">
        <v>221</v>
      </c>
      <c r="C437" s="112" t="n">
        <v>36783</v>
      </c>
      <c r="D437" s="0" t="s">
        <v>211</v>
      </c>
      <c r="E437" s="0" t="s">
        <v>212</v>
      </c>
      <c r="F437" s="0" t="s">
        <v>222</v>
      </c>
      <c r="G437" s="0" t="s">
        <v>214</v>
      </c>
      <c r="H437" s="0" t="s">
        <v>5</v>
      </c>
      <c r="I437" s="0" t="s">
        <v>261</v>
      </c>
      <c r="J437" s="0" t="s">
        <v>268</v>
      </c>
      <c r="K437" s="0" t="n">
        <v>72</v>
      </c>
      <c r="L437" s="112" t="n">
        <v>36951</v>
      </c>
      <c r="M437" s="112" t="n">
        <v>36981</v>
      </c>
      <c r="N437" s="0" t="n">
        <v>0</v>
      </c>
      <c r="O437" s="0" t="s">
        <v>300</v>
      </c>
      <c r="P437" s="0" t="s">
        <v>26</v>
      </c>
      <c r="Q437" s="0" t="s">
        <v>247</v>
      </c>
    </row>
    <row r="438" customFormat="false" ht="12.8" hidden="false" customHeight="false" outlineLevel="0" collapsed="false">
      <c r="A438" s="0" t="s">
        <v>22</v>
      </c>
      <c r="B438" s="0" t="s">
        <v>221</v>
      </c>
      <c r="C438" s="112" t="n">
        <v>36783</v>
      </c>
      <c r="D438" s="0" t="s">
        <v>211</v>
      </c>
      <c r="E438" s="0" t="s">
        <v>212</v>
      </c>
      <c r="F438" s="0" t="s">
        <v>222</v>
      </c>
      <c r="G438" s="0" t="s">
        <v>214</v>
      </c>
      <c r="H438" s="0" t="s">
        <v>39</v>
      </c>
      <c r="I438" s="0" t="s">
        <v>261</v>
      </c>
      <c r="J438" s="0" t="s">
        <v>297</v>
      </c>
      <c r="K438" s="0" t="n">
        <v>52</v>
      </c>
      <c r="L438" s="112" t="n">
        <v>36951</v>
      </c>
      <c r="M438" s="112" t="n">
        <v>36981</v>
      </c>
      <c r="N438" s="0" t="n">
        <v>0</v>
      </c>
      <c r="O438" s="0" t="s">
        <v>300</v>
      </c>
      <c r="P438" s="0" t="s">
        <v>26</v>
      </c>
      <c r="Q438" s="0" t="s">
        <v>247</v>
      </c>
    </row>
    <row r="439" customFormat="false" ht="12.8" hidden="false" customHeight="false" outlineLevel="0" collapsed="false">
      <c r="A439" s="0" t="s">
        <v>32</v>
      </c>
      <c r="B439" s="0" t="s">
        <v>221</v>
      </c>
      <c r="C439" s="112" t="n">
        <v>36784</v>
      </c>
      <c r="D439" s="0" t="s">
        <v>211</v>
      </c>
      <c r="E439" s="0" t="s">
        <v>212</v>
      </c>
      <c r="F439" s="0" t="s">
        <v>213</v>
      </c>
      <c r="G439" s="0" t="s">
        <v>214</v>
      </c>
      <c r="H439" s="0" t="s">
        <v>39</v>
      </c>
      <c r="I439" s="0" t="s">
        <v>225</v>
      </c>
      <c r="J439" s="0" t="s">
        <v>291</v>
      </c>
      <c r="K439" s="0" t="n">
        <v>58.85</v>
      </c>
      <c r="L439" s="112" t="n">
        <v>36800</v>
      </c>
      <c r="M439" s="112" t="n">
        <v>36891</v>
      </c>
      <c r="N439" s="0" t="n">
        <v>3500</v>
      </c>
      <c r="O439" s="0" t="s">
        <v>300</v>
      </c>
      <c r="P439" s="0" t="s">
        <v>26</v>
      </c>
      <c r="Q439" s="0" t="s">
        <v>247</v>
      </c>
    </row>
    <row r="440" customFormat="false" ht="12.8" hidden="false" customHeight="false" outlineLevel="0" collapsed="false">
      <c r="A440" s="0" t="s">
        <v>32</v>
      </c>
      <c r="B440" s="0" t="s">
        <v>221</v>
      </c>
      <c r="C440" s="112" t="n">
        <v>36784</v>
      </c>
      <c r="D440" s="0" t="s">
        <v>211</v>
      </c>
      <c r="E440" s="0" t="s">
        <v>212</v>
      </c>
      <c r="F440" s="0" t="s">
        <v>213</v>
      </c>
      <c r="G440" s="0" t="s">
        <v>214</v>
      </c>
      <c r="H440" s="0" t="s">
        <v>39</v>
      </c>
      <c r="I440" s="0" t="s">
        <v>225</v>
      </c>
      <c r="J440" s="0" t="s">
        <v>291</v>
      </c>
      <c r="K440" s="0" t="n">
        <v>58.85</v>
      </c>
      <c r="L440" s="112" t="n">
        <v>36892</v>
      </c>
      <c r="M440" s="112" t="n">
        <v>36981</v>
      </c>
      <c r="N440" s="0" t="n">
        <v>3300</v>
      </c>
      <c r="O440" s="0" t="s">
        <v>300</v>
      </c>
      <c r="P440" s="0" t="s">
        <v>26</v>
      </c>
      <c r="Q440" s="0" t="s">
        <v>247</v>
      </c>
    </row>
    <row r="441" customFormat="false" ht="12.8" hidden="false" customHeight="false" outlineLevel="0" collapsed="false">
      <c r="A441" s="0" t="s">
        <v>136</v>
      </c>
      <c r="B441" s="0" t="s">
        <v>221</v>
      </c>
      <c r="C441" s="112" t="n">
        <v>36787</v>
      </c>
      <c r="D441" s="0" t="s">
        <v>211</v>
      </c>
      <c r="E441" s="0" t="s">
        <v>212</v>
      </c>
      <c r="F441" s="0" t="s">
        <v>213</v>
      </c>
      <c r="G441" s="0" t="s">
        <v>214</v>
      </c>
      <c r="H441" s="0" t="s">
        <v>419</v>
      </c>
      <c r="I441" s="0" t="s">
        <v>225</v>
      </c>
      <c r="J441" s="0" t="s">
        <v>591</v>
      </c>
      <c r="K441" s="0" t="n">
        <v>3.15</v>
      </c>
      <c r="L441" s="112" t="n">
        <v>36739</v>
      </c>
      <c r="M441" s="112" t="n">
        <v>438535</v>
      </c>
      <c r="N441" s="0" t="n">
        <v>1490.7</v>
      </c>
      <c r="O441" s="0" t="s">
        <v>246</v>
      </c>
      <c r="P441" s="0" t="s">
        <v>31</v>
      </c>
      <c r="Q441" s="0" t="s">
        <v>286</v>
      </c>
    </row>
    <row r="442" customFormat="false" ht="12.8" hidden="false" customHeight="false" outlineLevel="0" collapsed="false">
      <c r="A442" s="0" t="s">
        <v>184</v>
      </c>
      <c r="B442" s="0" t="s">
        <v>221</v>
      </c>
      <c r="C442" s="112" t="n">
        <v>36787</v>
      </c>
      <c r="D442" s="0" t="s">
        <v>211</v>
      </c>
      <c r="E442" s="0" t="s">
        <v>212</v>
      </c>
      <c r="F442" s="0" t="s">
        <v>213</v>
      </c>
      <c r="G442" s="0" t="s">
        <v>214</v>
      </c>
      <c r="H442" s="0" t="s">
        <v>39</v>
      </c>
      <c r="I442" s="0" t="s">
        <v>256</v>
      </c>
      <c r="J442" s="0" t="s">
        <v>326</v>
      </c>
      <c r="K442" s="0" t="n">
        <v>115</v>
      </c>
      <c r="L442" s="112" t="n">
        <v>36789</v>
      </c>
      <c r="M442" s="112" t="n">
        <v>36799</v>
      </c>
      <c r="N442" s="0" t="n">
        <v>52000</v>
      </c>
      <c r="O442" s="0" t="s">
        <v>344</v>
      </c>
      <c r="P442" s="0" t="s">
        <v>26</v>
      </c>
      <c r="Q442" s="0" t="s">
        <v>247</v>
      </c>
    </row>
    <row r="443" customFormat="false" ht="12.8" hidden="false" customHeight="false" outlineLevel="0" collapsed="false">
      <c r="A443" s="0" t="s">
        <v>189</v>
      </c>
      <c r="B443" s="0" t="s">
        <v>221</v>
      </c>
      <c r="C443" s="112" t="n">
        <v>36787</v>
      </c>
      <c r="D443" s="0" t="s">
        <v>211</v>
      </c>
      <c r="E443" s="0" t="s">
        <v>212</v>
      </c>
      <c r="F443" s="0" t="s">
        <v>222</v>
      </c>
      <c r="G443" s="0" t="s">
        <v>214</v>
      </c>
      <c r="H443" s="0" t="s">
        <v>419</v>
      </c>
      <c r="I443" s="0" t="s">
        <v>261</v>
      </c>
      <c r="J443" s="0" t="s">
        <v>591</v>
      </c>
      <c r="K443" s="0" t="n">
        <v>3</v>
      </c>
      <c r="L443" s="112" t="n">
        <v>36739</v>
      </c>
      <c r="M443" s="112" t="n">
        <v>36769</v>
      </c>
      <c r="N443" s="0" t="n">
        <v>0</v>
      </c>
      <c r="O443" s="0" t="s">
        <v>246</v>
      </c>
      <c r="P443" s="0" t="s">
        <v>31</v>
      </c>
      <c r="Q443" s="0" t="s">
        <v>430</v>
      </c>
    </row>
    <row r="444" customFormat="false" ht="12.8" hidden="false" customHeight="false" outlineLevel="0" collapsed="false">
      <c r="A444" s="0" t="s">
        <v>136</v>
      </c>
      <c r="B444" s="0" t="s">
        <v>221</v>
      </c>
      <c r="C444" s="112" t="n">
        <v>36788</v>
      </c>
      <c r="D444" s="0" t="s">
        <v>211</v>
      </c>
      <c r="E444" s="0" t="s">
        <v>212</v>
      </c>
      <c r="F444" s="0" t="s">
        <v>222</v>
      </c>
      <c r="G444" s="0" t="s">
        <v>214</v>
      </c>
      <c r="H444" s="0" t="s">
        <v>419</v>
      </c>
      <c r="I444" s="0" t="s">
        <v>225</v>
      </c>
      <c r="J444" s="0" t="s">
        <v>592</v>
      </c>
      <c r="K444" s="0" t="s">
        <v>593</v>
      </c>
      <c r="L444" s="112" t="n">
        <v>36800</v>
      </c>
      <c r="M444" s="112" t="n">
        <v>37621</v>
      </c>
      <c r="N444" s="0" t="n">
        <v>0</v>
      </c>
      <c r="O444" s="0" t="s">
        <v>561</v>
      </c>
      <c r="P444" s="0" t="s">
        <v>133</v>
      </c>
      <c r="Q444" s="0" t="s">
        <v>286</v>
      </c>
    </row>
    <row r="445" customFormat="false" ht="12.8" hidden="false" customHeight="false" outlineLevel="0" collapsed="false">
      <c r="A445" s="0" t="s">
        <v>138</v>
      </c>
      <c r="B445" s="0" t="s">
        <v>221</v>
      </c>
      <c r="C445" s="112" t="n">
        <v>36788</v>
      </c>
      <c r="D445" s="0" t="s">
        <v>211</v>
      </c>
      <c r="E445" s="0" t="s">
        <v>212</v>
      </c>
      <c r="F445" s="0" t="s">
        <v>222</v>
      </c>
      <c r="G445" s="0" t="s">
        <v>214</v>
      </c>
      <c r="H445" s="0" t="s">
        <v>419</v>
      </c>
      <c r="I445" s="0" t="s">
        <v>225</v>
      </c>
      <c r="J445" s="0" t="s">
        <v>592</v>
      </c>
      <c r="K445" s="0" t="s">
        <v>594</v>
      </c>
      <c r="L445" s="112" t="n">
        <v>37622</v>
      </c>
      <c r="M445" s="112" t="n">
        <v>37802</v>
      </c>
      <c r="N445" s="0" t="n">
        <v>0</v>
      </c>
      <c r="O445" s="0" t="s">
        <v>561</v>
      </c>
      <c r="P445" s="0" t="s">
        <v>133</v>
      </c>
      <c r="Q445" s="0" t="s">
        <v>430</v>
      </c>
    </row>
    <row r="446" customFormat="false" ht="12.8" hidden="false" customHeight="false" outlineLevel="0" collapsed="false">
      <c r="A446" s="0" t="s">
        <v>151</v>
      </c>
      <c r="B446" s="0" t="s">
        <v>221</v>
      </c>
      <c r="C446" s="112" t="n">
        <v>36788</v>
      </c>
      <c r="D446" s="0" t="s">
        <v>211</v>
      </c>
      <c r="E446" s="0" t="s">
        <v>212</v>
      </c>
      <c r="F446" s="0" t="s">
        <v>213</v>
      </c>
      <c r="G446" s="0" t="s">
        <v>214</v>
      </c>
      <c r="H446" s="0" t="s">
        <v>419</v>
      </c>
      <c r="I446" s="0" t="s">
        <v>441</v>
      </c>
      <c r="J446" s="0" t="s">
        <v>592</v>
      </c>
      <c r="K446" s="0" t="s">
        <v>595</v>
      </c>
      <c r="L446" s="112" t="n">
        <v>36800</v>
      </c>
      <c r="M446" s="112" t="n">
        <v>37802</v>
      </c>
      <c r="N446" s="0" t="n">
        <v>72216</v>
      </c>
      <c r="O446" s="0" t="s">
        <v>561</v>
      </c>
      <c r="P446" s="0" t="s">
        <v>133</v>
      </c>
      <c r="Q446" s="0" t="s">
        <v>247</v>
      </c>
    </row>
    <row r="447" customFormat="false" ht="12.8" hidden="false" customHeight="false" outlineLevel="0" collapsed="false">
      <c r="A447" s="0" t="s">
        <v>171</v>
      </c>
      <c r="B447" s="0" t="s">
        <v>221</v>
      </c>
      <c r="C447" s="112" t="n">
        <v>36788</v>
      </c>
      <c r="D447" s="0" t="s">
        <v>211</v>
      </c>
      <c r="E447" s="0" t="s">
        <v>212</v>
      </c>
      <c r="F447" s="0" t="s">
        <v>222</v>
      </c>
      <c r="G447" s="0" t="s">
        <v>214</v>
      </c>
      <c r="H447" s="0" t="s">
        <v>20</v>
      </c>
      <c r="I447" s="0" t="s">
        <v>229</v>
      </c>
      <c r="J447" s="0" t="s">
        <v>226</v>
      </c>
      <c r="K447" s="0" t="n">
        <v>102</v>
      </c>
      <c r="L447" s="112" t="n">
        <v>36800</v>
      </c>
      <c r="M447" s="112" t="n">
        <v>36810</v>
      </c>
      <c r="N447" s="0" t="n">
        <v>6600</v>
      </c>
      <c r="O447" s="0" t="s">
        <v>52</v>
      </c>
      <c r="P447" s="0" t="s">
        <v>112</v>
      </c>
      <c r="Q447" s="0" t="s">
        <v>240</v>
      </c>
    </row>
    <row r="448" customFormat="false" ht="12.8" hidden="false" customHeight="false" outlineLevel="0" collapsed="false">
      <c r="A448" s="0" t="s">
        <v>179</v>
      </c>
      <c r="B448" s="0" t="s">
        <v>221</v>
      </c>
      <c r="C448" s="112" t="n">
        <v>36788</v>
      </c>
      <c r="D448" s="0" t="s">
        <v>211</v>
      </c>
      <c r="E448" s="0" t="s">
        <v>212</v>
      </c>
      <c r="F448" s="0" t="s">
        <v>222</v>
      </c>
      <c r="G448" s="0" t="s">
        <v>214</v>
      </c>
      <c r="H448" s="0" t="s">
        <v>596</v>
      </c>
      <c r="I448" s="0" t="s">
        <v>441</v>
      </c>
      <c r="J448" s="0" t="s">
        <v>592</v>
      </c>
      <c r="L448" s="112" t="n">
        <v>36800</v>
      </c>
      <c r="M448" s="112" t="n">
        <v>37802</v>
      </c>
      <c r="N448" s="0" t="n">
        <v>0</v>
      </c>
      <c r="O448" s="0" t="s">
        <v>561</v>
      </c>
      <c r="P448" s="0" t="s">
        <v>133</v>
      </c>
      <c r="Q448" s="0" t="s">
        <v>220</v>
      </c>
    </row>
    <row r="449" customFormat="false" ht="12.8" hidden="false" customHeight="false" outlineLevel="0" collapsed="false">
      <c r="A449" s="0" t="s">
        <v>130</v>
      </c>
      <c r="B449" s="0" t="s">
        <v>221</v>
      </c>
      <c r="C449" s="112" t="n">
        <v>36789</v>
      </c>
      <c r="D449" s="0" t="s">
        <v>211</v>
      </c>
      <c r="E449" s="0" t="s">
        <v>212</v>
      </c>
      <c r="F449" s="0" t="s">
        <v>222</v>
      </c>
      <c r="G449" s="0" t="s">
        <v>214</v>
      </c>
      <c r="H449" s="0" t="s">
        <v>20</v>
      </c>
      <c r="I449" s="0" t="s">
        <v>225</v>
      </c>
      <c r="J449" s="0" t="s">
        <v>268</v>
      </c>
      <c r="K449" s="0" t="n">
        <v>70.33</v>
      </c>
      <c r="L449" s="112" t="n">
        <v>36800</v>
      </c>
      <c r="M449" s="112" t="n">
        <v>36845</v>
      </c>
      <c r="N449" s="0" t="n">
        <v>44160</v>
      </c>
      <c r="O449" s="0" t="s">
        <v>300</v>
      </c>
      <c r="P449" s="0" t="s">
        <v>31</v>
      </c>
      <c r="Q449" s="0" t="s">
        <v>240</v>
      </c>
    </row>
    <row r="450" customFormat="false" ht="12.8" hidden="false" customHeight="false" outlineLevel="0" collapsed="false">
      <c r="A450" s="0" t="s">
        <v>175</v>
      </c>
      <c r="B450" s="0" t="s">
        <v>221</v>
      </c>
      <c r="C450" s="112" t="n">
        <v>36789</v>
      </c>
      <c r="D450" s="0" t="s">
        <v>211</v>
      </c>
      <c r="E450" s="0" t="s">
        <v>212</v>
      </c>
      <c r="F450" s="0" t="s">
        <v>222</v>
      </c>
      <c r="G450" s="0" t="s">
        <v>214</v>
      </c>
      <c r="H450" s="0" t="s">
        <v>39</v>
      </c>
      <c r="I450" s="0" t="s">
        <v>597</v>
      </c>
      <c r="J450" s="0" t="s">
        <v>301</v>
      </c>
      <c r="K450" s="0" t="s">
        <v>598</v>
      </c>
      <c r="L450" s="112" t="n">
        <v>36791</v>
      </c>
      <c r="M450" s="112" t="n">
        <v>36799</v>
      </c>
      <c r="N450" s="0" t="n">
        <v>500</v>
      </c>
      <c r="O450" s="0" t="s">
        <v>344</v>
      </c>
      <c r="P450" s="0" t="s">
        <v>50</v>
      </c>
      <c r="Q450" s="0" t="s">
        <v>247</v>
      </c>
    </row>
    <row r="451" customFormat="false" ht="12.8" hidden="false" customHeight="false" outlineLevel="0" collapsed="false">
      <c r="A451" s="0" t="s">
        <v>143</v>
      </c>
      <c r="B451" s="0" t="s">
        <v>221</v>
      </c>
      <c r="C451" s="112" t="n">
        <v>36790</v>
      </c>
      <c r="D451" s="0" t="s">
        <v>599</v>
      </c>
      <c r="E451" s="0" t="s">
        <v>212</v>
      </c>
      <c r="F451" s="0" t="s">
        <v>570</v>
      </c>
      <c r="G451" s="0" t="s">
        <v>214</v>
      </c>
      <c r="H451" s="0" t="s">
        <v>20</v>
      </c>
      <c r="I451" s="0" t="s">
        <v>241</v>
      </c>
      <c r="J451" s="0" t="s">
        <v>249</v>
      </c>
      <c r="K451" s="0" t="s">
        <v>600</v>
      </c>
      <c r="L451" s="112" t="n">
        <v>37073</v>
      </c>
      <c r="M451" s="112" t="n">
        <v>38929</v>
      </c>
      <c r="N451" s="0" t="n">
        <v>630000</v>
      </c>
      <c r="O451" s="0" t="s">
        <v>52</v>
      </c>
      <c r="P451" s="0" t="s">
        <v>114</v>
      </c>
      <c r="Q451" s="0" t="s">
        <v>247</v>
      </c>
      <c r="R451" s="0" t="s">
        <v>601</v>
      </c>
    </row>
    <row r="452" customFormat="false" ht="12.8" hidden="false" customHeight="false" outlineLevel="0" collapsed="false">
      <c r="A452" s="0" t="s">
        <v>179</v>
      </c>
      <c r="B452" s="0" t="s">
        <v>221</v>
      </c>
      <c r="C452" s="112" t="n">
        <v>36790</v>
      </c>
      <c r="D452" s="0" t="s">
        <v>287</v>
      </c>
      <c r="E452" s="0" t="s">
        <v>212</v>
      </c>
      <c r="F452" s="0" t="s">
        <v>222</v>
      </c>
      <c r="G452" s="0" t="s">
        <v>214</v>
      </c>
      <c r="H452" s="0" t="s">
        <v>313</v>
      </c>
      <c r="I452" s="0" t="s">
        <v>602</v>
      </c>
      <c r="J452" s="0" t="s">
        <v>249</v>
      </c>
      <c r="K452" s="0" t="n">
        <v>1</v>
      </c>
      <c r="L452" s="112" t="n">
        <v>36800</v>
      </c>
      <c r="M452" s="112" t="n">
        <v>36891</v>
      </c>
      <c r="N452" s="0" t="n">
        <v>7500</v>
      </c>
      <c r="O452" s="0" t="s">
        <v>561</v>
      </c>
      <c r="P452" s="0" t="s">
        <v>37</v>
      </c>
      <c r="Q452" s="0" t="s">
        <v>247</v>
      </c>
    </row>
    <row r="453" customFormat="false" ht="12.8" hidden="false" customHeight="false" outlineLevel="0" collapsed="false">
      <c r="A453" s="0" t="s">
        <v>152</v>
      </c>
      <c r="B453" s="0" t="s">
        <v>221</v>
      </c>
      <c r="C453" s="112" t="n">
        <v>36794</v>
      </c>
      <c r="D453" s="0" t="s">
        <v>211</v>
      </c>
      <c r="E453" s="0" t="s">
        <v>212</v>
      </c>
      <c r="F453" s="0" t="s">
        <v>213</v>
      </c>
      <c r="G453" s="0" t="s">
        <v>214</v>
      </c>
      <c r="H453" s="0" t="s">
        <v>603</v>
      </c>
      <c r="I453" s="0" t="s">
        <v>229</v>
      </c>
      <c r="J453" s="0" t="s">
        <v>402</v>
      </c>
      <c r="K453" s="0" t="s">
        <v>604</v>
      </c>
      <c r="L453" s="112" t="n">
        <v>36800</v>
      </c>
      <c r="M453" s="112" t="n">
        <v>38898</v>
      </c>
      <c r="N453" s="0" t="n">
        <v>330221</v>
      </c>
      <c r="O453" s="0" t="s">
        <v>52</v>
      </c>
      <c r="P453" s="0" t="s">
        <v>112</v>
      </c>
      <c r="Q453" s="0" t="s">
        <v>240</v>
      </c>
    </row>
    <row r="454" customFormat="false" ht="12.8" hidden="false" customHeight="false" outlineLevel="0" collapsed="false">
      <c r="A454" s="0" t="s">
        <v>186</v>
      </c>
      <c r="B454" s="0" t="s">
        <v>221</v>
      </c>
      <c r="C454" s="112" t="n">
        <v>36794</v>
      </c>
      <c r="D454" s="0" t="s">
        <v>211</v>
      </c>
      <c r="E454" s="0" t="s">
        <v>212</v>
      </c>
      <c r="F454" s="0" t="s">
        <v>222</v>
      </c>
      <c r="G454" s="0" t="s">
        <v>214</v>
      </c>
      <c r="H454" s="0" t="s">
        <v>5</v>
      </c>
      <c r="I454" s="0" t="s">
        <v>413</v>
      </c>
      <c r="J454" s="0" t="s">
        <v>605</v>
      </c>
      <c r="K454" s="0" t="s">
        <v>606</v>
      </c>
      <c r="L454" s="112" t="n">
        <v>36800</v>
      </c>
      <c r="M454" s="112" t="n">
        <v>36616</v>
      </c>
      <c r="N454" s="0" t="n">
        <v>105000</v>
      </c>
      <c r="O454" s="0" t="s">
        <v>561</v>
      </c>
      <c r="P454" s="0" t="s">
        <v>37</v>
      </c>
      <c r="Q454" s="0" t="s">
        <v>449</v>
      </c>
    </row>
    <row r="455" customFormat="false" ht="12.8" hidden="false" customHeight="false" outlineLevel="0" collapsed="false">
      <c r="A455" s="0" t="s">
        <v>187</v>
      </c>
      <c r="B455" s="0" t="s">
        <v>221</v>
      </c>
      <c r="C455" s="112" t="n">
        <v>36794</v>
      </c>
      <c r="D455" s="0" t="s">
        <v>287</v>
      </c>
      <c r="E455" s="0" t="s">
        <v>212</v>
      </c>
      <c r="F455" s="0" t="s">
        <v>222</v>
      </c>
      <c r="G455" s="0" t="s">
        <v>214</v>
      </c>
      <c r="H455" s="0" t="s">
        <v>20</v>
      </c>
      <c r="I455" s="0" t="s">
        <v>607</v>
      </c>
      <c r="J455" s="0" t="s">
        <v>226</v>
      </c>
      <c r="K455" s="0" t="s">
        <v>608</v>
      </c>
      <c r="L455" s="112" t="n">
        <v>36892</v>
      </c>
      <c r="M455" s="112" t="n">
        <v>37195</v>
      </c>
      <c r="N455" s="0" t="n">
        <v>232000</v>
      </c>
      <c r="O455" s="0" t="s">
        <v>609</v>
      </c>
      <c r="P455" s="0" t="s">
        <v>119</v>
      </c>
      <c r="Q455" s="0" t="s">
        <v>449</v>
      </c>
    </row>
    <row r="456" customFormat="false" ht="12.8" hidden="false" customHeight="false" outlineLevel="0" collapsed="false">
      <c r="A456" s="0" t="s">
        <v>187</v>
      </c>
      <c r="B456" s="0" t="s">
        <v>221</v>
      </c>
      <c r="C456" s="112" t="n">
        <v>36794</v>
      </c>
      <c r="D456" s="0" t="s">
        <v>287</v>
      </c>
      <c r="E456" s="0" t="s">
        <v>212</v>
      </c>
      <c r="F456" s="0" t="s">
        <v>222</v>
      </c>
      <c r="G456" s="0" t="s">
        <v>214</v>
      </c>
      <c r="H456" s="0" t="s">
        <v>20</v>
      </c>
      <c r="I456" s="0" t="s">
        <v>607</v>
      </c>
      <c r="J456" s="0" t="s">
        <v>610</v>
      </c>
      <c r="K456" s="0" t="s">
        <v>608</v>
      </c>
      <c r="L456" s="112" t="n">
        <v>36892</v>
      </c>
      <c r="M456" s="112" t="n">
        <v>37195</v>
      </c>
      <c r="N456" s="0" t="n">
        <v>493000</v>
      </c>
      <c r="O456" s="0" t="s">
        <v>609</v>
      </c>
      <c r="P456" s="0" t="s">
        <v>119</v>
      </c>
      <c r="Q456" s="0" t="s">
        <v>449</v>
      </c>
    </row>
    <row r="457" customFormat="false" ht="12.8" hidden="false" customHeight="false" outlineLevel="0" collapsed="false">
      <c r="A457" s="0" t="s">
        <v>35</v>
      </c>
      <c r="B457" s="0" t="s">
        <v>221</v>
      </c>
      <c r="C457" s="112" t="n">
        <v>36795</v>
      </c>
      <c r="D457" s="0" t="s">
        <v>211</v>
      </c>
      <c r="E457" s="0" t="s">
        <v>212</v>
      </c>
      <c r="F457" s="0" t="s">
        <v>222</v>
      </c>
      <c r="G457" s="0" t="s">
        <v>214</v>
      </c>
      <c r="H457" s="0" t="s">
        <v>5</v>
      </c>
      <c r="I457" s="0" t="s">
        <v>260</v>
      </c>
      <c r="J457" s="0" t="s">
        <v>580</v>
      </c>
      <c r="K457" s="0" t="n">
        <v>107.75</v>
      </c>
      <c r="L457" s="112" t="n">
        <v>36800</v>
      </c>
      <c r="M457" s="112" t="n">
        <v>36830</v>
      </c>
      <c r="N457" s="0" t="n">
        <v>3000</v>
      </c>
      <c r="O457" s="0" t="s">
        <v>354</v>
      </c>
      <c r="P457" s="0" t="s">
        <v>26</v>
      </c>
      <c r="Q457" s="0" t="s">
        <v>247</v>
      </c>
    </row>
    <row r="458" customFormat="false" ht="12.8" hidden="false" customHeight="false" outlineLevel="0" collapsed="false">
      <c r="A458" s="0" t="s">
        <v>35</v>
      </c>
      <c r="B458" s="0" t="s">
        <v>221</v>
      </c>
      <c r="C458" s="112" t="n">
        <v>36795</v>
      </c>
      <c r="D458" s="0" t="s">
        <v>211</v>
      </c>
      <c r="E458" s="0" t="s">
        <v>212</v>
      </c>
      <c r="F458" s="0" t="s">
        <v>222</v>
      </c>
      <c r="G458" s="0" t="s">
        <v>214</v>
      </c>
      <c r="H458" s="0" t="s">
        <v>5</v>
      </c>
      <c r="I458" s="0" t="s">
        <v>260</v>
      </c>
      <c r="J458" s="0" t="s">
        <v>301</v>
      </c>
      <c r="K458" s="0" t="n">
        <v>81.75</v>
      </c>
      <c r="L458" s="112" t="n">
        <v>36831</v>
      </c>
      <c r="M458" s="112" t="n">
        <v>36860</v>
      </c>
      <c r="N458" s="0" t="n">
        <v>1000</v>
      </c>
      <c r="O458" s="0" t="s">
        <v>354</v>
      </c>
      <c r="P458" s="0" t="s">
        <v>26</v>
      </c>
      <c r="Q458" s="0" t="s">
        <v>247</v>
      </c>
    </row>
    <row r="459" customFormat="false" ht="12.8" hidden="false" customHeight="false" outlineLevel="0" collapsed="false">
      <c r="A459" s="0" t="s">
        <v>35</v>
      </c>
      <c r="B459" s="0" t="s">
        <v>221</v>
      </c>
      <c r="C459" s="112" t="n">
        <v>36795</v>
      </c>
      <c r="D459" s="0" t="s">
        <v>211</v>
      </c>
      <c r="E459" s="0" t="s">
        <v>212</v>
      </c>
      <c r="F459" s="0" t="s">
        <v>222</v>
      </c>
      <c r="G459" s="0" t="s">
        <v>214</v>
      </c>
      <c r="H459" s="0" t="s">
        <v>5</v>
      </c>
      <c r="I459" s="0" t="s">
        <v>260</v>
      </c>
      <c r="J459" s="0" t="s">
        <v>315</v>
      </c>
      <c r="K459" s="0" t="n">
        <v>79.75</v>
      </c>
      <c r="L459" s="112" t="n">
        <v>36861</v>
      </c>
      <c r="M459" s="112" t="n">
        <v>36891</v>
      </c>
      <c r="N459" s="0" t="n">
        <v>1000</v>
      </c>
      <c r="O459" s="0" t="s">
        <v>354</v>
      </c>
      <c r="P459" s="0" t="s">
        <v>26</v>
      </c>
      <c r="Q459" s="0" t="s">
        <v>247</v>
      </c>
    </row>
    <row r="460" customFormat="false" ht="12.8" hidden="false" customHeight="false" outlineLevel="0" collapsed="false">
      <c r="A460" s="0" t="s">
        <v>124</v>
      </c>
      <c r="B460" s="0" t="s">
        <v>221</v>
      </c>
      <c r="C460" s="112" t="n">
        <v>36796</v>
      </c>
      <c r="D460" s="0" t="s">
        <v>211</v>
      </c>
      <c r="E460" s="0" t="s">
        <v>212</v>
      </c>
      <c r="F460" s="0" t="s">
        <v>213</v>
      </c>
      <c r="G460" s="0" t="s">
        <v>214</v>
      </c>
      <c r="H460" s="0" t="s">
        <v>20</v>
      </c>
      <c r="I460" s="0" t="s">
        <v>229</v>
      </c>
      <c r="J460" s="0" t="s">
        <v>352</v>
      </c>
      <c r="K460" s="0" t="s">
        <v>510</v>
      </c>
      <c r="L460" s="112" t="n">
        <v>36800</v>
      </c>
      <c r="M460" s="112" t="n">
        <v>36830</v>
      </c>
      <c r="N460" s="0" t="n">
        <v>1490</v>
      </c>
      <c r="O460" s="0" t="s">
        <v>52</v>
      </c>
      <c r="P460" s="0" t="s">
        <v>112</v>
      </c>
      <c r="Q460" s="0" t="s">
        <v>240</v>
      </c>
    </row>
    <row r="461" customFormat="false" ht="12.8" hidden="false" customHeight="false" outlineLevel="0" collapsed="false">
      <c r="A461" s="0" t="s">
        <v>175</v>
      </c>
      <c r="B461" s="0" t="s">
        <v>221</v>
      </c>
      <c r="C461" s="112" t="n">
        <v>36796</v>
      </c>
      <c r="D461" s="0" t="s">
        <v>211</v>
      </c>
      <c r="E461" s="0" t="s">
        <v>212</v>
      </c>
      <c r="F461" s="0" t="s">
        <v>213</v>
      </c>
      <c r="G461" s="0" t="s">
        <v>214</v>
      </c>
      <c r="H461" s="0" t="s">
        <v>5</v>
      </c>
      <c r="I461" s="0" t="s">
        <v>302</v>
      </c>
      <c r="J461" s="0" t="s">
        <v>427</v>
      </c>
      <c r="K461" s="0" t="n">
        <v>131</v>
      </c>
      <c r="L461" s="112" t="n">
        <v>36800</v>
      </c>
      <c r="M461" s="112" t="n">
        <v>36830</v>
      </c>
      <c r="N461" s="0" t="n">
        <v>5000</v>
      </c>
      <c r="O461" s="0" t="s">
        <v>344</v>
      </c>
      <c r="P461" s="0" t="s">
        <v>50</v>
      </c>
      <c r="Q461" s="0" t="s">
        <v>247</v>
      </c>
    </row>
    <row r="462" customFormat="false" ht="12.8" hidden="false" customHeight="false" outlineLevel="0" collapsed="false">
      <c r="A462" s="0" t="s">
        <v>175</v>
      </c>
      <c r="B462" s="0" t="s">
        <v>221</v>
      </c>
      <c r="C462" s="112" t="n">
        <v>36796</v>
      </c>
      <c r="D462" s="0" t="s">
        <v>211</v>
      </c>
      <c r="E462" s="0" t="s">
        <v>212</v>
      </c>
      <c r="F462" s="0" t="s">
        <v>213</v>
      </c>
      <c r="G462" s="0" t="s">
        <v>214</v>
      </c>
      <c r="H462" s="0" t="s">
        <v>39</v>
      </c>
      <c r="I462" s="0" t="s">
        <v>302</v>
      </c>
      <c r="J462" s="0" t="s">
        <v>301</v>
      </c>
      <c r="K462" s="0" t="n">
        <v>98</v>
      </c>
      <c r="L462" s="112" t="n">
        <v>36800</v>
      </c>
      <c r="M462" s="112" t="n">
        <v>36830</v>
      </c>
      <c r="N462" s="0" t="n">
        <v>10000</v>
      </c>
      <c r="O462" s="0" t="s">
        <v>344</v>
      </c>
      <c r="P462" s="0" t="s">
        <v>50</v>
      </c>
      <c r="Q462" s="0" t="s">
        <v>247</v>
      </c>
    </row>
    <row r="463" customFormat="false" ht="12.8" hidden="false" customHeight="false" outlineLevel="0" collapsed="false">
      <c r="A463" s="0" t="s">
        <v>161</v>
      </c>
      <c r="B463" s="0" t="s">
        <v>221</v>
      </c>
      <c r="C463" s="112" t="n">
        <v>36797</v>
      </c>
      <c r="D463" s="0" t="s">
        <v>211</v>
      </c>
      <c r="E463" s="0" t="s">
        <v>212</v>
      </c>
      <c r="F463" s="0" t="s">
        <v>222</v>
      </c>
      <c r="G463" s="0" t="s">
        <v>214</v>
      </c>
      <c r="H463" s="0" t="s">
        <v>243</v>
      </c>
      <c r="I463" s="0" t="s">
        <v>579</v>
      </c>
      <c r="J463" s="0" t="s">
        <v>611</v>
      </c>
      <c r="K463" s="0" t="s">
        <v>492</v>
      </c>
      <c r="L463" s="112" t="n">
        <v>36800</v>
      </c>
      <c r="M463" s="112" t="n">
        <v>36830</v>
      </c>
      <c r="N463" s="0" t="n">
        <v>0</v>
      </c>
      <c r="O463" s="0" t="s">
        <v>344</v>
      </c>
      <c r="P463" s="0" t="s">
        <v>122</v>
      </c>
      <c r="Q463" s="0" t="s">
        <v>220</v>
      </c>
    </row>
    <row r="464" customFormat="false" ht="12.8" hidden="false" customHeight="false" outlineLevel="0" collapsed="false">
      <c r="A464" s="0" t="s">
        <v>177</v>
      </c>
      <c r="B464" s="0" t="s">
        <v>221</v>
      </c>
      <c r="C464" s="112" t="n">
        <v>36797</v>
      </c>
      <c r="D464" s="0" t="s">
        <v>211</v>
      </c>
      <c r="E464" s="0" t="s">
        <v>212</v>
      </c>
      <c r="F464" s="0" t="s">
        <v>213</v>
      </c>
      <c r="G464" s="0" t="s">
        <v>214</v>
      </c>
      <c r="H464" s="0" t="s">
        <v>243</v>
      </c>
      <c r="I464" s="0" t="s">
        <v>582</v>
      </c>
      <c r="J464" s="0" t="s">
        <v>611</v>
      </c>
      <c r="K464" s="0" t="s">
        <v>612</v>
      </c>
      <c r="L464" s="112" t="n">
        <v>36800</v>
      </c>
      <c r="M464" s="112" t="n">
        <v>36830</v>
      </c>
      <c r="N464" s="0" t="n">
        <v>54034</v>
      </c>
      <c r="O464" s="0" t="s">
        <v>344</v>
      </c>
      <c r="P464" s="0" t="s">
        <v>122</v>
      </c>
      <c r="Q464" s="0" t="s">
        <v>220</v>
      </c>
    </row>
    <row r="465" customFormat="false" ht="12.8" hidden="false" customHeight="false" outlineLevel="0" collapsed="false">
      <c r="A465" s="0" t="s">
        <v>182</v>
      </c>
      <c r="B465" s="0" t="s">
        <v>221</v>
      </c>
      <c r="C465" s="112" t="n">
        <v>36797</v>
      </c>
      <c r="D465" s="0" t="s">
        <v>211</v>
      </c>
      <c r="E465" s="0" t="s">
        <v>212</v>
      </c>
      <c r="F465" s="0" t="s">
        <v>577</v>
      </c>
      <c r="G465" s="0" t="s">
        <v>214</v>
      </c>
      <c r="H465" s="0" t="s">
        <v>20</v>
      </c>
      <c r="I465" s="0" t="s">
        <v>264</v>
      </c>
      <c r="J465" s="0" t="s">
        <v>301</v>
      </c>
      <c r="K465" s="0" t="n">
        <v>96.5</v>
      </c>
      <c r="L465" s="112" t="n">
        <v>36800</v>
      </c>
      <c r="M465" s="112" t="n">
        <v>36830</v>
      </c>
      <c r="N465" s="0" t="n">
        <v>3725</v>
      </c>
      <c r="O465" s="0" t="s">
        <v>561</v>
      </c>
      <c r="P465" s="0" t="s">
        <v>28</v>
      </c>
      <c r="Q465" s="0" t="s">
        <v>228</v>
      </c>
    </row>
    <row r="466" customFormat="false" ht="12.8" hidden="false" customHeight="false" outlineLevel="0" collapsed="false">
      <c r="A466" s="0" t="s">
        <v>134</v>
      </c>
      <c r="B466" s="0" t="s">
        <v>221</v>
      </c>
      <c r="C466" s="112" t="n">
        <v>36798</v>
      </c>
      <c r="D466" s="0" t="s">
        <v>211</v>
      </c>
      <c r="E466" s="0" t="s">
        <v>212</v>
      </c>
      <c r="F466" s="0" t="s">
        <v>213</v>
      </c>
      <c r="G466" s="0" t="s">
        <v>214</v>
      </c>
      <c r="H466" s="0" t="s">
        <v>20</v>
      </c>
      <c r="I466" s="0" t="s">
        <v>229</v>
      </c>
      <c r="J466" s="0" t="s">
        <v>427</v>
      </c>
      <c r="K466" s="0" t="s">
        <v>613</v>
      </c>
      <c r="L466" s="112" t="n">
        <v>36802</v>
      </c>
      <c r="M466" s="112" t="n">
        <v>36830</v>
      </c>
      <c r="N466" s="0" t="n">
        <v>372.5</v>
      </c>
      <c r="O466" s="0" t="s">
        <v>344</v>
      </c>
      <c r="P466" s="0" t="s">
        <v>112</v>
      </c>
      <c r="Q466" s="0" t="s">
        <v>232</v>
      </c>
    </row>
    <row r="467" customFormat="false" ht="12.8" hidden="false" customHeight="false" outlineLevel="0" collapsed="false">
      <c r="A467" s="0" t="s">
        <v>48</v>
      </c>
      <c r="B467" s="0" t="s">
        <v>221</v>
      </c>
      <c r="C467" s="112" t="n">
        <v>36802</v>
      </c>
      <c r="D467" s="0" t="s">
        <v>211</v>
      </c>
      <c r="E467" s="0" t="s">
        <v>212</v>
      </c>
      <c r="F467" s="0" t="s">
        <v>222</v>
      </c>
      <c r="G467" s="0" t="s">
        <v>214</v>
      </c>
      <c r="H467" s="0" t="s">
        <v>39</v>
      </c>
      <c r="I467" s="0" t="s">
        <v>241</v>
      </c>
      <c r="J467" s="0" t="s">
        <v>226</v>
      </c>
      <c r="K467" s="0" t="n">
        <v>82</v>
      </c>
      <c r="L467" s="112" t="n">
        <v>36861</v>
      </c>
      <c r="M467" s="112" t="n">
        <v>36891</v>
      </c>
      <c r="N467" s="0" t="n">
        <v>2150</v>
      </c>
      <c r="O467" s="0" t="s">
        <v>52</v>
      </c>
      <c r="P467" s="0" t="s">
        <v>50</v>
      </c>
      <c r="Q467" s="0" t="s">
        <v>242</v>
      </c>
    </row>
    <row r="468" customFormat="false" ht="12.8" hidden="false" customHeight="false" outlineLevel="0" collapsed="false">
      <c r="A468" s="0" t="s">
        <v>143</v>
      </c>
      <c r="B468" s="0" t="s">
        <v>221</v>
      </c>
      <c r="C468" s="112" t="n">
        <v>36810</v>
      </c>
      <c r="D468" s="0" t="s">
        <v>599</v>
      </c>
      <c r="E468" s="0" t="s">
        <v>212</v>
      </c>
      <c r="F468" s="0" t="s">
        <v>570</v>
      </c>
      <c r="G468" s="0" t="s">
        <v>214</v>
      </c>
      <c r="H468" s="0" t="s">
        <v>20</v>
      </c>
      <c r="I468" s="0" t="s">
        <v>241</v>
      </c>
      <c r="J468" s="0" t="s">
        <v>249</v>
      </c>
      <c r="K468" s="0" t="s">
        <v>600</v>
      </c>
      <c r="L468" s="112" t="n">
        <v>37012</v>
      </c>
      <c r="M468" s="112" t="n">
        <v>38899</v>
      </c>
      <c r="N468" s="0" t="n">
        <v>300000</v>
      </c>
      <c r="O468" s="0" t="s">
        <v>52</v>
      </c>
      <c r="P468" s="0" t="s">
        <v>114</v>
      </c>
      <c r="Q468" s="0" t="s">
        <v>247</v>
      </c>
      <c r="R468" s="0" t="s">
        <v>614</v>
      </c>
    </row>
    <row r="469" customFormat="false" ht="12.8" hidden="false" customHeight="false" outlineLevel="0" collapsed="false">
      <c r="A469" s="0" t="s">
        <v>165</v>
      </c>
      <c r="B469" s="0" t="s">
        <v>221</v>
      </c>
      <c r="C469" s="112" t="n">
        <v>36810</v>
      </c>
      <c r="D469" s="0" t="s">
        <v>211</v>
      </c>
      <c r="E469" s="0" t="s">
        <v>212</v>
      </c>
      <c r="F469" s="0" t="s">
        <v>213</v>
      </c>
      <c r="G469" s="0" t="s">
        <v>615</v>
      </c>
      <c r="H469" s="0" t="s">
        <v>5</v>
      </c>
      <c r="I469" s="0" t="s">
        <v>241</v>
      </c>
      <c r="J469" s="0" t="s">
        <v>249</v>
      </c>
      <c r="K469" s="0" t="s">
        <v>616</v>
      </c>
      <c r="L469" s="112" t="n">
        <v>36831</v>
      </c>
      <c r="M469" s="112" t="n">
        <v>36860</v>
      </c>
      <c r="N469" s="0" t="n">
        <v>15000</v>
      </c>
      <c r="O469" s="0" t="s">
        <v>52</v>
      </c>
      <c r="P469" s="0" t="s">
        <v>115</v>
      </c>
      <c r="Q469" s="0" t="s">
        <v>220</v>
      </c>
    </row>
    <row r="470" customFormat="false" ht="12.8" hidden="false" customHeight="false" outlineLevel="0" collapsed="false">
      <c r="A470" s="0" t="s">
        <v>168</v>
      </c>
      <c r="B470" s="0" t="s">
        <v>221</v>
      </c>
      <c r="C470" s="112" t="n">
        <v>36810</v>
      </c>
      <c r="D470" s="0" t="s">
        <v>287</v>
      </c>
      <c r="E470" s="0" t="s">
        <v>212</v>
      </c>
      <c r="F470" s="0" t="s">
        <v>222</v>
      </c>
      <c r="G470" s="0" t="s">
        <v>214</v>
      </c>
      <c r="H470" s="0" t="s">
        <v>39</v>
      </c>
      <c r="I470" s="0" t="s">
        <v>617</v>
      </c>
      <c r="J470" s="0" t="s">
        <v>249</v>
      </c>
      <c r="K470" s="0" t="s">
        <v>618</v>
      </c>
      <c r="L470" s="112" t="n">
        <v>36831</v>
      </c>
      <c r="M470" s="112" t="n">
        <v>36860</v>
      </c>
      <c r="N470" s="0" t="n">
        <v>0</v>
      </c>
      <c r="O470" s="0" t="s">
        <v>344</v>
      </c>
      <c r="P470" s="0" t="s">
        <v>50</v>
      </c>
      <c r="Q470" s="0" t="s">
        <v>247</v>
      </c>
    </row>
    <row r="471" customFormat="false" ht="12.8" hidden="false" customHeight="false" outlineLevel="0" collapsed="false">
      <c r="A471" s="0" t="s">
        <v>175</v>
      </c>
      <c r="B471" s="0" t="s">
        <v>221</v>
      </c>
      <c r="C471" s="112" t="n">
        <v>36810</v>
      </c>
      <c r="D471" s="0" t="s">
        <v>211</v>
      </c>
      <c r="E471" s="0" t="s">
        <v>212</v>
      </c>
      <c r="F471" s="0" t="s">
        <v>213</v>
      </c>
      <c r="G471" s="0" t="s">
        <v>214</v>
      </c>
      <c r="H471" s="0" t="s">
        <v>5</v>
      </c>
      <c r="I471" s="0" t="s">
        <v>378</v>
      </c>
      <c r="J471" s="0" t="s">
        <v>407</v>
      </c>
      <c r="K471" s="0" t="n">
        <v>108</v>
      </c>
      <c r="L471" s="112" t="n">
        <v>36818</v>
      </c>
      <c r="M471" s="112" t="n">
        <v>36830</v>
      </c>
      <c r="N471" s="0" t="n">
        <v>1144</v>
      </c>
      <c r="O471" s="0" t="s">
        <v>344</v>
      </c>
      <c r="P471" s="0" t="s">
        <v>50</v>
      </c>
      <c r="Q471" s="0" t="s">
        <v>247</v>
      </c>
    </row>
    <row r="472" customFormat="false" ht="12.8" hidden="false" customHeight="false" outlineLevel="0" collapsed="false">
      <c r="A472" s="0" t="s">
        <v>178</v>
      </c>
      <c r="B472" s="0" t="s">
        <v>221</v>
      </c>
      <c r="C472" s="112" t="n">
        <v>36810</v>
      </c>
      <c r="D472" s="0" t="s">
        <v>211</v>
      </c>
      <c r="E472" s="0" t="s">
        <v>212</v>
      </c>
      <c r="F472" s="0" t="s">
        <v>213</v>
      </c>
      <c r="G472" s="0" t="s">
        <v>214</v>
      </c>
      <c r="H472" s="0" t="s">
        <v>619</v>
      </c>
      <c r="I472" s="0" t="s">
        <v>620</v>
      </c>
      <c r="J472" s="0" t="s">
        <v>249</v>
      </c>
      <c r="K472" s="0" t="n">
        <v>68</v>
      </c>
      <c r="L472" s="112" t="n">
        <v>36861</v>
      </c>
      <c r="M472" s="112" t="n">
        <v>36981</v>
      </c>
      <c r="N472" s="0" t="n">
        <v>96800</v>
      </c>
      <c r="O472" s="0" t="s">
        <v>354</v>
      </c>
      <c r="P472" s="0" t="s">
        <v>127</v>
      </c>
      <c r="Q472" s="0" t="s">
        <v>247</v>
      </c>
    </row>
    <row r="473" customFormat="false" ht="12.8" hidden="false" customHeight="false" outlineLevel="0" collapsed="false">
      <c r="A473" s="0" t="s">
        <v>185</v>
      </c>
      <c r="B473" s="0" t="s">
        <v>221</v>
      </c>
      <c r="C473" s="112" t="n">
        <v>36810</v>
      </c>
      <c r="D473" s="0" t="s">
        <v>211</v>
      </c>
      <c r="E473" s="0" t="s">
        <v>212</v>
      </c>
      <c r="F473" s="0" t="s">
        <v>213</v>
      </c>
      <c r="G473" s="0" t="s">
        <v>214</v>
      </c>
      <c r="H473" s="0" t="s">
        <v>39</v>
      </c>
      <c r="I473" s="0" t="s">
        <v>261</v>
      </c>
      <c r="J473" s="0" t="s">
        <v>249</v>
      </c>
      <c r="K473" s="0" t="n">
        <v>86</v>
      </c>
      <c r="L473" s="112" t="n">
        <v>36812</v>
      </c>
      <c r="M473" s="112" t="n">
        <v>36830</v>
      </c>
      <c r="N473" s="0" t="n">
        <v>1700</v>
      </c>
      <c r="O473" s="0" t="s">
        <v>246</v>
      </c>
      <c r="P473" s="0" t="s">
        <v>21</v>
      </c>
      <c r="Q473" s="0" t="s">
        <v>247</v>
      </c>
    </row>
    <row r="474" customFormat="false" ht="12.8" hidden="false" customHeight="false" outlineLevel="0" collapsed="false">
      <c r="A474" s="0" t="s">
        <v>165</v>
      </c>
      <c r="B474" s="0" t="s">
        <v>221</v>
      </c>
      <c r="C474" s="112" t="n">
        <v>36811</v>
      </c>
      <c r="D474" s="0" t="s">
        <v>211</v>
      </c>
      <c r="E474" s="0" t="s">
        <v>212</v>
      </c>
      <c r="F474" s="0" t="s">
        <v>213</v>
      </c>
      <c r="G474" s="0" t="s">
        <v>615</v>
      </c>
      <c r="H474" s="0" t="s">
        <v>5</v>
      </c>
      <c r="I474" s="0" t="s">
        <v>241</v>
      </c>
      <c r="J474" s="0" t="s">
        <v>249</v>
      </c>
      <c r="K474" s="0" t="s">
        <v>621</v>
      </c>
      <c r="L474" s="112" t="n">
        <v>36831</v>
      </c>
      <c r="M474" s="112" t="n">
        <v>36860</v>
      </c>
      <c r="N474" s="0" t="n">
        <v>7000</v>
      </c>
      <c r="O474" s="0" t="s">
        <v>52</v>
      </c>
      <c r="P474" s="0" t="s">
        <v>141</v>
      </c>
      <c r="Q474" s="0" t="s">
        <v>220</v>
      </c>
    </row>
    <row r="475" customFormat="false" ht="12.8" hidden="false" customHeight="false" outlineLevel="0" collapsed="false">
      <c r="A475" s="0" t="s">
        <v>165</v>
      </c>
      <c r="B475" s="0" t="s">
        <v>221</v>
      </c>
      <c r="C475" s="112" t="n">
        <v>36811</v>
      </c>
      <c r="D475" s="0" t="s">
        <v>211</v>
      </c>
      <c r="E475" s="0" t="s">
        <v>212</v>
      </c>
      <c r="F475" s="0" t="s">
        <v>213</v>
      </c>
      <c r="G475" s="0" t="s">
        <v>622</v>
      </c>
      <c r="H475" s="0" t="s">
        <v>5</v>
      </c>
      <c r="I475" s="0" t="s">
        <v>241</v>
      </c>
      <c r="J475" s="0" t="s">
        <v>249</v>
      </c>
      <c r="K475" s="0" t="s">
        <v>623</v>
      </c>
      <c r="L475" s="112" t="n">
        <v>36831</v>
      </c>
      <c r="M475" s="112" t="n">
        <v>36860</v>
      </c>
      <c r="N475" s="0" t="n">
        <v>5000</v>
      </c>
      <c r="O475" s="0" t="s">
        <v>52</v>
      </c>
      <c r="P475" s="0" t="s">
        <v>141</v>
      </c>
      <c r="Q475" s="0" t="s">
        <v>220</v>
      </c>
    </row>
    <row r="476" customFormat="false" ht="12.8" hidden="false" customHeight="false" outlineLevel="0" collapsed="false">
      <c r="A476" s="0" t="s">
        <v>130</v>
      </c>
      <c r="B476" s="0" t="s">
        <v>221</v>
      </c>
      <c r="C476" s="112" t="n">
        <v>36812</v>
      </c>
      <c r="D476" s="0" t="s">
        <v>211</v>
      </c>
      <c r="E476" s="0" t="s">
        <v>212</v>
      </c>
      <c r="F476" s="0" t="s">
        <v>222</v>
      </c>
      <c r="G476" s="0" t="s">
        <v>214</v>
      </c>
      <c r="H476" s="0" t="s">
        <v>325</v>
      </c>
      <c r="I476" s="0" t="s">
        <v>624</v>
      </c>
      <c r="J476" s="0" t="s">
        <v>268</v>
      </c>
      <c r="K476" s="0" t="n">
        <v>51.5</v>
      </c>
      <c r="L476" s="112" t="n">
        <v>36892</v>
      </c>
      <c r="M476" s="112" t="n">
        <v>36950</v>
      </c>
      <c r="N476" s="0" t="n">
        <v>16000</v>
      </c>
      <c r="O476" s="0" t="s">
        <v>300</v>
      </c>
      <c r="P476" s="0" t="s">
        <v>31</v>
      </c>
      <c r="Q476" s="0" t="s">
        <v>240</v>
      </c>
    </row>
    <row r="477" customFormat="false" ht="12.8" hidden="false" customHeight="false" outlineLevel="0" collapsed="false">
      <c r="A477" s="0" t="s">
        <v>30</v>
      </c>
      <c r="B477" s="0" t="s">
        <v>221</v>
      </c>
      <c r="C477" s="112" t="n">
        <v>36817</v>
      </c>
      <c r="D477" s="0" t="s">
        <v>211</v>
      </c>
      <c r="E477" s="0" t="s">
        <v>212</v>
      </c>
      <c r="F477" s="0" t="s">
        <v>213</v>
      </c>
      <c r="G477" s="0" t="s">
        <v>214</v>
      </c>
      <c r="H477" s="0" t="s">
        <v>5</v>
      </c>
      <c r="I477" s="0" t="s">
        <v>261</v>
      </c>
      <c r="J477" s="0" t="s">
        <v>249</v>
      </c>
      <c r="K477" s="0" t="n">
        <v>58.7</v>
      </c>
      <c r="L477" s="112" t="n">
        <v>36892</v>
      </c>
      <c r="M477" s="112" t="n">
        <v>38717</v>
      </c>
      <c r="N477" s="0" t="n">
        <v>257345.75</v>
      </c>
      <c r="O477" s="0" t="s">
        <v>52</v>
      </c>
      <c r="P477" s="0" t="s">
        <v>31</v>
      </c>
      <c r="Q477" s="0" t="s">
        <v>220</v>
      </c>
    </row>
    <row r="478" customFormat="false" ht="12.8" hidden="false" customHeight="false" outlineLevel="0" collapsed="false">
      <c r="A478" s="0" t="s">
        <v>30</v>
      </c>
      <c r="B478" s="0" t="s">
        <v>221</v>
      </c>
      <c r="C478" s="112" t="n">
        <v>36817</v>
      </c>
      <c r="D478" s="0" t="s">
        <v>211</v>
      </c>
      <c r="E478" s="0" t="s">
        <v>212</v>
      </c>
      <c r="F478" s="0" t="s">
        <v>213</v>
      </c>
      <c r="G478" s="0" t="s">
        <v>214</v>
      </c>
      <c r="H478" s="0" t="s">
        <v>5</v>
      </c>
      <c r="I478" s="0" t="s">
        <v>261</v>
      </c>
      <c r="J478" s="0" t="s">
        <v>625</v>
      </c>
      <c r="K478" s="0" t="n">
        <v>58.4</v>
      </c>
      <c r="L478" s="112" t="n">
        <v>36892</v>
      </c>
      <c r="M478" s="112" t="n">
        <v>38717</v>
      </c>
      <c r="N478" s="0" t="n">
        <v>257345.75</v>
      </c>
      <c r="O478" s="0" t="s">
        <v>52</v>
      </c>
      <c r="P478" s="0" t="s">
        <v>31</v>
      </c>
      <c r="Q478" s="0" t="s">
        <v>220</v>
      </c>
    </row>
    <row r="479" customFormat="false" ht="12.8" hidden="false" customHeight="false" outlineLevel="0" collapsed="false">
      <c r="A479" s="0" t="s">
        <v>33</v>
      </c>
      <c r="B479" s="0" t="s">
        <v>221</v>
      </c>
      <c r="C479" s="112" t="n">
        <v>36818</v>
      </c>
      <c r="D479" s="0" t="s">
        <v>211</v>
      </c>
      <c r="E479" s="0" t="s">
        <v>212</v>
      </c>
      <c r="F479" s="0" t="s">
        <v>213</v>
      </c>
      <c r="G479" s="0" t="s">
        <v>214</v>
      </c>
      <c r="H479" s="0" t="s">
        <v>5</v>
      </c>
      <c r="I479" s="0" t="s">
        <v>261</v>
      </c>
      <c r="J479" s="0" t="s">
        <v>533</v>
      </c>
      <c r="K479" s="0" t="n">
        <v>72.65</v>
      </c>
      <c r="L479" s="112" t="n">
        <v>37043</v>
      </c>
      <c r="M479" s="112" t="n">
        <v>37072</v>
      </c>
      <c r="N479" s="0" t="n">
        <v>10400</v>
      </c>
      <c r="O479" s="0" t="s">
        <v>354</v>
      </c>
      <c r="P479" s="0" t="s">
        <v>26</v>
      </c>
      <c r="Q479" s="0" t="s">
        <v>247</v>
      </c>
    </row>
    <row r="480" customFormat="false" ht="12.8" hidden="false" customHeight="false" outlineLevel="0" collapsed="false">
      <c r="A480" s="0" t="s">
        <v>33</v>
      </c>
      <c r="B480" s="0" t="s">
        <v>221</v>
      </c>
      <c r="C480" s="112" t="n">
        <v>36818</v>
      </c>
      <c r="D480" s="0" t="s">
        <v>211</v>
      </c>
      <c r="E480" s="0" t="s">
        <v>212</v>
      </c>
      <c r="F480" s="0" t="s">
        <v>213</v>
      </c>
      <c r="G480" s="0" t="s">
        <v>214</v>
      </c>
      <c r="H480" s="0" t="s">
        <v>5</v>
      </c>
      <c r="I480" s="0" t="s">
        <v>261</v>
      </c>
      <c r="J480" s="0" t="s">
        <v>331</v>
      </c>
      <c r="K480" s="0" t="n">
        <v>114.65</v>
      </c>
      <c r="L480" s="112" t="n">
        <v>37073</v>
      </c>
      <c r="M480" s="112" t="n">
        <v>37103</v>
      </c>
      <c r="N480" s="0" t="n">
        <v>30000</v>
      </c>
      <c r="O480" s="0" t="s">
        <v>354</v>
      </c>
      <c r="P480" s="0" t="s">
        <v>26</v>
      </c>
      <c r="Q480" s="0" t="s">
        <v>247</v>
      </c>
    </row>
    <row r="481" customFormat="false" ht="12.8" hidden="false" customHeight="false" outlineLevel="0" collapsed="false">
      <c r="A481" s="0" t="s">
        <v>33</v>
      </c>
      <c r="B481" s="0" t="s">
        <v>221</v>
      </c>
      <c r="C481" s="112" t="n">
        <v>36818</v>
      </c>
      <c r="D481" s="0" t="s">
        <v>211</v>
      </c>
      <c r="E481" s="0" t="s">
        <v>212</v>
      </c>
      <c r="F481" s="0" t="s">
        <v>213</v>
      </c>
      <c r="G481" s="0" t="s">
        <v>214</v>
      </c>
      <c r="H481" s="0" t="s">
        <v>5</v>
      </c>
      <c r="I481" s="0" t="s">
        <v>261</v>
      </c>
      <c r="J481" s="0" t="s">
        <v>331</v>
      </c>
      <c r="K481" s="0" t="n">
        <v>128.65</v>
      </c>
      <c r="L481" s="112" t="n">
        <v>37104</v>
      </c>
      <c r="M481" s="112" t="n">
        <v>37133</v>
      </c>
      <c r="N481" s="0" t="n">
        <v>31200</v>
      </c>
      <c r="O481" s="0" t="s">
        <v>354</v>
      </c>
      <c r="P481" s="0" t="s">
        <v>26</v>
      </c>
      <c r="Q481" s="0" t="s">
        <v>247</v>
      </c>
    </row>
    <row r="482" customFormat="false" ht="12.8" hidden="false" customHeight="false" outlineLevel="0" collapsed="false">
      <c r="A482" s="0" t="s">
        <v>33</v>
      </c>
      <c r="B482" s="0" t="s">
        <v>221</v>
      </c>
      <c r="C482" s="112" t="n">
        <v>36818</v>
      </c>
      <c r="D482" s="0" t="s">
        <v>211</v>
      </c>
      <c r="E482" s="0" t="s">
        <v>212</v>
      </c>
      <c r="F482" s="0" t="s">
        <v>213</v>
      </c>
      <c r="G482" s="0" t="s">
        <v>214</v>
      </c>
      <c r="H482" s="0" t="s">
        <v>5</v>
      </c>
      <c r="I482" s="0" t="s">
        <v>256</v>
      </c>
      <c r="J482" s="0" t="s">
        <v>226</v>
      </c>
      <c r="K482" s="0" t="n">
        <v>47.15</v>
      </c>
      <c r="L482" s="112" t="n">
        <v>37408</v>
      </c>
      <c r="M482" s="112" t="n">
        <v>37437</v>
      </c>
      <c r="N482" s="0" t="n">
        <v>10400</v>
      </c>
      <c r="O482" s="0" t="s">
        <v>354</v>
      </c>
      <c r="P482" s="0" t="s">
        <v>26</v>
      </c>
      <c r="Q482" s="0" t="s">
        <v>247</v>
      </c>
    </row>
    <row r="483" customFormat="false" ht="12.8" hidden="false" customHeight="false" outlineLevel="0" collapsed="false">
      <c r="A483" s="0" t="s">
        <v>33</v>
      </c>
      <c r="B483" s="0" t="s">
        <v>221</v>
      </c>
      <c r="C483" s="112" t="n">
        <v>36818</v>
      </c>
      <c r="D483" s="0" t="s">
        <v>211</v>
      </c>
      <c r="E483" s="0" t="s">
        <v>212</v>
      </c>
      <c r="F483" s="0" t="s">
        <v>213</v>
      </c>
      <c r="G483" s="0" t="s">
        <v>214</v>
      </c>
      <c r="H483" s="0" t="s">
        <v>5</v>
      </c>
      <c r="I483" s="0" t="s">
        <v>256</v>
      </c>
      <c r="J483" s="0" t="s">
        <v>226</v>
      </c>
      <c r="K483" s="0" t="n">
        <v>40.35</v>
      </c>
      <c r="L483" s="112" t="n">
        <v>37773</v>
      </c>
      <c r="M483" s="112" t="n">
        <v>37437</v>
      </c>
      <c r="N483" s="0" t="n">
        <v>10400</v>
      </c>
      <c r="O483" s="0" t="s">
        <v>354</v>
      </c>
      <c r="P483" s="0" t="s">
        <v>26</v>
      </c>
      <c r="Q483" s="0" t="s">
        <v>247</v>
      </c>
    </row>
    <row r="484" customFormat="false" ht="12.8" hidden="false" customHeight="false" outlineLevel="0" collapsed="false">
      <c r="A484" s="0" t="s">
        <v>48</v>
      </c>
      <c r="B484" s="0" t="s">
        <v>221</v>
      </c>
      <c r="C484" s="112" t="n">
        <v>36823</v>
      </c>
      <c r="D484" s="0" t="s">
        <v>211</v>
      </c>
      <c r="E484" s="0" t="s">
        <v>212</v>
      </c>
      <c r="F484" s="0" t="s">
        <v>213</v>
      </c>
      <c r="G484" s="0" t="s">
        <v>214</v>
      </c>
      <c r="H484" s="0" t="s">
        <v>5</v>
      </c>
      <c r="I484" s="0" t="s">
        <v>241</v>
      </c>
      <c r="J484" s="0" t="s">
        <v>249</v>
      </c>
      <c r="K484" s="0" t="n">
        <v>90</v>
      </c>
      <c r="L484" s="112" t="n">
        <v>36861</v>
      </c>
      <c r="M484" s="112" t="n">
        <v>36922</v>
      </c>
      <c r="N484" s="0" t="n">
        <v>20400</v>
      </c>
      <c r="O484" s="0" t="s">
        <v>52</v>
      </c>
      <c r="P484" s="0" t="s">
        <v>50</v>
      </c>
      <c r="Q484" s="0" t="s">
        <v>242</v>
      </c>
    </row>
    <row r="485" customFormat="false" ht="12.8" hidden="false" customHeight="false" outlineLevel="0" collapsed="false">
      <c r="A485" s="0" t="s">
        <v>184</v>
      </c>
      <c r="B485" s="0" t="s">
        <v>221</v>
      </c>
      <c r="C485" s="112" t="n">
        <v>36824</v>
      </c>
      <c r="D485" s="0" t="s">
        <v>211</v>
      </c>
      <c r="E485" s="0" t="s">
        <v>212</v>
      </c>
      <c r="F485" s="0" t="s">
        <v>213</v>
      </c>
      <c r="G485" s="0" t="s">
        <v>214</v>
      </c>
      <c r="H485" s="0" t="s">
        <v>39</v>
      </c>
      <c r="I485" s="0" t="s">
        <v>261</v>
      </c>
      <c r="J485" s="0" t="s">
        <v>331</v>
      </c>
      <c r="K485" s="0" t="n">
        <v>89.3</v>
      </c>
      <c r="L485" s="112" t="n">
        <v>36826</v>
      </c>
      <c r="M485" s="112" t="n">
        <v>36830</v>
      </c>
      <c r="N485" s="0" t="n">
        <v>1300</v>
      </c>
      <c r="O485" s="0" t="s">
        <v>246</v>
      </c>
      <c r="P485" s="0" t="s">
        <v>26</v>
      </c>
      <c r="Q485" s="0" t="s">
        <v>247</v>
      </c>
    </row>
    <row r="486" customFormat="false" ht="12.8" hidden="false" customHeight="false" outlineLevel="0" collapsed="false">
      <c r="A486" s="0" t="s">
        <v>184</v>
      </c>
      <c r="B486" s="0" t="s">
        <v>221</v>
      </c>
      <c r="C486" s="112" t="n">
        <v>36824</v>
      </c>
      <c r="D486" s="0" t="s">
        <v>211</v>
      </c>
      <c r="E486" s="0" t="s">
        <v>212</v>
      </c>
      <c r="F486" s="0" t="s">
        <v>213</v>
      </c>
      <c r="G486" s="0" t="s">
        <v>214</v>
      </c>
      <c r="H486" s="0" t="s">
        <v>5</v>
      </c>
      <c r="I486" s="0" t="s">
        <v>261</v>
      </c>
      <c r="J486" s="0" t="s">
        <v>226</v>
      </c>
      <c r="K486" s="0" t="n">
        <v>105</v>
      </c>
      <c r="L486" s="112" t="n">
        <v>36826</v>
      </c>
      <c r="M486" s="112" t="n">
        <v>36830</v>
      </c>
      <c r="N486" s="0" t="n">
        <v>1400</v>
      </c>
      <c r="O486" s="0" t="s">
        <v>246</v>
      </c>
      <c r="P486" s="0" t="s">
        <v>26</v>
      </c>
      <c r="Q486" s="0" t="s">
        <v>247</v>
      </c>
    </row>
    <row r="487" customFormat="false" ht="12.8" hidden="false" customHeight="false" outlineLevel="0" collapsed="false">
      <c r="A487" s="0" t="s">
        <v>126</v>
      </c>
      <c r="B487" s="0" t="s">
        <v>221</v>
      </c>
      <c r="C487" s="112" t="n">
        <v>36824</v>
      </c>
      <c r="D487" s="0" t="s">
        <v>211</v>
      </c>
      <c r="E487" s="0" t="s">
        <v>212</v>
      </c>
      <c r="F487" s="0" t="s">
        <v>213</v>
      </c>
      <c r="G487" s="0" t="s">
        <v>214</v>
      </c>
      <c r="H487" s="0" t="s">
        <v>5</v>
      </c>
      <c r="I487" s="0" t="s">
        <v>225</v>
      </c>
      <c r="J487" s="0" t="s">
        <v>291</v>
      </c>
      <c r="K487" s="0" t="n">
        <v>53</v>
      </c>
      <c r="L487" s="112" t="n">
        <v>36892</v>
      </c>
      <c r="M487" s="112" t="n">
        <v>38717</v>
      </c>
      <c r="N487" s="0" t="n">
        <v>51550.25</v>
      </c>
      <c r="O487" s="0" t="s">
        <v>354</v>
      </c>
      <c r="P487" s="0" t="s">
        <v>28</v>
      </c>
      <c r="Q487" s="0" t="s">
        <v>247</v>
      </c>
    </row>
    <row r="488" customFormat="false" ht="12.8" hidden="false" customHeight="false" outlineLevel="0" collapsed="false">
      <c r="A488" s="0" t="s">
        <v>182</v>
      </c>
      <c r="B488" s="0" t="s">
        <v>221</v>
      </c>
      <c r="C488" s="112" t="n">
        <v>36824</v>
      </c>
      <c r="D488" s="0" t="s">
        <v>211</v>
      </c>
      <c r="E488" s="0" t="s">
        <v>212</v>
      </c>
      <c r="F488" s="0" t="s">
        <v>577</v>
      </c>
      <c r="G488" s="0" t="s">
        <v>214</v>
      </c>
      <c r="H488" s="0" t="s">
        <v>5</v>
      </c>
      <c r="I488" s="0" t="s">
        <v>264</v>
      </c>
      <c r="J488" s="0" t="s">
        <v>626</v>
      </c>
      <c r="K488" s="0" t="n">
        <v>87</v>
      </c>
      <c r="L488" s="112" t="n">
        <v>36826</v>
      </c>
      <c r="M488" s="112" t="n">
        <v>36830</v>
      </c>
      <c r="N488" s="0" t="n">
        <v>1280</v>
      </c>
      <c r="O488" s="0" t="s">
        <v>561</v>
      </c>
      <c r="P488" s="0" t="s">
        <v>28</v>
      </c>
      <c r="Q488" s="0" t="s">
        <v>228</v>
      </c>
    </row>
    <row r="489" customFormat="false" ht="12.8" hidden="false" customHeight="false" outlineLevel="0" collapsed="false">
      <c r="A489" s="0" t="s">
        <v>165</v>
      </c>
      <c r="B489" s="0" t="s">
        <v>221</v>
      </c>
      <c r="C489" s="112" t="n">
        <v>36825</v>
      </c>
      <c r="D489" s="0" t="s">
        <v>211</v>
      </c>
      <c r="E489" s="0" t="s">
        <v>212</v>
      </c>
      <c r="F489" s="0" t="s">
        <v>213</v>
      </c>
      <c r="G489" s="0" t="s">
        <v>223</v>
      </c>
      <c r="H489" s="0" t="s">
        <v>322</v>
      </c>
      <c r="I489" s="0" t="s">
        <v>241</v>
      </c>
      <c r="J489" s="0" t="s">
        <v>331</v>
      </c>
      <c r="K489" s="0" t="s">
        <v>627</v>
      </c>
      <c r="L489" s="112" t="n">
        <v>36861</v>
      </c>
      <c r="M489" s="112" t="n">
        <v>36891</v>
      </c>
      <c r="N489" s="0" t="n">
        <v>30000</v>
      </c>
      <c r="O489" s="0" t="s">
        <v>52</v>
      </c>
      <c r="P489" s="0" t="s">
        <v>50</v>
      </c>
      <c r="Q489" s="0" t="s">
        <v>220</v>
      </c>
    </row>
    <row r="490" customFormat="false" ht="12.8" hidden="false" customHeight="false" outlineLevel="0" collapsed="false">
      <c r="A490" s="0" t="s">
        <v>189</v>
      </c>
      <c r="B490" s="0" t="s">
        <v>221</v>
      </c>
      <c r="C490" s="112" t="n">
        <v>36825</v>
      </c>
      <c r="D490" s="0" t="s">
        <v>211</v>
      </c>
      <c r="E490" s="0" t="s">
        <v>212</v>
      </c>
      <c r="F490" s="0" t="s">
        <v>222</v>
      </c>
      <c r="G490" s="0" t="s">
        <v>428</v>
      </c>
      <c r="H490" s="0" t="s">
        <v>325</v>
      </c>
      <c r="I490" s="0" t="s">
        <v>261</v>
      </c>
      <c r="J490" s="0" t="s">
        <v>628</v>
      </c>
      <c r="K490" s="0" t="n">
        <v>3</v>
      </c>
      <c r="L490" s="112" t="n">
        <v>36770</v>
      </c>
      <c r="M490" s="112" t="n">
        <v>36799</v>
      </c>
      <c r="N490" s="0" t="n">
        <v>1240</v>
      </c>
      <c r="O490" s="0" t="s">
        <v>246</v>
      </c>
      <c r="P490" s="0" t="s">
        <v>31</v>
      </c>
      <c r="Q490" s="0" t="s">
        <v>240</v>
      </c>
    </row>
    <row r="491" customFormat="false" ht="12.8" hidden="false" customHeight="false" outlineLevel="0" collapsed="false">
      <c r="A491" s="0" t="s">
        <v>190</v>
      </c>
      <c r="B491" s="0" t="s">
        <v>221</v>
      </c>
      <c r="C491" s="112" t="n">
        <v>36825</v>
      </c>
      <c r="D491" s="0" t="s">
        <v>211</v>
      </c>
      <c r="E491" s="0" t="s">
        <v>212</v>
      </c>
      <c r="F491" s="0" t="s">
        <v>222</v>
      </c>
      <c r="G491" s="0" t="s">
        <v>428</v>
      </c>
      <c r="H491" s="0" t="s">
        <v>325</v>
      </c>
      <c r="I491" s="0" t="s">
        <v>261</v>
      </c>
      <c r="J491" s="0" t="s">
        <v>629</v>
      </c>
      <c r="K491" s="0" t="n">
        <v>3</v>
      </c>
      <c r="L491" s="112" t="n">
        <v>36753</v>
      </c>
      <c r="M491" s="112" t="n">
        <v>36799</v>
      </c>
      <c r="N491" s="0" t="n">
        <v>134</v>
      </c>
      <c r="O491" s="0" t="s">
        <v>246</v>
      </c>
      <c r="P491" s="0" t="s">
        <v>31</v>
      </c>
      <c r="Q491" s="0" t="s">
        <v>240</v>
      </c>
    </row>
    <row r="492" customFormat="false" ht="12.8" hidden="false" customHeight="false" outlineLevel="0" collapsed="false">
      <c r="A492" s="0" t="s">
        <v>136</v>
      </c>
      <c r="B492" s="0" t="s">
        <v>221</v>
      </c>
      <c r="C492" s="112" t="n">
        <v>36825</v>
      </c>
      <c r="D492" s="0" t="s">
        <v>211</v>
      </c>
      <c r="E492" s="0" t="s">
        <v>212</v>
      </c>
      <c r="F492" s="0" t="s">
        <v>213</v>
      </c>
      <c r="G492" s="0" t="s">
        <v>428</v>
      </c>
      <c r="H492" s="0" t="s">
        <v>325</v>
      </c>
      <c r="I492" s="0" t="s">
        <v>261</v>
      </c>
      <c r="J492" s="0" t="s">
        <v>630</v>
      </c>
      <c r="K492" s="0" t="n">
        <v>3.15</v>
      </c>
      <c r="L492" s="112" t="n">
        <v>36753</v>
      </c>
      <c r="M492" s="112" t="n">
        <v>36799</v>
      </c>
      <c r="N492" s="0" t="n">
        <v>0</v>
      </c>
      <c r="O492" s="0" t="s">
        <v>246</v>
      </c>
      <c r="P492" s="0" t="s">
        <v>31</v>
      </c>
      <c r="Q492" s="0" t="s">
        <v>240</v>
      </c>
    </row>
    <row r="493" customFormat="false" ht="12.8" hidden="false" customHeight="false" outlineLevel="0" collapsed="false">
      <c r="A493" s="0" t="s">
        <v>124</v>
      </c>
      <c r="B493" s="0" t="s">
        <v>221</v>
      </c>
      <c r="C493" s="112" t="n">
        <v>36826</v>
      </c>
      <c r="D493" s="0" t="s">
        <v>211</v>
      </c>
      <c r="E493" s="0" t="s">
        <v>212</v>
      </c>
      <c r="F493" s="0" t="s">
        <v>213</v>
      </c>
      <c r="G493" s="0" t="s">
        <v>214</v>
      </c>
      <c r="H493" s="0" t="s">
        <v>20</v>
      </c>
      <c r="I493" s="0" t="s">
        <v>229</v>
      </c>
      <c r="J493" s="0" t="s">
        <v>402</v>
      </c>
      <c r="K493" s="0" t="s">
        <v>510</v>
      </c>
      <c r="L493" s="112" t="n">
        <v>36831</v>
      </c>
      <c r="M493" s="112" t="n">
        <v>36860</v>
      </c>
      <c r="N493" s="0" t="n">
        <v>1764</v>
      </c>
      <c r="O493" s="0" t="s">
        <v>52</v>
      </c>
      <c r="P493" s="0" t="s">
        <v>112</v>
      </c>
      <c r="Q493" s="0" t="s">
        <v>240</v>
      </c>
    </row>
    <row r="494" customFormat="false" ht="12.8" hidden="false" customHeight="false" outlineLevel="0" collapsed="false">
      <c r="A494" s="0" t="s">
        <v>161</v>
      </c>
      <c r="B494" s="0" t="s">
        <v>221</v>
      </c>
      <c r="C494" s="112" t="n">
        <v>36826</v>
      </c>
      <c r="D494" s="0" t="s">
        <v>211</v>
      </c>
      <c r="E494" s="0" t="s">
        <v>212</v>
      </c>
      <c r="F494" s="0" t="s">
        <v>222</v>
      </c>
      <c r="G494" s="0" t="s">
        <v>214</v>
      </c>
      <c r="H494" s="0" t="s">
        <v>243</v>
      </c>
      <c r="I494" s="0" t="s">
        <v>579</v>
      </c>
      <c r="J494" s="0" t="s">
        <v>631</v>
      </c>
      <c r="K494" s="0" t="s">
        <v>492</v>
      </c>
      <c r="L494" s="112" t="n">
        <v>36800</v>
      </c>
      <c r="M494" s="112" t="n">
        <v>36830</v>
      </c>
      <c r="N494" s="0" t="n">
        <v>0</v>
      </c>
      <c r="O494" s="0" t="s">
        <v>344</v>
      </c>
      <c r="P494" s="0" t="s">
        <v>122</v>
      </c>
      <c r="Q494" s="0" t="s">
        <v>220</v>
      </c>
    </row>
    <row r="495" customFormat="false" ht="12.8" hidden="false" customHeight="false" outlineLevel="0" collapsed="false">
      <c r="A495" s="0" t="s">
        <v>177</v>
      </c>
      <c r="B495" s="0" t="s">
        <v>221</v>
      </c>
      <c r="C495" s="112" t="n">
        <v>36826</v>
      </c>
      <c r="D495" s="0" t="s">
        <v>211</v>
      </c>
      <c r="E495" s="0" t="s">
        <v>212</v>
      </c>
      <c r="F495" s="0" t="s">
        <v>213</v>
      </c>
      <c r="G495" s="0" t="s">
        <v>214</v>
      </c>
      <c r="H495" s="0" t="s">
        <v>243</v>
      </c>
      <c r="I495" s="0" t="s">
        <v>582</v>
      </c>
      <c r="J495" s="0" t="s">
        <v>632</v>
      </c>
      <c r="K495" s="0" t="s">
        <v>633</v>
      </c>
      <c r="L495" s="112" t="n">
        <v>36800</v>
      </c>
      <c r="M495" s="112" t="n">
        <v>36830</v>
      </c>
      <c r="N495" s="0" t="n">
        <v>107360</v>
      </c>
      <c r="O495" s="0" t="s">
        <v>344</v>
      </c>
      <c r="P495" s="0" t="s">
        <v>122</v>
      </c>
      <c r="Q495" s="0" t="s">
        <v>220</v>
      </c>
    </row>
    <row r="496" customFormat="false" ht="12.8" hidden="false" customHeight="false" outlineLevel="0" collapsed="false">
      <c r="A496" s="0" t="s">
        <v>174</v>
      </c>
      <c r="B496" s="0" t="s">
        <v>221</v>
      </c>
      <c r="C496" s="112" t="n">
        <v>36826</v>
      </c>
      <c r="D496" s="0" t="s">
        <v>211</v>
      </c>
      <c r="E496" s="0" t="s">
        <v>212</v>
      </c>
      <c r="F496" s="0" t="s">
        <v>213</v>
      </c>
      <c r="G496" s="0" t="s">
        <v>214</v>
      </c>
      <c r="H496" s="0" t="s">
        <v>634</v>
      </c>
      <c r="I496" s="0" t="s">
        <v>635</v>
      </c>
      <c r="J496" s="0" t="s">
        <v>636</v>
      </c>
      <c r="K496" s="0" t="s">
        <v>637</v>
      </c>
      <c r="L496" s="112" t="n">
        <v>36831</v>
      </c>
      <c r="M496" s="112" t="n">
        <v>36860</v>
      </c>
      <c r="N496" s="0" t="n">
        <v>2400</v>
      </c>
      <c r="O496" s="0" t="s">
        <v>306</v>
      </c>
      <c r="P496" s="0" t="s">
        <v>135</v>
      </c>
      <c r="Q496" s="0" t="s">
        <v>247</v>
      </c>
    </row>
    <row r="497" customFormat="false" ht="12.8" hidden="false" customHeight="false" outlineLevel="0" collapsed="false">
      <c r="A497" s="0" t="s">
        <v>140</v>
      </c>
      <c r="B497" s="0" t="s">
        <v>221</v>
      </c>
      <c r="C497" s="112" t="n">
        <v>36829</v>
      </c>
      <c r="D497" s="0" t="s">
        <v>211</v>
      </c>
      <c r="E497" s="0" t="s">
        <v>212</v>
      </c>
      <c r="F497" s="0" t="s">
        <v>222</v>
      </c>
      <c r="G497" s="0" t="s">
        <v>223</v>
      </c>
      <c r="H497" s="0" t="s">
        <v>20</v>
      </c>
      <c r="I497" s="0" t="s">
        <v>241</v>
      </c>
      <c r="J497" s="0" t="s">
        <v>226</v>
      </c>
      <c r="K497" s="0" t="n">
        <v>4970000</v>
      </c>
      <c r="L497" s="112" t="n">
        <v>36892</v>
      </c>
      <c r="M497" s="112" t="n">
        <v>37346</v>
      </c>
      <c r="N497" s="0" t="n">
        <v>233329</v>
      </c>
      <c r="O497" s="0" t="s">
        <v>52</v>
      </c>
      <c r="P497" s="0" t="s">
        <v>114</v>
      </c>
      <c r="Q497" s="0" t="s">
        <v>247</v>
      </c>
      <c r="R497" s="0" t="s">
        <v>638</v>
      </c>
    </row>
    <row r="498" customFormat="false" ht="12.8" hidden="false" customHeight="false" outlineLevel="0" collapsed="false">
      <c r="A498" s="0" t="s">
        <v>140</v>
      </c>
      <c r="B498" s="0" t="s">
        <v>221</v>
      </c>
      <c r="C498" s="112" t="n">
        <v>36829</v>
      </c>
      <c r="D498" s="0" t="s">
        <v>211</v>
      </c>
      <c r="E498" s="0" t="s">
        <v>212</v>
      </c>
      <c r="F498" s="0" t="s">
        <v>222</v>
      </c>
      <c r="G498" s="0" t="s">
        <v>223</v>
      </c>
      <c r="H498" s="0" t="s">
        <v>20</v>
      </c>
      <c r="I498" s="0" t="s">
        <v>241</v>
      </c>
      <c r="J498" s="0" t="s">
        <v>226</v>
      </c>
      <c r="K498" s="0" t="n">
        <v>7360000</v>
      </c>
      <c r="L498" s="112" t="n">
        <v>37073</v>
      </c>
      <c r="M498" s="112" t="n">
        <v>37591</v>
      </c>
      <c r="N498" s="0" t="n">
        <v>233329</v>
      </c>
      <c r="O498" s="0" t="s">
        <v>52</v>
      </c>
      <c r="P498" s="0" t="s">
        <v>114</v>
      </c>
      <c r="Q498" s="0" t="s">
        <v>247</v>
      </c>
      <c r="R498" s="0" t="s">
        <v>638</v>
      </c>
    </row>
    <row r="499" customFormat="false" ht="12.8" hidden="false" customHeight="false" outlineLevel="0" collapsed="false">
      <c r="A499" s="0" t="s">
        <v>168</v>
      </c>
      <c r="B499" s="0" t="s">
        <v>221</v>
      </c>
      <c r="C499" s="112" t="n">
        <v>36829</v>
      </c>
      <c r="D499" s="0" t="s">
        <v>211</v>
      </c>
      <c r="E499" s="0" t="s">
        <v>212</v>
      </c>
      <c r="F499" s="0" t="s">
        <v>243</v>
      </c>
      <c r="G499" s="0" t="s">
        <v>214</v>
      </c>
      <c r="H499" s="0" t="s">
        <v>5</v>
      </c>
      <c r="I499" s="0" t="s">
        <v>639</v>
      </c>
      <c r="J499" s="0" t="s">
        <v>414</v>
      </c>
      <c r="K499" s="0" t="n">
        <v>102400</v>
      </c>
      <c r="L499" s="112" t="n">
        <v>36861</v>
      </c>
      <c r="M499" s="112" t="n">
        <v>36891</v>
      </c>
      <c r="N499" s="0" t="n">
        <v>20000</v>
      </c>
      <c r="O499" s="0" t="s">
        <v>561</v>
      </c>
      <c r="P499" s="0" t="s">
        <v>50</v>
      </c>
      <c r="Q499" s="0" t="s">
        <v>247</v>
      </c>
    </row>
    <row r="500" customFormat="false" ht="12.8" hidden="false" customHeight="false" outlineLevel="0" collapsed="false">
      <c r="A500" s="0" t="s">
        <v>134</v>
      </c>
      <c r="B500" s="0" t="s">
        <v>221</v>
      </c>
      <c r="C500" s="112" t="n">
        <v>36829</v>
      </c>
      <c r="D500" s="0" t="s">
        <v>211</v>
      </c>
      <c r="E500" s="0" t="s">
        <v>212</v>
      </c>
      <c r="F500" s="0" t="s">
        <v>213</v>
      </c>
      <c r="G500" s="0" t="s">
        <v>214</v>
      </c>
      <c r="H500" s="0" t="s">
        <v>20</v>
      </c>
      <c r="I500" s="0" t="s">
        <v>229</v>
      </c>
      <c r="J500" s="0" t="s">
        <v>427</v>
      </c>
      <c r="K500" s="0" t="s">
        <v>640</v>
      </c>
      <c r="L500" s="112" t="n">
        <v>36831</v>
      </c>
      <c r="M500" s="112" t="n">
        <v>36840</v>
      </c>
      <c r="N500" s="0" t="n">
        <v>132</v>
      </c>
      <c r="O500" s="0" t="s">
        <v>306</v>
      </c>
      <c r="P500" s="0" t="s">
        <v>112</v>
      </c>
      <c r="Q500" s="0" t="s">
        <v>232</v>
      </c>
    </row>
    <row r="501" customFormat="false" ht="12.8" hidden="false" customHeight="false" outlineLevel="0" collapsed="false">
      <c r="A501" s="0" t="s">
        <v>157</v>
      </c>
      <c r="B501" s="0" t="s">
        <v>221</v>
      </c>
      <c r="C501" s="112" t="n">
        <v>36830</v>
      </c>
      <c r="D501" s="0" t="s">
        <v>211</v>
      </c>
      <c r="E501" s="0" t="s">
        <v>212</v>
      </c>
      <c r="F501" s="0" t="s">
        <v>244</v>
      </c>
      <c r="G501" s="0" t="s">
        <v>214</v>
      </c>
      <c r="H501" s="0" t="s">
        <v>20</v>
      </c>
      <c r="I501" s="0" t="s">
        <v>641</v>
      </c>
      <c r="J501" s="0" t="s">
        <v>226</v>
      </c>
      <c r="K501" s="0" t="n">
        <v>7.5</v>
      </c>
      <c r="L501" s="112" t="n">
        <v>36892</v>
      </c>
      <c r="M501" s="112" t="n">
        <v>37256</v>
      </c>
      <c r="N501" s="0" t="n">
        <v>109500</v>
      </c>
      <c r="O501" s="0" t="s">
        <v>561</v>
      </c>
      <c r="P501" s="0" t="s">
        <v>37</v>
      </c>
      <c r="Q501" s="0" t="s">
        <v>247</v>
      </c>
    </row>
    <row r="502" customFormat="false" ht="12.8" hidden="false" customHeight="false" outlineLevel="0" collapsed="false">
      <c r="A502" s="0" t="s">
        <v>48</v>
      </c>
      <c r="B502" s="0" t="s">
        <v>221</v>
      </c>
      <c r="C502" s="112" t="n">
        <v>36831</v>
      </c>
      <c r="D502" s="0" t="s">
        <v>211</v>
      </c>
      <c r="E502" s="0" t="s">
        <v>212</v>
      </c>
      <c r="F502" s="0" t="s">
        <v>213</v>
      </c>
      <c r="G502" s="0" t="s">
        <v>214</v>
      </c>
      <c r="H502" s="0" t="s">
        <v>20</v>
      </c>
      <c r="I502" s="0" t="s">
        <v>241</v>
      </c>
      <c r="J502" s="0" t="s">
        <v>249</v>
      </c>
      <c r="K502" s="0" t="n">
        <v>42.9</v>
      </c>
      <c r="L502" s="112" t="n">
        <v>37257</v>
      </c>
      <c r="M502" s="112" t="n">
        <v>39082</v>
      </c>
      <c r="N502" s="0" t="n">
        <v>109500</v>
      </c>
      <c r="O502" s="0" t="s">
        <v>52</v>
      </c>
      <c r="P502" s="0" t="s">
        <v>50</v>
      </c>
      <c r="Q502" s="0" t="s">
        <v>247</v>
      </c>
    </row>
    <row r="503" customFormat="false" ht="12.8" hidden="false" customHeight="false" outlineLevel="0" collapsed="false">
      <c r="A503" s="0" t="s">
        <v>22</v>
      </c>
      <c r="B503" s="0" t="s">
        <v>221</v>
      </c>
      <c r="C503" s="112" t="n">
        <v>36837</v>
      </c>
      <c r="D503" s="0" t="s">
        <v>211</v>
      </c>
      <c r="E503" s="0" t="s">
        <v>212</v>
      </c>
      <c r="F503" s="0" t="s">
        <v>244</v>
      </c>
      <c r="G503" s="0" t="s">
        <v>214</v>
      </c>
      <c r="H503" s="0" t="s">
        <v>634</v>
      </c>
      <c r="I503" s="0" t="s">
        <v>261</v>
      </c>
      <c r="J503" s="0" t="s">
        <v>265</v>
      </c>
      <c r="K503" s="0" t="s">
        <v>265</v>
      </c>
      <c r="L503" s="112" t="n">
        <v>36892</v>
      </c>
      <c r="M503" s="112" t="n">
        <v>37164</v>
      </c>
      <c r="N503" s="0" t="n">
        <v>29146</v>
      </c>
      <c r="O503" s="0" t="s">
        <v>300</v>
      </c>
      <c r="P503" s="0" t="s">
        <v>137</v>
      </c>
      <c r="Q503" s="0" t="s">
        <v>247</v>
      </c>
    </row>
    <row r="504" customFormat="false" ht="12.8" hidden="false" customHeight="false" outlineLevel="0" collapsed="false">
      <c r="A504" s="0" t="s">
        <v>182</v>
      </c>
      <c r="B504" s="0" t="s">
        <v>221</v>
      </c>
      <c r="C504" s="112" t="n">
        <v>36837</v>
      </c>
      <c r="D504" s="0" t="s">
        <v>211</v>
      </c>
      <c r="E504" s="0" t="s">
        <v>212</v>
      </c>
      <c r="F504" s="0" t="s">
        <v>213</v>
      </c>
      <c r="G504" s="0" t="s">
        <v>214</v>
      </c>
      <c r="H504" s="0" t="s">
        <v>20</v>
      </c>
      <c r="I504" s="0" t="s">
        <v>264</v>
      </c>
      <c r="J504" s="0" t="s">
        <v>226</v>
      </c>
      <c r="K504" s="0" t="n">
        <v>44.5</v>
      </c>
      <c r="L504" s="112" t="n">
        <v>37438</v>
      </c>
      <c r="M504" s="112" t="n">
        <v>38898</v>
      </c>
      <c r="N504" s="0" t="n">
        <v>2500000</v>
      </c>
      <c r="O504" s="0" t="s">
        <v>354</v>
      </c>
      <c r="P504" s="0" t="s">
        <v>28</v>
      </c>
      <c r="Q504" s="0" t="s">
        <v>228</v>
      </c>
    </row>
    <row r="505" customFormat="false" ht="12.8" hidden="false" customHeight="false" outlineLevel="0" collapsed="false">
      <c r="A505" s="0" t="s">
        <v>126</v>
      </c>
      <c r="B505" s="0" t="s">
        <v>221</v>
      </c>
      <c r="C505" s="112" t="n">
        <v>36837</v>
      </c>
      <c r="D505" s="0" t="s">
        <v>211</v>
      </c>
      <c r="E505" s="0" t="s">
        <v>212</v>
      </c>
      <c r="F505" s="0" t="s">
        <v>243</v>
      </c>
      <c r="G505" s="0" t="s">
        <v>214</v>
      </c>
      <c r="H505" s="0" t="s">
        <v>5</v>
      </c>
      <c r="I505" s="0" t="s">
        <v>641</v>
      </c>
      <c r="J505" s="0" t="s">
        <v>226</v>
      </c>
      <c r="K505" s="0" t="n">
        <v>25</v>
      </c>
      <c r="L505" s="112" t="n">
        <v>37073</v>
      </c>
      <c r="M505" s="112" t="n">
        <v>37164</v>
      </c>
      <c r="N505" s="0" t="n">
        <v>7600</v>
      </c>
      <c r="O505" s="0" t="s">
        <v>354</v>
      </c>
      <c r="P505" s="0" t="s">
        <v>28</v>
      </c>
      <c r="Q505" s="0" t="s">
        <v>247</v>
      </c>
    </row>
    <row r="506" customFormat="false" ht="12.8" hidden="false" customHeight="false" outlineLevel="0" collapsed="false">
      <c r="A506" s="0" t="s">
        <v>130</v>
      </c>
      <c r="B506" s="0" t="s">
        <v>428</v>
      </c>
      <c r="C506" s="112" t="n">
        <v>36839</v>
      </c>
      <c r="D506" s="0" t="s">
        <v>211</v>
      </c>
      <c r="E506" s="0" t="s">
        <v>212</v>
      </c>
      <c r="F506" s="0" t="s">
        <v>222</v>
      </c>
      <c r="G506" s="0" t="s">
        <v>223</v>
      </c>
      <c r="H506" s="0" t="s">
        <v>20</v>
      </c>
      <c r="I506" s="0" t="s">
        <v>225</v>
      </c>
      <c r="J506" s="0" t="s">
        <v>642</v>
      </c>
      <c r="K506" s="0" t="n">
        <v>1.57</v>
      </c>
      <c r="L506" s="112" t="n">
        <v>36678</v>
      </c>
      <c r="M506" s="112" t="n">
        <v>36830</v>
      </c>
      <c r="N506" s="0" t="n">
        <v>8000</v>
      </c>
      <c r="O506" s="0" t="s">
        <v>246</v>
      </c>
      <c r="P506" s="0" t="s">
        <v>31</v>
      </c>
      <c r="Q506" s="0" t="s">
        <v>240</v>
      </c>
    </row>
    <row r="507" customFormat="false" ht="12.8" hidden="false" customHeight="false" outlineLevel="0" collapsed="false">
      <c r="A507" s="0" t="s">
        <v>136</v>
      </c>
      <c r="B507" s="0" t="s">
        <v>428</v>
      </c>
      <c r="C507" s="112" t="n">
        <v>36839</v>
      </c>
      <c r="D507" s="0" t="s">
        <v>211</v>
      </c>
      <c r="E507" s="0" t="s">
        <v>212</v>
      </c>
      <c r="F507" s="0" t="s">
        <v>213</v>
      </c>
      <c r="G507" s="0" t="s">
        <v>223</v>
      </c>
      <c r="H507" s="0" t="s">
        <v>20</v>
      </c>
      <c r="I507" s="0" t="s">
        <v>225</v>
      </c>
      <c r="J507" s="0" t="s">
        <v>642</v>
      </c>
      <c r="K507" s="0" t="n">
        <v>1.65</v>
      </c>
      <c r="L507" s="112" t="n">
        <v>36678</v>
      </c>
      <c r="M507" s="112" t="n">
        <v>36830</v>
      </c>
      <c r="N507" s="0" t="n">
        <v>0</v>
      </c>
      <c r="O507" s="0" t="s">
        <v>246</v>
      </c>
      <c r="P507" s="0" t="s">
        <v>31</v>
      </c>
      <c r="Q507" s="0" t="s">
        <v>286</v>
      </c>
    </row>
    <row r="508" customFormat="false" ht="12.8" hidden="false" customHeight="false" outlineLevel="0" collapsed="false">
      <c r="A508" s="0" t="s">
        <v>175</v>
      </c>
      <c r="B508" s="0" t="s">
        <v>221</v>
      </c>
      <c r="C508" s="112" t="n">
        <v>36843</v>
      </c>
      <c r="D508" s="0" t="s">
        <v>211</v>
      </c>
      <c r="E508" s="0" t="s">
        <v>212</v>
      </c>
      <c r="F508" s="0" t="s">
        <v>213</v>
      </c>
      <c r="G508" s="0" t="s">
        <v>214</v>
      </c>
      <c r="H508" s="0" t="s">
        <v>5</v>
      </c>
      <c r="I508" s="0" t="s">
        <v>643</v>
      </c>
      <c r="J508" s="0" t="s">
        <v>249</v>
      </c>
      <c r="K508" s="0" t="n">
        <v>132</v>
      </c>
      <c r="L508" s="112" t="n">
        <v>36845</v>
      </c>
      <c r="M508" s="112" t="n">
        <v>36860</v>
      </c>
      <c r="N508" s="0" t="n">
        <v>0</v>
      </c>
      <c r="O508" s="0" t="s">
        <v>344</v>
      </c>
      <c r="P508" s="0" t="s">
        <v>50</v>
      </c>
      <c r="Q508" s="0" t="s">
        <v>247</v>
      </c>
    </row>
    <row r="509" customFormat="false" ht="12.8" hidden="false" customHeight="false" outlineLevel="0" collapsed="false">
      <c r="A509" s="0" t="s">
        <v>175</v>
      </c>
      <c r="B509" s="0" t="s">
        <v>221</v>
      </c>
      <c r="C509" s="112" t="n">
        <v>36843</v>
      </c>
      <c r="D509" s="0" t="s">
        <v>211</v>
      </c>
      <c r="E509" s="0" t="s">
        <v>212</v>
      </c>
      <c r="F509" s="0" t="s">
        <v>213</v>
      </c>
      <c r="G509" s="0" t="s">
        <v>214</v>
      </c>
      <c r="H509" s="0" t="s">
        <v>39</v>
      </c>
      <c r="I509" s="0" t="s">
        <v>643</v>
      </c>
      <c r="J509" s="0" t="s">
        <v>249</v>
      </c>
      <c r="K509" s="0" t="n">
        <v>114</v>
      </c>
      <c r="L509" s="112" t="n">
        <v>36845</v>
      </c>
      <c r="M509" s="112" t="n">
        <v>36860</v>
      </c>
      <c r="N509" s="0" t="n">
        <v>0</v>
      </c>
      <c r="O509" s="0" t="s">
        <v>344</v>
      </c>
      <c r="P509" s="0" t="s">
        <v>50</v>
      </c>
      <c r="Q509" s="0" t="s">
        <v>247</v>
      </c>
    </row>
    <row r="510" customFormat="false" ht="12.8" hidden="false" customHeight="false" outlineLevel="0" collapsed="false">
      <c r="A510" s="0" t="s">
        <v>182</v>
      </c>
      <c r="B510" s="0" t="s">
        <v>221</v>
      </c>
      <c r="C510" s="112" t="n">
        <v>36843</v>
      </c>
      <c r="D510" s="0" t="s">
        <v>211</v>
      </c>
      <c r="E510" s="0" t="s">
        <v>212</v>
      </c>
      <c r="F510" s="0" t="s">
        <v>213</v>
      </c>
      <c r="G510" s="0" t="s">
        <v>214</v>
      </c>
      <c r="H510" s="0" t="s">
        <v>6</v>
      </c>
      <c r="I510" s="0" t="s">
        <v>264</v>
      </c>
      <c r="J510" s="0" t="s">
        <v>291</v>
      </c>
      <c r="K510" s="0" t="n">
        <v>62</v>
      </c>
      <c r="L510" s="112" t="n">
        <v>36845</v>
      </c>
      <c r="M510" s="112" t="n">
        <v>36860</v>
      </c>
      <c r="N510" s="0" t="n">
        <v>3200</v>
      </c>
      <c r="O510" s="0" t="s">
        <v>561</v>
      </c>
      <c r="P510" s="0" t="s">
        <v>28</v>
      </c>
      <c r="Q510" s="0" t="s">
        <v>228</v>
      </c>
    </row>
    <row r="511" customFormat="false" ht="12.8" hidden="false" customHeight="false" outlineLevel="0" collapsed="false">
      <c r="A511" s="0" t="s">
        <v>168</v>
      </c>
      <c r="B511" s="0" t="s">
        <v>221</v>
      </c>
      <c r="C511" s="112" t="n">
        <v>36844</v>
      </c>
      <c r="D511" s="0" t="s">
        <v>211</v>
      </c>
      <c r="E511" s="0" t="s">
        <v>212</v>
      </c>
      <c r="F511" s="0" t="s">
        <v>213</v>
      </c>
      <c r="G511" s="0" t="s">
        <v>214</v>
      </c>
      <c r="H511" s="0" t="s">
        <v>6</v>
      </c>
      <c r="I511" s="0" t="s">
        <v>241</v>
      </c>
      <c r="J511" s="0" t="s">
        <v>226</v>
      </c>
      <c r="K511" s="0" t="n">
        <v>92.45</v>
      </c>
      <c r="L511" s="112" t="n">
        <v>36892</v>
      </c>
      <c r="M511" s="112" t="n">
        <v>36922</v>
      </c>
      <c r="N511" s="0" t="n">
        <v>3690</v>
      </c>
      <c r="O511" s="0" t="s">
        <v>52</v>
      </c>
      <c r="P511" s="0" t="s">
        <v>114</v>
      </c>
      <c r="Q511" s="0" t="s">
        <v>247</v>
      </c>
    </row>
    <row r="512" customFormat="false" ht="12.8" hidden="false" customHeight="false" outlineLevel="0" collapsed="false">
      <c r="A512" s="0" t="s">
        <v>130</v>
      </c>
      <c r="B512" s="0" t="s">
        <v>221</v>
      </c>
      <c r="C512" s="112" t="n">
        <v>36845</v>
      </c>
      <c r="D512" s="0" t="s">
        <v>211</v>
      </c>
      <c r="E512" s="0" t="s">
        <v>212</v>
      </c>
      <c r="F512" s="0" t="s">
        <v>222</v>
      </c>
      <c r="G512" s="0" t="s">
        <v>214</v>
      </c>
      <c r="H512" s="0" t="s">
        <v>325</v>
      </c>
      <c r="I512" s="0" t="s">
        <v>225</v>
      </c>
      <c r="J512" s="0" t="s">
        <v>268</v>
      </c>
      <c r="K512" s="0" t="n">
        <v>70.33</v>
      </c>
      <c r="L512" s="112" t="n">
        <v>36800</v>
      </c>
      <c r="M512" s="112" t="n">
        <v>36845</v>
      </c>
      <c r="N512" s="0" t="n">
        <v>33120</v>
      </c>
      <c r="O512" s="0" t="s">
        <v>300</v>
      </c>
      <c r="P512" s="0" t="s">
        <v>31</v>
      </c>
      <c r="Q512" s="0" t="s">
        <v>240</v>
      </c>
      <c r="R512" s="0" t="s">
        <v>644</v>
      </c>
    </row>
    <row r="513" customFormat="false" ht="12.8" hidden="false" customHeight="false" outlineLevel="0" collapsed="false">
      <c r="A513" s="0" t="s">
        <v>48</v>
      </c>
      <c r="B513" s="0" t="s">
        <v>221</v>
      </c>
      <c r="C513" s="112" t="n">
        <v>36845</v>
      </c>
      <c r="D513" s="0" t="s">
        <v>211</v>
      </c>
      <c r="E513" s="0" t="s">
        <v>212</v>
      </c>
      <c r="F513" s="0" t="s">
        <v>645</v>
      </c>
      <c r="G513" s="0" t="s">
        <v>214</v>
      </c>
      <c r="H513" s="0" t="s">
        <v>5</v>
      </c>
      <c r="I513" s="0" t="s">
        <v>241</v>
      </c>
      <c r="J513" s="0" t="s">
        <v>249</v>
      </c>
      <c r="K513" s="0" t="n">
        <v>140</v>
      </c>
      <c r="L513" s="112" t="n">
        <v>36708</v>
      </c>
      <c r="M513" s="112" t="n">
        <v>36799</v>
      </c>
      <c r="N513" s="0" t="n">
        <v>138600</v>
      </c>
      <c r="O513" s="0" t="s">
        <v>52</v>
      </c>
      <c r="P513" s="0" t="s">
        <v>50</v>
      </c>
      <c r="Q513" s="0" t="s">
        <v>242</v>
      </c>
      <c r="R513" s="0" t="s">
        <v>646</v>
      </c>
    </row>
    <row r="514" customFormat="false" ht="12.8" hidden="false" customHeight="false" outlineLevel="0" collapsed="false">
      <c r="A514" s="0" t="s">
        <v>48</v>
      </c>
      <c r="B514" s="0" t="s">
        <v>221</v>
      </c>
      <c r="C514" s="112" t="n">
        <v>36845</v>
      </c>
      <c r="D514" s="0" t="s">
        <v>211</v>
      </c>
      <c r="E514" s="0" t="s">
        <v>212</v>
      </c>
      <c r="F514" s="0" t="s">
        <v>333</v>
      </c>
      <c r="G514" s="0" t="s">
        <v>214</v>
      </c>
      <c r="H514" s="0" t="s">
        <v>5</v>
      </c>
      <c r="I514" s="0" t="s">
        <v>241</v>
      </c>
      <c r="J514" s="0" t="s">
        <v>249</v>
      </c>
      <c r="K514" s="0" t="n">
        <v>140</v>
      </c>
      <c r="L514" s="112" t="n">
        <v>36708</v>
      </c>
      <c r="M514" s="112" t="n">
        <v>36799</v>
      </c>
      <c r="N514" s="0" t="n">
        <v>138600</v>
      </c>
      <c r="O514" s="0" t="s">
        <v>52</v>
      </c>
      <c r="P514" s="0" t="s">
        <v>50</v>
      </c>
      <c r="Q514" s="0" t="s">
        <v>242</v>
      </c>
    </row>
    <row r="515" customFormat="false" ht="12.8" hidden="false" customHeight="false" outlineLevel="0" collapsed="false">
      <c r="A515" s="0" t="s">
        <v>130</v>
      </c>
      <c r="B515" s="0" t="s">
        <v>428</v>
      </c>
      <c r="C515" s="112" t="n">
        <v>36845</v>
      </c>
      <c r="D515" s="0" t="s">
        <v>211</v>
      </c>
      <c r="E515" s="0" t="s">
        <v>212</v>
      </c>
      <c r="F515" s="0" t="s">
        <v>222</v>
      </c>
      <c r="G515" s="0" t="s">
        <v>223</v>
      </c>
      <c r="H515" s="0" t="s">
        <v>20</v>
      </c>
      <c r="I515" s="0" t="s">
        <v>225</v>
      </c>
      <c r="J515" s="0" t="s">
        <v>647</v>
      </c>
      <c r="K515" s="0" t="n">
        <v>1.5</v>
      </c>
      <c r="L515" s="112" t="n">
        <v>36800</v>
      </c>
      <c r="M515" s="112" t="n">
        <v>36830</v>
      </c>
      <c r="N515" s="0" t="n">
        <v>0</v>
      </c>
      <c r="O515" s="0" t="s">
        <v>246</v>
      </c>
      <c r="P515" s="0" t="s">
        <v>31</v>
      </c>
      <c r="Q515" s="0" t="s">
        <v>240</v>
      </c>
    </row>
    <row r="516" customFormat="false" ht="12.8" hidden="false" customHeight="false" outlineLevel="0" collapsed="false">
      <c r="A516" s="0" t="s">
        <v>189</v>
      </c>
      <c r="B516" s="0" t="s">
        <v>428</v>
      </c>
      <c r="C516" s="112" t="n">
        <v>36845</v>
      </c>
      <c r="D516" s="0" t="s">
        <v>211</v>
      </c>
      <c r="E516" s="0" t="s">
        <v>212</v>
      </c>
      <c r="F516" s="0" t="s">
        <v>222</v>
      </c>
      <c r="G516" s="0" t="s">
        <v>223</v>
      </c>
      <c r="H516" s="0" t="s">
        <v>20</v>
      </c>
      <c r="I516" s="0" t="s">
        <v>261</v>
      </c>
      <c r="J516" s="0" t="s">
        <v>648</v>
      </c>
      <c r="K516" s="0" t="n">
        <v>1.5</v>
      </c>
      <c r="L516" s="112" t="n">
        <v>36526</v>
      </c>
      <c r="M516" s="112" t="n">
        <v>36707</v>
      </c>
      <c r="N516" s="0" t="n">
        <v>0</v>
      </c>
      <c r="O516" s="0" t="s">
        <v>246</v>
      </c>
      <c r="P516" s="0" t="s">
        <v>31</v>
      </c>
      <c r="Q516" s="0" t="s">
        <v>240</v>
      </c>
    </row>
    <row r="517" customFormat="false" ht="12.8" hidden="false" customHeight="false" outlineLevel="0" collapsed="false">
      <c r="A517" s="0" t="s">
        <v>136</v>
      </c>
      <c r="B517" s="0" t="s">
        <v>428</v>
      </c>
      <c r="C517" s="112" t="n">
        <v>36845</v>
      </c>
      <c r="D517" s="0" t="s">
        <v>211</v>
      </c>
      <c r="E517" s="0" t="s">
        <v>212</v>
      </c>
      <c r="F517" s="0" t="s">
        <v>213</v>
      </c>
      <c r="G517" s="0" t="s">
        <v>223</v>
      </c>
      <c r="H517" s="0" t="s">
        <v>20</v>
      </c>
      <c r="I517" s="0" t="s">
        <v>371</v>
      </c>
      <c r="J517" s="0" t="s">
        <v>649</v>
      </c>
      <c r="K517" s="0" t="n">
        <v>1.65</v>
      </c>
      <c r="L517" s="112" t="n">
        <v>36678</v>
      </c>
      <c r="M517" s="112" t="n">
        <v>36830</v>
      </c>
      <c r="N517" s="0" t="n">
        <v>7699.65</v>
      </c>
      <c r="O517" s="0" t="s">
        <v>246</v>
      </c>
      <c r="P517" s="0" t="s">
        <v>31</v>
      </c>
      <c r="Q517" s="0" t="s">
        <v>286</v>
      </c>
    </row>
    <row r="518" customFormat="false" ht="12.8" hidden="false" customHeight="false" outlineLevel="0" collapsed="false">
      <c r="A518" s="0" t="s">
        <v>189</v>
      </c>
      <c r="B518" s="0" t="s">
        <v>428</v>
      </c>
      <c r="C518" s="112" t="n">
        <v>36845</v>
      </c>
      <c r="D518" s="0" t="s">
        <v>211</v>
      </c>
      <c r="E518" s="0" t="s">
        <v>212</v>
      </c>
      <c r="F518" s="0" t="s">
        <v>222</v>
      </c>
      <c r="G518" s="0" t="s">
        <v>223</v>
      </c>
      <c r="H518" s="0" t="s">
        <v>20</v>
      </c>
      <c r="I518" s="0" t="s">
        <v>261</v>
      </c>
      <c r="J518" s="0" t="s">
        <v>650</v>
      </c>
      <c r="K518" s="0" t="n">
        <v>3</v>
      </c>
      <c r="L518" s="112" t="n">
        <v>36800</v>
      </c>
      <c r="M518" s="112" t="n">
        <v>36830</v>
      </c>
      <c r="N518" s="0" t="n">
        <v>0</v>
      </c>
      <c r="O518" s="0" t="s">
        <v>246</v>
      </c>
      <c r="P518" s="0" t="s">
        <v>31</v>
      </c>
      <c r="Q518" s="0" t="s">
        <v>240</v>
      </c>
    </row>
    <row r="519" customFormat="false" ht="12.8" hidden="false" customHeight="false" outlineLevel="0" collapsed="false">
      <c r="A519" s="0" t="s">
        <v>190</v>
      </c>
      <c r="B519" s="0" t="s">
        <v>428</v>
      </c>
      <c r="C519" s="112" t="n">
        <v>36845</v>
      </c>
      <c r="D519" s="0" t="s">
        <v>211</v>
      </c>
      <c r="E519" s="0" t="s">
        <v>212</v>
      </c>
      <c r="F519" s="0" t="s">
        <v>222</v>
      </c>
      <c r="G519" s="0" t="s">
        <v>223</v>
      </c>
      <c r="H519" s="0" t="s">
        <v>20</v>
      </c>
      <c r="I519" s="0" t="s">
        <v>261</v>
      </c>
      <c r="J519" s="0" t="s">
        <v>651</v>
      </c>
      <c r="K519" s="0" t="n">
        <v>3</v>
      </c>
      <c r="L519" s="112" t="n">
        <v>36800</v>
      </c>
      <c r="M519" s="112" t="n">
        <v>36830</v>
      </c>
      <c r="N519" s="0" t="n">
        <v>0</v>
      </c>
      <c r="O519" s="0" t="s">
        <v>246</v>
      </c>
      <c r="P519" s="0" t="s">
        <v>31</v>
      </c>
      <c r="Q519" s="0" t="s">
        <v>240</v>
      </c>
    </row>
    <row r="520" customFormat="false" ht="12.8" hidden="false" customHeight="false" outlineLevel="0" collapsed="false">
      <c r="A520" s="0" t="s">
        <v>136</v>
      </c>
      <c r="B520" s="0" t="s">
        <v>428</v>
      </c>
      <c r="C520" s="112" t="n">
        <v>36845</v>
      </c>
      <c r="D520" s="0" t="s">
        <v>211</v>
      </c>
      <c r="E520" s="0" t="s">
        <v>212</v>
      </c>
      <c r="F520" s="0" t="s">
        <v>213</v>
      </c>
      <c r="G520" s="0" t="s">
        <v>223</v>
      </c>
      <c r="H520" s="0" t="s">
        <v>20</v>
      </c>
      <c r="I520" s="0" t="s">
        <v>652</v>
      </c>
      <c r="J520" s="0" t="s">
        <v>653</v>
      </c>
      <c r="K520" s="0" t="n">
        <v>3.15</v>
      </c>
      <c r="L520" s="112" t="n">
        <v>36800</v>
      </c>
      <c r="M520" s="112" t="n">
        <v>36830</v>
      </c>
      <c r="N520" s="0" t="n">
        <v>1410</v>
      </c>
      <c r="O520" s="0" t="s">
        <v>246</v>
      </c>
      <c r="P520" s="0" t="s">
        <v>31</v>
      </c>
      <c r="Q520" s="0" t="s">
        <v>286</v>
      </c>
    </row>
    <row r="521" customFormat="false" ht="12.8" hidden="false" customHeight="false" outlineLevel="0" collapsed="false">
      <c r="A521" s="0" t="s">
        <v>143</v>
      </c>
      <c r="B521" s="0" t="s">
        <v>221</v>
      </c>
      <c r="C521" s="112" t="n">
        <v>36846</v>
      </c>
      <c r="D521" s="0" t="s">
        <v>211</v>
      </c>
      <c r="E521" s="0" t="s">
        <v>212</v>
      </c>
      <c r="F521" s="0" t="s">
        <v>222</v>
      </c>
      <c r="G521" s="0" t="s">
        <v>214</v>
      </c>
      <c r="H521" s="0" t="s">
        <v>5</v>
      </c>
      <c r="I521" s="0" t="s">
        <v>241</v>
      </c>
      <c r="J521" s="0" t="s">
        <v>226</v>
      </c>
      <c r="K521" s="0" t="n">
        <v>135.5</v>
      </c>
      <c r="L521" s="112" t="n">
        <v>36861</v>
      </c>
      <c r="M521" s="112" t="n">
        <v>36891</v>
      </c>
      <c r="N521" s="0" t="n">
        <v>0</v>
      </c>
      <c r="O521" s="0" t="s">
        <v>52</v>
      </c>
      <c r="P521" s="0" t="s">
        <v>50</v>
      </c>
      <c r="Q521" s="0" t="s">
        <v>247</v>
      </c>
    </row>
    <row r="522" customFormat="false" ht="12.8" hidden="false" customHeight="false" outlineLevel="0" collapsed="false">
      <c r="A522" s="0" t="s">
        <v>143</v>
      </c>
      <c r="B522" s="0" t="s">
        <v>221</v>
      </c>
      <c r="C522" s="112" t="n">
        <v>36846</v>
      </c>
      <c r="D522" s="0" t="s">
        <v>211</v>
      </c>
      <c r="E522" s="0" t="s">
        <v>212</v>
      </c>
      <c r="F522" s="0" t="s">
        <v>213</v>
      </c>
      <c r="G522" s="0" t="s">
        <v>214</v>
      </c>
      <c r="H522" s="0" t="s">
        <v>5</v>
      </c>
      <c r="I522" s="0" t="s">
        <v>241</v>
      </c>
      <c r="J522" s="0" t="s">
        <v>226</v>
      </c>
      <c r="K522" s="0" t="n">
        <v>74.75</v>
      </c>
      <c r="L522" s="112" t="n">
        <v>36951</v>
      </c>
      <c r="M522" s="112" t="n">
        <v>36980</v>
      </c>
      <c r="N522" s="0" t="n">
        <v>0</v>
      </c>
      <c r="O522" s="0" t="s">
        <v>52</v>
      </c>
      <c r="P522" s="0" t="s">
        <v>50</v>
      </c>
      <c r="Q522" s="0" t="s">
        <v>247</v>
      </c>
    </row>
    <row r="523" customFormat="false" ht="12.8" hidden="false" customHeight="false" outlineLevel="0" collapsed="false">
      <c r="A523" s="0" t="s">
        <v>175</v>
      </c>
      <c r="B523" s="0" t="s">
        <v>221</v>
      </c>
      <c r="C523" s="112" t="n">
        <v>36846</v>
      </c>
      <c r="D523" s="0" t="s">
        <v>211</v>
      </c>
      <c r="E523" s="0" t="s">
        <v>212</v>
      </c>
      <c r="F523" s="0" t="s">
        <v>213</v>
      </c>
      <c r="G523" s="0" t="s">
        <v>214</v>
      </c>
      <c r="H523" s="0" t="s">
        <v>5</v>
      </c>
      <c r="I523" s="0" t="s">
        <v>241</v>
      </c>
      <c r="J523" s="0" t="s">
        <v>226</v>
      </c>
      <c r="K523" s="0" t="n">
        <v>150</v>
      </c>
      <c r="L523" s="112" t="n">
        <v>36848</v>
      </c>
      <c r="M523" s="112" t="n">
        <v>36860</v>
      </c>
      <c r="N523" s="0" t="n">
        <v>0</v>
      </c>
      <c r="O523" s="0" t="s">
        <v>344</v>
      </c>
      <c r="P523" s="0" t="s">
        <v>50</v>
      </c>
      <c r="Q523" s="0" t="s">
        <v>247</v>
      </c>
    </row>
    <row r="524" customFormat="false" ht="12.8" hidden="false" customHeight="false" outlineLevel="0" collapsed="false">
      <c r="A524" s="0" t="s">
        <v>175</v>
      </c>
      <c r="B524" s="0" t="s">
        <v>221</v>
      </c>
      <c r="C524" s="112" t="n">
        <v>36846</v>
      </c>
      <c r="D524" s="0" t="s">
        <v>211</v>
      </c>
      <c r="E524" s="0" t="s">
        <v>212</v>
      </c>
      <c r="F524" s="0" t="s">
        <v>213</v>
      </c>
      <c r="G524" s="0" t="s">
        <v>214</v>
      </c>
      <c r="H524" s="0" t="s">
        <v>39</v>
      </c>
      <c r="I524" s="0" t="s">
        <v>241</v>
      </c>
      <c r="J524" s="0" t="s">
        <v>226</v>
      </c>
      <c r="K524" s="0" t="n">
        <v>140</v>
      </c>
      <c r="L524" s="112" t="n">
        <v>36848</v>
      </c>
      <c r="M524" s="112" t="n">
        <v>36860</v>
      </c>
      <c r="N524" s="0" t="n">
        <v>0</v>
      </c>
      <c r="O524" s="0" t="s">
        <v>344</v>
      </c>
      <c r="P524" s="0" t="s">
        <v>50</v>
      </c>
      <c r="Q524" s="0" t="s">
        <v>247</v>
      </c>
    </row>
    <row r="525" customFormat="false" ht="12.8" hidden="false" customHeight="false" outlineLevel="0" collapsed="false">
      <c r="A525" s="0" t="s">
        <v>173</v>
      </c>
      <c r="B525" s="0" t="s">
        <v>221</v>
      </c>
      <c r="C525" s="112" t="n">
        <v>36846</v>
      </c>
      <c r="D525" s="0" t="s">
        <v>211</v>
      </c>
      <c r="E525" s="0" t="s">
        <v>212</v>
      </c>
      <c r="F525" s="0" t="s">
        <v>213</v>
      </c>
      <c r="G525" s="0" t="s">
        <v>214</v>
      </c>
      <c r="H525" s="0" t="s">
        <v>5</v>
      </c>
      <c r="I525" s="0" t="s">
        <v>225</v>
      </c>
      <c r="J525" s="0" t="s">
        <v>249</v>
      </c>
      <c r="K525" s="0" t="n">
        <v>61</v>
      </c>
      <c r="L525" s="112" t="n">
        <v>36892</v>
      </c>
      <c r="M525" s="112" t="n">
        <v>38717</v>
      </c>
      <c r="N525" s="0" t="n">
        <v>55000</v>
      </c>
      <c r="O525" s="0" t="s">
        <v>654</v>
      </c>
      <c r="P525" s="0" t="s">
        <v>31</v>
      </c>
      <c r="Q525" s="0" t="s">
        <v>220</v>
      </c>
      <c r="R525" s="0" t="s">
        <v>655</v>
      </c>
    </row>
    <row r="526" customFormat="false" ht="12.8" hidden="false" customHeight="false" outlineLevel="0" collapsed="false">
      <c r="A526" s="0" t="s">
        <v>72</v>
      </c>
      <c r="B526" s="0" t="s">
        <v>221</v>
      </c>
      <c r="C526" s="112" t="n">
        <v>36850</v>
      </c>
      <c r="D526" s="0" t="s">
        <v>211</v>
      </c>
      <c r="E526" s="0" t="s">
        <v>212</v>
      </c>
      <c r="F526" s="0" t="s">
        <v>222</v>
      </c>
      <c r="G526" s="0" t="s">
        <v>214</v>
      </c>
      <c r="H526" s="0" t="s">
        <v>6</v>
      </c>
      <c r="I526" s="0" t="s">
        <v>260</v>
      </c>
      <c r="J526" s="0" t="s">
        <v>249</v>
      </c>
      <c r="K526" s="0" t="n">
        <v>108</v>
      </c>
      <c r="L526" s="112" t="n">
        <v>36853</v>
      </c>
      <c r="M526" s="112" t="n">
        <v>36860</v>
      </c>
      <c r="N526" s="0" t="n">
        <v>9600</v>
      </c>
      <c r="O526" s="0" t="s">
        <v>561</v>
      </c>
      <c r="P526" s="0" t="s">
        <v>28</v>
      </c>
      <c r="Q526" s="0" t="s">
        <v>220</v>
      </c>
    </row>
    <row r="527" customFormat="false" ht="12.8" hidden="false" customHeight="false" outlineLevel="0" collapsed="false">
      <c r="A527" s="0" t="s">
        <v>182</v>
      </c>
      <c r="B527" s="0" t="s">
        <v>221</v>
      </c>
      <c r="C527" s="112" t="n">
        <v>36850</v>
      </c>
      <c r="D527" s="0" t="s">
        <v>211</v>
      </c>
      <c r="E527" s="0" t="s">
        <v>212</v>
      </c>
      <c r="F527" s="0" t="s">
        <v>213</v>
      </c>
      <c r="G527" s="0" t="s">
        <v>214</v>
      </c>
      <c r="H527" s="0" t="s">
        <v>6</v>
      </c>
      <c r="I527" s="0" t="s">
        <v>264</v>
      </c>
      <c r="J527" s="0" t="s">
        <v>291</v>
      </c>
      <c r="K527" s="0" t="n">
        <v>115</v>
      </c>
      <c r="L527" s="112" t="n">
        <v>36853</v>
      </c>
      <c r="M527" s="112" t="n">
        <v>36860</v>
      </c>
      <c r="N527" s="0" t="n">
        <v>0</v>
      </c>
      <c r="O527" s="0" t="s">
        <v>561</v>
      </c>
      <c r="P527" s="0" t="s">
        <v>28</v>
      </c>
      <c r="Q527" s="0" t="s">
        <v>228</v>
      </c>
    </row>
    <row r="528" customFormat="false" ht="12.8" hidden="false" customHeight="false" outlineLevel="0" collapsed="false">
      <c r="A528" s="0" t="s">
        <v>182</v>
      </c>
      <c r="B528" s="0" t="s">
        <v>221</v>
      </c>
      <c r="C528" s="112" t="n">
        <v>36850</v>
      </c>
      <c r="D528" s="0" t="s">
        <v>211</v>
      </c>
      <c r="E528" s="0" t="s">
        <v>212</v>
      </c>
      <c r="F528" s="0" t="s">
        <v>213</v>
      </c>
      <c r="G528" s="0" t="s">
        <v>214</v>
      </c>
      <c r="H528" s="0" t="s">
        <v>5</v>
      </c>
      <c r="I528" s="0" t="s">
        <v>264</v>
      </c>
      <c r="J528" s="0" t="s">
        <v>268</v>
      </c>
      <c r="K528" s="0" t="n">
        <v>160</v>
      </c>
      <c r="L528" s="112" t="n">
        <v>36853</v>
      </c>
      <c r="M528" s="112" t="n">
        <v>36860</v>
      </c>
      <c r="N528" s="0" t="n">
        <v>0</v>
      </c>
      <c r="O528" s="0" t="s">
        <v>561</v>
      </c>
      <c r="P528" s="0" t="s">
        <v>28</v>
      </c>
      <c r="Q528" s="0" t="s">
        <v>228</v>
      </c>
    </row>
    <row r="529" customFormat="false" ht="12.8" hidden="false" customHeight="false" outlineLevel="0" collapsed="false">
      <c r="A529" s="0" t="s">
        <v>132</v>
      </c>
      <c r="B529" s="0" t="s">
        <v>221</v>
      </c>
      <c r="C529" s="112" t="n">
        <v>36852</v>
      </c>
      <c r="D529" s="0" t="s">
        <v>211</v>
      </c>
      <c r="E529" s="0" t="s">
        <v>212</v>
      </c>
      <c r="F529" s="0" t="s">
        <v>213</v>
      </c>
      <c r="G529" s="0" t="s">
        <v>214</v>
      </c>
      <c r="H529" s="0" t="s">
        <v>224</v>
      </c>
      <c r="I529" s="0" t="s">
        <v>260</v>
      </c>
      <c r="J529" s="0" t="s">
        <v>226</v>
      </c>
      <c r="K529" s="0" t="n">
        <v>162</v>
      </c>
      <c r="L529" s="112" t="n">
        <v>36861</v>
      </c>
      <c r="M529" s="112" t="n">
        <v>36891</v>
      </c>
      <c r="N529" s="0" t="n">
        <v>0</v>
      </c>
      <c r="O529" s="0" t="s">
        <v>354</v>
      </c>
      <c r="P529" s="0" t="s">
        <v>37</v>
      </c>
      <c r="Q529" s="0" t="s">
        <v>228</v>
      </c>
    </row>
    <row r="530" customFormat="false" ht="12.8" hidden="false" customHeight="false" outlineLevel="0" collapsed="false">
      <c r="A530" s="0" t="s">
        <v>132</v>
      </c>
      <c r="B530" s="0" t="s">
        <v>221</v>
      </c>
      <c r="C530" s="112" t="n">
        <v>36852</v>
      </c>
      <c r="D530" s="0" t="s">
        <v>211</v>
      </c>
      <c r="E530" s="0" t="s">
        <v>212</v>
      </c>
      <c r="F530" s="0" t="s">
        <v>213</v>
      </c>
      <c r="G530" s="0" t="s">
        <v>223</v>
      </c>
      <c r="H530" s="0" t="s">
        <v>224</v>
      </c>
      <c r="I530" s="0" t="s">
        <v>225</v>
      </c>
      <c r="J530" s="0" t="s">
        <v>440</v>
      </c>
      <c r="K530" s="0" t="n">
        <v>197</v>
      </c>
      <c r="L530" s="112" t="n">
        <v>36861</v>
      </c>
      <c r="M530" s="112" t="n">
        <v>36891</v>
      </c>
      <c r="N530" s="0" t="n">
        <v>60000</v>
      </c>
      <c r="O530" s="0" t="s">
        <v>354</v>
      </c>
      <c r="P530" s="0" t="s">
        <v>37</v>
      </c>
      <c r="Q530" s="0" t="s">
        <v>228</v>
      </c>
    </row>
    <row r="531" customFormat="false" ht="12.8" hidden="false" customHeight="false" outlineLevel="0" collapsed="false">
      <c r="A531" s="0" t="s">
        <v>23</v>
      </c>
      <c r="B531" s="0" t="s">
        <v>221</v>
      </c>
      <c r="C531" s="112" t="n">
        <v>36852</v>
      </c>
      <c r="D531" s="0" t="s">
        <v>211</v>
      </c>
      <c r="E531" s="0" t="s">
        <v>212</v>
      </c>
      <c r="F531" s="0" t="s">
        <v>213</v>
      </c>
      <c r="G531" s="0" t="s">
        <v>214</v>
      </c>
      <c r="H531" s="0" t="s">
        <v>224</v>
      </c>
      <c r="I531" s="0" t="s">
        <v>261</v>
      </c>
      <c r="J531" s="0" t="s">
        <v>291</v>
      </c>
      <c r="K531" s="0" t="n">
        <v>75.91</v>
      </c>
      <c r="L531" s="112" t="n">
        <v>36861</v>
      </c>
      <c r="M531" s="112" t="n">
        <v>38352</v>
      </c>
      <c r="N531" s="0" t="n">
        <v>150000</v>
      </c>
      <c r="O531" s="0" t="s">
        <v>52</v>
      </c>
      <c r="P531" s="0" t="s">
        <v>24</v>
      </c>
      <c r="Q531" s="0" t="s">
        <v>247</v>
      </c>
      <c r="R531" s="0" t="s">
        <v>656</v>
      </c>
    </row>
    <row r="532" customFormat="false" ht="12.8" hidden="false" customHeight="false" outlineLevel="0" collapsed="false">
      <c r="A532" s="0" t="s">
        <v>165</v>
      </c>
      <c r="B532" s="0" t="s">
        <v>221</v>
      </c>
      <c r="C532" s="112" t="n">
        <v>36857</v>
      </c>
      <c r="D532" s="0" t="s">
        <v>211</v>
      </c>
      <c r="E532" s="0" t="s">
        <v>212</v>
      </c>
      <c r="F532" s="0" t="s">
        <v>213</v>
      </c>
      <c r="G532" s="0" t="s">
        <v>214</v>
      </c>
      <c r="H532" s="0" t="s">
        <v>224</v>
      </c>
      <c r="I532" s="0" t="s">
        <v>241</v>
      </c>
      <c r="J532" s="0" t="s">
        <v>226</v>
      </c>
      <c r="K532" s="0" t="s">
        <v>657</v>
      </c>
      <c r="L532" s="112" t="n">
        <v>36861</v>
      </c>
      <c r="M532" s="112" t="n">
        <v>36950</v>
      </c>
      <c r="N532" s="0" t="n">
        <v>30000</v>
      </c>
      <c r="O532" s="0" t="s">
        <v>52</v>
      </c>
      <c r="P532" s="0" t="s">
        <v>50</v>
      </c>
      <c r="Q532" s="0" t="s">
        <v>220</v>
      </c>
    </row>
    <row r="533" customFormat="false" ht="12.8" hidden="false" customHeight="false" outlineLevel="0" collapsed="false">
      <c r="A533" s="0" t="s">
        <v>140</v>
      </c>
      <c r="B533" s="0" t="s">
        <v>221</v>
      </c>
      <c r="C533" s="112" t="n">
        <v>36857</v>
      </c>
      <c r="D533" s="0" t="s">
        <v>211</v>
      </c>
      <c r="E533" s="0" t="s">
        <v>212</v>
      </c>
      <c r="F533" s="0" t="s">
        <v>213</v>
      </c>
      <c r="G533" s="0" t="s">
        <v>214</v>
      </c>
      <c r="H533" s="0" t="s">
        <v>224</v>
      </c>
      <c r="I533" s="0" t="s">
        <v>241</v>
      </c>
      <c r="J533" s="0" t="s">
        <v>226</v>
      </c>
      <c r="K533" s="0" t="n">
        <v>173</v>
      </c>
      <c r="L533" s="112" t="n">
        <v>37073</v>
      </c>
      <c r="M533" s="112" t="n">
        <v>37164</v>
      </c>
      <c r="N533" s="0" t="n">
        <v>30400</v>
      </c>
      <c r="O533" s="0" t="s">
        <v>52</v>
      </c>
      <c r="P533" s="0" t="s">
        <v>50</v>
      </c>
      <c r="Q533" s="0" t="s">
        <v>247</v>
      </c>
    </row>
    <row r="534" customFormat="false" ht="12.8" hidden="false" customHeight="false" outlineLevel="0" collapsed="false">
      <c r="A534" s="0" t="s">
        <v>32</v>
      </c>
      <c r="B534" s="0" t="s">
        <v>221</v>
      </c>
      <c r="C534" s="112" t="n">
        <v>36857</v>
      </c>
      <c r="D534" s="0" t="s">
        <v>211</v>
      </c>
      <c r="E534" s="0" t="s">
        <v>212</v>
      </c>
      <c r="F534" s="0" t="s">
        <v>222</v>
      </c>
      <c r="G534" s="0" t="s">
        <v>214</v>
      </c>
      <c r="H534" s="0" t="s">
        <v>224</v>
      </c>
      <c r="I534" s="0" t="s">
        <v>260</v>
      </c>
      <c r="J534" s="0" t="s">
        <v>291</v>
      </c>
      <c r="K534" s="0" t="n">
        <v>153</v>
      </c>
      <c r="L534" s="112" t="n">
        <v>36861</v>
      </c>
      <c r="M534" s="112" t="n">
        <v>36891</v>
      </c>
      <c r="N534" s="0" t="n">
        <v>8000</v>
      </c>
      <c r="O534" s="0" t="s">
        <v>561</v>
      </c>
      <c r="P534" s="0" t="s">
        <v>26</v>
      </c>
      <c r="Q534" s="0" t="s">
        <v>247</v>
      </c>
    </row>
    <row r="535" customFormat="false" ht="12.8" hidden="false" customHeight="false" outlineLevel="0" collapsed="false">
      <c r="A535" s="0" t="s">
        <v>179</v>
      </c>
      <c r="B535" s="0" t="s">
        <v>221</v>
      </c>
      <c r="C535" s="112" t="n">
        <v>36857</v>
      </c>
      <c r="D535" s="0" t="s">
        <v>211</v>
      </c>
      <c r="E535" s="0" t="s">
        <v>212</v>
      </c>
      <c r="F535" s="0" t="s">
        <v>222</v>
      </c>
      <c r="G535" s="0" t="s">
        <v>214</v>
      </c>
      <c r="H535" s="0" t="s">
        <v>313</v>
      </c>
      <c r="I535" s="0" t="s">
        <v>658</v>
      </c>
      <c r="J535" s="0" t="s">
        <v>226</v>
      </c>
      <c r="K535" s="0" t="n">
        <v>123.5</v>
      </c>
      <c r="L535" s="112" t="n">
        <v>36892</v>
      </c>
      <c r="M535" s="112" t="n">
        <v>36950</v>
      </c>
      <c r="N535" s="0" t="n">
        <v>10000</v>
      </c>
      <c r="O535" s="0" t="s">
        <v>561</v>
      </c>
      <c r="P535" s="0" t="s">
        <v>37</v>
      </c>
      <c r="Q535" s="0" t="s">
        <v>247</v>
      </c>
      <c r="R535" s="0" t="s">
        <v>659</v>
      </c>
    </row>
    <row r="536" customFormat="false" ht="12.8" hidden="false" customHeight="false" outlineLevel="0" collapsed="false">
      <c r="A536" s="0" t="s">
        <v>124</v>
      </c>
      <c r="B536" s="0" t="s">
        <v>221</v>
      </c>
      <c r="C536" s="112" t="n">
        <v>36857</v>
      </c>
      <c r="D536" s="0" t="s">
        <v>211</v>
      </c>
      <c r="E536" s="0" t="s">
        <v>212</v>
      </c>
      <c r="F536" s="0" t="s">
        <v>577</v>
      </c>
      <c r="G536" s="0" t="s">
        <v>214</v>
      </c>
      <c r="H536" s="0" t="s">
        <v>20</v>
      </c>
      <c r="I536" s="0" t="s">
        <v>229</v>
      </c>
      <c r="J536" s="0" t="s">
        <v>352</v>
      </c>
      <c r="K536" s="0" t="s">
        <v>510</v>
      </c>
      <c r="L536" s="112" t="n">
        <v>36861</v>
      </c>
      <c r="M536" s="112" t="n">
        <v>36891</v>
      </c>
      <c r="N536" s="0" t="n">
        <v>1488</v>
      </c>
      <c r="O536" s="0" t="s">
        <v>52</v>
      </c>
      <c r="P536" s="0" t="s">
        <v>112</v>
      </c>
      <c r="Q536" s="0" t="s">
        <v>240</v>
      </c>
    </row>
    <row r="537" customFormat="false" ht="12.8" hidden="false" customHeight="false" outlineLevel="0" collapsed="false">
      <c r="A537" s="0" t="s">
        <v>175</v>
      </c>
      <c r="B537" s="0" t="s">
        <v>221</v>
      </c>
      <c r="C537" s="112" t="n">
        <v>36857</v>
      </c>
      <c r="D537" s="0" t="s">
        <v>211</v>
      </c>
      <c r="E537" s="0" t="s">
        <v>212</v>
      </c>
      <c r="F537" s="0" t="s">
        <v>222</v>
      </c>
      <c r="G537" s="0" t="s">
        <v>214</v>
      </c>
      <c r="H537" s="0" t="s">
        <v>20</v>
      </c>
      <c r="I537" s="0" t="s">
        <v>302</v>
      </c>
      <c r="J537" s="0" t="s">
        <v>504</v>
      </c>
      <c r="K537" s="0" t="s">
        <v>473</v>
      </c>
      <c r="L537" s="112" t="n">
        <v>36859</v>
      </c>
      <c r="M537" s="112" t="n">
        <v>36865</v>
      </c>
      <c r="N537" s="0" t="n">
        <v>0</v>
      </c>
      <c r="O537" s="0" t="s">
        <v>344</v>
      </c>
      <c r="P537" s="0" t="s">
        <v>50</v>
      </c>
      <c r="Q537" s="0" t="s">
        <v>247</v>
      </c>
    </row>
    <row r="538" customFormat="false" ht="12.8" hidden="false" customHeight="false" outlineLevel="0" collapsed="false">
      <c r="A538" s="0" t="s">
        <v>175</v>
      </c>
      <c r="B538" s="0" t="s">
        <v>221</v>
      </c>
      <c r="C538" s="112" t="n">
        <v>36857</v>
      </c>
      <c r="D538" s="0" t="s">
        <v>211</v>
      </c>
      <c r="E538" s="0" t="s">
        <v>212</v>
      </c>
      <c r="F538" s="0" t="s">
        <v>222</v>
      </c>
      <c r="G538" s="0" t="s">
        <v>214</v>
      </c>
      <c r="H538" s="0" t="s">
        <v>20</v>
      </c>
      <c r="I538" s="0" t="s">
        <v>302</v>
      </c>
      <c r="J538" s="0" t="s">
        <v>504</v>
      </c>
      <c r="K538" s="0" t="s">
        <v>660</v>
      </c>
      <c r="L538" s="112" t="n">
        <v>36859</v>
      </c>
      <c r="M538" s="112" t="n">
        <v>36865</v>
      </c>
      <c r="N538" s="0" t="n">
        <v>24840</v>
      </c>
      <c r="O538" s="0" t="s">
        <v>344</v>
      </c>
      <c r="P538" s="0" t="s">
        <v>50</v>
      </c>
      <c r="Q538" s="0" t="s">
        <v>247</v>
      </c>
    </row>
    <row r="539" customFormat="false" ht="12.8" hidden="false" customHeight="false" outlineLevel="0" collapsed="false">
      <c r="A539" s="0" t="s">
        <v>185</v>
      </c>
      <c r="B539" s="0" t="s">
        <v>221</v>
      </c>
      <c r="C539" s="112" t="n">
        <v>36858</v>
      </c>
      <c r="D539" s="0" t="s">
        <v>211</v>
      </c>
      <c r="E539" s="0" t="s">
        <v>212</v>
      </c>
      <c r="F539" s="0" t="s">
        <v>222</v>
      </c>
      <c r="G539" s="0" t="s">
        <v>214</v>
      </c>
      <c r="H539" s="0" t="s">
        <v>661</v>
      </c>
      <c r="I539" s="0" t="s">
        <v>256</v>
      </c>
      <c r="J539" s="0" t="s">
        <v>284</v>
      </c>
      <c r="K539" s="0" t="s">
        <v>662</v>
      </c>
      <c r="L539" s="112" t="n">
        <v>36861</v>
      </c>
      <c r="M539" s="112" t="n">
        <v>36922</v>
      </c>
      <c r="N539" s="0" t="n">
        <v>65520</v>
      </c>
      <c r="O539" s="0" t="s">
        <v>52</v>
      </c>
      <c r="P539" s="0" t="s">
        <v>26</v>
      </c>
      <c r="Q539" s="0" t="s">
        <v>247</v>
      </c>
    </row>
    <row r="540" customFormat="false" ht="12.8" hidden="false" customHeight="false" outlineLevel="0" collapsed="false">
      <c r="A540" s="0" t="s">
        <v>72</v>
      </c>
      <c r="B540" s="0" t="s">
        <v>221</v>
      </c>
      <c r="C540" s="112" t="n">
        <v>36859</v>
      </c>
      <c r="D540" s="0" t="s">
        <v>211</v>
      </c>
      <c r="E540" s="0" t="s">
        <v>212</v>
      </c>
      <c r="F540" s="0" t="s">
        <v>222</v>
      </c>
      <c r="G540" s="0" t="s">
        <v>214</v>
      </c>
      <c r="H540" s="0" t="s">
        <v>313</v>
      </c>
      <c r="I540" s="0" t="s">
        <v>260</v>
      </c>
      <c r="J540" s="0" t="s">
        <v>226</v>
      </c>
      <c r="K540" s="0" t="n">
        <v>185</v>
      </c>
      <c r="L540" s="112" t="n">
        <v>36861</v>
      </c>
      <c r="M540" s="112" t="n">
        <v>36891</v>
      </c>
      <c r="N540" s="0" t="n">
        <v>15000</v>
      </c>
      <c r="O540" s="0" t="s">
        <v>561</v>
      </c>
      <c r="P540" s="0" t="s">
        <v>28</v>
      </c>
      <c r="Q540" s="0" t="s">
        <v>220</v>
      </c>
    </row>
    <row r="541" customFormat="false" ht="12.8" hidden="false" customHeight="false" outlineLevel="0" collapsed="false">
      <c r="A541" s="0" t="s">
        <v>166</v>
      </c>
      <c r="B541" s="0" t="s">
        <v>287</v>
      </c>
      <c r="C541" s="112" t="n">
        <v>36860</v>
      </c>
      <c r="D541" s="0" t="s">
        <v>211</v>
      </c>
      <c r="E541" s="0" t="s">
        <v>212</v>
      </c>
      <c r="F541" s="0" t="s">
        <v>222</v>
      </c>
      <c r="G541" s="0" t="s">
        <v>214</v>
      </c>
      <c r="H541" s="0" t="s">
        <v>20</v>
      </c>
      <c r="I541" s="0" t="s">
        <v>663</v>
      </c>
      <c r="J541" s="0" t="s">
        <v>226</v>
      </c>
      <c r="K541" s="0" t="s">
        <v>664</v>
      </c>
      <c r="L541" s="112" t="n">
        <v>36892</v>
      </c>
      <c r="M541" s="112" t="n">
        <v>36951</v>
      </c>
      <c r="N541" s="0" t="n">
        <v>0</v>
      </c>
      <c r="O541" s="0" t="s">
        <v>561</v>
      </c>
      <c r="P541" s="0" t="s">
        <v>37</v>
      </c>
      <c r="Q541" s="0" t="s">
        <v>247</v>
      </c>
    </row>
    <row r="542" customFormat="false" ht="12.8" hidden="false" customHeight="false" outlineLevel="0" collapsed="false">
      <c r="A542" s="0" t="s">
        <v>111</v>
      </c>
      <c r="B542" s="0" t="s">
        <v>221</v>
      </c>
      <c r="C542" s="112" t="n">
        <v>36860</v>
      </c>
      <c r="D542" s="0" t="s">
        <v>211</v>
      </c>
      <c r="E542" s="0" t="s">
        <v>212</v>
      </c>
      <c r="F542" s="0" t="s">
        <v>213</v>
      </c>
      <c r="G542" s="0" t="s">
        <v>214</v>
      </c>
      <c r="H542" s="0" t="s">
        <v>20</v>
      </c>
      <c r="I542" s="0" t="s">
        <v>229</v>
      </c>
      <c r="J542" s="0" t="s">
        <v>427</v>
      </c>
      <c r="K542" s="0" t="s">
        <v>665</v>
      </c>
      <c r="L542" s="112" t="n">
        <v>36861</v>
      </c>
      <c r="M542" s="112" t="n">
        <v>36863</v>
      </c>
      <c r="N542" s="0" t="n">
        <v>72</v>
      </c>
      <c r="O542" s="0" t="s">
        <v>52</v>
      </c>
      <c r="P542" s="0" t="s">
        <v>112</v>
      </c>
      <c r="Q542" s="0" t="s">
        <v>240</v>
      </c>
    </row>
    <row r="543" customFormat="false" ht="12.8" hidden="false" customHeight="false" outlineLevel="0" collapsed="false">
      <c r="A543" s="0" t="s">
        <v>175</v>
      </c>
      <c r="B543" s="0" t="s">
        <v>221</v>
      </c>
      <c r="C543" s="112" t="n">
        <v>36860</v>
      </c>
      <c r="D543" s="0" t="s">
        <v>211</v>
      </c>
      <c r="E543" s="0" t="s">
        <v>212</v>
      </c>
      <c r="F543" s="0" t="s">
        <v>222</v>
      </c>
      <c r="G543" s="0" t="s">
        <v>214</v>
      </c>
      <c r="H543" s="0" t="s">
        <v>5</v>
      </c>
      <c r="I543" s="0" t="s">
        <v>378</v>
      </c>
      <c r="J543" s="0" t="s">
        <v>301</v>
      </c>
      <c r="K543" s="0" t="n">
        <v>205</v>
      </c>
      <c r="L543" s="112" t="n">
        <v>36886</v>
      </c>
      <c r="M543" s="112" t="n">
        <v>36890</v>
      </c>
      <c r="N543" s="0" t="n">
        <v>8000</v>
      </c>
      <c r="O543" s="0" t="s">
        <v>344</v>
      </c>
      <c r="P543" s="0" t="s">
        <v>50</v>
      </c>
      <c r="Q543" s="0" t="s">
        <v>247</v>
      </c>
    </row>
    <row r="544" customFormat="false" ht="12.8" hidden="false" customHeight="false" outlineLevel="0" collapsed="false">
      <c r="A544" s="0" t="s">
        <v>186</v>
      </c>
      <c r="B544" s="0" t="s">
        <v>287</v>
      </c>
      <c r="C544" s="112" t="n">
        <v>36864</v>
      </c>
      <c r="D544" s="0" t="s">
        <v>211</v>
      </c>
      <c r="E544" s="0" t="s">
        <v>212</v>
      </c>
      <c r="F544" s="0" t="s">
        <v>222</v>
      </c>
      <c r="G544" s="0" t="s">
        <v>214</v>
      </c>
      <c r="H544" s="0" t="s">
        <v>20</v>
      </c>
      <c r="I544" s="0" t="s">
        <v>666</v>
      </c>
      <c r="J544" s="0" t="s">
        <v>667</v>
      </c>
      <c r="K544" s="0" t="n">
        <v>2.99</v>
      </c>
      <c r="L544" s="112" t="n">
        <v>36866</v>
      </c>
      <c r="M544" s="112" t="n">
        <v>36922</v>
      </c>
      <c r="N544" s="0" t="n">
        <v>0</v>
      </c>
      <c r="O544" s="0" t="s">
        <v>561</v>
      </c>
      <c r="P544" s="0" t="s">
        <v>37</v>
      </c>
      <c r="Q544" s="0" t="s">
        <v>449</v>
      </c>
    </row>
    <row r="545" customFormat="false" ht="12.8" hidden="false" customHeight="false" outlineLevel="0" collapsed="false">
      <c r="A545" s="0" t="s">
        <v>33</v>
      </c>
      <c r="B545" s="0" t="s">
        <v>287</v>
      </c>
      <c r="C545" s="112" t="n">
        <v>36864</v>
      </c>
      <c r="D545" s="0" t="s">
        <v>211</v>
      </c>
      <c r="E545" s="0" t="s">
        <v>212</v>
      </c>
      <c r="F545" s="0" t="s">
        <v>244</v>
      </c>
      <c r="G545" s="0" t="s">
        <v>214</v>
      </c>
      <c r="H545" s="0" t="s">
        <v>5</v>
      </c>
      <c r="I545" s="0" t="s">
        <v>668</v>
      </c>
      <c r="J545" s="0" t="s">
        <v>226</v>
      </c>
      <c r="K545" s="0" t="n">
        <v>100</v>
      </c>
      <c r="L545" s="112" t="n">
        <v>36866</v>
      </c>
      <c r="M545" s="112" t="n">
        <v>36891</v>
      </c>
      <c r="N545" s="0" t="n">
        <v>74000</v>
      </c>
      <c r="O545" s="0" t="s">
        <v>669</v>
      </c>
      <c r="P545" s="0" t="s">
        <v>26</v>
      </c>
      <c r="Q545" s="0" t="s">
        <v>247</v>
      </c>
    </row>
    <row r="546" customFormat="false" ht="12.8" hidden="false" customHeight="false" outlineLevel="0" collapsed="false">
      <c r="A546" s="0" t="s">
        <v>33</v>
      </c>
      <c r="B546" s="0" t="s">
        <v>287</v>
      </c>
      <c r="C546" s="112" t="n">
        <v>36864</v>
      </c>
      <c r="D546" s="0" t="s">
        <v>211</v>
      </c>
      <c r="E546" s="0" t="s">
        <v>212</v>
      </c>
      <c r="F546" s="0" t="s">
        <v>244</v>
      </c>
      <c r="G546" s="0" t="s">
        <v>214</v>
      </c>
      <c r="H546" s="0" t="s">
        <v>5</v>
      </c>
      <c r="I546" s="0" t="s">
        <v>668</v>
      </c>
      <c r="J546" s="0" t="s">
        <v>249</v>
      </c>
      <c r="K546" s="0" t="n">
        <v>100</v>
      </c>
      <c r="L546" s="112" t="n">
        <v>36892</v>
      </c>
      <c r="M546" s="112" t="n">
        <v>36922</v>
      </c>
      <c r="N546" s="0" t="n">
        <v>0</v>
      </c>
      <c r="O546" s="0" t="s">
        <v>669</v>
      </c>
      <c r="P546" s="0" t="s">
        <v>26</v>
      </c>
      <c r="Q546" s="0" t="s">
        <v>247</v>
      </c>
    </row>
    <row r="547" customFormat="false" ht="12.8" hidden="false" customHeight="false" outlineLevel="0" collapsed="false">
      <c r="A547" s="0" t="s">
        <v>29</v>
      </c>
      <c r="B547" s="0" t="s">
        <v>287</v>
      </c>
      <c r="C547" s="112" t="n">
        <v>36864</v>
      </c>
      <c r="D547" s="0" t="s">
        <v>211</v>
      </c>
      <c r="E547" s="0" t="s">
        <v>212</v>
      </c>
      <c r="F547" s="0" t="s">
        <v>244</v>
      </c>
      <c r="G547" s="0" t="s">
        <v>214</v>
      </c>
      <c r="H547" s="0" t="s">
        <v>5</v>
      </c>
      <c r="I547" s="0" t="s">
        <v>668</v>
      </c>
      <c r="J547" s="0" t="s">
        <v>249</v>
      </c>
      <c r="K547" s="0" t="n">
        <v>200</v>
      </c>
      <c r="L547" s="112" t="n">
        <v>36892</v>
      </c>
      <c r="M547" s="112" t="n">
        <v>36922</v>
      </c>
      <c r="N547" s="0" t="n">
        <v>0</v>
      </c>
      <c r="O547" s="0" t="s">
        <v>669</v>
      </c>
      <c r="P547" s="0" t="s">
        <v>24</v>
      </c>
      <c r="Q547" s="0" t="s">
        <v>247</v>
      </c>
    </row>
    <row r="548" customFormat="false" ht="12.8" hidden="false" customHeight="false" outlineLevel="0" collapsed="false">
      <c r="A548" s="0" t="s">
        <v>72</v>
      </c>
      <c r="B548" s="0" t="s">
        <v>221</v>
      </c>
      <c r="C548" s="112" t="n">
        <v>36864</v>
      </c>
      <c r="D548" s="0" t="s">
        <v>211</v>
      </c>
      <c r="E548" s="0" t="s">
        <v>212</v>
      </c>
      <c r="F548" s="0" t="s">
        <v>222</v>
      </c>
      <c r="G548" s="0" t="s">
        <v>214</v>
      </c>
      <c r="H548" s="0" t="s">
        <v>313</v>
      </c>
      <c r="I548" s="0" t="s">
        <v>260</v>
      </c>
      <c r="J548" s="0" t="s">
        <v>226</v>
      </c>
      <c r="K548" s="0" t="n">
        <v>260</v>
      </c>
      <c r="L548" s="112" t="n">
        <v>36866</v>
      </c>
      <c r="M548" s="112" t="n">
        <v>36891</v>
      </c>
      <c r="N548" s="0" t="n">
        <v>42000</v>
      </c>
      <c r="O548" s="0" t="s">
        <v>561</v>
      </c>
      <c r="P548" s="0" t="s">
        <v>28</v>
      </c>
      <c r="Q548" s="0" t="s">
        <v>220</v>
      </c>
    </row>
    <row r="549" customFormat="false" ht="12.8" hidden="false" customHeight="false" outlineLevel="0" collapsed="false">
      <c r="A549" s="0" t="s">
        <v>72</v>
      </c>
      <c r="B549" s="0" t="s">
        <v>221</v>
      </c>
      <c r="C549" s="112" t="n">
        <v>36864</v>
      </c>
      <c r="D549" s="0" t="s">
        <v>211</v>
      </c>
      <c r="E549" s="0" t="s">
        <v>212</v>
      </c>
      <c r="F549" s="0" t="s">
        <v>222</v>
      </c>
      <c r="G549" s="0" t="s">
        <v>214</v>
      </c>
      <c r="H549" s="0" t="s">
        <v>313</v>
      </c>
      <c r="I549" s="0" t="s">
        <v>260</v>
      </c>
      <c r="J549" s="0" t="s">
        <v>249</v>
      </c>
      <c r="K549" s="0" t="n">
        <v>275</v>
      </c>
      <c r="L549" s="112" t="n">
        <v>36892</v>
      </c>
      <c r="M549" s="112" t="n">
        <v>36922</v>
      </c>
      <c r="N549" s="0" t="n">
        <v>308000</v>
      </c>
      <c r="O549" s="0" t="s">
        <v>354</v>
      </c>
      <c r="P549" s="0" t="s">
        <v>28</v>
      </c>
      <c r="Q549" s="0" t="s">
        <v>220</v>
      </c>
    </row>
    <row r="550" customFormat="false" ht="12.8" hidden="false" customHeight="false" outlineLevel="0" collapsed="false">
      <c r="A550" s="0" t="s">
        <v>72</v>
      </c>
      <c r="B550" s="0" t="s">
        <v>221</v>
      </c>
      <c r="C550" s="112" t="n">
        <v>36864</v>
      </c>
      <c r="D550" s="0" t="s">
        <v>211</v>
      </c>
      <c r="E550" s="0" t="s">
        <v>212</v>
      </c>
      <c r="F550" s="0" t="s">
        <v>222</v>
      </c>
      <c r="G550" s="0" t="s">
        <v>214</v>
      </c>
      <c r="H550" s="0" t="s">
        <v>313</v>
      </c>
      <c r="I550" s="0" t="s">
        <v>260</v>
      </c>
      <c r="J550" s="0" t="s">
        <v>249</v>
      </c>
      <c r="K550" s="0" t="n">
        <v>160</v>
      </c>
      <c r="L550" s="112" t="n">
        <v>36923</v>
      </c>
      <c r="M550" s="112" t="n">
        <v>36950</v>
      </c>
      <c r="N550" s="0" t="n">
        <v>0</v>
      </c>
      <c r="O550" s="0" t="s">
        <v>354</v>
      </c>
      <c r="P550" s="0" t="s">
        <v>28</v>
      </c>
      <c r="Q550" s="0" t="s">
        <v>220</v>
      </c>
    </row>
    <row r="551" customFormat="false" ht="12.8" hidden="false" customHeight="false" outlineLevel="0" collapsed="false">
      <c r="A551" s="0" t="s">
        <v>72</v>
      </c>
      <c r="B551" s="0" t="s">
        <v>221</v>
      </c>
      <c r="C551" s="112" t="n">
        <v>36864</v>
      </c>
      <c r="D551" s="0" t="s">
        <v>211</v>
      </c>
      <c r="E551" s="0" t="s">
        <v>212</v>
      </c>
      <c r="F551" s="0" t="s">
        <v>222</v>
      </c>
      <c r="G551" s="0" t="s">
        <v>214</v>
      </c>
      <c r="H551" s="0" t="s">
        <v>313</v>
      </c>
      <c r="I551" s="0" t="s">
        <v>260</v>
      </c>
      <c r="J551" s="0" t="s">
        <v>249</v>
      </c>
      <c r="K551" s="0" t="n">
        <v>150</v>
      </c>
      <c r="L551" s="112" t="n">
        <v>36951</v>
      </c>
      <c r="M551" s="112" t="n">
        <v>36981</v>
      </c>
      <c r="N551" s="0" t="n">
        <v>0</v>
      </c>
      <c r="O551" s="0" t="s">
        <v>354</v>
      </c>
      <c r="P551" s="0" t="s">
        <v>28</v>
      </c>
      <c r="Q551" s="0" t="s">
        <v>220</v>
      </c>
    </row>
    <row r="552" customFormat="false" ht="12.8" hidden="false" customHeight="false" outlineLevel="0" collapsed="false">
      <c r="A552" s="0" t="s">
        <v>183</v>
      </c>
      <c r="B552" s="0" t="s">
        <v>287</v>
      </c>
      <c r="C552" s="112" t="n">
        <v>36865</v>
      </c>
      <c r="D552" s="0" t="s">
        <v>211</v>
      </c>
      <c r="E552" s="0" t="s">
        <v>212</v>
      </c>
      <c r="F552" s="0" t="s">
        <v>222</v>
      </c>
      <c r="G552" s="0" t="s">
        <v>214</v>
      </c>
      <c r="H552" s="0" t="s">
        <v>20</v>
      </c>
      <c r="I552" s="0" t="s">
        <v>670</v>
      </c>
      <c r="J552" s="0" t="s">
        <v>226</v>
      </c>
      <c r="K552" s="0" t="n">
        <v>1.49</v>
      </c>
      <c r="L552" s="112" t="n">
        <v>36867</v>
      </c>
      <c r="M552" s="112" t="n">
        <v>36891</v>
      </c>
      <c r="N552" s="0" t="n">
        <v>0</v>
      </c>
      <c r="O552" s="0" t="s">
        <v>561</v>
      </c>
      <c r="P552" s="0" t="s">
        <v>37</v>
      </c>
      <c r="Q552" s="0" t="s">
        <v>449</v>
      </c>
    </row>
    <row r="553" customFormat="false" ht="12.8" hidden="false" customHeight="false" outlineLevel="0" collapsed="false">
      <c r="A553" s="0" t="s">
        <v>186</v>
      </c>
      <c r="B553" s="0" t="s">
        <v>287</v>
      </c>
      <c r="C553" s="112" t="n">
        <v>36865</v>
      </c>
      <c r="D553" s="0" t="s">
        <v>211</v>
      </c>
      <c r="E553" s="0" t="s">
        <v>212</v>
      </c>
      <c r="F553" s="0" t="s">
        <v>222</v>
      </c>
      <c r="G553" s="0" t="s">
        <v>214</v>
      </c>
      <c r="H553" s="0" t="s">
        <v>20</v>
      </c>
      <c r="I553" s="0" t="s">
        <v>671</v>
      </c>
      <c r="J553" s="0" t="s">
        <v>226</v>
      </c>
      <c r="K553" s="0" t="n">
        <v>1.5</v>
      </c>
      <c r="L553" s="112" t="n">
        <v>36867</v>
      </c>
      <c r="M553" s="112" t="n">
        <v>36891</v>
      </c>
      <c r="N553" s="0" t="n">
        <v>0</v>
      </c>
      <c r="O553" s="0" t="s">
        <v>561</v>
      </c>
      <c r="P553" s="0" t="s">
        <v>37</v>
      </c>
      <c r="Q553" s="0" t="s">
        <v>449</v>
      </c>
    </row>
    <row r="554" customFormat="false" ht="12.8" hidden="false" customHeight="false" outlineLevel="0" collapsed="false">
      <c r="A554" s="0" t="s">
        <v>140</v>
      </c>
      <c r="B554" s="0" t="s">
        <v>221</v>
      </c>
      <c r="C554" s="112" t="n">
        <v>36865</v>
      </c>
      <c r="D554" s="0" t="s">
        <v>211</v>
      </c>
      <c r="E554" s="0" t="s">
        <v>212</v>
      </c>
      <c r="F554" s="0" t="s">
        <v>222</v>
      </c>
      <c r="G554" s="0" t="s">
        <v>214</v>
      </c>
      <c r="H554" s="0" t="s">
        <v>5</v>
      </c>
      <c r="I554" s="0" t="s">
        <v>241</v>
      </c>
      <c r="J554" s="0" t="s">
        <v>226</v>
      </c>
      <c r="K554" s="0" t="n">
        <v>900</v>
      </c>
      <c r="L554" s="112" t="n">
        <v>36867</v>
      </c>
      <c r="M554" s="112" t="n">
        <v>36891</v>
      </c>
      <c r="N554" s="0" t="n">
        <v>0</v>
      </c>
      <c r="O554" s="0" t="s">
        <v>344</v>
      </c>
      <c r="P554" s="0" t="s">
        <v>50</v>
      </c>
      <c r="Q554" s="0" t="s">
        <v>247</v>
      </c>
    </row>
    <row r="555" customFormat="false" ht="12.8" hidden="false" customHeight="false" outlineLevel="0" collapsed="false">
      <c r="A555" s="0" t="s">
        <v>121</v>
      </c>
      <c r="B555" s="0" t="s">
        <v>221</v>
      </c>
      <c r="C555" s="112" t="n">
        <v>36865</v>
      </c>
      <c r="D555" s="0" t="s">
        <v>211</v>
      </c>
      <c r="E555" s="0" t="s">
        <v>212</v>
      </c>
      <c r="F555" s="0" t="s">
        <v>222</v>
      </c>
      <c r="G555" s="0" t="s">
        <v>223</v>
      </c>
      <c r="H555" s="0" t="s">
        <v>5</v>
      </c>
      <c r="I555" s="0" t="s">
        <v>241</v>
      </c>
      <c r="J555" s="0" t="s">
        <v>554</v>
      </c>
      <c r="K555" s="0" t="n">
        <v>625</v>
      </c>
      <c r="L555" s="112" t="n">
        <v>36871</v>
      </c>
      <c r="M555" s="112" t="n">
        <v>36555</v>
      </c>
      <c r="N555" s="0" t="n">
        <v>6000000</v>
      </c>
      <c r="O555" s="0" t="s">
        <v>672</v>
      </c>
      <c r="P555" s="0" t="s">
        <v>50</v>
      </c>
      <c r="Q555" s="0" t="s">
        <v>240</v>
      </c>
    </row>
    <row r="556" customFormat="false" ht="12.8" hidden="false" customHeight="false" outlineLevel="0" collapsed="false">
      <c r="A556" s="0" t="s">
        <v>175</v>
      </c>
      <c r="B556" s="0" t="s">
        <v>221</v>
      </c>
      <c r="C556" s="112" t="n">
        <v>36866</v>
      </c>
      <c r="D556" s="0" t="s">
        <v>211</v>
      </c>
      <c r="E556" s="0" t="s">
        <v>212</v>
      </c>
      <c r="F556" s="0" t="s">
        <v>222</v>
      </c>
      <c r="G556" s="0" t="s">
        <v>214</v>
      </c>
      <c r="H556" s="0" t="s">
        <v>5</v>
      </c>
      <c r="I556" s="0" t="s">
        <v>378</v>
      </c>
      <c r="J556" s="0" t="s">
        <v>504</v>
      </c>
      <c r="K556" s="0" t="n">
        <v>725</v>
      </c>
      <c r="L556" s="112" t="n">
        <v>36870</v>
      </c>
      <c r="M556" s="112" t="n">
        <v>36875</v>
      </c>
      <c r="N556" s="0" t="n">
        <v>280600</v>
      </c>
      <c r="O556" s="0" t="s">
        <v>344</v>
      </c>
      <c r="P556" s="0" t="s">
        <v>114</v>
      </c>
      <c r="Q556" s="0" t="s">
        <v>247</v>
      </c>
    </row>
    <row r="557" customFormat="false" ht="12.8" hidden="false" customHeight="false" outlineLevel="0" collapsed="false">
      <c r="A557" s="0" t="s">
        <v>175</v>
      </c>
      <c r="B557" s="0" t="s">
        <v>221</v>
      </c>
      <c r="C557" s="112" t="n">
        <v>36866</v>
      </c>
      <c r="D557" s="0" t="s">
        <v>211</v>
      </c>
      <c r="E557" s="0" t="s">
        <v>212</v>
      </c>
      <c r="F557" s="0" t="s">
        <v>222</v>
      </c>
      <c r="G557" s="0" t="s">
        <v>214</v>
      </c>
      <c r="H557" s="0" t="s">
        <v>673</v>
      </c>
      <c r="I557" s="0" t="s">
        <v>378</v>
      </c>
      <c r="J557" s="0" t="s">
        <v>504</v>
      </c>
      <c r="K557" s="0" t="n">
        <v>400</v>
      </c>
      <c r="L557" s="112" t="n">
        <v>36870</v>
      </c>
      <c r="M557" s="112" t="n">
        <v>36875</v>
      </c>
      <c r="N557" s="0" t="n">
        <v>0</v>
      </c>
      <c r="O557" s="0" t="s">
        <v>344</v>
      </c>
      <c r="P557" s="0" t="s">
        <v>114</v>
      </c>
      <c r="Q557" s="0" t="s">
        <v>247</v>
      </c>
    </row>
    <row r="558" customFormat="false" ht="12.8" hidden="false" customHeight="false" outlineLevel="0" collapsed="false">
      <c r="A558" s="0" t="s">
        <v>165</v>
      </c>
      <c r="B558" s="0" t="s">
        <v>221</v>
      </c>
      <c r="C558" s="112" t="n">
        <v>36866</v>
      </c>
      <c r="D558" s="0" t="s">
        <v>211</v>
      </c>
      <c r="E558" s="0" t="s">
        <v>212</v>
      </c>
      <c r="F558" s="0" t="s">
        <v>222</v>
      </c>
      <c r="G558" s="0" t="s">
        <v>214</v>
      </c>
      <c r="H558" s="0" t="s">
        <v>5</v>
      </c>
      <c r="I558" s="0" t="s">
        <v>674</v>
      </c>
      <c r="J558" s="0" t="s">
        <v>226</v>
      </c>
      <c r="K558" s="0" t="n">
        <v>1180</v>
      </c>
      <c r="L558" s="112" t="n">
        <v>36867</v>
      </c>
      <c r="M558" s="112" t="n">
        <v>36891</v>
      </c>
      <c r="N558" s="0" t="n">
        <v>160000</v>
      </c>
      <c r="O558" s="0" t="s">
        <v>52</v>
      </c>
      <c r="P558" s="0" t="s">
        <v>50</v>
      </c>
      <c r="Q558" s="0" t="s">
        <v>220</v>
      </c>
    </row>
    <row r="559" customFormat="false" ht="12.8" hidden="false" customHeight="false" outlineLevel="0" collapsed="false">
      <c r="A559" s="0" t="s">
        <v>72</v>
      </c>
      <c r="B559" s="0" t="s">
        <v>221</v>
      </c>
      <c r="C559" s="112" t="n">
        <v>36866</v>
      </c>
      <c r="D559" s="0" t="s">
        <v>211</v>
      </c>
      <c r="E559" s="0" t="s">
        <v>212</v>
      </c>
      <c r="F559" s="0" t="s">
        <v>213</v>
      </c>
      <c r="G559" s="0" t="s">
        <v>214</v>
      </c>
      <c r="H559" s="0" t="s">
        <v>5</v>
      </c>
      <c r="I559" s="0" t="s">
        <v>674</v>
      </c>
      <c r="J559" s="0" t="s">
        <v>226</v>
      </c>
      <c r="K559" s="0" t="n">
        <v>1200</v>
      </c>
      <c r="L559" s="112" t="n">
        <v>36867</v>
      </c>
      <c r="M559" s="112" t="n">
        <v>36891</v>
      </c>
      <c r="N559" s="0" t="n">
        <v>0</v>
      </c>
      <c r="O559" s="0" t="s">
        <v>52</v>
      </c>
      <c r="P559" s="0" t="s">
        <v>50</v>
      </c>
      <c r="Q559" s="0" t="s">
        <v>220</v>
      </c>
    </row>
    <row r="560" customFormat="false" ht="12.8" hidden="false" customHeight="false" outlineLevel="0" collapsed="false">
      <c r="A560" s="0" t="s">
        <v>25</v>
      </c>
      <c r="B560" s="0" t="s">
        <v>287</v>
      </c>
      <c r="C560" s="112" t="n">
        <v>36866</v>
      </c>
      <c r="D560" s="0" t="s">
        <v>211</v>
      </c>
      <c r="E560" s="0" t="s">
        <v>212</v>
      </c>
      <c r="F560" s="0" t="s">
        <v>244</v>
      </c>
      <c r="G560" s="0" t="s">
        <v>214</v>
      </c>
      <c r="H560" s="0" t="s">
        <v>20</v>
      </c>
      <c r="I560" s="0" t="s">
        <v>675</v>
      </c>
      <c r="J560" s="0" t="s">
        <v>226</v>
      </c>
      <c r="K560" s="0" t="s">
        <v>676</v>
      </c>
      <c r="L560" s="112" t="n">
        <v>36868</v>
      </c>
      <c r="M560" s="112" t="n">
        <v>36891</v>
      </c>
      <c r="N560" s="0" t="n">
        <v>120000</v>
      </c>
      <c r="O560" s="0" t="s">
        <v>677</v>
      </c>
      <c r="P560" s="0" t="s">
        <v>26</v>
      </c>
      <c r="Q560" s="0" t="s">
        <v>247</v>
      </c>
    </row>
    <row r="561" customFormat="false" ht="12.8" hidden="false" customHeight="false" outlineLevel="0" collapsed="false">
      <c r="A561" s="0" t="s">
        <v>184</v>
      </c>
      <c r="B561" s="0" t="s">
        <v>287</v>
      </c>
      <c r="C561" s="112" t="n">
        <v>36866</v>
      </c>
      <c r="D561" s="0" t="s">
        <v>211</v>
      </c>
      <c r="E561" s="0" t="s">
        <v>212</v>
      </c>
      <c r="F561" s="0" t="s">
        <v>244</v>
      </c>
      <c r="G561" s="0" t="s">
        <v>214</v>
      </c>
      <c r="H561" s="0" t="s">
        <v>20</v>
      </c>
      <c r="I561" s="0" t="s">
        <v>675</v>
      </c>
      <c r="J561" s="0" t="s">
        <v>554</v>
      </c>
      <c r="K561" s="0" t="s">
        <v>678</v>
      </c>
      <c r="L561" s="112" t="n">
        <v>36868</v>
      </c>
      <c r="M561" s="112" t="n">
        <v>36891</v>
      </c>
      <c r="N561" s="0" t="n">
        <v>0</v>
      </c>
      <c r="O561" s="0" t="s">
        <v>679</v>
      </c>
      <c r="P561" s="0" t="s">
        <v>26</v>
      </c>
      <c r="Q561" s="0" t="s">
        <v>247</v>
      </c>
    </row>
    <row r="562" customFormat="false" ht="12.8" hidden="false" customHeight="false" outlineLevel="0" collapsed="false">
      <c r="A562" s="0" t="s">
        <v>182</v>
      </c>
      <c r="B562" s="0" t="s">
        <v>221</v>
      </c>
      <c r="C562" s="112" t="n">
        <v>36866</v>
      </c>
      <c r="D562" s="0" t="s">
        <v>211</v>
      </c>
      <c r="E562" s="0" t="s">
        <v>212</v>
      </c>
      <c r="F562" s="0" t="s">
        <v>222</v>
      </c>
      <c r="G562" s="0" t="s">
        <v>214</v>
      </c>
      <c r="H562" s="0" t="s">
        <v>5</v>
      </c>
      <c r="I562" s="0" t="s">
        <v>264</v>
      </c>
      <c r="J562" s="0" t="s">
        <v>265</v>
      </c>
      <c r="K562" s="0" t="n">
        <v>437.5</v>
      </c>
      <c r="L562" s="112" t="n">
        <v>36866</v>
      </c>
      <c r="M562" s="112" t="n">
        <v>36866</v>
      </c>
      <c r="N562" s="0" t="n">
        <v>3687.5</v>
      </c>
      <c r="O562" s="0" t="s">
        <v>680</v>
      </c>
      <c r="P562" s="0" t="s">
        <v>28</v>
      </c>
      <c r="Q562" s="0" t="s">
        <v>228</v>
      </c>
    </row>
    <row r="563" customFormat="false" ht="12.8" hidden="false" customHeight="false" outlineLevel="0" collapsed="false">
      <c r="A563" s="0" t="s">
        <v>126</v>
      </c>
      <c r="B563" s="0" t="s">
        <v>221</v>
      </c>
      <c r="C563" s="112" t="n">
        <v>36866</v>
      </c>
      <c r="D563" s="0" t="s">
        <v>681</v>
      </c>
      <c r="E563" s="0" t="s">
        <v>212</v>
      </c>
      <c r="F563" s="0" t="s">
        <v>222</v>
      </c>
      <c r="G563" s="0" t="s">
        <v>214</v>
      </c>
      <c r="H563" s="0" t="s">
        <v>5</v>
      </c>
      <c r="I563" s="0" t="s">
        <v>264</v>
      </c>
      <c r="J563" s="0" t="s">
        <v>268</v>
      </c>
      <c r="K563" s="0" t="s">
        <v>265</v>
      </c>
      <c r="L563" s="112" t="n">
        <v>36866</v>
      </c>
      <c r="M563" s="112" t="n">
        <v>36866</v>
      </c>
      <c r="N563" s="0" t="n">
        <v>16947.8</v>
      </c>
      <c r="O563" s="0" t="s">
        <v>680</v>
      </c>
      <c r="P563" s="0" t="s">
        <v>28</v>
      </c>
      <c r="Q563" s="0" t="s">
        <v>247</v>
      </c>
    </row>
    <row r="564" customFormat="false" ht="12.8" hidden="false" customHeight="false" outlineLevel="0" collapsed="false">
      <c r="A564" s="0" t="s">
        <v>126</v>
      </c>
      <c r="B564" s="0" t="s">
        <v>221</v>
      </c>
      <c r="C564" s="112" t="n">
        <v>36867</v>
      </c>
      <c r="D564" s="0" t="s">
        <v>681</v>
      </c>
      <c r="E564" s="0" t="s">
        <v>212</v>
      </c>
      <c r="F564" s="0" t="s">
        <v>222</v>
      </c>
      <c r="G564" s="0" t="s">
        <v>214</v>
      </c>
      <c r="H564" s="0" t="s">
        <v>5</v>
      </c>
      <c r="I564" s="0" t="s">
        <v>264</v>
      </c>
      <c r="J564" s="0" t="s">
        <v>297</v>
      </c>
      <c r="K564" s="0" t="n">
        <v>260</v>
      </c>
      <c r="L564" s="112" t="n">
        <v>36868</v>
      </c>
      <c r="M564" s="112" t="n">
        <v>36869</v>
      </c>
      <c r="N564" s="0" t="n">
        <v>2400</v>
      </c>
      <c r="O564" s="0" t="s">
        <v>561</v>
      </c>
      <c r="P564" s="0" t="s">
        <v>142</v>
      </c>
      <c r="Q564" s="0" t="s">
        <v>247</v>
      </c>
    </row>
    <row r="565" customFormat="false" ht="12.8" hidden="false" customHeight="false" outlineLevel="0" collapsed="false">
      <c r="A565" s="0" t="s">
        <v>155</v>
      </c>
      <c r="B565" s="0" t="s">
        <v>221</v>
      </c>
      <c r="C565" s="112" t="n">
        <v>36867</v>
      </c>
      <c r="D565" s="0" t="s">
        <v>211</v>
      </c>
      <c r="E565" s="0" t="s">
        <v>212</v>
      </c>
      <c r="F565" s="0" t="s">
        <v>222</v>
      </c>
      <c r="G565" s="0" t="s">
        <v>214</v>
      </c>
      <c r="H565" s="0" t="s">
        <v>20</v>
      </c>
      <c r="I565" s="0" t="s">
        <v>229</v>
      </c>
      <c r="J565" s="0" t="s">
        <v>268</v>
      </c>
      <c r="K565" s="0" t="s">
        <v>682</v>
      </c>
      <c r="L565" s="112" t="n">
        <v>36892</v>
      </c>
      <c r="M565" s="112" t="n">
        <v>36981</v>
      </c>
      <c r="N565" s="0" t="n">
        <v>21600</v>
      </c>
      <c r="O565" s="0" t="s">
        <v>52</v>
      </c>
      <c r="P565" s="0" t="s">
        <v>112</v>
      </c>
      <c r="Q565" s="0" t="s">
        <v>220</v>
      </c>
    </row>
    <row r="566" customFormat="false" ht="12.8" hidden="false" customHeight="false" outlineLevel="0" collapsed="false">
      <c r="A566" s="0" t="s">
        <v>182</v>
      </c>
      <c r="B566" s="0" t="s">
        <v>221</v>
      </c>
      <c r="C566" s="112" t="n">
        <v>36867</v>
      </c>
      <c r="D566" s="0" t="s">
        <v>211</v>
      </c>
      <c r="E566" s="0" t="s">
        <v>212</v>
      </c>
      <c r="F566" s="0" t="s">
        <v>222</v>
      </c>
      <c r="G566" s="0" t="s">
        <v>214</v>
      </c>
      <c r="H566" s="0" t="s">
        <v>5</v>
      </c>
      <c r="I566" s="0" t="s">
        <v>264</v>
      </c>
      <c r="J566" s="0" t="s">
        <v>301</v>
      </c>
      <c r="K566" s="0" t="n">
        <v>400</v>
      </c>
      <c r="L566" s="112" t="n">
        <v>36871</v>
      </c>
      <c r="M566" s="112" t="n">
        <v>36871</v>
      </c>
      <c r="N566" s="0" t="n">
        <v>2000</v>
      </c>
      <c r="O566" s="0" t="s">
        <v>561</v>
      </c>
      <c r="P566" s="0" t="s">
        <v>28</v>
      </c>
      <c r="Q566" s="0" t="s">
        <v>228</v>
      </c>
    </row>
    <row r="567" customFormat="false" ht="12.8" hidden="false" customHeight="false" outlineLevel="0" collapsed="false">
      <c r="A567" s="0" t="s">
        <v>175</v>
      </c>
      <c r="B567" s="0" t="s">
        <v>221</v>
      </c>
      <c r="C567" s="112" t="n">
        <v>36867</v>
      </c>
      <c r="D567" s="0" t="s">
        <v>211</v>
      </c>
      <c r="E567" s="0" t="s">
        <v>212</v>
      </c>
      <c r="F567" s="0" t="s">
        <v>222</v>
      </c>
      <c r="G567" s="0" t="s">
        <v>214</v>
      </c>
      <c r="H567" s="0" t="s">
        <v>20</v>
      </c>
      <c r="I567" s="0" t="s">
        <v>378</v>
      </c>
      <c r="J567" s="0" t="s">
        <v>504</v>
      </c>
      <c r="K567" s="0" t="s">
        <v>683</v>
      </c>
      <c r="L567" s="112" t="n">
        <v>36868</v>
      </c>
      <c r="M567" s="112" t="n">
        <v>36869</v>
      </c>
      <c r="N567" s="0" t="n">
        <v>338100</v>
      </c>
      <c r="O567" s="0" t="s">
        <v>517</v>
      </c>
      <c r="P567" s="0" t="s">
        <v>146</v>
      </c>
      <c r="Q567" s="0" t="s">
        <v>247</v>
      </c>
    </row>
    <row r="568" customFormat="false" ht="12.8" hidden="false" customHeight="false" outlineLevel="0" collapsed="false">
      <c r="A568" s="0" t="s">
        <v>25</v>
      </c>
      <c r="B568" s="0" t="s">
        <v>221</v>
      </c>
      <c r="C568" s="112" t="n">
        <v>36868</v>
      </c>
      <c r="D568" s="0" t="s">
        <v>211</v>
      </c>
      <c r="E568" s="0" t="s">
        <v>212</v>
      </c>
      <c r="F568" s="0" t="s">
        <v>213</v>
      </c>
      <c r="G568" s="0" t="s">
        <v>214</v>
      </c>
      <c r="H568" s="0" t="s">
        <v>20</v>
      </c>
      <c r="I568" s="0" t="s">
        <v>261</v>
      </c>
      <c r="J568" s="0" t="s">
        <v>226</v>
      </c>
      <c r="K568" s="0" t="n">
        <v>175</v>
      </c>
      <c r="L568" s="112" t="n">
        <v>36892</v>
      </c>
      <c r="M568" s="112" t="n">
        <v>37256</v>
      </c>
      <c r="N568" s="0" t="n">
        <v>0</v>
      </c>
      <c r="O568" s="0" t="s">
        <v>300</v>
      </c>
      <c r="P568" s="0" t="s">
        <v>26</v>
      </c>
      <c r="Q568" s="0" t="s">
        <v>247</v>
      </c>
    </row>
    <row r="569" customFormat="false" ht="12.8" hidden="false" customHeight="false" outlineLevel="0" collapsed="false">
      <c r="A569" s="0" t="s">
        <v>25</v>
      </c>
      <c r="B569" s="0" t="s">
        <v>221</v>
      </c>
      <c r="C569" s="112" t="n">
        <v>36868</v>
      </c>
      <c r="D569" s="0" t="s">
        <v>211</v>
      </c>
      <c r="E569" s="0" t="s">
        <v>212</v>
      </c>
      <c r="F569" s="0" t="s">
        <v>213</v>
      </c>
      <c r="G569" s="0" t="s">
        <v>214</v>
      </c>
      <c r="H569" s="0" t="s">
        <v>39</v>
      </c>
      <c r="I569" s="0" t="s">
        <v>261</v>
      </c>
      <c r="J569" s="0" t="s">
        <v>684</v>
      </c>
      <c r="K569" s="0" t="n">
        <v>120</v>
      </c>
      <c r="L569" s="112" t="n">
        <v>36892</v>
      </c>
      <c r="M569" s="112" t="n">
        <v>37256</v>
      </c>
      <c r="N569" s="0" t="n">
        <v>0</v>
      </c>
      <c r="O569" s="0" t="s">
        <v>300</v>
      </c>
      <c r="P569" s="0" t="s">
        <v>26</v>
      </c>
      <c r="Q569" s="0" t="s">
        <v>247</v>
      </c>
    </row>
    <row r="570" customFormat="false" ht="12.8" hidden="false" customHeight="false" outlineLevel="0" collapsed="false">
      <c r="A570" s="0" t="s">
        <v>145</v>
      </c>
      <c r="B570" s="0" t="s">
        <v>221</v>
      </c>
      <c r="C570" s="112" t="n">
        <v>36871</v>
      </c>
      <c r="D570" s="0" t="s">
        <v>211</v>
      </c>
      <c r="E570" s="0" t="s">
        <v>212</v>
      </c>
      <c r="F570" s="0" t="s">
        <v>222</v>
      </c>
      <c r="G570" s="0" t="s">
        <v>214</v>
      </c>
      <c r="H570" s="0" t="s">
        <v>20</v>
      </c>
      <c r="I570" s="0" t="s">
        <v>569</v>
      </c>
      <c r="J570" s="0" t="s">
        <v>685</v>
      </c>
      <c r="K570" s="0" t="n">
        <v>140</v>
      </c>
      <c r="L570" s="112" t="n">
        <v>36951</v>
      </c>
      <c r="M570" s="112" t="n">
        <v>37011</v>
      </c>
      <c r="N570" s="0" t="n">
        <v>380380</v>
      </c>
      <c r="O570" s="0" t="s">
        <v>52</v>
      </c>
      <c r="P570" s="0" t="s">
        <v>109</v>
      </c>
      <c r="Q570" s="0" t="s">
        <v>240</v>
      </c>
    </row>
    <row r="571" customFormat="false" ht="12.8" hidden="false" customHeight="false" outlineLevel="0" collapsed="false">
      <c r="A571" s="0" t="s">
        <v>145</v>
      </c>
      <c r="B571" s="0" t="s">
        <v>221</v>
      </c>
      <c r="C571" s="112" t="n">
        <v>36872</v>
      </c>
      <c r="D571" s="0" t="s">
        <v>211</v>
      </c>
      <c r="E571" s="0" t="s">
        <v>212</v>
      </c>
      <c r="F571" s="0" t="s">
        <v>222</v>
      </c>
      <c r="G571" s="0" t="s">
        <v>214</v>
      </c>
      <c r="H571" s="0" t="s">
        <v>20</v>
      </c>
      <c r="I571" s="0" t="s">
        <v>569</v>
      </c>
      <c r="J571" s="0" t="s">
        <v>226</v>
      </c>
      <c r="K571" s="0" t="n">
        <v>145</v>
      </c>
      <c r="L571" s="112" t="n">
        <v>36951</v>
      </c>
      <c r="M571" s="112" t="n">
        <v>37011</v>
      </c>
      <c r="N571" s="0" t="n">
        <v>237737</v>
      </c>
      <c r="O571" s="0" t="s">
        <v>52</v>
      </c>
      <c r="P571" s="0" t="s">
        <v>114</v>
      </c>
      <c r="Q571" s="0" t="s">
        <v>240</v>
      </c>
    </row>
    <row r="572" customFormat="false" ht="12.8" hidden="false" customHeight="false" outlineLevel="0" collapsed="false">
      <c r="A572" s="0" t="s">
        <v>145</v>
      </c>
      <c r="B572" s="0" t="s">
        <v>221</v>
      </c>
      <c r="C572" s="112" t="n">
        <v>36872</v>
      </c>
      <c r="D572" s="0" t="s">
        <v>211</v>
      </c>
      <c r="E572" s="0" t="s">
        <v>212</v>
      </c>
      <c r="F572" s="0" t="s">
        <v>222</v>
      </c>
      <c r="G572" s="0" t="s">
        <v>214</v>
      </c>
      <c r="H572" s="0" t="s">
        <v>20</v>
      </c>
      <c r="I572" s="0" t="s">
        <v>582</v>
      </c>
      <c r="J572" s="0" t="n">
        <v>125</v>
      </c>
      <c r="K572" s="0" t="n">
        <v>141</v>
      </c>
      <c r="L572" s="112" t="n">
        <v>36951</v>
      </c>
      <c r="M572" s="112" t="n">
        <v>37011</v>
      </c>
      <c r="N572" s="0" t="n">
        <v>1188687</v>
      </c>
      <c r="O572" s="0" t="s">
        <v>52</v>
      </c>
      <c r="P572" s="0" t="s">
        <v>114</v>
      </c>
      <c r="Q572" s="0" t="s">
        <v>240</v>
      </c>
    </row>
    <row r="573" customFormat="false" ht="12.8" hidden="false" customHeight="false" outlineLevel="0" collapsed="false">
      <c r="A573" s="0" t="s">
        <v>25</v>
      </c>
      <c r="B573" s="0" t="s">
        <v>221</v>
      </c>
      <c r="C573" s="112" t="n">
        <v>36873</v>
      </c>
      <c r="D573" s="0" t="s">
        <v>211</v>
      </c>
      <c r="E573" s="0" t="s">
        <v>212</v>
      </c>
      <c r="F573" s="0" t="s">
        <v>222</v>
      </c>
      <c r="G573" s="0" t="s">
        <v>214</v>
      </c>
      <c r="H573" s="0" t="s">
        <v>20</v>
      </c>
      <c r="I573" s="0" t="s">
        <v>582</v>
      </c>
      <c r="J573" s="0" t="s">
        <v>301</v>
      </c>
      <c r="K573" s="0" t="n">
        <v>91</v>
      </c>
      <c r="L573" s="112" t="n">
        <v>37073</v>
      </c>
      <c r="M573" s="112" t="n">
        <v>37164</v>
      </c>
      <c r="N573" s="0" t="n">
        <v>5000</v>
      </c>
      <c r="O573" s="0" t="s">
        <v>300</v>
      </c>
      <c r="P573" s="0" t="s">
        <v>26</v>
      </c>
      <c r="Q573" s="0" t="s">
        <v>247</v>
      </c>
    </row>
    <row r="574" customFormat="false" ht="12.8" hidden="false" customHeight="false" outlineLevel="0" collapsed="false">
      <c r="A574" s="0" t="s">
        <v>145</v>
      </c>
      <c r="B574" s="0" t="s">
        <v>221</v>
      </c>
      <c r="C574" s="112" t="n">
        <v>36873</v>
      </c>
      <c r="D574" s="0" t="s">
        <v>211</v>
      </c>
      <c r="E574" s="0" t="s">
        <v>212</v>
      </c>
      <c r="F574" s="0" t="s">
        <v>222</v>
      </c>
      <c r="G574" s="0" t="s">
        <v>214</v>
      </c>
      <c r="H574" s="0" t="s">
        <v>20</v>
      </c>
      <c r="I574" s="0" t="s">
        <v>569</v>
      </c>
      <c r="J574" s="0" t="s">
        <v>301</v>
      </c>
      <c r="K574" s="0" t="n">
        <v>164</v>
      </c>
      <c r="L574" s="112" t="n">
        <v>36951</v>
      </c>
      <c r="M574" s="112" t="n">
        <v>37011</v>
      </c>
      <c r="N574" s="0" t="n">
        <v>0</v>
      </c>
      <c r="O574" s="0" t="s">
        <v>300</v>
      </c>
      <c r="P574" s="0" t="s">
        <v>26</v>
      </c>
      <c r="Q574" s="0" t="s">
        <v>247</v>
      </c>
    </row>
    <row r="575" customFormat="false" ht="12.8" hidden="false" customHeight="false" outlineLevel="0" collapsed="false">
      <c r="A575" s="0" t="s">
        <v>145</v>
      </c>
      <c r="B575" s="0" t="s">
        <v>221</v>
      </c>
      <c r="C575" s="112" t="n">
        <v>36873</v>
      </c>
      <c r="D575" s="0" t="s">
        <v>211</v>
      </c>
      <c r="E575" s="0" t="s">
        <v>212</v>
      </c>
      <c r="F575" s="0" t="s">
        <v>222</v>
      </c>
      <c r="G575" s="0" t="s">
        <v>214</v>
      </c>
      <c r="H575" s="0" t="s">
        <v>20</v>
      </c>
      <c r="I575" s="0" t="s">
        <v>569</v>
      </c>
      <c r="J575" s="0" t="s">
        <v>352</v>
      </c>
      <c r="K575" s="0" t="n">
        <v>116</v>
      </c>
      <c r="L575" s="112" t="n">
        <v>36951</v>
      </c>
      <c r="M575" s="112" t="n">
        <v>37011</v>
      </c>
      <c r="N575" s="0" t="n">
        <v>0</v>
      </c>
      <c r="O575" s="0" t="s">
        <v>300</v>
      </c>
      <c r="P575" s="0" t="s">
        <v>26</v>
      </c>
      <c r="Q575" s="0" t="s">
        <v>247</v>
      </c>
    </row>
    <row r="576" customFormat="false" ht="12.8" hidden="false" customHeight="false" outlineLevel="0" collapsed="false">
      <c r="A576" s="0" t="s">
        <v>72</v>
      </c>
      <c r="B576" s="0" t="s">
        <v>221</v>
      </c>
      <c r="C576" s="112" t="n">
        <v>36873</v>
      </c>
      <c r="D576" s="0" t="s">
        <v>211</v>
      </c>
      <c r="E576" s="0" t="s">
        <v>212</v>
      </c>
      <c r="F576" s="0" t="s">
        <v>213</v>
      </c>
      <c r="G576" s="0" t="s">
        <v>214</v>
      </c>
      <c r="H576" s="0" t="s">
        <v>313</v>
      </c>
      <c r="I576" s="0" t="s">
        <v>260</v>
      </c>
      <c r="J576" s="0" t="s">
        <v>249</v>
      </c>
      <c r="K576" s="0" t="n">
        <v>215</v>
      </c>
      <c r="L576" s="112" t="n">
        <v>36892</v>
      </c>
      <c r="M576" s="112" t="n">
        <v>36922</v>
      </c>
      <c r="N576" s="0" t="n">
        <v>20800</v>
      </c>
      <c r="O576" s="0" t="s">
        <v>561</v>
      </c>
      <c r="P576" s="0" t="s">
        <v>28</v>
      </c>
      <c r="Q576" s="0" t="s">
        <v>220</v>
      </c>
    </row>
    <row r="577" customFormat="false" ht="12.8" hidden="false" customHeight="false" outlineLevel="0" collapsed="false">
      <c r="A577" s="0" t="s">
        <v>72</v>
      </c>
      <c r="B577" s="0" t="s">
        <v>221</v>
      </c>
      <c r="C577" s="112" t="n">
        <v>36874</v>
      </c>
      <c r="D577" s="0" t="s">
        <v>211</v>
      </c>
      <c r="E577" s="0" t="s">
        <v>212</v>
      </c>
      <c r="F577" s="0" t="s">
        <v>213</v>
      </c>
      <c r="G577" s="0" t="s">
        <v>214</v>
      </c>
      <c r="H577" s="0" t="s">
        <v>313</v>
      </c>
      <c r="I577" s="0" t="s">
        <v>260</v>
      </c>
      <c r="J577" s="0" t="s">
        <v>226</v>
      </c>
      <c r="K577" s="0" t="n">
        <v>240</v>
      </c>
      <c r="L577" s="112" t="n">
        <v>36875</v>
      </c>
      <c r="M577" s="112" t="n">
        <v>36891</v>
      </c>
      <c r="N577" s="0" t="n">
        <v>10400</v>
      </c>
      <c r="O577" s="0" t="s">
        <v>65</v>
      </c>
      <c r="P577" s="0" t="s">
        <v>28</v>
      </c>
      <c r="Q577" s="0" t="s">
        <v>220</v>
      </c>
    </row>
    <row r="578" customFormat="false" ht="12.8" hidden="false" customHeight="false" outlineLevel="0" collapsed="false">
      <c r="A578" s="0" t="s">
        <v>167</v>
      </c>
      <c r="B578" s="0" t="s">
        <v>221</v>
      </c>
      <c r="C578" s="112" t="n">
        <v>36874</v>
      </c>
      <c r="D578" s="0" t="s">
        <v>211</v>
      </c>
      <c r="E578" s="0" t="s">
        <v>212</v>
      </c>
      <c r="F578" s="0" t="s">
        <v>213</v>
      </c>
      <c r="G578" s="0" t="s">
        <v>214</v>
      </c>
      <c r="H578" s="0" t="s">
        <v>313</v>
      </c>
      <c r="I578" s="0" t="s">
        <v>225</v>
      </c>
      <c r="J578" s="0" t="s">
        <v>556</v>
      </c>
      <c r="K578" s="0" t="n">
        <v>197</v>
      </c>
      <c r="L578" s="112" t="n">
        <v>36892</v>
      </c>
      <c r="M578" s="112" t="n">
        <v>36922</v>
      </c>
      <c r="N578" s="0" t="n">
        <v>0</v>
      </c>
      <c r="O578" s="0" t="s">
        <v>300</v>
      </c>
      <c r="P578" s="0" t="s">
        <v>26</v>
      </c>
      <c r="Q578" s="0" t="s">
        <v>247</v>
      </c>
    </row>
    <row r="579" customFormat="false" ht="12.8" hidden="false" customHeight="false" outlineLevel="0" collapsed="false">
      <c r="A579" s="0" t="s">
        <v>126</v>
      </c>
      <c r="B579" s="0" t="s">
        <v>221</v>
      </c>
      <c r="C579" s="112" t="n">
        <v>36874</v>
      </c>
      <c r="D579" s="0" t="s">
        <v>681</v>
      </c>
      <c r="E579" s="0" t="s">
        <v>212</v>
      </c>
      <c r="F579" s="0" t="s">
        <v>222</v>
      </c>
      <c r="G579" s="0" t="s">
        <v>214</v>
      </c>
      <c r="H579" s="0" t="s">
        <v>39</v>
      </c>
      <c r="I579" s="0" t="s">
        <v>264</v>
      </c>
      <c r="J579" s="0" t="s">
        <v>686</v>
      </c>
      <c r="K579" s="0" t="n">
        <v>165</v>
      </c>
      <c r="L579" s="112" t="n">
        <v>36878</v>
      </c>
      <c r="M579" s="112" t="n">
        <v>36878</v>
      </c>
      <c r="N579" s="0" t="n">
        <v>2072</v>
      </c>
      <c r="O579" s="0" t="s">
        <v>561</v>
      </c>
      <c r="P579" s="0" t="s">
        <v>28</v>
      </c>
      <c r="Q579" s="0" t="s">
        <v>228</v>
      </c>
    </row>
    <row r="580" customFormat="false" ht="12.8" hidden="false" customHeight="false" outlineLevel="0" collapsed="false">
      <c r="A580" s="0" t="s">
        <v>126</v>
      </c>
      <c r="B580" s="0" t="s">
        <v>221</v>
      </c>
      <c r="C580" s="112" t="n">
        <v>36874</v>
      </c>
      <c r="D580" s="0" t="s">
        <v>681</v>
      </c>
      <c r="E580" s="0" t="s">
        <v>212</v>
      </c>
      <c r="F580" s="0" t="s">
        <v>222</v>
      </c>
      <c r="G580" s="0" t="s">
        <v>214</v>
      </c>
      <c r="H580" s="0" t="s">
        <v>39</v>
      </c>
      <c r="I580" s="0" t="s">
        <v>264</v>
      </c>
      <c r="J580" s="0" t="s">
        <v>686</v>
      </c>
      <c r="K580" s="0" t="n">
        <v>145</v>
      </c>
      <c r="L580" s="112" t="n">
        <v>36879</v>
      </c>
      <c r="M580" s="112" t="n">
        <v>36883</v>
      </c>
      <c r="N580" s="0" t="n">
        <v>10360</v>
      </c>
      <c r="O580" s="0" t="s">
        <v>561</v>
      </c>
      <c r="P580" s="0" t="s">
        <v>28</v>
      </c>
      <c r="Q580" s="0" t="s">
        <v>228</v>
      </c>
    </row>
    <row r="581" customFormat="false" ht="12.8" hidden="false" customHeight="false" outlineLevel="0" collapsed="false">
      <c r="A581" s="0" t="s">
        <v>182</v>
      </c>
      <c r="B581" s="0" t="s">
        <v>221</v>
      </c>
      <c r="C581" s="112" t="n">
        <v>36874</v>
      </c>
      <c r="D581" s="0" t="s">
        <v>211</v>
      </c>
      <c r="E581" s="0" t="s">
        <v>212</v>
      </c>
      <c r="F581" s="0" t="s">
        <v>222</v>
      </c>
      <c r="G581" s="0" t="s">
        <v>214</v>
      </c>
      <c r="H581" s="0" t="s">
        <v>5</v>
      </c>
      <c r="I581" s="0" t="s">
        <v>264</v>
      </c>
      <c r="J581" s="0" t="s">
        <v>301</v>
      </c>
      <c r="K581" s="0" t="n">
        <v>200</v>
      </c>
      <c r="L581" s="112" t="n">
        <v>36878</v>
      </c>
      <c r="M581" s="112" t="n">
        <v>36883</v>
      </c>
      <c r="N581" s="0" t="n">
        <v>0</v>
      </c>
      <c r="O581" s="0" t="s">
        <v>561</v>
      </c>
      <c r="P581" s="0" t="s">
        <v>28</v>
      </c>
      <c r="Q581" s="0" t="s">
        <v>228</v>
      </c>
    </row>
    <row r="582" customFormat="false" ht="12.8" hidden="false" customHeight="false" outlineLevel="0" collapsed="false">
      <c r="A582" s="0" t="s">
        <v>178</v>
      </c>
      <c r="B582" s="0" t="s">
        <v>221</v>
      </c>
      <c r="C582" s="112" t="n">
        <v>36875</v>
      </c>
      <c r="D582" s="0" t="s">
        <v>211</v>
      </c>
      <c r="E582" s="0" t="s">
        <v>212</v>
      </c>
      <c r="F582" s="0" t="s">
        <v>213</v>
      </c>
      <c r="G582" s="0" t="s">
        <v>214</v>
      </c>
      <c r="H582" s="0" t="s">
        <v>313</v>
      </c>
      <c r="I582" s="0" t="s">
        <v>413</v>
      </c>
      <c r="J582" s="0" t="s">
        <v>226</v>
      </c>
      <c r="K582" s="0" t="n">
        <v>250</v>
      </c>
      <c r="L582" s="112" t="n">
        <v>36879</v>
      </c>
      <c r="M582" s="112" t="n">
        <v>36891</v>
      </c>
      <c r="N582" s="0" t="n">
        <v>90000</v>
      </c>
      <c r="O582" s="0" t="s">
        <v>561</v>
      </c>
      <c r="P582" s="0" t="s">
        <v>127</v>
      </c>
      <c r="Q582" s="0" t="s">
        <v>247</v>
      </c>
    </row>
    <row r="583" customFormat="false" ht="12.8" hidden="false" customHeight="false" outlineLevel="0" collapsed="false">
      <c r="A583" s="0" t="s">
        <v>48</v>
      </c>
      <c r="B583" s="0" t="s">
        <v>221</v>
      </c>
      <c r="C583" s="112" t="n">
        <v>36879</v>
      </c>
      <c r="D583" s="0" t="s">
        <v>211</v>
      </c>
      <c r="E583" s="0" t="s">
        <v>212</v>
      </c>
      <c r="F583" s="0" t="s">
        <v>213</v>
      </c>
      <c r="G583" s="0" t="s">
        <v>214</v>
      </c>
      <c r="H583" s="0" t="s">
        <v>5</v>
      </c>
      <c r="I583" s="0" t="s">
        <v>248</v>
      </c>
      <c r="J583" s="0" t="s">
        <v>249</v>
      </c>
      <c r="K583" s="0" t="n">
        <v>475</v>
      </c>
      <c r="L583" s="112" t="n">
        <v>36892</v>
      </c>
      <c r="M583" s="112" t="n">
        <v>36922</v>
      </c>
      <c r="N583" s="0" t="n">
        <v>520000</v>
      </c>
      <c r="O583" s="0" t="s">
        <v>687</v>
      </c>
      <c r="P583" s="0" t="s">
        <v>50</v>
      </c>
      <c r="Q583" s="0" t="s">
        <v>242</v>
      </c>
    </row>
    <row r="584" customFormat="false" ht="12.8" hidden="false" customHeight="false" outlineLevel="0" collapsed="false">
      <c r="A584" s="0" t="s">
        <v>168</v>
      </c>
      <c r="B584" s="0" t="s">
        <v>221</v>
      </c>
      <c r="C584" s="112" t="n">
        <v>36879</v>
      </c>
      <c r="D584" s="0" t="s">
        <v>211</v>
      </c>
      <c r="E584" s="0" t="s">
        <v>212</v>
      </c>
      <c r="F584" s="0" t="s">
        <v>213</v>
      </c>
      <c r="G584" s="0" t="s">
        <v>214</v>
      </c>
      <c r="H584" s="0" t="s">
        <v>20</v>
      </c>
      <c r="I584" s="0" t="s">
        <v>248</v>
      </c>
      <c r="J584" s="0" t="s">
        <v>226</v>
      </c>
      <c r="K584" s="0" t="s">
        <v>688</v>
      </c>
      <c r="L584" s="112" t="n">
        <v>36892</v>
      </c>
      <c r="M584" s="112" t="n">
        <v>36922</v>
      </c>
      <c r="N584" s="0" t="n">
        <v>465000</v>
      </c>
      <c r="O584" s="0" t="s">
        <v>687</v>
      </c>
      <c r="P584" s="0" t="s">
        <v>50</v>
      </c>
      <c r="Q584" s="0" t="s">
        <v>247</v>
      </c>
    </row>
    <row r="585" customFormat="false" ht="12.8" hidden="false" customHeight="false" outlineLevel="0" collapsed="false">
      <c r="A585" s="0" t="s">
        <v>168</v>
      </c>
      <c r="B585" s="0" t="s">
        <v>221</v>
      </c>
      <c r="C585" s="112" t="n">
        <v>36879</v>
      </c>
      <c r="D585" s="0" t="s">
        <v>211</v>
      </c>
      <c r="E585" s="0" t="s">
        <v>212</v>
      </c>
      <c r="F585" s="0" t="s">
        <v>213</v>
      </c>
      <c r="G585" s="0" t="s">
        <v>214</v>
      </c>
      <c r="H585" s="0" t="s">
        <v>5</v>
      </c>
      <c r="I585" s="0" t="s">
        <v>248</v>
      </c>
      <c r="J585" s="0" t="s">
        <v>226</v>
      </c>
      <c r="K585" s="0" t="n">
        <v>510</v>
      </c>
      <c r="L585" s="112" t="n">
        <v>36892</v>
      </c>
      <c r="M585" s="112" t="n">
        <v>36922</v>
      </c>
      <c r="N585" s="0" t="n">
        <v>260000</v>
      </c>
      <c r="O585" s="0" t="s">
        <v>687</v>
      </c>
      <c r="P585" s="0" t="s">
        <v>50</v>
      </c>
      <c r="Q585" s="0" t="s">
        <v>247</v>
      </c>
    </row>
    <row r="586" customFormat="false" ht="12.8" hidden="false" customHeight="false" outlineLevel="0" collapsed="false">
      <c r="A586" s="0" t="s">
        <v>168</v>
      </c>
      <c r="B586" s="0" t="s">
        <v>221</v>
      </c>
      <c r="C586" s="112" t="n">
        <v>36879</v>
      </c>
      <c r="D586" s="0" t="s">
        <v>211</v>
      </c>
      <c r="E586" s="0" t="s">
        <v>212</v>
      </c>
      <c r="F586" s="0" t="s">
        <v>213</v>
      </c>
      <c r="G586" s="0" t="s">
        <v>214</v>
      </c>
      <c r="H586" s="0" t="s">
        <v>39</v>
      </c>
      <c r="I586" s="0" t="s">
        <v>248</v>
      </c>
      <c r="J586" s="0" t="s">
        <v>249</v>
      </c>
      <c r="K586" s="0" t="n">
        <v>450</v>
      </c>
      <c r="L586" s="112" t="n">
        <v>36892</v>
      </c>
      <c r="M586" s="112" t="n">
        <v>36922</v>
      </c>
      <c r="N586" s="0" t="n">
        <v>410000</v>
      </c>
      <c r="O586" s="0" t="s">
        <v>687</v>
      </c>
      <c r="P586" s="0" t="s">
        <v>50</v>
      </c>
      <c r="Q586" s="0" t="s">
        <v>247</v>
      </c>
    </row>
    <row r="587" customFormat="false" ht="12.8" hidden="false" customHeight="false" outlineLevel="0" collapsed="false">
      <c r="A587" s="0" t="s">
        <v>178</v>
      </c>
      <c r="B587" s="0" t="s">
        <v>221</v>
      </c>
      <c r="C587" s="112" t="n">
        <v>36879</v>
      </c>
      <c r="D587" s="0" t="s">
        <v>211</v>
      </c>
      <c r="E587" s="0" t="s">
        <v>212</v>
      </c>
      <c r="F587" s="0" t="s">
        <v>213</v>
      </c>
      <c r="G587" s="0" t="s">
        <v>214</v>
      </c>
      <c r="H587" s="0" t="s">
        <v>313</v>
      </c>
      <c r="I587" s="0" t="s">
        <v>413</v>
      </c>
      <c r="J587" s="0" t="s">
        <v>226</v>
      </c>
      <c r="K587" s="0" t="n">
        <v>350</v>
      </c>
      <c r="L587" s="112" t="n">
        <v>36881</v>
      </c>
      <c r="M587" s="112" t="n">
        <v>36891</v>
      </c>
      <c r="N587" s="0" t="n">
        <v>16000</v>
      </c>
      <c r="O587" s="0" t="s">
        <v>561</v>
      </c>
      <c r="P587" s="0" t="s">
        <v>28</v>
      </c>
      <c r="Q587" s="0" t="s">
        <v>247</v>
      </c>
    </row>
    <row r="588" customFormat="false" ht="12.8" hidden="false" customHeight="false" outlineLevel="0" collapsed="false">
      <c r="A588" s="0" t="s">
        <v>189</v>
      </c>
      <c r="B588" s="0" t="s">
        <v>428</v>
      </c>
      <c r="C588" s="112" t="n">
        <v>36880</v>
      </c>
      <c r="D588" s="0" t="s">
        <v>211</v>
      </c>
      <c r="E588" s="0" t="s">
        <v>212</v>
      </c>
      <c r="F588" s="0" t="s">
        <v>222</v>
      </c>
      <c r="G588" s="0" t="s">
        <v>214</v>
      </c>
      <c r="H588" s="0" t="s">
        <v>428</v>
      </c>
      <c r="I588" s="0" t="s">
        <v>261</v>
      </c>
      <c r="J588" s="0" t="s">
        <v>689</v>
      </c>
      <c r="K588" s="0" t="s">
        <v>690</v>
      </c>
      <c r="L588" s="112" t="n">
        <v>36831</v>
      </c>
      <c r="M588" s="112" t="n">
        <v>36860</v>
      </c>
      <c r="N588" s="0" t="n">
        <v>0</v>
      </c>
      <c r="O588" s="0" t="s">
        <v>246</v>
      </c>
      <c r="P588" s="0" t="s">
        <v>31</v>
      </c>
      <c r="Q588" s="0" t="s">
        <v>240</v>
      </c>
    </row>
    <row r="589" customFormat="false" ht="12.8" hidden="false" customHeight="false" outlineLevel="0" collapsed="false">
      <c r="A589" s="0" t="s">
        <v>190</v>
      </c>
      <c r="B589" s="0" t="s">
        <v>428</v>
      </c>
      <c r="C589" s="112" t="n">
        <v>36880</v>
      </c>
      <c r="D589" s="0" t="s">
        <v>211</v>
      </c>
      <c r="E589" s="0" t="s">
        <v>212</v>
      </c>
      <c r="F589" s="0" t="s">
        <v>222</v>
      </c>
      <c r="G589" s="0" t="s">
        <v>214</v>
      </c>
      <c r="H589" s="0" t="s">
        <v>428</v>
      </c>
      <c r="I589" s="0" t="s">
        <v>261</v>
      </c>
      <c r="J589" s="0" t="s">
        <v>691</v>
      </c>
      <c r="K589" s="0" t="s">
        <v>690</v>
      </c>
      <c r="L589" s="112" t="n">
        <v>36831</v>
      </c>
      <c r="M589" s="112" t="n">
        <v>36860</v>
      </c>
      <c r="N589" s="0" t="n">
        <v>0</v>
      </c>
      <c r="O589" s="0" t="s">
        <v>246</v>
      </c>
      <c r="P589" s="0" t="s">
        <v>31</v>
      </c>
      <c r="Q589" s="0" t="s">
        <v>240</v>
      </c>
    </row>
    <row r="590" customFormat="false" ht="12.8" hidden="false" customHeight="false" outlineLevel="0" collapsed="false">
      <c r="A590" s="0" t="s">
        <v>130</v>
      </c>
      <c r="B590" s="0" t="s">
        <v>428</v>
      </c>
      <c r="C590" s="112" t="n">
        <v>36880</v>
      </c>
      <c r="D590" s="0" t="s">
        <v>211</v>
      </c>
      <c r="E590" s="0" t="s">
        <v>212</v>
      </c>
      <c r="F590" s="0" t="s">
        <v>222</v>
      </c>
      <c r="G590" s="0" t="s">
        <v>214</v>
      </c>
      <c r="H590" s="0" t="s">
        <v>428</v>
      </c>
      <c r="I590" s="0" t="s">
        <v>225</v>
      </c>
      <c r="J590" s="0" t="s">
        <v>692</v>
      </c>
      <c r="K590" s="0" t="s">
        <v>693</v>
      </c>
      <c r="L590" s="112" t="n">
        <v>36831</v>
      </c>
      <c r="M590" s="112" t="n">
        <v>36860</v>
      </c>
      <c r="N590" s="0" t="n">
        <v>0</v>
      </c>
      <c r="O590" s="0" t="s">
        <v>246</v>
      </c>
      <c r="P590" s="0" t="s">
        <v>31</v>
      </c>
      <c r="Q590" s="0" t="s">
        <v>240</v>
      </c>
    </row>
    <row r="591" customFormat="false" ht="12.8" hidden="false" customHeight="false" outlineLevel="0" collapsed="false">
      <c r="A591" s="0" t="s">
        <v>136</v>
      </c>
      <c r="B591" s="0" t="s">
        <v>428</v>
      </c>
      <c r="C591" s="112" t="n">
        <v>36880</v>
      </c>
      <c r="D591" s="0" t="s">
        <v>211</v>
      </c>
      <c r="E591" s="0" t="s">
        <v>212</v>
      </c>
      <c r="F591" s="0" t="s">
        <v>213</v>
      </c>
      <c r="G591" s="0" t="s">
        <v>214</v>
      </c>
      <c r="H591" s="0" t="s">
        <v>428</v>
      </c>
      <c r="I591" s="0" t="s">
        <v>371</v>
      </c>
      <c r="J591" s="0" t="s">
        <v>694</v>
      </c>
      <c r="K591" s="0" t="s">
        <v>695</v>
      </c>
      <c r="L591" s="112" t="n">
        <v>36831</v>
      </c>
      <c r="M591" s="112" t="n">
        <v>36860</v>
      </c>
      <c r="N591" s="0" t="n">
        <v>2155.5</v>
      </c>
      <c r="O591" s="0" t="s">
        <v>246</v>
      </c>
      <c r="P591" s="0" t="s">
        <v>31</v>
      </c>
      <c r="Q591" s="0" t="s">
        <v>240</v>
      </c>
    </row>
    <row r="592" customFormat="false" ht="12.8" hidden="false" customHeight="false" outlineLevel="0" collapsed="false">
      <c r="A592" s="0" t="s">
        <v>22</v>
      </c>
      <c r="B592" s="0" t="s">
        <v>221</v>
      </c>
      <c r="C592" s="112" t="n">
        <v>36882</v>
      </c>
      <c r="D592" s="0" t="s">
        <v>211</v>
      </c>
      <c r="E592" s="0" t="s">
        <v>212</v>
      </c>
      <c r="F592" s="0" t="s">
        <v>222</v>
      </c>
      <c r="G592" s="0" t="s">
        <v>214</v>
      </c>
      <c r="H592" s="0" t="s">
        <v>5</v>
      </c>
      <c r="I592" s="0" t="s">
        <v>696</v>
      </c>
      <c r="J592" s="0" t="s">
        <v>226</v>
      </c>
      <c r="K592" s="0" t="n">
        <v>125</v>
      </c>
      <c r="L592" s="112" t="n">
        <v>36892</v>
      </c>
      <c r="M592" s="112" t="n">
        <v>36922</v>
      </c>
      <c r="N592" s="0" t="n">
        <v>105000</v>
      </c>
      <c r="O592" s="0" t="s">
        <v>344</v>
      </c>
      <c r="P592" s="0" t="s">
        <v>26</v>
      </c>
      <c r="Q592" s="0" t="s">
        <v>247</v>
      </c>
    </row>
    <row r="593" customFormat="false" ht="12.8" hidden="false" customHeight="false" outlineLevel="0" collapsed="false">
      <c r="A593" s="0" t="s">
        <v>48</v>
      </c>
      <c r="B593" s="0" t="s">
        <v>221</v>
      </c>
      <c r="C593" s="112" t="n">
        <v>36884</v>
      </c>
      <c r="D593" s="0" t="s">
        <v>211</v>
      </c>
      <c r="E593" s="0" t="s">
        <v>212</v>
      </c>
      <c r="F593" s="0" t="s">
        <v>222</v>
      </c>
      <c r="G593" s="0" t="s">
        <v>214</v>
      </c>
      <c r="H593" s="0" t="s">
        <v>325</v>
      </c>
      <c r="I593" s="0" t="s">
        <v>258</v>
      </c>
      <c r="J593" s="0" t="s">
        <v>697</v>
      </c>
      <c r="K593" s="0" t="s">
        <v>698</v>
      </c>
      <c r="L593" s="112" t="n">
        <v>36923</v>
      </c>
      <c r="M593" s="112" t="n">
        <v>37164</v>
      </c>
      <c r="N593" s="0" t="n">
        <v>32000000</v>
      </c>
      <c r="O593" s="0" t="s">
        <v>52</v>
      </c>
      <c r="P593" s="0" t="s">
        <v>109</v>
      </c>
      <c r="Q593" s="0" t="s">
        <v>242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212"/>
  <sheetViews>
    <sheetView showFormulas="false" showGridLines="true" showRowColHeaders="true" showZeros="true" rightToLeft="false" tabSelected="false" showOutlineSymbols="true" defaultGridColor="true" view="normal" topLeftCell="G1" colorId="64" zoomScale="75" zoomScaleNormal="75" zoomScalePageLayoutView="100" workbookViewId="0">
      <pane xSplit="0" ySplit="3" topLeftCell="BM4" activePane="bottomLeft" state="frozen"/>
      <selection pane="topLeft" activeCell="G1" activeCellId="0" sqref="G1"/>
      <selection pane="bottom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2.99"/>
    <col collapsed="false" customWidth="true" hidden="false" outlineLevel="0" max="2" min="2" style="2" width="18.41"/>
    <col collapsed="false" customWidth="true" hidden="false" outlineLevel="0" max="3" min="3" style="2" width="21.84"/>
    <col collapsed="false" customWidth="true" hidden="false" outlineLevel="0" max="4" min="4" style="3" width="24.41"/>
    <col collapsed="false" customWidth="true" hidden="false" outlineLevel="0" max="5" min="5" style="4" width="13.56"/>
    <col collapsed="false" customWidth="true" hidden="false" outlineLevel="0" max="6" min="6" style="4" width="12.28"/>
    <col collapsed="false" customWidth="true" hidden="false" outlineLevel="0" max="7" min="7" style="5" width="10.99"/>
    <col collapsed="false" customWidth="true" hidden="false" outlineLevel="0" max="14" min="8" style="6" width="8.56"/>
    <col collapsed="false" customWidth="true" hidden="false" outlineLevel="0" max="15" min="15" style="6" width="9.56"/>
    <col collapsed="false" customWidth="true" hidden="true" outlineLevel="0" max="23" min="16" style="6" width="8.56"/>
    <col collapsed="false" customWidth="false" hidden="true" outlineLevel="0" max="50" min="24" style="0" width="9.06"/>
  </cols>
  <sheetData>
    <row r="1" customFormat="false" ht="12.75" hidden="false" customHeight="false" outlineLevel="0" collapsed="false">
      <c r="P1" s="6" t="n">
        <v>24</v>
      </c>
      <c r="Q1" s="6" t="n">
        <v>24</v>
      </c>
      <c r="R1" s="6" t="n">
        <v>24</v>
      </c>
      <c r="S1" s="6" t="n">
        <v>24</v>
      </c>
      <c r="T1" s="6" t="n">
        <v>24</v>
      </c>
      <c r="U1" s="6" t="n">
        <v>24</v>
      </c>
      <c r="V1" s="6" t="n">
        <v>24</v>
      </c>
      <c r="W1" s="6" t="n">
        <v>16</v>
      </c>
      <c r="X1" s="0" t="n">
        <v>16</v>
      </c>
      <c r="Y1" s="0" t="n">
        <v>16</v>
      </c>
      <c r="Z1" s="0" t="n">
        <v>16</v>
      </c>
      <c r="AA1" s="0" t="n">
        <v>16</v>
      </c>
      <c r="AB1" s="0" t="n">
        <v>16</v>
      </c>
      <c r="AC1" s="0" t="n">
        <v>16</v>
      </c>
      <c r="AD1" s="0" t="n">
        <v>16</v>
      </c>
      <c r="AE1" s="0" t="n">
        <v>16</v>
      </c>
      <c r="AF1" s="0" t="n">
        <v>16</v>
      </c>
      <c r="AG1" s="0" t="n">
        <v>16</v>
      </c>
      <c r="AH1" s="0" t="n">
        <v>16</v>
      </c>
      <c r="AI1" s="0" t="n">
        <v>16</v>
      </c>
      <c r="AJ1" s="0" t="n">
        <v>16</v>
      </c>
      <c r="AK1" s="0" t="n">
        <v>16</v>
      </c>
      <c r="AL1" s="0" t="n">
        <v>16</v>
      </c>
      <c r="AM1" s="0" t="n">
        <v>16</v>
      </c>
      <c r="AN1" s="0" t="n">
        <v>16</v>
      </c>
      <c r="AO1" s="0" t="n">
        <v>16</v>
      </c>
      <c r="AP1" s="0" t="n">
        <v>16</v>
      </c>
      <c r="AQ1" s="0" t="n">
        <v>16</v>
      </c>
      <c r="AR1" s="0" t="n">
        <v>16</v>
      </c>
      <c r="AS1" s="0" t="n">
        <v>16</v>
      </c>
      <c r="AT1" s="0" t="n">
        <v>8</v>
      </c>
      <c r="AU1" s="0" t="n">
        <v>8</v>
      </c>
      <c r="AV1" s="0" t="n">
        <v>8</v>
      </c>
      <c r="AW1" s="0" t="n">
        <v>8</v>
      </c>
    </row>
    <row r="2" customFormat="false" ht="12.75" hidden="false" customHeight="false" outlineLevel="0" collapsed="false">
      <c r="Q2" s="6" t="n">
        <v>1</v>
      </c>
      <c r="R2" s="6" t="n">
        <f aca="false">Q2+1</f>
        <v>2</v>
      </c>
      <c r="S2" s="6" t="n">
        <f aca="false">R2+1</f>
        <v>3</v>
      </c>
      <c r="T2" s="6" t="n">
        <f aca="false">S2+1</f>
        <v>4</v>
      </c>
      <c r="U2" s="6" t="n">
        <f aca="false">T2+1</f>
        <v>5</v>
      </c>
      <c r="V2" s="6" t="n">
        <f aca="false">U2+1</f>
        <v>6</v>
      </c>
      <c r="W2" s="6" t="n">
        <f aca="false">V2+1</f>
        <v>7</v>
      </c>
      <c r="X2" s="6" t="n">
        <f aca="false">W2+1</f>
        <v>8</v>
      </c>
      <c r="Y2" s="6" t="n">
        <f aca="false">X2+1</f>
        <v>9</v>
      </c>
      <c r="Z2" s="6" t="n">
        <f aca="false">Y2+1</f>
        <v>10</v>
      </c>
      <c r="AA2" s="6" t="n">
        <f aca="false">Z2+1</f>
        <v>11</v>
      </c>
      <c r="AB2" s="6" t="n">
        <f aca="false">AA2+1</f>
        <v>12</v>
      </c>
      <c r="AC2" s="6" t="n">
        <f aca="false">AB2+1</f>
        <v>13</v>
      </c>
      <c r="AD2" s="6" t="n">
        <f aca="false">AC2+1</f>
        <v>14</v>
      </c>
      <c r="AE2" s="6" t="n">
        <f aca="false">AD2+1</f>
        <v>15</v>
      </c>
      <c r="AF2" s="6" t="n">
        <f aca="false">AE2+1</f>
        <v>16</v>
      </c>
      <c r="AG2" s="6" t="n">
        <f aca="false">AF2+1</f>
        <v>17</v>
      </c>
      <c r="AH2" s="6" t="n">
        <f aca="false">AG2+1</f>
        <v>18</v>
      </c>
      <c r="AI2" s="6" t="n">
        <f aca="false">AH2+1</f>
        <v>19</v>
      </c>
      <c r="AJ2" s="6" t="n">
        <f aca="false">AI2+1</f>
        <v>20</v>
      </c>
      <c r="AK2" s="6" t="n">
        <f aca="false">AJ2+1</f>
        <v>21</v>
      </c>
      <c r="AL2" s="6" t="n">
        <f aca="false">AK2+1</f>
        <v>22</v>
      </c>
      <c r="AM2" s="6" t="n">
        <f aca="false">AL2+1</f>
        <v>23</v>
      </c>
      <c r="AN2" s="6" t="n">
        <f aca="false">AM2+1</f>
        <v>24</v>
      </c>
      <c r="AO2" s="6" t="n">
        <f aca="false">AN2+1</f>
        <v>25</v>
      </c>
      <c r="AP2" s="6" t="n">
        <f aca="false">AO2+1</f>
        <v>26</v>
      </c>
      <c r="AQ2" s="6" t="n">
        <f aca="false">AP2+1</f>
        <v>27</v>
      </c>
      <c r="AR2" s="6" t="n">
        <f aca="false">AQ2+1</f>
        <v>28</v>
      </c>
      <c r="AS2" s="6" t="n">
        <f aca="false">AR2+1</f>
        <v>29</v>
      </c>
      <c r="AT2" s="6" t="n">
        <f aca="false">AS2+1</f>
        <v>30</v>
      </c>
      <c r="AU2" s="6" t="n">
        <f aca="false">AT2+1</f>
        <v>31</v>
      </c>
      <c r="AV2" s="6" t="n">
        <f aca="false">AU2+1</f>
        <v>32</v>
      </c>
      <c r="AW2" s="6" t="n">
        <f aca="false">AV2+1</f>
        <v>33</v>
      </c>
      <c r="AY2" s="0" t="s">
        <v>20</v>
      </c>
      <c r="AZ2" s="0" t="s">
        <v>20</v>
      </c>
    </row>
    <row r="3" customFormat="false" ht="12.75" hidden="false" customHeight="false" outlineLevel="0" collapsed="false">
      <c r="A3" s="23" t="s">
        <v>7</v>
      </c>
      <c r="B3" s="24" t="s">
        <v>8</v>
      </c>
      <c r="C3" s="24" t="s">
        <v>9</v>
      </c>
      <c r="D3" s="25" t="s">
        <v>1</v>
      </c>
      <c r="E3" s="26" t="s">
        <v>10</v>
      </c>
      <c r="F3" s="26" t="s">
        <v>11</v>
      </c>
      <c r="G3" s="27" t="s">
        <v>12</v>
      </c>
      <c r="H3" s="28"/>
      <c r="I3" s="28" t="s">
        <v>42</v>
      </c>
      <c r="J3" s="28" t="s">
        <v>14</v>
      </c>
      <c r="K3" s="28" t="s">
        <v>15</v>
      </c>
      <c r="L3" s="28" t="s">
        <v>16</v>
      </c>
      <c r="M3" s="28" t="s">
        <v>4</v>
      </c>
      <c r="N3" s="28"/>
      <c r="O3" s="28"/>
      <c r="P3" s="28" t="s">
        <v>22</v>
      </c>
      <c r="Q3" s="28" t="s">
        <v>22</v>
      </c>
      <c r="R3" s="28"/>
      <c r="S3" s="28"/>
      <c r="T3" s="28"/>
      <c r="U3" s="28"/>
      <c r="V3" s="28"/>
      <c r="W3" s="28"/>
      <c r="X3" s="28"/>
      <c r="Y3" s="56"/>
      <c r="Z3" s="5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 t="s">
        <v>5</v>
      </c>
      <c r="AZ3" s="36" t="s">
        <v>6</v>
      </c>
    </row>
    <row r="4" customFormat="false" ht="12.75" hidden="false" customHeight="false" outlineLevel="0" collapsed="false">
      <c r="A4" s="38" t="s">
        <v>19</v>
      </c>
      <c r="B4" s="2" t="s">
        <v>20</v>
      </c>
      <c r="C4" s="2" t="n">
        <v>50</v>
      </c>
      <c r="D4" s="3" t="n">
        <v>49</v>
      </c>
      <c r="E4" s="4" t="n">
        <v>36770</v>
      </c>
      <c r="F4" s="4" t="n">
        <v>38717</v>
      </c>
      <c r="G4" s="5" t="s">
        <v>21</v>
      </c>
      <c r="I4" s="0" t="n">
        <v>20</v>
      </c>
      <c r="J4" s="0" t="n">
        <v>5</v>
      </c>
      <c r="K4" s="0" t="n">
        <v>4</v>
      </c>
      <c r="L4" s="0" t="n">
        <v>1</v>
      </c>
      <c r="M4" s="0" t="n">
        <v>30</v>
      </c>
      <c r="O4" s="57" t="n">
        <v>36770</v>
      </c>
      <c r="P4" s="42" t="n">
        <f aca="false">IF(AND(O4&gt;=$E$4,O4&lt;=$F$4),$C$4,0)</f>
        <v>50</v>
      </c>
      <c r="Q4" s="42" t="n">
        <f aca="true">IF(AND($O4&gt;=OFFSET($E$4,Q$2,0),$O4&lt;=OFFSET($F$4,Q$2,0)),OFFSET($C$4,Q$2,0),0)</f>
        <v>50</v>
      </c>
      <c r="R4" s="42" t="n">
        <f aca="true">IF(AND($O4&gt;=OFFSET($E$4,R$2,0),$O4&lt;=OFFSET($F$4,R$2,0)),OFFSET($C$4,R$2,0),0)</f>
        <v>0</v>
      </c>
      <c r="S4" s="42" t="n">
        <f aca="true">IF(AND($O4&gt;=OFFSET($E$4,S$2,0),$O4&lt;=OFFSET($F$4,S$2,0)),OFFSET($C$4,S$2,0),0)</f>
        <v>0</v>
      </c>
      <c r="T4" s="42" t="n">
        <f aca="true">IF(AND($O4&gt;=OFFSET($E$4,T$2,0),$O4&lt;=OFFSET($F$4,T$2,0)),OFFSET($C$4,T$2,0),0)</f>
        <v>0</v>
      </c>
      <c r="U4" s="42" t="n">
        <f aca="true">IF(AND($O4&gt;=OFFSET($E$4,U$2,0),$O4&lt;=OFFSET($F$4,U$2,0)),OFFSET($C$4,U$2,0),0)</f>
        <v>0</v>
      </c>
      <c r="V4" s="42" t="n">
        <f aca="true">IF(AND($O4&gt;=OFFSET($E$4,V$2,0),$O4&lt;=OFFSET($F$4,V$2,0)),OFFSET($C$4,V$2,0),0)</f>
        <v>0</v>
      </c>
      <c r="W4" s="42" t="n">
        <f aca="true">IF(AND($O4&gt;=OFFSET($E$4,W$2,0),$O4&lt;=OFFSET($F$4,W$2,0)),OFFSET($C$4,W$2,0),0)</f>
        <v>0</v>
      </c>
      <c r="X4" s="42" t="n">
        <f aca="true">IF(AND($O4&gt;=OFFSET($E$4,X$2,0),$O4&lt;=OFFSET($F$4,X$2,0)),OFFSET($C$4,X$2,0),0)</f>
        <v>0</v>
      </c>
      <c r="Y4" s="42" t="n">
        <f aca="true">IF(AND($O4&gt;=OFFSET($E$4,Y$2,0),$O4&lt;=OFFSET($F$4,Y$2,0)),OFFSET($C$4,Y$2,0),0)</f>
        <v>0</v>
      </c>
      <c r="Z4" s="42" t="n">
        <f aca="true">IF(AND($O4&gt;=OFFSET($E$4,Z$2,0),$O4&lt;=OFFSET($F$4,Z$2,0)),OFFSET($C$4,Z$2,0),0)</f>
        <v>0</v>
      </c>
      <c r="AA4" s="42" t="n">
        <f aca="true">IF(AND($O4&gt;=OFFSET($E$4,AA$2,0),$O4&lt;=OFFSET($F$4,AA$2,0)),OFFSET($C$4,AA$2,0),0)</f>
        <v>0</v>
      </c>
      <c r="AB4" s="42" t="n">
        <f aca="true">IF(AND($O4&gt;=OFFSET($E$4,AB$2,0),$O4&lt;=OFFSET($F$4,AB$2,0)),OFFSET($C$4,AB$2,0),0)</f>
        <v>0</v>
      </c>
      <c r="AC4" s="42" t="n">
        <f aca="true">IF(AND($O4&gt;=OFFSET($E$4,AC$2,0),$O4&lt;=OFFSET($F$4,AC$2,0)),OFFSET($C$4,AC$2,0),0)</f>
        <v>0</v>
      </c>
      <c r="AD4" s="42" t="n">
        <f aca="true">IF(AND($O4&gt;=OFFSET($E$4,AD$2,0),$O4&lt;=OFFSET($F$4,AD$2,0)),OFFSET($C$4,AD$2,0),0)</f>
        <v>0</v>
      </c>
      <c r="AE4" s="42" t="n">
        <f aca="true">IF(AND($O4&gt;=OFFSET($E$4,AE$2,0),$O4&lt;=OFFSET($F$4,AE$2,0)),OFFSET($C$4,AE$2,0),0)</f>
        <v>0</v>
      </c>
      <c r="AF4" s="42" t="n">
        <f aca="true">IF(AND($O4&gt;=OFFSET($E$4,AF$2,0),$O4&lt;=OFFSET($F$4,AF$2,0)),OFFSET($C$4,AF$2,0),0)</f>
        <v>0</v>
      </c>
      <c r="AG4" s="42" t="n">
        <f aca="true">IF(AND($O4&gt;=OFFSET($E$4,AG$2,0),$O4&lt;=OFFSET($F$4,AG$2,0)),OFFSET($C$4,AG$2,0),0)</f>
        <v>0</v>
      </c>
      <c r="AH4" s="42" t="n">
        <f aca="true">IF(AND($O4&gt;=OFFSET($E$4,AH$2,0),$O4&lt;=OFFSET($F$4,AH$2,0)),OFFSET($C$4,AH$2,0),0)</f>
        <v>0</v>
      </c>
      <c r="AI4" s="42" t="n">
        <f aca="true">IF(AND($O4&gt;=OFFSET($E$4,AI$2,0),$O4&lt;=OFFSET($F$4,AI$2,0)),OFFSET($C$4,AI$2,0),0)</f>
        <v>0</v>
      </c>
      <c r="AJ4" s="42" t="n">
        <f aca="true">IF(AND($O4&gt;=OFFSET($E$4,AJ$2,0),$O4&lt;=OFFSET($F$4,AJ$2,0)),OFFSET($C$4,AJ$2,0),0)</f>
        <v>0</v>
      </c>
      <c r="AK4" s="42" t="n">
        <f aca="true">IF(AND($O4&gt;=OFFSET($E$4,AK$2,0),$O4&lt;=OFFSET($F$4,AK$2,0)),OFFSET($C$4,AK$2,0),0)</f>
        <v>0</v>
      </c>
      <c r="AL4" s="42" t="n">
        <f aca="true">IF(AND($O4&gt;=OFFSET($E$4,AL$2,0),$O4&lt;=OFFSET($F$4,AL$2,0)),OFFSET($C$4,AL$2,0),0)</f>
        <v>0</v>
      </c>
      <c r="AM4" s="42" t="n">
        <f aca="true">IF(AND($O4&gt;=OFFSET($E$4,AM$2,0),$O4&lt;=OFFSET($F$4,AM$2,0)),OFFSET($C$4,AM$2,0),0)</f>
        <v>0</v>
      </c>
      <c r="AN4" s="42" t="n">
        <f aca="true">IF(AND($O4&gt;=OFFSET($E$4,AN$2,0),$O4&lt;=OFFSET($F$4,AN$2,0)),OFFSET($C$4,AN$2,0),0)</f>
        <v>0</v>
      </c>
      <c r="AO4" s="42" t="n">
        <f aca="true">IF(AND($O4&gt;=OFFSET($E$4,AO$2,0),$O4&lt;=OFFSET($F$4,AO$2,0)),OFFSET($C$4,AO$2,0),0)</f>
        <v>0</v>
      </c>
      <c r="AP4" s="42" t="n">
        <f aca="true">IF(AND($O4&gt;=OFFSET($E$4,AP$2,0),$O4&lt;=OFFSET($F$4,AP$2,0)),OFFSET($C$4,AP$2,0),0)</f>
        <v>0</v>
      </c>
      <c r="AQ4" s="42" t="n">
        <f aca="true">IF(AND($O4&gt;=OFFSET($E$4,AQ$2,0),$O4&lt;=OFFSET($F$4,AQ$2,0)),OFFSET($C$4,AQ$2,0),0)</f>
        <v>0</v>
      </c>
      <c r="AR4" s="42" t="n">
        <f aca="true">IF(AND($O4&gt;=OFFSET($E$4,AR$2,0),$O4&lt;=OFFSET($F$4,AR$2,0)),OFFSET($C$4,AR$2,0),0)</f>
        <v>0</v>
      </c>
      <c r="AS4" s="42" t="n">
        <f aca="true">IF(AND($O4&gt;=OFFSET($E$4,AS$2,0),$O4&lt;=OFFSET($F$4,AS$2,0)),OFFSET($C$4,AS$2,0),0)</f>
        <v>0</v>
      </c>
      <c r="AT4" s="42" t="n">
        <f aca="true">IF(AND($O4&gt;=OFFSET($E$4,AT$2,0),$O4&lt;=OFFSET($F$4,AT$2,0)),OFFSET($C$4,AT$2,0),0)</f>
        <v>0</v>
      </c>
      <c r="AU4" s="42" t="n">
        <f aca="true">IF(AND($O4&gt;=OFFSET($E$4,AU$2,0),$O4&lt;=OFFSET($F$4,AU$2,0)),OFFSET($C$4,AU$2,0),0)</f>
        <v>0</v>
      </c>
      <c r="AV4" s="42" t="n">
        <f aca="true">IF(AND($O4&gt;=OFFSET($E$4,AV$2,0),$O4&lt;=OFFSET($F$4,AV$2,0)),OFFSET($C$4,AV$2,0),0)</f>
        <v>0</v>
      </c>
      <c r="AW4" s="42" t="n">
        <f aca="true">IF(AND($O4&gt;=OFFSET($E$4,AW$2,0),$O4&lt;=OFFSET($F$4,AW$2,0)),OFFSET($C$4,AW$2,0),0)</f>
        <v>0</v>
      </c>
      <c r="AY4" s="58" t="n">
        <f aca="false">SUM(P4:AS4)</f>
        <v>100</v>
      </c>
      <c r="AZ4" s="58" t="n">
        <f aca="false">SUM(P4:V4)+SUM(AT4:AW4)</f>
        <v>100</v>
      </c>
    </row>
    <row r="5" customFormat="false" ht="12.75" hidden="false" customHeight="false" outlineLevel="0" collapsed="false">
      <c r="A5" s="38" t="s">
        <v>22</v>
      </c>
      <c r="B5" s="2" t="s">
        <v>20</v>
      </c>
      <c r="C5" s="2" t="n">
        <v>50</v>
      </c>
      <c r="D5" s="3" t="n">
        <v>49</v>
      </c>
      <c r="E5" s="4" t="n">
        <v>36770</v>
      </c>
      <c r="F5" s="4" t="n">
        <v>38717</v>
      </c>
      <c r="G5" s="5" t="s">
        <v>21</v>
      </c>
      <c r="I5" s="0" t="n">
        <v>22</v>
      </c>
      <c r="J5" s="0" t="n">
        <v>4</v>
      </c>
      <c r="K5" s="0" t="n">
        <v>5</v>
      </c>
      <c r="L5" s="0" t="n">
        <v>0</v>
      </c>
      <c r="M5" s="0" t="n">
        <v>31</v>
      </c>
      <c r="O5" s="57" t="n">
        <v>36800</v>
      </c>
      <c r="P5" s="42" t="n">
        <f aca="false">IF(AND(O5&gt;=$E$4,O5&lt;=$F$4),$C$4,0)</f>
        <v>50</v>
      </c>
      <c r="Q5" s="42" t="n">
        <f aca="true">IF(AND($O5&gt;=OFFSET($E$4,Q$2,0),$O5&lt;=OFFSET($F$4,Q$2,0)),OFFSET($C$4,Q$2,0),0)</f>
        <v>50</v>
      </c>
      <c r="R5" s="42" t="n">
        <f aca="true">IF(AND($O5&gt;=OFFSET($E$4,R$2,0),$O5&lt;=OFFSET($F$4,R$2,0)),OFFSET($C$4,R$2,0),0)</f>
        <v>0</v>
      </c>
      <c r="S5" s="42" t="n">
        <f aca="true">IF(AND($O5&gt;=OFFSET($E$4,S$2,0),$O5&lt;=OFFSET($F$4,S$2,0)),OFFSET($C$4,S$2,0),0)</f>
        <v>0</v>
      </c>
      <c r="T5" s="42" t="n">
        <f aca="true">IF(AND($O5&gt;=OFFSET($E$4,T$2,0),$O5&lt;=OFFSET($F$4,T$2,0)),OFFSET($C$4,T$2,0),0)</f>
        <v>0</v>
      </c>
      <c r="U5" s="42" t="n">
        <f aca="true">IF(AND($O5&gt;=OFFSET($E$4,U$2,0),$O5&lt;=OFFSET($F$4,U$2,0)),OFFSET($C$4,U$2,0),0)</f>
        <v>0</v>
      </c>
      <c r="V5" s="42" t="n">
        <f aca="true">IF(AND($O5&gt;=OFFSET($E$4,V$2,0),$O5&lt;=OFFSET($F$4,V$2,0)),OFFSET($C$4,V$2,0),0)</f>
        <v>0</v>
      </c>
      <c r="W5" s="42" t="n">
        <f aca="true">IF(AND($O5&gt;=OFFSET($E$4,W$2,0),$O5&lt;=OFFSET($F$4,W$2,0)),OFFSET($C$4,W$2,0),0)</f>
        <v>0</v>
      </c>
      <c r="X5" s="42" t="n">
        <f aca="true">IF(AND($O5&gt;=OFFSET($E$4,X$2,0),$O5&lt;=OFFSET($F$4,X$2,0)),OFFSET($C$4,X$2,0),0)</f>
        <v>0</v>
      </c>
      <c r="Y5" s="42" t="n">
        <f aca="true">IF(AND($O5&gt;=OFFSET($E$4,Y$2,0),$O5&lt;=OFFSET($F$4,Y$2,0)),OFFSET($C$4,Y$2,0),0)</f>
        <v>0</v>
      </c>
      <c r="Z5" s="42" t="n">
        <f aca="true">IF(AND($O5&gt;=OFFSET($E$4,Z$2,0),$O5&lt;=OFFSET($F$4,Z$2,0)),OFFSET($C$4,Z$2,0),0)</f>
        <v>0</v>
      </c>
      <c r="AA5" s="42" t="n">
        <f aca="true">IF(AND($O5&gt;=OFFSET($E$4,AA$2,0),$O5&lt;=OFFSET($F$4,AA$2,0)),OFFSET($C$4,AA$2,0),0)</f>
        <v>0</v>
      </c>
      <c r="AB5" s="42" t="n">
        <f aca="true">IF(AND($O5&gt;=OFFSET($E$4,AB$2,0),$O5&lt;=OFFSET($F$4,AB$2,0)),OFFSET($C$4,AB$2,0),0)</f>
        <v>0</v>
      </c>
      <c r="AC5" s="42" t="n">
        <f aca="true">IF(AND($O5&gt;=OFFSET($E$4,AC$2,0),$O5&lt;=OFFSET($F$4,AC$2,0)),OFFSET($C$4,AC$2,0),0)</f>
        <v>0</v>
      </c>
      <c r="AD5" s="42" t="n">
        <f aca="true">IF(AND($O5&gt;=OFFSET($E$4,AD$2,0),$O5&lt;=OFFSET($F$4,AD$2,0)),OFFSET($C$4,AD$2,0),0)</f>
        <v>0</v>
      </c>
      <c r="AE5" s="42" t="n">
        <f aca="true">IF(AND($O5&gt;=OFFSET($E$4,AE$2,0),$O5&lt;=OFFSET($F$4,AE$2,0)),OFFSET($C$4,AE$2,0),0)</f>
        <v>0</v>
      </c>
      <c r="AF5" s="42" t="n">
        <f aca="true">IF(AND($O5&gt;=OFFSET($E$4,AF$2,0),$O5&lt;=OFFSET($F$4,AF$2,0)),OFFSET($C$4,AF$2,0),0)</f>
        <v>0</v>
      </c>
      <c r="AG5" s="42" t="n">
        <f aca="true">IF(AND($O5&gt;=OFFSET($E$4,AG$2,0),$O5&lt;=OFFSET($F$4,AG$2,0)),OFFSET($C$4,AG$2,0),0)</f>
        <v>0</v>
      </c>
      <c r="AH5" s="42" t="n">
        <f aca="true">IF(AND($O5&gt;=OFFSET($E$4,AH$2,0),$O5&lt;=OFFSET($F$4,AH$2,0)),OFFSET($C$4,AH$2,0),0)</f>
        <v>0</v>
      </c>
      <c r="AI5" s="42" t="n">
        <f aca="true">IF(AND($O5&gt;=OFFSET($E$4,AI$2,0),$O5&lt;=OFFSET($F$4,AI$2,0)),OFFSET($C$4,AI$2,0),0)</f>
        <v>0</v>
      </c>
      <c r="AJ5" s="42" t="n">
        <f aca="true">IF(AND($O5&gt;=OFFSET($E$4,AJ$2,0),$O5&lt;=OFFSET($F$4,AJ$2,0)),OFFSET($C$4,AJ$2,0),0)</f>
        <v>0</v>
      </c>
      <c r="AK5" s="42" t="n">
        <f aca="true">IF(AND($O5&gt;=OFFSET($E$4,AK$2,0),$O5&lt;=OFFSET($F$4,AK$2,0)),OFFSET($C$4,AK$2,0),0)</f>
        <v>0</v>
      </c>
      <c r="AL5" s="42" t="n">
        <f aca="true">IF(AND($O5&gt;=OFFSET($E$4,AL$2,0),$O5&lt;=OFFSET($F$4,AL$2,0)),OFFSET($C$4,AL$2,0),0)</f>
        <v>0</v>
      </c>
      <c r="AM5" s="42" t="n">
        <f aca="true">IF(AND($O5&gt;=OFFSET($E$4,AM$2,0),$O5&lt;=OFFSET($F$4,AM$2,0)),OFFSET($C$4,AM$2,0),0)</f>
        <v>0</v>
      </c>
      <c r="AN5" s="42" t="n">
        <f aca="true">IF(AND($O5&gt;=OFFSET($E$4,AN$2,0),$O5&lt;=OFFSET($F$4,AN$2,0)),OFFSET($C$4,AN$2,0),0)</f>
        <v>0</v>
      </c>
      <c r="AO5" s="42" t="n">
        <f aca="true">IF(AND($O5&gt;=OFFSET($E$4,AO$2,0),$O5&lt;=OFFSET($F$4,AO$2,0)),OFFSET($C$4,AO$2,0),0)</f>
        <v>0</v>
      </c>
      <c r="AP5" s="42" t="n">
        <f aca="true">IF(AND($O5&gt;=OFFSET($E$4,AP$2,0),$O5&lt;=OFFSET($F$4,AP$2,0)),OFFSET($C$4,AP$2,0),0)</f>
        <v>0</v>
      </c>
      <c r="AQ5" s="42" t="n">
        <f aca="true">IF(AND($O5&gt;=OFFSET($E$4,AQ$2,0),$O5&lt;=OFFSET($F$4,AQ$2,0)),OFFSET($C$4,AQ$2,0),0)</f>
        <v>0</v>
      </c>
      <c r="AR5" s="42" t="n">
        <f aca="true">IF(AND($O5&gt;=OFFSET($E$4,AR$2,0),$O5&lt;=OFFSET($F$4,AR$2,0)),OFFSET($C$4,AR$2,0),0)</f>
        <v>0</v>
      </c>
      <c r="AS5" s="42" t="n">
        <f aca="true">IF(AND($O5&gt;=OFFSET($E$4,AS$2,0),$O5&lt;=OFFSET($F$4,AS$2,0)),OFFSET($C$4,AS$2,0),0)</f>
        <v>0</v>
      </c>
      <c r="AT5" s="42" t="n">
        <f aca="true">IF(AND($O5&gt;=OFFSET($E$4,AT$2,0),$O5&lt;=OFFSET($F$4,AT$2,0)),OFFSET($C$4,AT$2,0),0)</f>
        <v>0</v>
      </c>
      <c r="AU5" s="42" t="n">
        <f aca="true">IF(AND($O5&gt;=OFFSET($E$4,AU$2,0),$O5&lt;=OFFSET($F$4,AU$2,0)),OFFSET($C$4,AU$2,0),0)</f>
        <v>0</v>
      </c>
      <c r="AV5" s="42" t="n">
        <f aca="true">IF(AND($O5&gt;=OFFSET($E$4,AV$2,0),$O5&lt;=OFFSET($F$4,AV$2,0)),OFFSET($C$4,AV$2,0),0)</f>
        <v>0</v>
      </c>
      <c r="AW5" s="42" t="n">
        <f aca="true">IF(AND($O5&gt;=OFFSET($E$4,AW$2,0),$O5&lt;=OFFSET($F$4,AW$2,0)),OFFSET($C$4,AW$2,0),0)</f>
        <v>0</v>
      </c>
      <c r="AY5" s="58" t="n">
        <f aca="false">SUM(P5:AS5)</f>
        <v>100</v>
      </c>
      <c r="AZ5" s="58" t="n">
        <f aca="false">SUM(P5:V5)+SUM(AT5:AW5)</f>
        <v>100</v>
      </c>
    </row>
    <row r="6" customFormat="false" ht="12.75" hidden="false" customHeight="false" outlineLevel="0" collapsed="false">
      <c r="A6" s="38" t="s">
        <v>23</v>
      </c>
      <c r="B6" s="2" t="s">
        <v>20</v>
      </c>
      <c r="C6" s="2" t="n">
        <v>10</v>
      </c>
      <c r="D6" s="3" t="n">
        <v>75.91</v>
      </c>
      <c r="E6" s="4" t="n">
        <v>36861</v>
      </c>
      <c r="F6" s="4" t="n">
        <v>38352</v>
      </c>
      <c r="G6" s="5" t="s">
        <v>24</v>
      </c>
      <c r="I6" s="0" t="n">
        <v>21</v>
      </c>
      <c r="J6" s="0" t="n">
        <v>4</v>
      </c>
      <c r="K6" s="0" t="n">
        <v>4</v>
      </c>
      <c r="L6" s="0" t="n">
        <v>1</v>
      </c>
      <c r="M6" s="0" t="n">
        <v>30</v>
      </c>
      <c r="O6" s="57" t="n">
        <v>36831</v>
      </c>
      <c r="P6" s="42" t="n">
        <f aca="false">IF(AND(O6&gt;=$E$4,O6&lt;=$F$4),$C$4,0)</f>
        <v>50</v>
      </c>
      <c r="Q6" s="42" t="n">
        <f aca="true">IF(AND($O6&gt;=OFFSET($E$4,Q$2,0),$O6&lt;=OFFSET($F$4,Q$2,0)),OFFSET($C$4,Q$2,0),0)</f>
        <v>50</v>
      </c>
      <c r="R6" s="42" t="n">
        <f aca="true">IF(AND($O6&gt;=OFFSET($E$4,R$2,0),$O6&lt;=OFFSET($F$4,R$2,0)),OFFSET($C$4,R$2,0),0)</f>
        <v>0</v>
      </c>
      <c r="S6" s="42" t="n">
        <f aca="true">IF(AND($O6&gt;=OFFSET($E$4,S$2,0),$O6&lt;=OFFSET($F$4,S$2,0)),OFFSET($C$4,S$2,0),0)</f>
        <v>0</v>
      </c>
      <c r="T6" s="42" t="n">
        <f aca="true">IF(AND($O6&gt;=OFFSET($E$4,T$2,0),$O6&lt;=OFFSET($F$4,T$2,0)),OFFSET($C$4,T$2,0),0)</f>
        <v>0</v>
      </c>
      <c r="U6" s="42" t="n">
        <f aca="true">IF(AND($O6&gt;=OFFSET($E$4,U$2,0),$O6&lt;=OFFSET($F$4,U$2,0)),OFFSET($C$4,U$2,0),0)</f>
        <v>0</v>
      </c>
      <c r="V6" s="42" t="n">
        <f aca="true">IF(AND($O6&gt;=OFFSET($E$4,V$2,0),$O6&lt;=OFFSET($F$4,V$2,0)),OFFSET($C$4,V$2,0),0)</f>
        <v>0</v>
      </c>
      <c r="W6" s="42" t="n">
        <f aca="true">IF(AND($O6&gt;=OFFSET($E$4,W$2,0),$O6&lt;=OFFSET($F$4,W$2,0)),OFFSET($C$4,W$2,0),0)</f>
        <v>0</v>
      </c>
      <c r="X6" s="42" t="n">
        <f aca="true">IF(AND($O6&gt;=OFFSET($E$4,X$2,0),$O6&lt;=OFFSET($F$4,X$2,0)),OFFSET($C$4,X$2,0),0)</f>
        <v>0</v>
      </c>
      <c r="Y6" s="42" t="n">
        <f aca="true">IF(AND($O6&gt;=OFFSET($E$4,Y$2,0),$O6&lt;=OFFSET($F$4,Y$2,0)),OFFSET($C$4,Y$2,0),0)</f>
        <v>0</v>
      </c>
      <c r="Z6" s="42" t="n">
        <f aca="true">IF(AND($O6&gt;=OFFSET($E$4,Z$2,0),$O6&lt;=OFFSET($F$4,Z$2,0)),OFFSET($C$4,Z$2,0),0)</f>
        <v>0</v>
      </c>
      <c r="AA6" s="42" t="n">
        <f aca="true">IF(AND($O6&gt;=OFFSET($E$4,AA$2,0),$O6&lt;=OFFSET($F$4,AA$2,0)),OFFSET($C$4,AA$2,0),0)</f>
        <v>0</v>
      </c>
      <c r="AB6" s="42" t="n">
        <f aca="true">IF(AND($O6&gt;=OFFSET($E$4,AB$2,0),$O6&lt;=OFFSET($F$4,AB$2,0)),OFFSET($C$4,AB$2,0),0)</f>
        <v>0</v>
      </c>
      <c r="AC6" s="42" t="n">
        <f aca="true">IF(AND($O6&gt;=OFFSET($E$4,AC$2,0),$O6&lt;=OFFSET($F$4,AC$2,0)),OFFSET($C$4,AC$2,0),0)</f>
        <v>0</v>
      </c>
      <c r="AD6" s="42" t="n">
        <f aca="true">IF(AND($O6&gt;=OFFSET($E$4,AD$2,0),$O6&lt;=OFFSET($F$4,AD$2,0)),OFFSET($C$4,AD$2,0),0)</f>
        <v>0</v>
      </c>
      <c r="AE6" s="42" t="n">
        <f aca="true">IF(AND($O6&gt;=OFFSET($E$4,AE$2,0),$O6&lt;=OFFSET($F$4,AE$2,0)),OFFSET($C$4,AE$2,0),0)</f>
        <v>0</v>
      </c>
      <c r="AF6" s="42" t="n">
        <f aca="true">IF(AND($O6&gt;=OFFSET($E$4,AF$2,0),$O6&lt;=OFFSET($F$4,AF$2,0)),OFFSET($C$4,AF$2,0),0)</f>
        <v>0</v>
      </c>
      <c r="AG6" s="42" t="n">
        <f aca="true">IF(AND($O6&gt;=OFFSET($E$4,AG$2,0),$O6&lt;=OFFSET($F$4,AG$2,0)),OFFSET($C$4,AG$2,0),0)</f>
        <v>0</v>
      </c>
      <c r="AH6" s="42" t="n">
        <f aca="true">IF(AND($O6&gt;=OFFSET($E$4,AH$2,0),$O6&lt;=OFFSET($F$4,AH$2,0)),OFFSET($C$4,AH$2,0),0)</f>
        <v>0</v>
      </c>
      <c r="AI6" s="42" t="n">
        <f aca="true">IF(AND($O6&gt;=OFFSET($E$4,AI$2,0),$O6&lt;=OFFSET($F$4,AI$2,0)),OFFSET($C$4,AI$2,0),0)</f>
        <v>0</v>
      </c>
      <c r="AJ6" s="42" t="n">
        <f aca="true">IF(AND($O6&gt;=OFFSET($E$4,AJ$2,0),$O6&lt;=OFFSET($F$4,AJ$2,0)),OFFSET($C$4,AJ$2,0),0)</f>
        <v>0</v>
      </c>
      <c r="AK6" s="42" t="n">
        <f aca="true">IF(AND($O6&gt;=OFFSET($E$4,AK$2,0),$O6&lt;=OFFSET($F$4,AK$2,0)),OFFSET($C$4,AK$2,0),0)</f>
        <v>0</v>
      </c>
      <c r="AL6" s="42" t="n">
        <f aca="true">IF(AND($O6&gt;=OFFSET($E$4,AL$2,0),$O6&lt;=OFFSET($F$4,AL$2,0)),OFFSET($C$4,AL$2,0),0)</f>
        <v>0</v>
      </c>
      <c r="AM6" s="42" t="n">
        <f aca="true">IF(AND($O6&gt;=OFFSET($E$4,AM$2,0),$O6&lt;=OFFSET($F$4,AM$2,0)),OFFSET($C$4,AM$2,0),0)</f>
        <v>0</v>
      </c>
      <c r="AN6" s="42" t="n">
        <f aca="true">IF(AND($O6&gt;=OFFSET($E$4,AN$2,0),$O6&lt;=OFFSET($F$4,AN$2,0)),OFFSET($C$4,AN$2,0),0)</f>
        <v>0</v>
      </c>
      <c r="AO6" s="42" t="n">
        <f aca="true">IF(AND($O6&gt;=OFFSET($E$4,AO$2,0),$O6&lt;=OFFSET($F$4,AO$2,0)),OFFSET($C$4,AO$2,0),0)</f>
        <v>0</v>
      </c>
      <c r="AP6" s="42" t="n">
        <f aca="true">IF(AND($O6&gt;=OFFSET($E$4,AP$2,0),$O6&lt;=OFFSET($F$4,AP$2,0)),OFFSET($C$4,AP$2,0),0)</f>
        <v>0</v>
      </c>
      <c r="AQ6" s="42" t="n">
        <f aca="true">IF(AND($O6&gt;=OFFSET($E$4,AQ$2,0),$O6&lt;=OFFSET($F$4,AQ$2,0)),OFFSET($C$4,AQ$2,0),0)</f>
        <v>0</v>
      </c>
      <c r="AR6" s="42" t="n">
        <f aca="true">IF(AND($O6&gt;=OFFSET($E$4,AR$2,0),$O6&lt;=OFFSET($F$4,AR$2,0)),OFFSET($C$4,AR$2,0),0)</f>
        <v>0</v>
      </c>
      <c r="AS6" s="42" t="n">
        <f aca="true">IF(AND($O6&gt;=OFFSET($E$4,AS$2,0),$O6&lt;=OFFSET($F$4,AS$2,0)),OFFSET($C$4,AS$2,0),0)</f>
        <v>0</v>
      </c>
      <c r="AT6" s="42" t="n">
        <f aca="true">IF(AND($O6&gt;=OFFSET($E$4,AT$2,0),$O6&lt;=OFFSET($F$4,AT$2,0)),OFFSET($C$4,AT$2,0),0)</f>
        <v>0</v>
      </c>
      <c r="AU6" s="42" t="n">
        <f aca="true">IF(AND($O6&gt;=OFFSET($E$4,AU$2,0),$O6&lt;=OFFSET($F$4,AU$2,0)),OFFSET($C$4,AU$2,0),0)</f>
        <v>0</v>
      </c>
      <c r="AV6" s="42" t="n">
        <f aca="true">IF(AND($O6&gt;=OFFSET($E$4,AV$2,0),$O6&lt;=OFFSET($F$4,AV$2,0)),OFFSET($C$4,AV$2,0),0)</f>
        <v>0</v>
      </c>
      <c r="AW6" s="42" t="n">
        <f aca="true">IF(AND($O6&gt;=OFFSET($E$4,AW$2,0),$O6&lt;=OFFSET($F$4,AW$2,0)),OFFSET($C$4,AW$2,0),0)</f>
        <v>0</v>
      </c>
      <c r="AY6" s="58" t="n">
        <f aca="false">SUM(P6:AS6)</f>
        <v>100</v>
      </c>
      <c r="AZ6" s="58" t="n">
        <f aca="false">SUM(P6:V6)+SUM(AT6:AW6)</f>
        <v>100</v>
      </c>
    </row>
    <row r="7" customFormat="false" ht="12.75" hidden="false" customHeight="false" outlineLevel="0" collapsed="false">
      <c r="A7" s="38" t="s">
        <v>25</v>
      </c>
      <c r="B7" s="2" t="s">
        <v>20</v>
      </c>
      <c r="C7" s="2" t="n">
        <v>25</v>
      </c>
      <c r="D7" s="3" t="n">
        <v>175</v>
      </c>
      <c r="E7" s="4" t="n">
        <v>36892</v>
      </c>
      <c r="F7" s="4" t="n">
        <v>37256</v>
      </c>
      <c r="G7" s="5" t="s">
        <v>26</v>
      </c>
      <c r="I7" s="0" t="n">
        <v>20</v>
      </c>
      <c r="J7" s="0" t="n">
        <v>5</v>
      </c>
      <c r="K7" s="0" t="n">
        <v>5</v>
      </c>
      <c r="L7" s="0" t="n">
        <v>1</v>
      </c>
      <c r="M7" s="0" t="n">
        <v>31</v>
      </c>
      <c r="O7" s="57" t="n">
        <v>36861</v>
      </c>
      <c r="P7" s="42" t="n">
        <f aca="false">IF(AND(O7&gt;=$E$4,O7&lt;=$F$4),$C$4,0)</f>
        <v>50</v>
      </c>
      <c r="Q7" s="42" t="n">
        <f aca="true">IF(AND($O7&gt;=OFFSET($E$4,Q$2,0),$O7&lt;=OFFSET($F$4,Q$2,0)),OFFSET($C$4,Q$2,0),0)</f>
        <v>50</v>
      </c>
      <c r="R7" s="42" t="n">
        <f aca="true">IF(AND($O7&gt;=OFFSET($E$4,R$2,0),$O7&lt;=OFFSET($F$4,R$2,0)),OFFSET($C$4,R$2,0),0)</f>
        <v>10</v>
      </c>
      <c r="S7" s="42" t="n">
        <f aca="true">IF(AND($O7&gt;=OFFSET($E$4,S$2,0),$O7&lt;=OFFSET($F$4,S$2,0)),OFFSET($C$4,S$2,0),0)</f>
        <v>0</v>
      </c>
      <c r="T7" s="42" t="n">
        <f aca="true">IF(AND($O7&gt;=OFFSET($E$4,T$2,0),$O7&lt;=OFFSET($F$4,T$2,0)),OFFSET($C$4,T$2,0),0)</f>
        <v>0</v>
      </c>
      <c r="U7" s="42" t="n">
        <f aca="true">IF(AND($O7&gt;=OFFSET($E$4,U$2,0),$O7&lt;=OFFSET($F$4,U$2,0)),OFFSET($C$4,U$2,0),0)</f>
        <v>0</v>
      </c>
      <c r="V7" s="42" t="n">
        <f aca="true">IF(AND($O7&gt;=OFFSET($E$4,V$2,0),$O7&lt;=OFFSET($F$4,V$2,0)),OFFSET($C$4,V$2,0),0)</f>
        <v>0</v>
      </c>
      <c r="W7" s="42" t="n">
        <f aca="true">IF(AND($O7&gt;=OFFSET($E$4,W$2,0),$O7&lt;=OFFSET($F$4,W$2,0)),OFFSET($C$4,W$2,0),0)</f>
        <v>0</v>
      </c>
      <c r="X7" s="42" t="n">
        <f aca="true">IF(AND($O7&gt;=OFFSET($E$4,X$2,0),$O7&lt;=OFFSET($F$4,X$2,0)),OFFSET($C$4,X$2,0),0)</f>
        <v>0</v>
      </c>
      <c r="Y7" s="42" t="n">
        <f aca="true">IF(AND($O7&gt;=OFFSET($E$4,Y$2,0),$O7&lt;=OFFSET($F$4,Y$2,0)),OFFSET($C$4,Y$2,0),0)</f>
        <v>0</v>
      </c>
      <c r="Z7" s="42" t="n">
        <f aca="true">IF(AND($O7&gt;=OFFSET($E$4,Z$2,0),$O7&lt;=OFFSET($F$4,Z$2,0)),OFFSET($C$4,Z$2,0),0)</f>
        <v>0</v>
      </c>
      <c r="AA7" s="42" t="n">
        <f aca="true">IF(AND($O7&gt;=OFFSET($E$4,AA$2,0),$O7&lt;=OFFSET($F$4,AA$2,0)),OFFSET($C$4,AA$2,0),0)</f>
        <v>0</v>
      </c>
      <c r="AB7" s="42" t="n">
        <f aca="true">IF(AND($O7&gt;=OFFSET($E$4,AB$2,0),$O7&lt;=OFFSET($F$4,AB$2,0)),OFFSET($C$4,AB$2,0),0)</f>
        <v>0</v>
      </c>
      <c r="AC7" s="42" t="n">
        <f aca="true">IF(AND($O7&gt;=OFFSET($E$4,AC$2,0),$O7&lt;=OFFSET($F$4,AC$2,0)),OFFSET($C$4,AC$2,0),0)</f>
        <v>0</v>
      </c>
      <c r="AD7" s="42" t="n">
        <f aca="true">IF(AND($O7&gt;=OFFSET($E$4,AD$2,0),$O7&lt;=OFFSET($F$4,AD$2,0)),OFFSET($C$4,AD$2,0),0)</f>
        <v>0</v>
      </c>
      <c r="AE7" s="42" t="n">
        <f aca="true">IF(AND($O7&gt;=OFFSET($E$4,AE$2,0),$O7&lt;=OFFSET($F$4,AE$2,0)),OFFSET($C$4,AE$2,0),0)</f>
        <v>0</v>
      </c>
      <c r="AF7" s="42" t="n">
        <f aca="true">IF(AND($O7&gt;=OFFSET($E$4,AF$2,0),$O7&lt;=OFFSET($F$4,AF$2,0)),OFFSET($C$4,AF$2,0),0)</f>
        <v>0</v>
      </c>
      <c r="AG7" s="42" t="n">
        <f aca="true">IF(AND($O7&gt;=OFFSET($E$4,AG$2,0),$O7&lt;=OFFSET($F$4,AG$2,0)),OFFSET($C$4,AG$2,0),0)</f>
        <v>0</v>
      </c>
      <c r="AH7" s="42" t="n">
        <f aca="true">IF(AND($O7&gt;=OFFSET($E$4,AH$2,0),$O7&lt;=OFFSET($F$4,AH$2,0)),OFFSET($C$4,AH$2,0),0)</f>
        <v>0</v>
      </c>
      <c r="AI7" s="42" t="n">
        <f aca="true">IF(AND($O7&gt;=OFFSET($E$4,AI$2,0),$O7&lt;=OFFSET($F$4,AI$2,0)),OFFSET($C$4,AI$2,0),0)</f>
        <v>0</v>
      </c>
      <c r="AJ7" s="42" t="n">
        <f aca="true">IF(AND($O7&gt;=OFFSET($E$4,AJ$2,0),$O7&lt;=OFFSET($F$4,AJ$2,0)),OFFSET($C$4,AJ$2,0),0)</f>
        <v>0</v>
      </c>
      <c r="AK7" s="42" t="n">
        <f aca="true">IF(AND($O7&gt;=OFFSET($E$4,AK$2,0),$O7&lt;=OFFSET($F$4,AK$2,0)),OFFSET($C$4,AK$2,0),0)</f>
        <v>0</v>
      </c>
      <c r="AL7" s="42" t="n">
        <f aca="true">IF(AND($O7&gt;=OFFSET($E$4,AL$2,0),$O7&lt;=OFFSET($F$4,AL$2,0)),OFFSET($C$4,AL$2,0),0)</f>
        <v>0</v>
      </c>
      <c r="AM7" s="42" t="n">
        <f aca="true">IF(AND($O7&gt;=OFFSET($E$4,AM$2,0),$O7&lt;=OFFSET($F$4,AM$2,0)),OFFSET($C$4,AM$2,0),0)</f>
        <v>0</v>
      </c>
      <c r="AN7" s="42" t="n">
        <f aca="true">IF(AND($O7&gt;=OFFSET($E$4,AN$2,0),$O7&lt;=OFFSET($F$4,AN$2,0)),OFFSET($C$4,AN$2,0),0)</f>
        <v>0</v>
      </c>
      <c r="AO7" s="42" t="n">
        <f aca="true">IF(AND($O7&gt;=OFFSET($E$4,AO$2,0),$O7&lt;=OFFSET($F$4,AO$2,0)),OFFSET($C$4,AO$2,0),0)</f>
        <v>0</v>
      </c>
      <c r="AP7" s="42" t="n">
        <f aca="true">IF(AND($O7&gt;=OFFSET($E$4,AP$2,0),$O7&lt;=OFFSET($F$4,AP$2,0)),OFFSET($C$4,AP$2,0),0)</f>
        <v>0</v>
      </c>
      <c r="AQ7" s="42" t="n">
        <f aca="true">IF(AND($O7&gt;=OFFSET($E$4,AQ$2,0),$O7&lt;=OFFSET($F$4,AQ$2,0)),OFFSET($C$4,AQ$2,0),0)</f>
        <v>0</v>
      </c>
      <c r="AR7" s="42" t="n">
        <f aca="true">IF(AND($O7&gt;=OFFSET($E$4,AR$2,0),$O7&lt;=OFFSET($F$4,AR$2,0)),OFFSET($C$4,AR$2,0),0)</f>
        <v>0</v>
      </c>
      <c r="AS7" s="42" t="n">
        <f aca="true">IF(AND($O7&gt;=OFFSET($E$4,AS$2,0),$O7&lt;=OFFSET($F$4,AS$2,0)),OFFSET($C$4,AS$2,0),0)</f>
        <v>0</v>
      </c>
      <c r="AT7" s="42" t="n">
        <f aca="true">IF(AND($O7&gt;=OFFSET($E$4,AT$2,0),$O7&lt;=OFFSET($F$4,AT$2,0)),OFFSET($C$4,AT$2,0),0)</f>
        <v>0</v>
      </c>
      <c r="AU7" s="42" t="n">
        <f aca="true">IF(AND($O7&gt;=OFFSET($E$4,AU$2,0),$O7&lt;=OFFSET($F$4,AU$2,0)),OFFSET($C$4,AU$2,0),0)</f>
        <v>0</v>
      </c>
      <c r="AV7" s="42" t="n">
        <f aca="true">IF(AND($O7&gt;=OFFSET($E$4,AV$2,0),$O7&lt;=OFFSET($F$4,AV$2,0)),OFFSET($C$4,AV$2,0),0)</f>
        <v>0</v>
      </c>
      <c r="AW7" s="42" t="n">
        <f aca="true">IF(AND($O7&gt;=OFFSET($E$4,AW$2,0),$O7&lt;=OFFSET($F$4,AW$2,0)),OFFSET($C$4,AW$2,0),0)</f>
        <v>0</v>
      </c>
      <c r="AY7" s="58" t="n">
        <f aca="false">SUM(P7:AS7)</f>
        <v>110</v>
      </c>
      <c r="AZ7" s="58" t="n">
        <f aca="false">SUM(P7:V7)+SUM(AT7:AW7)</f>
        <v>110</v>
      </c>
    </row>
    <row r="8" customFormat="false" ht="12.75" hidden="false" customHeight="false" outlineLevel="0" collapsed="false">
      <c r="A8" s="38" t="s">
        <v>27</v>
      </c>
      <c r="B8" s="2" t="s">
        <v>20</v>
      </c>
      <c r="C8" s="2" t="n">
        <v>50</v>
      </c>
      <c r="D8" s="3" t="n">
        <v>47.15</v>
      </c>
      <c r="E8" s="4" t="n">
        <v>36892</v>
      </c>
      <c r="F8" s="4" t="n">
        <v>40178</v>
      </c>
      <c r="G8" s="5" t="s">
        <v>28</v>
      </c>
      <c r="I8" s="0" t="n">
        <v>22</v>
      </c>
      <c r="J8" s="0" t="n">
        <v>4</v>
      </c>
      <c r="K8" s="0" t="n">
        <v>4</v>
      </c>
      <c r="L8" s="0" t="n">
        <v>1</v>
      </c>
      <c r="M8" s="0" t="n">
        <v>31</v>
      </c>
      <c r="O8" s="57" t="n">
        <v>36892</v>
      </c>
      <c r="P8" s="42" t="n">
        <f aca="false">IF(AND(O8&gt;=$E$4,O8&lt;=$F$4),$C$4,0)</f>
        <v>50</v>
      </c>
      <c r="Q8" s="42" t="n">
        <f aca="true">IF(AND($O8&gt;=OFFSET($E$4,Q$2,0),$O8&lt;=OFFSET($F$4,Q$2,0)),OFFSET($C$4,Q$2,0),0)</f>
        <v>50</v>
      </c>
      <c r="R8" s="42" t="n">
        <f aca="true">IF(AND($O8&gt;=OFFSET($E$4,R$2,0),$O8&lt;=OFFSET($F$4,R$2,0)),OFFSET($C$4,R$2,0),0)</f>
        <v>10</v>
      </c>
      <c r="S8" s="42" t="n">
        <f aca="true">IF(AND($O8&gt;=OFFSET($E$4,S$2,0),$O8&lt;=OFFSET($F$4,S$2,0)),OFFSET($C$4,S$2,0),0)</f>
        <v>25</v>
      </c>
      <c r="T8" s="42" t="n">
        <f aca="true">IF(AND($O8&gt;=OFFSET($E$4,T$2,0),$O8&lt;=OFFSET($F$4,T$2,0)),OFFSET($C$4,T$2,0),0)</f>
        <v>50</v>
      </c>
      <c r="U8" s="42" t="n">
        <f aca="true">IF(AND($O8&gt;=OFFSET($E$4,U$2,0),$O8&lt;=OFFSET($F$4,U$2,0)),OFFSET($C$4,U$2,0),0)</f>
        <v>25</v>
      </c>
      <c r="V8" s="42" t="n">
        <f aca="true">IF(AND($O8&gt;=OFFSET($E$4,V$2,0),$O8&lt;=OFFSET($F$4,V$2,0)),OFFSET($C$4,V$2,0),0)</f>
        <v>0</v>
      </c>
      <c r="W8" s="42" t="n">
        <f aca="true">IF(AND($O8&gt;=OFFSET($E$4,W$2,0),$O8&lt;=OFFSET($F$4,W$2,0)),OFFSET($C$4,W$2,0),0)</f>
        <v>50</v>
      </c>
      <c r="X8" s="42" t="n">
        <f aca="true">IF(AND($O8&gt;=OFFSET($E$4,X$2,0),$O8&lt;=OFFSET($F$4,X$2,0)),OFFSET($C$4,X$2,0),0)</f>
        <v>51</v>
      </c>
      <c r="Y8" s="42" t="n">
        <f aca="true">IF(AND($O8&gt;=OFFSET($E$4,Y$2,0),$O8&lt;=OFFSET($F$4,Y$2,0)),OFFSET($C$4,Y$2,0),0)</f>
        <v>0</v>
      </c>
      <c r="Z8" s="42" t="n">
        <f aca="true">IF(AND($O8&gt;=OFFSET($E$4,Z$2,0),$O8&lt;=OFFSET($F$4,Z$2,0)),OFFSET($C$4,Z$2,0),0)</f>
        <v>0</v>
      </c>
      <c r="AA8" s="42" t="n">
        <f aca="true">IF(AND($O8&gt;=OFFSET($E$4,AA$2,0),$O8&lt;=OFFSET($F$4,AA$2,0)),OFFSET($C$4,AA$2,0),0)</f>
        <v>0</v>
      </c>
      <c r="AB8" s="42" t="n">
        <f aca="true">IF(AND($O8&gt;=OFFSET($E$4,AB$2,0),$O8&lt;=OFFSET($F$4,AB$2,0)),OFFSET($C$4,AB$2,0),0)</f>
        <v>0</v>
      </c>
      <c r="AC8" s="42" t="n">
        <f aca="true">IF(AND($O8&gt;=OFFSET($E$4,AC$2,0),$O8&lt;=OFFSET($F$4,AC$2,0)),OFFSET($C$4,AC$2,0),0)</f>
        <v>0</v>
      </c>
      <c r="AD8" s="42" t="n">
        <f aca="true">IF(AND($O8&gt;=OFFSET($E$4,AD$2,0),$O8&lt;=OFFSET($F$4,AD$2,0)),OFFSET($C$4,AD$2,0),0)</f>
        <v>0</v>
      </c>
      <c r="AE8" s="42" t="n">
        <f aca="true">IF(AND($O8&gt;=OFFSET($E$4,AE$2,0),$O8&lt;=OFFSET($F$4,AE$2,0)),OFFSET($C$4,AE$2,0),0)</f>
        <v>0</v>
      </c>
      <c r="AF8" s="42" t="n">
        <f aca="true">IF(AND($O8&gt;=OFFSET($E$4,AF$2,0),$O8&lt;=OFFSET($F$4,AF$2,0)),OFFSET($C$4,AF$2,0),0)</f>
        <v>0</v>
      </c>
      <c r="AG8" s="42" t="n">
        <f aca="true">IF(AND($O8&gt;=OFFSET($E$4,AG$2,0),$O8&lt;=OFFSET($F$4,AG$2,0)),OFFSET($C$4,AG$2,0),0)</f>
        <v>0</v>
      </c>
      <c r="AH8" s="42" t="n">
        <f aca="true">IF(AND($O8&gt;=OFFSET($E$4,AH$2,0),$O8&lt;=OFFSET($F$4,AH$2,0)),OFFSET($C$4,AH$2,0),0)</f>
        <v>0</v>
      </c>
      <c r="AI8" s="42" t="n">
        <f aca="true">IF(AND($O8&gt;=OFFSET($E$4,AI$2,0),$O8&lt;=OFFSET($F$4,AI$2,0)),OFFSET($C$4,AI$2,0),0)</f>
        <v>0</v>
      </c>
      <c r="AJ8" s="42" t="n">
        <f aca="true">IF(AND($O8&gt;=OFFSET($E$4,AJ$2,0),$O8&lt;=OFFSET($F$4,AJ$2,0)),OFFSET($C$4,AJ$2,0),0)</f>
        <v>0</v>
      </c>
      <c r="AK8" s="42" t="n">
        <f aca="true">IF(AND($O8&gt;=OFFSET($E$4,AK$2,0),$O8&lt;=OFFSET($F$4,AK$2,0)),OFFSET($C$4,AK$2,0),0)</f>
        <v>0</v>
      </c>
      <c r="AL8" s="42" t="n">
        <f aca="true">IF(AND($O8&gt;=OFFSET($E$4,AL$2,0),$O8&lt;=OFFSET($F$4,AL$2,0)),OFFSET($C$4,AL$2,0),0)</f>
        <v>0</v>
      </c>
      <c r="AM8" s="42" t="n">
        <f aca="true">IF(AND($O8&gt;=OFFSET($E$4,AM$2,0),$O8&lt;=OFFSET($F$4,AM$2,0)),OFFSET($C$4,AM$2,0),0)</f>
        <v>0</v>
      </c>
      <c r="AN8" s="42" t="n">
        <f aca="true">IF(AND($O8&gt;=OFFSET($E$4,AN$2,0),$O8&lt;=OFFSET($F$4,AN$2,0)),OFFSET($C$4,AN$2,0),0)</f>
        <v>0</v>
      </c>
      <c r="AO8" s="42" t="n">
        <f aca="true">IF(AND($O8&gt;=OFFSET($E$4,AO$2,0),$O8&lt;=OFFSET($F$4,AO$2,0)),OFFSET($C$4,AO$2,0),0)</f>
        <v>0</v>
      </c>
      <c r="AP8" s="42" t="n">
        <f aca="true">IF(AND($O8&gt;=OFFSET($E$4,AP$2,0),$O8&lt;=OFFSET($F$4,AP$2,0)),OFFSET($C$4,AP$2,0),0)</f>
        <v>0</v>
      </c>
      <c r="AQ8" s="42" t="n">
        <f aca="true">IF(AND($O8&gt;=OFFSET($E$4,AQ$2,0),$O8&lt;=OFFSET($F$4,AQ$2,0)),OFFSET($C$4,AQ$2,0),0)</f>
        <v>0</v>
      </c>
      <c r="AR8" s="42" t="n">
        <f aca="true">IF(AND($O8&gt;=OFFSET($E$4,AR$2,0),$O8&lt;=OFFSET($F$4,AR$2,0)),OFFSET($C$4,AR$2,0),0)</f>
        <v>0</v>
      </c>
      <c r="AS8" s="42" t="n">
        <f aca="true">IF(AND($O8&gt;=OFFSET($E$4,AS$2,0),$O8&lt;=OFFSET($F$4,AS$2,0)),OFFSET($C$4,AS$2,0),0)</f>
        <v>0</v>
      </c>
      <c r="AT8" s="42" t="n">
        <f aca="true">IF(AND($O8&gt;=OFFSET($E$4,AT$2,0),$O8&lt;=OFFSET($F$4,AT$2,0)),OFFSET($C$4,AT$2,0),0)</f>
        <v>12</v>
      </c>
      <c r="AU8" s="42" t="n">
        <f aca="true">IF(AND($O8&gt;=OFFSET($E$4,AU$2,0),$O8&lt;=OFFSET($F$4,AU$2,0)),OFFSET($C$4,AU$2,0),0)</f>
        <v>0</v>
      </c>
      <c r="AV8" s="42" t="n">
        <f aca="true">IF(AND($O8&gt;=OFFSET($E$4,AV$2,0),$O8&lt;=OFFSET($F$4,AV$2,0)),OFFSET($C$4,AV$2,0),0)</f>
        <v>0</v>
      </c>
      <c r="AW8" s="42" t="n">
        <f aca="true">IF(AND($O8&gt;=OFFSET($E$4,AW$2,0),$O8&lt;=OFFSET($F$4,AW$2,0)),OFFSET($C$4,AW$2,0),0)</f>
        <v>0</v>
      </c>
      <c r="AY8" s="58" t="n">
        <f aca="false">SUM(P8:AS8)</f>
        <v>311</v>
      </c>
      <c r="AZ8" s="58" t="n">
        <f aca="false">SUM(P8:V8)+SUM(AT8:AW8)</f>
        <v>222</v>
      </c>
    </row>
    <row r="9" customFormat="false" ht="12.75" hidden="false" customHeight="false" outlineLevel="0" collapsed="false">
      <c r="A9" s="38" t="s">
        <v>27</v>
      </c>
      <c r="B9" s="2" t="s">
        <v>20</v>
      </c>
      <c r="C9" s="2" t="n">
        <v>25</v>
      </c>
      <c r="D9" s="3" t="n">
        <v>43.95</v>
      </c>
      <c r="E9" s="4" t="n">
        <v>36892</v>
      </c>
      <c r="F9" s="4" t="n">
        <v>40178</v>
      </c>
      <c r="G9" s="5" t="s">
        <v>28</v>
      </c>
      <c r="I9" s="0" t="n">
        <v>20</v>
      </c>
      <c r="J9" s="0" t="n">
        <v>4</v>
      </c>
      <c r="K9" s="0" t="n">
        <v>4</v>
      </c>
      <c r="L9" s="0" t="n">
        <v>0</v>
      </c>
      <c r="M9" s="0" t="n">
        <v>28</v>
      </c>
      <c r="O9" s="57" t="n">
        <v>36923</v>
      </c>
      <c r="P9" s="42" t="n">
        <f aca="false">IF(AND(O9&gt;=$E$4,O9&lt;=$F$4),$C$4,0)</f>
        <v>50</v>
      </c>
      <c r="Q9" s="42" t="n">
        <f aca="true">IF(AND($O9&gt;=OFFSET($E$4,Q$2,0),$O9&lt;=OFFSET($F$4,Q$2,0)),OFFSET($C$4,Q$2,0),0)</f>
        <v>50</v>
      </c>
      <c r="R9" s="42" t="n">
        <f aca="true">IF(AND($O9&gt;=OFFSET($E$4,R$2,0),$O9&lt;=OFFSET($F$4,R$2,0)),OFFSET($C$4,R$2,0),0)</f>
        <v>10</v>
      </c>
      <c r="S9" s="42" t="n">
        <f aca="true">IF(AND($O9&gt;=OFFSET($E$4,S$2,0),$O9&lt;=OFFSET($F$4,S$2,0)),OFFSET($C$4,S$2,0),0)</f>
        <v>25</v>
      </c>
      <c r="T9" s="42" t="n">
        <f aca="true">IF(AND($O9&gt;=OFFSET($E$4,T$2,0),$O9&lt;=OFFSET($F$4,T$2,0)),OFFSET($C$4,T$2,0),0)</f>
        <v>50</v>
      </c>
      <c r="U9" s="42" t="n">
        <f aca="true">IF(AND($O9&gt;=OFFSET($E$4,U$2,0),$O9&lt;=OFFSET($F$4,U$2,0)),OFFSET($C$4,U$2,0),0)</f>
        <v>25</v>
      </c>
      <c r="V9" s="42" t="n">
        <f aca="true">IF(AND($O9&gt;=OFFSET($E$4,V$2,0),$O9&lt;=OFFSET($F$4,V$2,0)),OFFSET($C$4,V$2,0),0)</f>
        <v>0</v>
      </c>
      <c r="W9" s="42" t="n">
        <f aca="true">IF(AND($O9&gt;=OFFSET($E$4,W$2,0),$O9&lt;=OFFSET($F$4,W$2,0)),OFFSET($C$4,W$2,0),0)</f>
        <v>50</v>
      </c>
      <c r="X9" s="42" t="n">
        <f aca="true">IF(AND($O9&gt;=OFFSET($E$4,X$2,0),$O9&lt;=OFFSET($F$4,X$2,0)),OFFSET($C$4,X$2,0),0)</f>
        <v>51</v>
      </c>
      <c r="Y9" s="42" t="n">
        <f aca="true">IF(AND($O9&gt;=OFFSET($E$4,Y$2,0),$O9&lt;=OFFSET($F$4,Y$2,0)),OFFSET($C$4,Y$2,0),0)</f>
        <v>0</v>
      </c>
      <c r="Z9" s="42" t="n">
        <f aca="true">IF(AND($O9&gt;=OFFSET($E$4,Z$2,0),$O9&lt;=OFFSET($F$4,Z$2,0)),OFFSET($C$4,Z$2,0),0)</f>
        <v>0</v>
      </c>
      <c r="AA9" s="42" t="n">
        <f aca="true">IF(AND($O9&gt;=OFFSET($E$4,AA$2,0),$O9&lt;=OFFSET($F$4,AA$2,0)),OFFSET($C$4,AA$2,0),0)</f>
        <v>0</v>
      </c>
      <c r="AB9" s="42" t="n">
        <f aca="true">IF(AND($O9&gt;=OFFSET($E$4,AB$2,0),$O9&lt;=OFFSET($F$4,AB$2,0)),OFFSET($C$4,AB$2,0),0)</f>
        <v>0</v>
      </c>
      <c r="AC9" s="42" t="n">
        <f aca="true">IF(AND($O9&gt;=OFFSET($E$4,AC$2,0),$O9&lt;=OFFSET($F$4,AC$2,0)),OFFSET($C$4,AC$2,0),0)</f>
        <v>0</v>
      </c>
      <c r="AD9" s="42" t="n">
        <f aca="true">IF(AND($O9&gt;=OFFSET($E$4,AD$2,0),$O9&lt;=OFFSET($F$4,AD$2,0)),OFFSET($C$4,AD$2,0),0)</f>
        <v>0</v>
      </c>
      <c r="AE9" s="42" t="n">
        <f aca="true">IF(AND($O9&gt;=OFFSET($E$4,AE$2,0),$O9&lt;=OFFSET($F$4,AE$2,0)),OFFSET($C$4,AE$2,0),0)</f>
        <v>0</v>
      </c>
      <c r="AF9" s="42" t="n">
        <f aca="true">IF(AND($O9&gt;=OFFSET($E$4,AF$2,0),$O9&lt;=OFFSET($F$4,AF$2,0)),OFFSET($C$4,AF$2,0),0)</f>
        <v>0</v>
      </c>
      <c r="AG9" s="42" t="n">
        <f aca="true">IF(AND($O9&gt;=OFFSET($E$4,AG$2,0),$O9&lt;=OFFSET($F$4,AG$2,0)),OFFSET($C$4,AG$2,0),0)</f>
        <v>0</v>
      </c>
      <c r="AH9" s="42" t="n">
        <f aca="true">IF(AND($O9&gt;=OFFSET($E$4,AH$2,0),$O9&lt;=OFFSET($F$4,AH$2,0)),OFFSET($C$4,AH$2,0),0)</f>
        <v>0</v>
      </c>
      <c r="AI9" s="42" t="n">
        <f aca="true">IF(AND($O9&gt;=OFFSET($E$4,AI$2,0),$O9&lt;=OFFSET($F$4,AI$2,0)),OFFSET($C$4,AI$2,0),0)</f>
        <v>0</v>
      </c>
      <c r="AJ9" s="42" t="n">
        <f aca="true">IF(AND($O9&gt;=OFFSET($E$4,AJ$2,0),$O9&lt;=OFFSET($F$4,AJ$2,0)),OFFSET($C$4,AJ$2,0),0)</f>
        <v>0</v>
      </c>
      <c r="AK9" s="42" t="n">
        <f aca="true">IF(AND($O9&gt;=OFFSET($E$4,AK$2,0),$O9&lt;=OFFSET($F$4,AK$2,0)),OFFSET($C$4,AK$2,0),0)</f>
        <v>0</v>
      </c>
      <c r="AL9" s="42" t="n">
        <f aca="true">IF(AND($O9&gt;=OFFSET($E$4,AL$2,0),$O9&lt;=OFFSET($F$4,AL$2,0)),OFFSET($C$4,AL$2,0),0)</f>
        <v>0</v>
      </c>
      <c r="AM9" s="42" t="n">
        <f aca="true">IF(AND($O9&gt;=OFFSET($E$4,AM$2,0),$O9&lt;=OFFSET($F$4,AM$2,0)),OFFSET($C$4,AM$2,0),0)</f>
        <v>0</v>
      </c>
      <c r="AN9" s="42" t="n">
        <f aca="true">IF(AND($O9&gt;=OFFSET($E$4,AN$2,0),$O9&lt;=OFFSET($F$4,AN$2,0)),OFFSET($C$4,AN$2,0),0)</f>
        <v>0</v>
      </c>
      <c r="AO9" s="42" t="n">
        <f aca="true">IF(AND($O9&gt;=OFFSET($E$4,AO$2,0),$O9&lt;=OFFSET($F$4,AO$2,0)),OFFSET($C$4,AO$2,0),0)</f>
        <v>0</v>
      </c>
      <c r="AP9" s="42" t="n">
        <f aca="true">IF(AND($O9&gt;=OFFSET($E$4,AP$2,0),$O9&lt;=OFFSET($F$4,AP$2,0)),OFFSET($C$4,AP$2,0),0)</f>
        <v>0</v>
      </c>
      <c r="AQ9" s="42" t="n">
        <f aca="true">IF(AND($O9&gt;=OFFSET($E$4,AQ$2,0),$O9&lt;=OFFSET($F$4,AQ$2,0)),OFFSET($C$4,AQ$2,0),0)</f>
        <v>0</v>
      </c>
      <c r="AR9" s="42" t="n">
        <f aca="true">IF(AND($O9&gt;=OFFSET($E$4,AR$2,0),$O9&lt;=OFFSET($F$4,AR$2,0)),OFFSET($C$4,AR$2,0),0)</f>
        <v>0</v>
      </c>
      <c r="AS9" s="42" t="n">
        <f aca="true">IF(AND($O9&gt;=OFFSET($E$4,AS$2,0),$O9&lt;=OFFSET($F$4,AS$2,0)),OFFSET($C$4,AS$2,0),0)</f>
        <v>0</v>
      </c>
      <c r="AT9" s="42" t="n">
        <f aca="true">IF(AND($O9&gt;=OFFSET($E$4,AT$2,0),$O9&lt;=OFFSET($F$4,AT$2,0)),OFFSET($C$4,AT$2,0),0)</f>
        <v>12</v>
      </c>
      <c r="AU9" s="42" t="n">
        <f aca="true">IF(AND($O9&gt;=OFFSET($E$4,AU$2,0),$O9&lt;=OFFSET($F$4,AU$2,0)),OFFSET($C$4,AU$2,0),0)</f>
        <v>0</v>
      </c>
      <c r="AV9" s="42" t="n">
        <f aca="true">IF(AND($O9&gt;=OFFSET($E$4,AV$2,0),$O9&lt;=OFFSET($F$4,AV$2,0)),OFFSET($C$4,AV$2,0),0)</f>
        <v>0</v>
      </c>
      <c r="AW9" s="42" t="n">
        <f aca="true">IF(AND($O9&gt;=OFFSET($E$4,AW$2,0),$O9&lt;=OFFSET($F$4,AW$2,0)),OFFSET($C$4,AW$2,0),0)</f>
        <v>0</v>
      </c>
      <c r="AY9" s="58" t="n">
        <f aca="false">SUM(P9:AS9)</f>
        <v>311</v>
      </c>
      <c r="AZ9" s="58" t="n">
        <f aca="false">SUM(P9:V9)+SUM(AT9:AW9)</f>
        <v>222</v>
      </c>
    </row>
    <row r="10" customFormat="false" ht="12.75" hidden="false" customHeight="false" outlineLevel="0" collapsed="false">
      <c r="A10" s="38" t="s">
        <v>29</v>
      </c>
      <c r="B10" s="2" t="s">
        <v>20</v>
      </c>
      <c r="C10" s="2" t="n">
        <v>25</v>
      </c>
      <c r="D10" s="3" t="n">
        <v>45.05</v>
      </c>
      <c r="E10" s="4" t="n">
        <v>38292</v>
      </c>
      <c r="F10" s="4" t="n">
        <v>41943</v>
      </c>
      <c r="G10" s="5" t="s">
        <v>24</v>
      </c>
      <c r="I10" s="0" t="n">
        <v>22</v>
      </c>
      <c r="J10" s="0" t="n">
        <v>5</v>
      </c>
      <c r="K10" s="0" t="n">
        <v>4</v>
      </c>
      <c r="L10" s="0" t="n">
        <v>0</v>
      </c>
      <c r="M10" s="0" t="n">
        <v>31</v>
      </c>
      <c r="O10" s="57" t="n">
        <v>36951</v>
      </c>
      <c r="P10" s="42" t="n">
        <f aca="false">IF(AND(O10&gt;=$E$4,O10&lt;=$F$4),$C$4,0)</f>
        <v>50</v>
      </c>
      <c r="Q10" s="42" t="n">
        <f aca="true">IF(AND($O10&gt;=OFFSET($E$4,Q$2,0),$O10&lt;=OFFSET($F$4,Q$2,0)),OFFSET($C$4,Q$2,0),0)</f>
        <v>50</v>
      </c>
      <c r="R10" s="42" t="n">
        <f aca="true">IF(AND($O10&gt;=OFFSET($E$4,R$2,0),$O10&lt;=OFFSET($F$4,R$2,0)),OFFSET($C$4,R$2,0),0)</f>
        <v>10</v>
      </c>
      <c r="S10" s="42" t="n">
        <f aca="true">IF(AND($O10&gt;=OFFSET($E$4,S$2,0),$O10&lt;=OFFSET($F$4,S$2,0)),OFFSET($C$4,S$2,0),0)</f>
        <v>25</v>
      </c>
      <c r="T10" s="42" t="n">
        <f aca="true">IF(AND($O10&gt;=OFFSET($E$4,T$2,0),$O10&lt;=OFFSET($F$4,T$2,0)),OFFSET($C$4,T$2,0),0)</f>
        <v>50</v>
      </c>
      <c r="U10" s="42" t="n">
        <f aca="true">IF(AND($O10&gt;=OFFSET($E$4,U$2,0),$O10&lt;=OFFSET($F$4,U$2,0)),OFFSET($C$4,U$2,0),0)</f>
        <v>25</v>
      </c>
      <c r="V10" s="42" t="n">
        <f aca="true">IF(AND($O10&gt;=OFFSET($E$4,V$2,0),$O10&lt;=OFFSET($F$4,V$2,0)),OFFSET($C$4,V$2,0),0)</f>
        <v>0</v>
      </c>
      <c r="W10" s="42" t="n">
        <f aca="true">IF(AND($O10&gt;=OFFSET($E$4,W$2,0),$O10&lt;=OFFSET($F$4,W$2,0)),OFFSET($C$4,W$2,0),0)</f>
        <v>50</v>
      </c>
      <c r="X10" s="42" t="n">
        <f aca="true">IF(AND($O10&gt;=OFFSET($E$4,X$2,0),$O10&lt;=OFFSET($F$4,X$2,0)),OFFSET($C$4,X$2,0),0)</f>
        <v>51</v>
      </c>
      <c r="Y10" s="42" t="n">
        <f aca="true">IF(AND($O10&gt;=OFFSET($E$4,Y$2,0),$O10&lt;=OFFSET($F$4,Y$2,0)),OFFSET($C$4,Y$2,0),0)</f>
        <v>0</v>
      </c>
      <c r="Z10" s="42" t="n">
        <f aca="true">IF(AND($O10&gt;=OFFSET($E$4,Z$2,0),$O10&lt;=OFFSET($F$4,Z$2,0)),OFFSET($C$4,Z$2,0),0)</f>
        <v>0</v>
      </c>
      <c r="AA10" s="42" t="n">
        <f aca="true">IF(AND($O10&gt;=OFFSET($E$4,AA$2,0),$O10&lt;=OFFSET($F$4,AA$2,0)),OFFSET($C$4,AA$2,0),0)</f>
        <v>0</v>
      </c>
      <c r="AB10" s="42" t="n">
        <f aca="true">IF(AND($O10&gt;=OFFSET($E$4,AB$2,0),$O10&lt;=OFFSET($F$4,AB$2,0)),OFFSET($C$4,AB$2,0),0)</f>
        <v>0</v>
      </c>
      <c r="AC10" s="42" t="n">
        <f aca="true">IF(AND($O10&gt;=OFFSET($E$4,AC$2,0),$O10&lt;=OFFSET($F$4,AC$2,0)),OFFSET($C$4,AC$2,0),0)</f>
        <v>0</v>
      </c>
      <c r="AD10" s="42" t="n">
        <f aca="true">IF(AND($O10&gt;=OFFSET($E$4,AD$2,0),$O10&lt;=OFFSET($F$4,AD$2,0)),OFFSET($C$4,AD$2,0),0)</f>
        <v>0</v>
      </c>
      <c r="AE10" s="42" t="n">
        <f aca="true">IF(AND($O10&gt;=OFFSET($E$4,AE$2,0),$O10&lt;=OFFSET($F$4,AE$2,0)),OFFSET($C$4,AE$2,0),0)</f>
        <v>0</v>
      </c>
      <c r="AF10" s="42" t="n">
        <f aca="true">IF(AND($O10&gt;=OFFSET($E$4,AF$2,0),$O10&lt;=OFFSET($F$4,AF$2,0)),OFFSET($C$4,AF$2,0),0)</f>
        <v>0</v>
      </c>
      <c r="AG10" s="42" t="n">
        <f aca="true">IF(AND($O10&gt;=OFFSET($E$4,AG$2,0),$O10&lt;=OFFSET($F$4,AG$2,0)),OFFSET($C$4,AG$2,0),0)</f>
        <v>0</v>
      </c>
      <c r="AH10" s="42" t="n">
        <f aca="true">IF(AND($O10&gt;=OFFSET($E$4,AH$2,0),$O10&lt;=OFFSET($F$4,AH$2,0)),OFFSET($C$4,AH$2,0),0)</f>
        <v>0</v>
      </c>
      <c r="AI10" s="42" t="n">
        <f aca="true">IF(AND($O10&gt;=OFFSET($E$4,AI$2,0),$O10&lt;=OFFSET($F$4,AI$2,0)),OFFSET($C$4,AI$2,0),0)</f>
        <v>0</v>
      </c>
      <c r="AJ10" s="42" t="n">
        <f aca="true">IF(AND($O10&gt;=OFFSET($E$4,AJ$2,0),$O10&lt;=OFFSET($F$4,AJ$2,0)),OFFSET($C$4,AJ$2,0),0)</f>
        <v>0</v>
      </c>
      <c r="AK10" s="42" t="n">
        <f aca="true">IF(AND($O10&gt;=OFFSET($E$4,AK$2,0),$O10&lt;=OFFSET($F$4,AK$2,0)),OFFSET($C$4,AK$2,0),0)</f>
        <v>0</v>
      </c>
      <c r="AL10" s="42" t="n">
        <f aca="true">IF(AND($O10&gt;=OFFSET($E$4,AL$2,0),$O10&lt;=OFFSET($F$4,AL$2,0)),OFFSET($C$4,AL$2,0),0)</f>
        <v>0</v>
      </c>
      <c r="AM10" s="42" t="n">
        <f aca="true">IF(AND($O10&gt;=OFFSET($E$4,AM$2,0),$O10&lt;=OFFSET($F$4,AM$2,0)),OFFSET($C$4,AM$2,0),0)</f>
        <v>0</v>
      </c>
      <c r="AN10" s="42" t="n">
        <f aca="true">IF(AND($O10&gt;=OFFSET($E$4,AN$2,0),$O10&lt;=OFFSET($F$4,AN$2,0)),OFFSET($C$4,AN$2,0),0)</f>
        <v>0</v>
      </c>
      <c r="AO10" s="42" t="n">
        <f aca="true">IF(AND($O10&gt;=OFFSET($E$4,AO$2,0),$O10&lt;=OFFSET($F$4,AO$2,0)),OFFSET($C$4,AO$2,0),0)</f>
        <v>0</v>
      </c>
      <c r="AP10" s="42" t="n">
        <f aca="true">IF(AND($O10&gt;=OFFSET($E$4,AP$2,0),$O10&lt;=OFFSET($F$4,AP$2,0)),OFFSET($C$4,AP$2,0),0)</f>
        <v>0</v>
      </c>
      <c r="AQ10" s="42" t="n">
        <f aca="true">IF(AND($O10&gt;=OFFSET($E$4,AQ$2,0),$O10&lt;=OFFSET($F$4,AQ$2,0)),OFFSET($C$4,AQ$2,0),0)</f>
        <v>0</v>
      </c>
      <c r="AR10" s="42" t="n">
        <f aca="true">IF(AND($O10&gt;=OFFSET($E$4,AR$2,0),$O10&lt;=OFFSET($F$4,AR$2,0)),OFFSET($C$4,AR$2,0),0)</f>
        <v>0</v>
      </c>
      <c r="AS10" s="42" t="n">
        <f aca="true">IF(AND($O10&gt;=OFFSET($E$4,AS$2,0),$O10&lt;=OFFSET($F$4,AS$2,0)),OFFSET($C$4,AS$2,0),0)</f>
        <v>0</v>
      </c>
      <c r="AT10" s="42" t="n">
        <f aca="true">IF(AND($O10&gt;=OFFSET($E$4,AT$2,0),$O10&lt;=OFFSET($F$4,AT$2,0)),OFFSET($C$4,AT$2,0),0)</f>
        <v>12</v>
      </c>
      <c r="AU10" s="42" t="n">
        <f aca="true">IF(AND($O10&gt;=OFFSET($E$4,AU$2,0),$O10&lt;=OFFSET($F$4,AU$2,0)),OFFSET($C$4,AU$2,0),0)</f>
        <v>0</v>
      </c>
      <c r="AV10" s="42" t="n">
        <f aca="true">IF(AND($O10&gt;=OFFSET($E$4,AV$2,0),$O10&lt;=OFFSET($F$4,AV$2,0)),OFFSET($C$4,AV$2,0),0)</f>
        <v>0</v>
      </c>
      <c r="AW10" s="42" t="n">
        <f aca="true">IF(AND($O10&gt;=OFFSET($E$4,AW$2,0),$O10&lt;=OFFSET($F$4,AW$2,0)),OFFSET($C$4,AW$2,0),0)</f>
        <v>0</v>
      </c>
      <c r="AY10" s="58" t="n">
        <f aca="false">SUM(P10:AS10)</f>
        <v>311</v>
      </c>
      <c r="AZ10" s="58" t="n">
        <f aca="false">SUM(P10:V10)+SUM(AT10:AW10)</f>
        <v>222</v>
      </c>
    </row>
    <row r="11" customFormat="false" ht="12.75" hidden="false" customHeight="false" outlineLevel="0" collapsed="false">
      <c r="A11" s="38" t="s">
        <v>30</v>
      </c>
      <c r="B11" s="2" t="s">
        <v>5</v>
      </c>
      <c r="C11" s="2" t="n">
        <v>50</v>
      </c>
      <c r="D11" s="3" t="n">
        <v>58.7</v>
      </c>
      <c r="E11" s="4" t="n">
        <v>36892</v>
      </c>
      <c r="F11" s="4" t="n">
        <v>38717</v>
      </c>
      <c r="G11" s="5" t="s">
        <v>31</v>
      </c>
      <c r="I11" s="0" t="n">
        <v>21</v>
      </c>
      <c r="J11" s="0" t="n">
        <v>4</v>
      </c>
      <c r="K11" s="0" t="n">
        <v>5</v>
      </c>
      <c r="L11" s="0" t="n">
        <v>0</v>
      </c>
      <c r="M11" s="0" t="n">
        <v>30</v>
      </c>
      <c r="O11" s="57" t="n">
        <v>36982</v>
      </c>
      <c r="P11" s="42" t="n">
        <f aca="false">IF(AND(O11&gt;=$E$4,O11&lt;=$F$4),$C$4,0)</f>
        <v>50</v>
      </c>
      <c r="Q11" s="42" t="n">
        <f aca="true">IF(AND($O11&gt;=OFFSET($E$4,Q$2,0),$O11&lt;=OFFSET($F$4,Q$2,0)),OFFSET($C$4,Q$2,0),0)</f>
        <v>50</v>
      </c>
      <c r="R11" s="42" t="n">
        <f aca="true">IF(AND($O11&gt;=OFFSET($E$4,R$2,0),$O11&lt;=OFFSET($F$4,R$2,0)),OFFSET($C$4,R$2,0),0)</f>
        <v>10</v>
      </c>
      <c r="S11" s="42" t="n">
        <f aca="true">IF(AND($O11&gt;=OFFSET($E$4,S$2,0),$O11&lt;=OFFSET($F$4,S$2,0)),OFFSET($C$4,S$2,0),0)</f>
        <v>25</v>
      </c>
      <c r="T11" s="42" t="n">
        <f aca="true">IF(AND($O11&gt;=OFFSET($E$4,T$2,0),$O11&lt;=OFFSET($F$4,T$2,0)),OFFSET($C$4,T$2,0),0)</f>
        <v>50</v>
      </c>
      <c r="U11" s="42" t="n">
        <f aca="true">IF(AND($O11&gt;=OFFSET($E$4,U$2,0),$O11&lt;=OFFSET($F$4,U$2,0)),OFFSET($C$4,U$2,0),0)</f>
        <v>25</v>
      </c>
      <c r="V11" s="42" t="n">
        <f aca="true">IF(AND($O11&gt;=OFFSET($E$4,V$2,0),$O11&lt;=OFFSET($F$4,V$2,0)),OFFSET($C$4,V$2,0),0)</f>
        <v>0</v>
      </c>
      <c r="W11" s="42" t="n">
        <f aca="true">IF(AND($O11&gt;=OFFSET($E$4,W$2,0),$O11&lt;=OFFSET($F$4,W$2,0)),OFFSET($C$4,W$2,0),0)</f>
        <v>50</v>
      </c>
      <c r="X11" s="42" t="n">
        <f aca="true">IF(AND($O11&gt;=OFFSET($E$4,X$2,0),$O11&lt;=OFFSET($F$4,X$2,0)),OFFSET($C$4,X$2,0),0)</f>
        <v>51</v>
      </c>
      <c r="Y11" s="42" t="n">
        <f aca="true">IF(AND($O11&gt;=OFFSET($E$4,Y$2,0),$O11&lt;=OFFSET($F$4,Y$2,0)),OFFSET($C$4,Y$2,0),0)</f>
        <v>0</v>
      </c>
      <c r="Z11" s="42" t="n">
        <f aca="true">IF(AND($O11&gt;=OFFSET($E$4,Z$2,0),$O11&lt;=OFFSET($F$4,Z$2,0)),OFFSET($C$4,Z$2,0),0)</f>
        <v>0</v>
      </c>
      <c r="AA11" s="42" t="n">
        <f aca="true">IF(AND($O11&gt;=OFFSET($E$4,AA$2,0),$O11&lt;=OFFSET($F$4,AA$2,0)),OFFSET($C$4,AA$2,0),0)</f>
        <v>0</v>
      </c>
      <c r="AB11" s="42" t="n">
        <f aca="true">IF(AND($O11&gt;=OFFSET($E$4,AB$2,0),$O11&lt;=OFFSET($F$4,AB$2,0)),OFFSET($C$4,AB$2,0),0)</f>
        <v>0</v>
      </c>
      <c r="AC11" s="42" t="n">
        <f aca="true">IF(AND($O11&gt;=OFFSET($E$4,AC$2,0),$O11&lt;=OFFSET($F$4,AC$2,0)),OFFSET($C$4,AC$2,0),0)</f>
        <v>0</v>
      </c>
      <c r="AD11" s="42" t="n">
        <f aca="true">IF(AND($O11&gt;=OFFSET($E$4,AD$2,0),$O11&lt;=OFFSET($F$4,AD$2,0)),OFFSET($C$4,AD$2,0),0)</f>
        <v>0</v>
      </c>
      <c r="AE11" s="42" t="n">
        <f aca="true">IF(AND($O11&gt;=OFFSET($E$4,AE$2,0),$O11&lt;=OFFSET($F$4,AE$2,0)),OFFSET($C$4,AE$2,0),0)</f>
        <v>0</v>
      </c>
      <c r="AF11" s="42" t="n">
        <f aca="true">IF(AND($O11&gt;=OFFSET($E$4,AF$2,0),$O11&lt;=OFFSET($F$4,AF$2,0)),OFFSET($C$4,AF$2,0),0)</f>
        <v>0</v>
      </c>
      <c r="AG11" s="42" t="n">
        <f aca="true">IF(AND($O11&gt;=OFFSET($E$4,AG$2,0),$O11&lt;=OFFSET($F$4,AG$2,0)),OFFSET($C$4,AG$2,0),0)</f>
        <v>0</v>
      </c>
      <c r="AH11" s="42" t="n">
        <f aca="true">IF(AND($O11&gt;=OFFSET($E$4,AH$2,0),$O11&lt;=OFFSET($F$4,AH$2,0)),OFFSET($C$4,AH$2,0),0)</f>
        <v>0</v>
      </c>
      <c r="AI11" s="42" t="n">
        <f aca="true">IF(AND($O11&gt;=OFFSET($E$4,AI$2,0),$O11&lt;=OFFSET($F$4,AI$2,0)),OFFSET($C$4,AI$2,0),0)</f>
        <v>0</v>
      </c>
      <c r="AJ11" s="42" t="n">
        <f aca="true">IF(AND($O11&gt;=OFFSET($E$4,AJ$2,0),$O11&lt;=OFFSET($F$4,AJ$2,0)),OFFSET($C$4,AJ$2,0),0)</f>
        <v>0</v>
      </c>
      <c r="AK11" s="42" t="n">
        <f aca="true">IF(AND($O11&gt;=OFFSET($E$4,AK$2,0),$O11&lt;=OFFSET($F$4,AK$2,0)),OFFSET($C$4,AK$2,0),0)</f>
        <v>0</v>
      </c>
      <c r="AL11" s="42" t="n">
        <f aca="true">IF(AND($O11&gt;=OFFSET($E$4,AL$2,0),$O11&lt;=OFFSET($F$4,AL$2,0)),OFFSET($C$4,AL$2,0),0)</f>
        <v>0</v>
      </c>
      <c r="AM11" s="42" t="n">
        <f aca="true">IF(AND($O11&gt;=OFFSET($E$4,AM$2,0),$O11&lt;=OFFSET($F$4,AM$2,0)),OFFSET($C$4,AM$2,0),0)</f>
        <v>0</v>
      </c>
      <c r="AN11" s="42" t="n">
        <f aca="true">IF(AND($O11&gt;=OFFSET($E$4,AN$2,0),$O11&lt;=OFFSET($F$4,AN$2,0)),OFFSET($C$4,AN$2,0),0)</f>
        <v>0</v>
      </c>
      <c r="AO11" s="42" t="n">
        <f aca="true">IF(AND($O11&gt;=OFFSET($E$4,AO$2,0),$O11&lt;=OFFSET($F$4,AO$2,0)),OFFSET($C$4,AO$2,0),0)</f>
        <v>0</v>
      </c>
      <c r="AP11" s="42" t="n">
        <f aca="true">IF(AND($O11&gt;=OFFSET($E$4,AP$2,0),$O11&lt;=OFFSET($F$4,AP$2,0)),OFFSET($C$4,AP$2,0),0)</f>
        <v>0</v>
      </c>
      <c r="AQ11" s="42" t="n">
        <f aca="true">IF(AND($O11&gt;=OFFSET($E$4,AQ$2,0),$O11&lt;=OFFSET($F$4,AQ$2,0)),OFFSET($C$4,AQ$2,0),0)</f>
        <v>0</v>
      </c>
      <c r="AR11" s="42" t="n">
        <f aca="true">IF(AND($O11&gt;=OFFSET($E$4,AR$2,0),$O11&lt;=OFFSET($F$4,AR$2,0)),OFFSET($C$4,AR$2,0),0)</f>
        <v>0</v>
      </c>
      <c r="AS11" s="42" t="n">
        <f aca="true">IF(AND($O11&gt;=OFFSET($E$4,AS$2,0),$O11&lt;=OFFSET($F$4,AS$2,0)),OFFSET($C$4,AS$2,0),0)</f>
        <v>0</v>
      </c>
      <c r="AT11" s="42" t="n">
        <f aca="true">IF(AND($O11&gt;=OFFSET($E$4,AT$2,0),$O11&lt;=OFFSET($F$4,AT$2,0)),OFFSET($C$4,AT$2,0),0)</f>
        <v>12</v>
      </c>
      <c r="AU11" s="42" t="n">
        <f aca="true">IF(AND($O11&gt;=OFFSET($E$4,AU$2,0),$O11&lt;=OFFSET($F$4,AU$2,0)),OFFSET($C$4,AU$2,0),0)</f>
        <v>0</v>
      </c>
      <c r="AV11" s="42" t="n">
        <f aca="true">IF(AND($O11&gt;=OFFSET($E$4,AV$2,0),$O11&lt;=OFFSET($F$4,AV$2,0)),OFFSET($C$4,AV$2,0),0)</f>
        <v>0</v>
      </c>
      <c r="AW11" s="42" t="n">
        <f aca="true">IF(AND($O11&gt;=OFFSET($E$4,AW$2,0),$O11&lt;=OFFSET($F$4,AW$2,0)),OFFSET($C$4,AW$2,0),0)</f>
        <v>0</v>
      </c>
      <c r="AY11" s="58" t="n">
        <f aca="false">SUM(P11:AS11)</f>
        <v>311</v>
      </c>
      <c r="AZ11" s="58" t="n">
        <f aca="false">SUM(P11:V11)+SUM(AT11:AW11)</f>
        <v>222</v>
      </c>
    </row>
    <row r="12" customFormat="false" ht="12.75" hidden="false" customHeight="false" outlineLevel="0" collapsed="false">
      <c r="A12" s="38" t="s">
        <v>30</v>
      </c>
      <c r="B12" s="2" t="s">
        <v>5</v>
      </c>
      <c r="C12" s="2" t="n">
        <v>51</v>
      </c>
      <c r="D12" s="3" t="n">
        <v>58.4</v>
      </c>
      <c r="E12" s="4" t="n">
        <v>36892</v>
      </c>
      <c r="F12" s="4" t="n">
        <v>38717</v>
      </c>
      <c r="G12" s="5" t="s">
        <v>31</v>
      </c>
      <c r="I12" s="0" t="n">
        <v>22</v>
      </c>
      <c r="J12" s="0" t="n">
        <v>4</v>
      </c>
      <c r="K12" s="0" t="n">
        <v>4</v>
      </c>
      <c r="L12" s="0" t="n">
        <v>1</v>
      </c>
      <c r="M12" s="0" t="n">
        <v>31</v>
      </c>
      <c r="O12" s="57" t="n">
        <v>37012</v>
      </c>
      <c r="P12" s="42" t="n">
        <f aca="false">IF(AND(O12&gt;=$E$4,O12&lt;=$F$4),$C$4,0)</f>
        <v>50</v>
      </c>
      <c r="Q12" s="42" t="n">
        <f aca="true">IF(AND($O12&gt;=OFFSET($E$4,Q$2,0),$O12&lt;=OFFSET($F$4,Q$2,0)),OFFSET($C$4,Q$2,0),0)</f>
        <v>50</v>
      </c>
      <c r="R12" s="42" t="n">
        <f aca="true">IF(AND($O12&gt;=OFFSET($E$4,R$2,0),$O12&lt;=OFFSET($F$4,R$2,0)),OFFSET($C$4,R$2,0),0)</f>
        <v>10</v>
      </c>
      <c r="S12" s="42" t="n">
        <f aca="true">IF(AND($O12&gt;=OFFSET($E$4,S$2,0),$O12&lt;=OFFSET($F$4,S$2,0)),OFFSET($C$4,S$2,0),0)</f>
        <v>25</v>
      </c>
      <c r="T12" s="42" t="n">
        <f aca="true">IF(AND($O12&gt;=OFFSET($E$4,T$2,0),$O12&lt;=OFFSET($F$4,T$2,0)),OFFSET($C$4,T$2,0),0)</f>
        <v>50</v>
      </c>
      <c r="U12" s="42" t="n">
        <f aca="true">IF(AND($O12&gt;=OFFSET($E$4,U$2,0),$O12&lt;=OFFSET($F$4,U$2,0)),OFFSET($C$4,U$2,0),0)</f>
        <v>25</v>
      </c>
      <c r="V12" s="42" t="n">
        <f aca="true">IF(AND($O12&gt;=OFFSET($E$4,V$2,0),$O12&lt;=OFFSET($F$4,V$2,0)),OFFSET($C$4,V$2,0),0)</f>
        <v>0</v>
      </c>
      <c r="W12" s="42" t="n">
        <f aca="true">IF(AND($O12&gt;=OFFSET($E$4,W$2,0),$O12&lt;=OFFSET($F$4,W$2,0)),OFFSET($C$4,W$2,0),0)</f>
        <v>50</v>
      </c>
      <c r="X12" s="42" t="n">
        <f aca="true">IF(AND($O12&gt;=OFFSET($E$4,X$2,0),$O12&lt;=OFFSET($F$4,X$2,0)),OFFSET($C$4,X$2,0),0)</f>
        <v>51</v>
      </c>
      <c r="Y12" s="42" t="n">
        <f aca="true">IF(AND($O12&gt;=OFFSET($E$4,Y$2,0),$O12&lt;=OFFSET($F$4,Y$2,0)),OFFSET($C$4,Y$2,0),0)</f>
        <v>5</v>
      </c>
      <c r="Z12" s="42" t="n">
        <f aca="true">IF(AND($O12&gt;=OFFSET($E$4,Z$2,0),$O12&lt;=OFFSET($F$4,Z$2,0)),OFFSET($C$4,Z$2,0),0)</f>
        <v>10</v>
      </c>
      <c r="AA12" s="42" t="n">
        <f aca="true">IF(AND($O12&gt;=OFFSET($E$4,AA$2,0),$O12&lt;=OFFSET($F$4,AA$2,0)),OFFSET($C$4,AA$2,0),0)</f>
        <v>5</v>
      </c>
      <c r="AB12" s="42" t="n">
        <f aca="true">IF(AND($O12&gt;=OFFSET($E$4,AB$2,0),$O12&lt;=OFFSET($F$4,AB$2,0)),OFFSET($C$4,AB$2,0),0)</f>
        <v>25</v>
      </c>
      <c r="AC12" s="42" t="n">
        <f aca="true">IF(AND($O12&gt;=OFFSET($E$4,AC$2,0),$O12&lt;=OFFSET($F$4,AC$2,0)),OFFSET($C$4,AC$2,0),0)</f>
        <v>0</v>
      </c>
      <c r="AD12" s="42" t="n">
        <f aca="true">IF(AND($O12&gt;=OFFSET($E$4,AD$2,0),$O12&lt;=OFFSET($F$4,AD$2,0)),OFFSET($C$4,AD$2,0),0)</f>
        <v>0</v>
      </c>
      <c r="AE12" s="42" t="n">
        <f aca="true">IF(AND($O12&gt;=OFFSET($E$4,AE$2,0),$O12&lt;=OFFSET($F$4,AE$2,0)),OFFSET($C$4,AE$2,0),0)</f>
        <v>0</v>
      </c>
      <c r="AF12" s="42" t="n">
        <f aca="true">IF(AND($O12&gt;=OFFSET($E$4,AF$2,0),$O12&lt;=OFFSET($F$4,AF$2,0)),OFFSET($C$4,AF$2,0),0)</f>
        <v>0</v>
      </c>
      <c r="AG12" s="42" t="n">
        <f aca="true">IF(AND($O12&gt;=OFFSET($E$4,AG$2,0),$O12&lt;=OFFSET($F$4,AG$2,0)),OFFSET($C$4,AG$2,0),0)</f>
        <v>0</v>
      </c>
      <c r="AH12" s="42" t="n">
        <f aca="true">IF(AND($O12&gt;=OFFSET($E$4,AH$2,0),$O12&lt;=OFFSET($F$4,AH$2,0)),OFFSET($C$4,AH$2,0),0)</f>
        <v>0</v>
      </c>
      <c r="AI12" s="42" t="n">
        <f aca="true">IF(AND($O12&gt;=OFFSET($E$4,AI$2,0),$O12&lt;=OFFSET($F$4,AI$2,0)),OFFSET($C$4,AI$2,0),0)</f>
        <v>0</v>
      </c>
      <c r="AJ12" s="42" t="n">
        <f aca="true">IF(AND($O12&gt;=OFFSET($E$4,AJ$2,0),$O12&lt;=OFFSET($F$4,AJ$2,0)),OFFSET($C$4,AJ$2,0),0)</f>
        <v>0</v>
      </c>
      <c r="AK12" s="42" t="n">
        <f aca="true">IF(AND($O12&gt;=OFFSET($E$4,AK$2,0),$O12&lt;=OFFSET($F$4,AK$2,0)),OFFSET($C$4,AK$2,0),0)</f>
        <v>0</v>
      </c>
      <c r="AL12" s="42" t="n">
        <f aca="true">IF(AND($O12&gt;=OFFSET($E$4,AL$2,0),$O12&lt;=OFFSET($F$4,AL$2,0)),OFFSET($C$4,AL$2,0),0)</f>
        <v>0</v>
      </c>
      <c r="AM12" s="42" t="n">
        <f aca="true">IF(AND($O12&gt;=OFFSET($E$4,AM$2,0),$O12&lt;=OFFSET($F$4,AM$2,0)),OFFSET($C$4,AM$2,0),0)</f>
        <v>0</v>
      </c>
      <c r="AN12" s="42" t="n">
        <f aca="true">IF(AND($O12&gt;=OFFSET($E$4,AN$2,0),$O12&lt;=OFFSET($F$4,AN$2,0)),OFFSET($C$4,AN$2,0),0)</f>
        <v>0</v>
      </c>
      <c r="AO12" s="42" t="n">
        <f aca="true">IF(AND($O12&gt;=OFFSET($E$4,AO$2,0),$O12&lt;=OFFSET($F$4,AO$2,0)),OFFSET($C$4,AO$2,0),0)</f>
        <v>0</v>
      </c>
      <c r="AP12" s="42" t="n">
        <f aca="true">IF(AND($O12&gt;=OFFSET($E$4,AP$2,0),$O12&lt;=OFFSET($F$4,AP$2,0)),OFFSET($C$4,AP$2,0),0)</f>
        <v>0</v>
      </c>
      <c r="AQ12" s="42" t="n">
        <f aca="true">IF(AND($O12&gt;=OFFSET($E$4,AQ$2,0),$O12&lt;=OFFSET($F$4,AQ$2,0)),OFFSET($C$4,AQ$2,0),0)</f>
        <v>0</v>
      </c>
      <c r="AR12" s="42" t="n">
        <f aca="true">IF(AND($O12&gt;=OFFSET($E$4,AR$2,0),$O12&lt;=OFFSET($F$4,AR$2,0)),OFFSET($C$4,AR$2,0),0)</f>
        <v>0</v>
      </c>
      <c r="AS12" s="42" t="n">
        <f aca="true">IF(AND($O12&gt;=OFFSET($E$4,AS$2,0),$O12&lt;=OFFSET($F$4,AS$2,0)),OFFSET($C$4,AS$2,0),0)</f>
        <v>0</v>
      </c>
      <c r="AT12" s="42" t="n">
        <f aca="true">IF(AND($O12&gt;=OFFSET($E$4,AT$2,0),$O12&lt;=OFFSET($F$4,AT$2,0)),OFFSET($C$4,AT$2,0),0)</f>
        <v>12</v>
      </c>
      <c r="AU12" s="42" t="n">
        <f aca="true">IF(AND($O12&gt;=OFFSET($E$4,AU$2,0),$O12&lt;=OFFSET($F$4,AU$2,0)),OFFSET($C$4,AU$2,0),0)</f>
        <v>0</v>
      </c>
      <c r="AV12" s="42" t="n">
        <f aca="true">IF(AND($O12&gt;=OFFSET($E$4,AV$2,0),$O12&lt;=OFFSET($F$4,AV$2,0)),OFFSET($C$4,AV$2,0),0)</f>
        <v>0</v>
      </c>
      <c r="AW12" s="42" t="n">
        <f aca="true">IF(AND($O12&gt;=OFFSET($E$4,AW$2,0),$O12&lt;=OFFSET($F$4,AW$2,0)),OFFSET($C$4,AW$2,0),0)</f>
        <v>0</v>
      </c>
      <c r="AY12" s="58" t="n">
        <f aca="false">SUM(P12:AS12)</f>
        <v>356</v>
      </c>
      <c r="AZ12" s="58" t="n">
        <f aca="false">SUM(P12:V12)+SUM(AT12:AW12)</f>
        <v>222</v>
      </c>
    </row>
    <row r="13" customFormat="false" ht="12.75" hidden="false" customHeight="false" outlineLevel="0" collapsed="false">
      <c r="A13" s="38" t="s">
        <v>32</v>
      </c>
      <c r="B13" s="2" t="s">
        <v>5</v>
      </c>
      <c r="C13" s="2" t="n">
        <v>5</v>
      </c>
      <c r="D13" s="3" t="n">
        <v>75</v>
      </c>
      <c r="E13" s="4" t="n">
        <v>37012</v>
      </c>
      <c r="F13" s="4" t="n">
        <v>37072</v>
      </c>
      <c r="G13" s="5" t="s">
        <v>26</v>
      </c>
      <c r="I13" s="0" t="n">
        <v>21</v>
      </c>
      <c r="J13" s="0" t="n">
        <v>5</v>
      </c>
      <c r="K13" s="0" t="n">
        <v>4</v>
      </c>
      <c r="L13" s="0" t="n">
        <v>0</v>
      </c>
      <c r="M13" s="0" t="n">
        <v>30</v>
      </c>
      <c r="O13" s="57" t="n">
        <v>37043</v>
      </c>
      <c r="P13" s="42" t="n">
        <f aca="false">IF(AND(O13&gt;=$E$4,O13&lt;=$F$4),$C$4,0)</f>
        <v>50</v>
      </c>
      <c r="Q13" s="42" t="n">
        <f aca="true">IF(AND($O13&gt;=OFFSET($E$4,Q$2,0),$O13&lt;=OFFSET($F$4,Q$2,0)),OFFSET($C$4,Q$2,0),0)</f>
        <v>50</v>
      </c>
      <c r="R13" s="42" t="n">
        <f aca="true">IF(AND($O13&gt;=OFFSET($E$4,R$2,0),$O13&lt;=OFFSET($F$4,R$2,0)),OFFSET($C$4,R$2,0),0)</f>
        <v>10</v>
      </c>
      <c r="S13" s="42" t="n">
        <f aca="true">IF(AND($O13&gt;=OFFSET($E$4,S$2,0),$O13&lt;=OFFSET($F$4,S$2,0)),OFFSET($C$4,S$2,0),0)</f>
        <v>25</v>
      </c>
      <c r="T13" s="42" t="n">
        <f aca="true">IF(AND($O13&gt;=OFFSET($E$4,T$2,0),$O13&lt;=OFFSET($F$4,T$2,0)),OFFSET($C$4,T$2,0),0)</f>
        <v>50</v>
      </c>
      <c r="U13" s="42" t="n">
        <f aca="true">IF(AND($O13&gt;=OFFSET($E$4,U$2,0),$O13&lt;=OFFSET($F$4,U$2,0)),OFFSET($C$4,U$2,0),0)</f>
        <v>25</v>
      </c>
      <c r="V13" s="42" t="n">
        <f aca="true">IF(AND($O13&gt;=OFFSET($E$4,V$2,0),$O13&lt;=OFFSET($F$4,V$2,0)),OFFSET($C$4,V$2,0),0)</f>
        <v>0</v>
      </c>
      <c r="W13" s="42" t="n">
        <f aca="true">IF(AND($O13&gt;=OFFSET($E$4,W$2,0),$O13&lt;=OFFSET($F$4,W$2,0)),OFFSET($C$4,W$2,0),0)</f>
        <v>50</v>
      </c>
      <c r="X13" s="42" t="n">
        <f aca="true">IF(AND($O13&gt;=OFFSET($E$4,X$2,0),$O13&lt;=OFFSET($F$4,X$2,0)),OFFSET($C$4,X$2,0),0)</f>
        <v>51</v>
      </c>
      <c r="Y13" s="42" t="n">
        <f aca="true">IF(AND($O13&gt;=OFFSET($E$4,Y$2,0),$O13&lt;=OFFSET($F$4,Y$2,0)),OFFSET($C$4,Y$2,0),0)</f>
        <v>5</v>
      </c>
      <c r="Z13" s="42" t="n">
        <f aca="true">IF(AND($O13&gt;=OFFSET($E$4,Z$2,0),$O13&lt;=OFFSET($F$4,Z$2,0)),OFFSET($C$4,Z$2,0),0)</f>
        <v>10</v>
      </c>
      <c r="AA13" s="42" t="n">
        <f aca="true">IF(AND($O13&gt;=OFFSET($E$4,AA$2,0),$O13&lt;=OFFSET($F$4,AA$2,0)),OFFSET($C$4,AA$2,0),0)</f>
        <v>0</v>
      </c>
      <c r="AB13" s="42" t="n">
        <f aca="true">IF(AND($O13&gt;=OFFSET($E$4,AB$2,0),$O13&lt;=OFFSET($F$4,AB$2,0)),OFFSET($C$4,AB$2,0),0)</f>
        <v>25</v>
      </c>
      <c r="AC13" s="42" t="n">
        <f aca="true">IF(AND($O13&gt;=OFFSET($E$4,AC$2,0),$O13&lt;=OFFSET($F$4,AC$2,0)),OFFSET($C$4,AC$2,0),0)</f>
        <v>5</v>
      </c>
      <c r="AD13" s="42" t="n">
        <f aca="true">IF(AND($O13&gt;=OFFSET($E$4,AD$2,0),$O13&lt;=OFFSET($F$4,AD$2,0)),OFFSET($C$4,AD$2,0),0)</f>
        <v>25</v>
      </c>
      <c r="AE13" s="42" t="n">
        <f aca="true">IF(AND($O13&gt;=OFFSET($E$4,AE$2,0),$O13&lt;=OFFSET($F$4,AE$2,0)),OFFSET($C$4,AE$2,0),0)</f>
        <v>25</v>
      </c>
      <c r="AF13" s="42" t="n">
        <f aca="true">IF(AND($O13&gt;=OFFSET($E$4,AF$2,0),$O13&lt;=OFFSET($F$4,AF$2,0)),OFFSET($C$4,AF$2,0),0)</f>
        <v>0</v>
      </c>
      <c r="AG13" s="42" t="n">
        <f aca="true">IF(AND($O13&gt;=OFFSET($E$4,AG$2,0),$O13&lt;=OFFSET($F$4,AG$2,0)),OFFSET($C$4,AG$2,0),0)</f>
        <v>0</v>
      </c>
      <c r="AH13" s="42" t="n">
        <f aca="true">IF(AND($O13&gt;=OFFSET($E$4,AH$2,0),$O13&lt;=OFFSET($F$4,AH$2,0)),OFFSET($C$4,AH$2,0),0)</f>
        <v>0</v>
      </c>
      <c r="AI13" s="42" t="n">
        <f aca="true">IF(AND($O13&gt;=OFFSET($E$4,AI$2,0),$O13&lt;=OFFSET($F$4,AI$2,0)),OFFSET($C$4,AI$2,0),0)</f>
        <v>0</v>
      </c>
      <c r="AJ13" s="42" t="n">
        <f aca="true">IF(AND($O13&gt;=OFFSET($E$4,AJ$2,0),$O13&lt;=OFFSET($F$4,AJ$2,0)),OFFSET($C$4,AJ$2,0),0)</f>
        <v>0</v>
      </c>
      <c r="AK13" s="42" t="n">
        <f aca="true">IF(AND($O13&gt;=OFFSET($E$4,AK$2,0),$O13&lt;=OFFSET($F$4,AK$2,0)),OFFSET($C$4,AK$2,0),0)</f>
        <v>0</v>
      </c>
      <c r="AL13" s="42" t="n">
        <f aca="true">IF(AND($O13&gt;=OFFSET($E$4,AL$2,0),$O13&lt;=OFFSET($F$4,AL$2,0)),OFFSET($C$4,AL$2,0),0)</f>
        <v>0</v>
      </c>
      <c r="AM13" s="42" t="n">
        <f aca="true">IF(AND($O13&gt;=OFFSET($E$4,AM$2,0),$O13&lt;=OFFSET($F$4,AM$2,0)),OFFSET($C$4,AM$2,0),0)</f>
        <v>0</v>
      </c>
      <c r="AN13" s="42" t="n">
        <f aca="true">IF(AND($O13&gt;=OFFSET($E$4,AN$2,0),$O13&lt;=OFFSET($F$4,AN$2,0)),OFFSET($C$4,AN$2,0),0)</f>
        <v>0</v>
      </c>
      <c r="AO13" s="42" t="n">
        <f aca="true">IF(AND($O13&gt;=OFFSET($E$4,AO$2,0),$O13&lt;=OFFSET($F$4,AO$2,0)),OFFSET($C$4,AO$2,0),0)</f>
        <v>0</v>
      </c>
      <c r="AP13" s="42" t="n">
        <f aca="true">IF(AND($O13&gt;=OFFSET($E$4,AP$2,0),$O13&lt;=OFFSET($F$4,AP$2,0)),OFFSET($C$4,AP$2,0),0)</f>
        <v>0</v>
      </c>
      <c r="AQ13" s="42" t="n">
        <f aca="true">IF(AND($O13&gt;=OFFSET($E$4,AQ$2,0),$O13&lt;=OFFSET($F$4,AQ$2,0)),OFFSET($C$4,AQ$2,0),0)</f>
        <v>0</v>
      </c>
      <c r="AR13" s="42" t="n">
        <f aca="true">IF(AND($O13&gt;=OFFSET($E$4,AR$2,0),$O13&lt;=OFFSET($F$4,AR$2,0)),OFFSET($C$4,AR$2,0),0)</f>
        <v>0</v>
      </c>
      <c r="AS13" s="42" t="n">
        <f aca="true">IF(AND($O13&gt;=OFFSET($E$4,AS$2,0),$O13&lt;=OFFSET($F$4,AS$2,0)),OFFSET($C$4,AS$2,0),0)</f>
        <v>0</v>
      </c>
      <c r="AT13" s="42" t="n">
        <f aca="true">IF(AND($O13&gt;=OFFSET($E$4,AT$2,0),$O13&lt;=OFFSET($F$4,AT$2,0)),OFFSET($C$4,AT$2,0),0)</f>
        <v>12</v>
      </c>
      <c r="AU13" s="42" t="n">
        <f aca="true">IF(AND($O13&gt;=OFFSET($E$4,AU$2,0),$O13&lt;=OFFSET($F$4,AU$2,0)),OFFSET($C$4,AU$2,0),0)</f>
        <v>0</v>
      </c>
      <c r="AV13" s="42" t="n">
        <f aca="true">IF(AND($O13&gt;=OFFSET($E$4,AV$2,0),$O13&lt;=OFFSET($F$4,AV$2,0)),OFFSET($C$4,AV$2,0),0)</f>
        <v>0</v>
      </c>
      <c r="AW13" s="42" t="n">
        <f aca="true">IF(AND($O13&gt;=OFFSET($E$4,AW$2,0),$O13&lt;=OFFSET($F$4,AW$2,0)),OFFSET($C$4,AW$2,0),0)</f>
        <v>0</v>
      </c>
      <c r="AY13" s="58" t="n">
        <f aca="false">SUM(P13:AS13)</f>
        <v>406</v>
      </c>
      <c r="AZ13" s="58" t="n">
        <f aca="false">SUM(P13:V13)+SUM(AT13:AW13)</f>
        <v>222</v>
      </c>
    </row>
    <row r="14" customFormat="false" ht="12.75" hidden="false" customHeight="false" outlineLevel="0" collapsed="false">
      <c r="A14" s="38" t="s">
        <v>32</v>
      </c>
      <c r="B14" s="2" t="s">
        <v>5</v>
      </c>
      <c r="C14" s="2" t="n">
        <v>10</v>
      </c>
      <c r="D14" s="3" t="n">
        <v>62.65</v>
      </c>
      <c r="E14" s="4" t="n">
        <v>37012</v>
      </c>
      <c r="F14" s="4" t="n">
        <v>37072</v>
      </c>
      <c r="G14" s="5" t="s">
        <v>26</v>
      </c>
      <c r="I14" s="0" t="n">
        <v>21</v>
      </c>
      <c r="J14" s="0" t="n">
        <v>4</v>
      </c>
      <c r="K14" s="0" t="n">
        <v>5</v>
      </c>
      <c r="L14" s="0" t="n">
        <v>1</v>
      </c>
      <c r="M14" s="0" t="n">
        <v>31</v>
      </c>
      <c r="O14" s="57" t="n">
        <v>37073</v>
      </c>
      <c r="P14" s="42" t="n">
        <f aca="false">IF(AND(O14&gt;=$E$4,O14&lt;=$F$4),$C$4,0)</f>
        <v>50</v>
      </c>
      <c r="Q14" s="42" t="n">
        <f aca="true">IF(AND($O14&gt;=OFFSET($E$4,Q$2,0),$O14&lt;=OFFSET($F$4,Q$2,0)),OFFSET($C$4,Q$2,0),0)</f>
        <v>50</v>
      </c>
      <c r="R14" s="42" t="n">
        <f aca="true">IF(AND($O14&gt;=OFFSET($E$4,R$2,0),$O14&lt;=OFFSET($F$4,R$2,0)),OFFSET($C$4,R$2,0),0)</f>
        <v>10</v>
      </c>
      <c r="S14" s="42" t="n">
        <f aca="true">IF(AND($O14&gt;=OFFSET($E$4,S$2,0),$O14&lt;=OFFSET($F$4,S$2,0)),OFFSET($C$4,S$2,0),0)</f>
        <v>25</v>
      </c>
      <c r="T14" s="42" t="n">
        <f aca="true">IF(AND($O14&gt;=OFFSET($E$4,T$2,0),$O14&lt;=OFFSET($F$4,T$2,0)),OFFSET($C$4,T$2,0),0)</f>
        <v>50</v>
      </c>
      <c r="U14" s="42" t="n">
        <f aca="true">IF(AND($O14&gt;=OFFSET($E$4,U$2,0),$O14&lt;=OFFSET($F$4,U$2,0)),OFFSET($C$4,U$2,0),0)</f>
        <v>25</v>
      </c>
      <c r="V14" s="42" t="n">
        <f aca="true">IF(AND($O14&gt;=OFFSET($E$4,V$2,0),$O14&lt;=OFFSET($F$4,V$2,0)),OFFSET($C$4,V$2,0),0)</f>
        <v>0</v>
      </c>
      <c r="W14" s="42" t="n">
        <f aca="true">IF(AND($O14&gt;=OFFSET($E$4,W$2,0),$O14&lt;=OFFSET($F$4,W$2,0)),OFFSET($C$4,W$2,0),0)</f>
        <v>50</v>
      </c>
      <c r="X14" s="42" t="n">
        <f aca="true">IF(AND($O14&gt;=OFFSET($E$4,X$2,0),$O14&lt;=OFFSET($F$4,X$2,0)),OFFSET($C$4,X$2,0),0)</f>
        <v>51</v>
      </c>
      <c r="Y14" s="42" t="n">
        <f aca="true">IF(AND($O14&gt;=OFFSET($E$4,Y$2,0),$O14&lt;=OFFSET($F$4,Y$2,0)),OFFSET($C$4,Y$2,0),0)</f>
        <v>0</v>
      </c>
      <c r="Z14" s="42" t="n">
        <f aca="true">IF(AND($O14&gt;=OFFSET($E$4,Z$2,0),$O14&lt;=OFFSET($F$4,Z$2,0)),OFFSET($C$4,Z$2,0),0)</f>
        <v>0</v>
      </c>
      <c r="AA14" s="42" t="n">
        <f aca="true">IF(AND($O14&gt;=OFFSET($E$4,AA$2,0),$O14&lt;=OFFSET($F$4,AA$2,0)),OFFSET($C$4,AA$2,0),0)</f>
        <v>0</v>
      </c>
      <c r="AB14" s="42" t="n">
        <f aca="true">IF(AND($O14&gt;=OFFSET($E$4,AB$2,0),$O14&lt;=OFFSET($F$4,AB$2,0)),OFFSET($C$4,AB$2,0),0)</f>
        <v>25</v>
      </c>
      <c r="AC14" s="42" t="n">
        <f aca="true">IF(AND($O14&gt;=OFFSET($E$4,AC$2,0),$O14&lt;=OFFSET($F$4,AC$2,0)),OFFSET($C$4,AC$2,0),0)</f>
        <v>5</v>
      </c>
      <c r="AD14" s="42" t="n">
        <f aca="true">IF(AND($O14&gt;=OFFSET($E$4,AD$2,0),$O14&lt;=OFFSET($F$4,AD$2,0)),OFFSET($C$4,AD$2,0),0)</f>
        <v>25</v>
      </c>
      <c r="AE14" s="42" t="n">
        <f aca="true">IF(AND($O14&gt;=OFFSET($E$4,AE$2,0),$O14&lt;=OFFSET($F$4,AE$2,0)),OFFSET($C$4,AE$2,0),0)</f>
        <v>0</v>
      </c>
      <c r="AF14" s="42" t="n">
        <f aca="true">IF(AND($O14&gt;=OFFSET($E$4,AF$2,0),$O14&lt;=OFFSET($F$4,AF$2,0)),OFFSET($C$4,AF$2,0),0)</f>
        <v>10</v>
      </c>
      <c r="AG14" s="42" t="n">
        <f aca="true">IF(AND($O14&gt;=OFFSET($E$4,AG$2,0),$O14&lt;=OFFSET($F$4,AG$2,0)),OFFSET($C$4,AG$2,0),0)</f>
        <v>75</v>
      </c>
      <c r="AH14" s="42" t="n">
        <f aca="true">IF(AND($O14&gt;=OFFSET($E$4,AH$2,0),$O14&lt;=OFFSET($F$4,AH$2,0)),OFFSET($C$4,AH$2,0),0)</f>
        <v>5</v>
      </c>
      <c r="AI14" s="42" t="n">
        <f aca="true">IF(AND($O14&gt;=OFFSET($E$4,AI$2,0),$O14&lt;=OFFSET($F$4,AI$2,0)),OFFSET($C$4,AI$2,0),0)</f>
        <v>15</v>
      </c>
      <c r="AJ14" s="42" t="n">
        <f aca="true">IF(AND($O14&gt;=OFFSET($E$4,AJ$2,0),$O14&lt;=OFFSET($F$4,AJ$2,0)),OFFSET($C$4,AJ$2,0),0)</f>
        <v>25</v>
      </c>
      <c r="AK14" s="42" t="n">
        <f aca="true">IF(AND($O14&gt;=OFFSET($E$4,AK$2,0),$O14&lt;=OFFSET($F$4,AK$2,0)),OFFSET($C$4,AK$2,0),0)</f>
        <v>0</v>
      </c>
      <c r="AL14" s="42" t="n">
        <f aca="true">IF(AND($O14&gt;=OFFSET($E$4,AL$2,0),$O14&lt;=OFFSET($F$4,AL$2,0)),OFFSET($C$4,AL$2,0),0)</f>
        <v>0</v>
      </c>
      <c r="AM14" s="42" t="n">
        <f aca="true">IF(AND($O14&gt;=OFFSET($E$4,AM$2,0),$O14&lt;=OFFSET($F$4,AM$2,0)),OFFSET($C$4,AM$2,0),0)</f>
        <v>0</v>
      </c>
      <c r="AN14" s="42" t="n">
        <f aca="true">IF(AND($O14&gt;=OFFSET($E$4,AN$2,0),$O14&lt;=OFFSET($F$4,AN$2,0)),OFFSET($C$4,AN$2,0),0)</f>
        <v>0</v>
      </c>
      <c r="AO14" s="42" t="n">
        <f aca="true">IF(AND($O14&gt;=OFFSET($E$4,AO$2,0),$O14&lt;=OFFSET($F$4,AO$2,0)),OFFSET($C$4,AO$2,0),0)</f>
        <v>0</v>
      </c>
      <c r="AP14" s="42" t="n">
        <f aca="true">IF(AND($O14&gt;=OFFSET($E$4,AP$2,0),$O14&lt;=OFFSET($F$4,AP$2,0)),OFFSET($C$4,AP$2,0),0)</f>
        <v>0</v>
      </c>
      <c r="AQ14" s="42" t="n">
        <f aca="true">IF(AND($O14&gt;=OFFSET($E$4,AQ$2,0),$O14&lt;=OFFSET($F$4,AQ$2,0)),OFFSET($C$4,AQ$2,0),0)</f>
        <v>0</v>
      </c>
      <c r="AR14" s="42" t="n">
        <f aca="true">IF(AND($O14&gt;=OFFSET($E$4,AR$2,0),$O14&lt;=OFFSET($F$4,AR$2,0)),OFFSET($C$4,AR$2,0),0)</f>
        <v>0</v>
      </c>
      <c r="AS14" s="42" t="n">
        <f aca="true">IF(AND($O14&gt;=OFFSET($E$4,AS$2,0),$O14&lt;=OFFSET($F$4,AS$2,0)),OFFSET($C$4,AS$2,0),0)</f>
        <v>0</v>
      </c>
      <c r="AT14" s="42" t="n">
        <f aca="true">IF(AND($O14&gt;=OFFSET($E$4,AT$2,0),$O14&lt;=OFFSET($F$4,AT$2,0)),OFFSET($C$4,AT$2,0),0)</f>
        <v>12</v>
      </c>
      <c r="AU14" s="42" t="n">
        <f aca="true">IF(AND($O14&gt;=OFFSET($E$4,AU$2,0),$O14&lt;=OFFSET($F$4,AU$2,0)),OFFSET($C$4,AU$2,0),0)</f>
        <v>0</v>
      </c>
      <c r="AV14" s="42" t="n">
        <f aca="true">IF(AND($O14&gt;=OFFSET($E$4,AV$2,0),$O14&lt;=OFFSET($F$4,AV$2,0)),OFFSET($C$4,AV$2,0),0)</f>
        <v>0</v>
      </c>
      <c r="AW14" s="42" t="n">
        <f aca="true">IF(AND($O14&gt;=OFFSET($E$4,AW$2,0),$O14&lt;=OFFSET($F$4,AW$2,0)),OFFSET($C$4,AW$2,0),0)</f>
        <v>0</v>
      </c>
      <c r="AY14" s="58" t="n">
        <f aca="false">SUM(P14:AS14)</f>
        <v>496</v>
      </c>
      <c r="AZ14" s="58" t="n">
        <f aca="false">SUM(P14:V14)+SUM(AT14:AW14)</f>
        <v>222</v>
      </c>
    </row>
    <row r="15" customFormat="false" ht="12.75" hidden="false" customHeight="false" outlineLevel="0" collapsed="false">
      <c r="A15" s="38" t="s">
        <v>32</v>
      </c>
      <c r="B15" s="2" t="s">
        <v>5</v>
      </c>
      <c r="C15" s="3" t="n">
        <v>5</v>
      </c>
      <c r="D15" s="3" t="n">
        <v>203</v>
      </c>
      <c r="E15" s="4" t="n">
        <v>37012</v>
      </c>
      <c r="F15" s="4" t="n">
        <v>37041</v>
      </c>
      <c r="G15" s="2" t="s">
        <v>26</v>
      </c>
      <c r="I15" s="0" t="n">
        <v>23</v>
      </c>
      <c r="J15" s="0" t="n">
        <v>4</v>
      </c>
      <c r="K15" s="0" t="n">
        <v>4</v>
      </c>
      <c r="L15" s="0" t="n">
        <v>0</v>
      </c>
      <c r="M15" s="0" t="n">
        <v>31</v>
      </c>
      <c r="O15" s="57" t="n">
        <v>37104</v>
      </c>
      <c r="P15" s="42" t="n">
        <f aca="false">IF(AND(O15&gt;=$E$4,O15&lt;=$F$4),$C$4,0)</f>
        <v>50</v>
      </c>
      <c r="Q15" s="42" t="n">
        <f aca="true">IF(AND($O15&gt;=OFFSET($E$4,Q$2,0),$O15&lt;=OFFSET($F$4,Q$2,0)),OFFSET($C$4,Q$2,0),0)</f>
        <v>50</v>
      </c>
      <c r="R15" s="42" t="n">
        <f aca="true">IF(AND($O15&gt;=OFFSET($E$4,R$2,0),$O15&lt;=OFFSET($F$4,R$2,0)),OFFSET($C$4,R$2,0),0)</f>
        <v>10</v>
      </c>
      <c r="S15" s="42" t="n">
        <f aca="true">IF(AND($O15&gt;=OFFSET($E$4,S$2,0),$O15&lt;=OFFSET($F$4,S$2,0)),OFFSET($C$4,S$2,0),0)</f>
        <v>25</v>
      </c>
      <c r="T15" s="42" t="n">
        <f aca="true">IF(AND($O15&gt;=OFFSET($E$4,T$2,0),$O15&lt;=OFFSET($F$4,T$2,0)),OFFSET($C$4,T$2,0),0)</f>
        <v>50</v>
      </c>
      <c r="U15" s="42" t="n">
        <f aca="true">IF(AND($O15&gt;=OFFSET($E$4,U$2,0),$O15&lt;=OFFSET($F$4,U$2,0)),OFFSET($C$4,U$2,0),0)</f>
        <v>25</v>
      </c>
      <c r="V15" s="42" t="n">
        <f aca="true">IF(AND($O15&gt;=OFFSET($E$4,V$2,0),$O15&lt;=OFFSET($F$4,V$2,0)),OFFSET($C$4,V$2,0),0)</f>
        <v>0</v>
      </c>
      <c r="W15" s="42" t="n">
        <f aca="true">IF(AND($O15&gt;=OFFSET($E$4,W$2,0),$O15&lt;=OFFSET($F$4,W$2,0)),OFFSET($C$4,W$2,0),0)</f>
        <v>50</v>
      </c>
      <c r="X15" s="42" t="n">
        <f aca="true">IF(AND($O15&gt;=OFFSET($E$4,X$2,0),$O15&lt;=OFFSET($F$4,X$2,0)),OFFSET($C$4,X$2,0),0)</f>
        <v>51</v>
      </c>
      <c r="Y15" s="42" t="n">
        <f aca="true">IF(AND($O15&gt;=OFFSET($E$4,Y$2,0),$O15&lt;=OFFSET($F$4,Y$2,0)),OFFSET($C$4,Y$2,0),0)</f>
        <v>0</v>
      </c>
      <c r="Z15" s="42" t="n">
        <f aca="true">IF(AND($O15&gt;=OFFSET($E$4,Z$2,0),$O15&lt;=OFFSET($F$4,Z$2,0)),OFFSET($C$4,Z$2,0),0)</f>
        <v>0</v>
      </c>
      <c r="AA15" s="42" t="n">
        <f aca="true">IF(AND($O15&gt;=OFFSET($E$4,AA$2,0),$O15&lt;=OFFSET($F$4,AA$2,0)),OFFSET($C$4,AA$2,0),0)</f>
        <v>0</v>
      </c>
      <c r="AB15" s="42" t="n">
        <f aca="true">IF(AND($O15&gt;=OFFSET($E$4,AB$2,0),$O15&lt;=OFFSET($F$4,AB$2,0)),OFFSET($C$4,AB$2,0),0)</f>
        <v>25</v>
      </c>
      <c r="AC15" s="42" t="n">
        <f aca="true">IF(AND($O15&gt;=OFFSET($E$4,AC$2,0),$O15&lt;=OFFSET($F$4,AC$2,0)),OFFSET($C$4,AC$2,0),0)</f>
        <v>5</v>
      </c>
      <c r="AD15" s="42" t="n">
        <f aca="true">IF(AND($O15&gt;=OFFSET($E$4,AD$2,0),$O15&lt;=OFFSET($F$4,AD$2,0)),OFFSET($C$4,AD$2,0),0)</f>
        <v>25</v>
      </c>
      <c r="AE15" s="42" t="n">
        <f aca="true">IF(AND($O15&gt;=OFFSET($E$4,AE$2,0),$O15&lt;=OFFSET($F$4,AE$2,0)),OFFSET($C$4,AE$2,0),0)</f>
        <v>0</v>
      </c>
      <c r="AF15" s="42" t="n">
        <f aca="true">IF(AND($O15&gt;=OFFSET($E$4,AF$2,0),$O15&lt;=OFFSET($F$4,AF$2,0)),OFFSET($C$4,AF$2,0),0)</f>
        <v>10</v>
      </c>
      <c r="AG15" s="42" t="n">
        <f aca="true">IF(AND($O15&gt;=OFFSET($E$4,AG$2,0),$O15&lt;=OFFSET($F$4,AG$2,0)),OFFSET($C$4,AG$2,0),0)</f>
        <v>0</v>
      </c>
      <c r="AH15" s="42" t="n">
        <f aca="true">IF(AND($O15&gt;=OFFSET($E$4,AH$2,0),$O15&lt;=OFFSET($F$4,AH$2,0)),OFFSET($C$4,AH$2,0),0)</f>
        <v>5</v>
      </c>
      <c r="AI15" s="42" t="n">
        <f aca="true">IF(AND($O15&gt;=OFFSET($E$4,AI$2,0),$O15&lt;=OFFSET($F$4,AI$2,0)),OFFSET($C$4,AI$2,0),0)</f>
        <v>15</v>
      </c>
      <c r="AJ15" s="42" t="n">
        <f aca="true">IF(AND($O15&gt;=OFFSET($E$4,AJ$2,0),$O15&lt;=OFFSET($F$4,AJ$2,0)),OFFSET($C$4,AJ$2,0),0)</f>
        <v>25</v>
      </c>
      <c r="AK15" s="42" t="n">
        <f aca="true">IF(AND($O15&gt;=OFFSET($E$4,AK$2,0),$O15&lt;=OFFSET($F$4,AK$2,0)),OFFSET($C$4,AK$2,0),0)</f>
        <v>75</v>
      </c>
      <c r="AL15" s="42" t="n">
        <f aca="true">IF(AND($O15&gt;=OFFSET($E$4,AL$2,0),$O15&lt;=OFFSET($F$4,AL$2,0)),OFFSET($C$4,AL$2,0),0)</f>
        <v>0</v>
      </c>
      <c r="AM15" s="42" t="n">
        <f aca="true">IF(AND($O15&gt;=OFFSET($E$4,AM$2,0),$O15&lt;=OFFSET($F$4,AM$2,0)),OFFSET($C$4,AM$2,0),0)</f>
        <v>0</v>
      </c>
      <c r="AN15" s="42" t="n">
        <f aca="true">IF(AND($O15&gt;=OFFSET($E$4,AN$2,0),$O15&lt;=OFFSET($F$4,AN$2,0)),OFFSET($C$4,AN$2,0),0)</f>
        <v>0</v>
      </c>
      <c r="AO15" s="42" t="n">
        <f aca="true">IF(AND($O15&gt;=OFFSET($E$4,AO$2,0),$O15&lt;=OFFSET($F$4,AO$2,0)),OFFSET($C$4,AO$2,0),0)</f>
        <v>0</v>
      </c>
      <c r="AP15" s="42" t="n">
        <f aca="true">IF(AND($O15&gt;=OFFSET($E$4,AP$2,0),$O15&lt;=OFFSET($F$4,AP$2,0)),OFFSET($C$4,AP$2,0),0)</f>
        <v>0</v>
      </c>
      <c r="AQ15" s="42" t="n">
        <f aca="true">IF(AND($O15&gt;=OFFSET($E$4,AQ$2,0),$O15&lt;=OFFSET($F$4,AQ$2,0)),OFFSET($C$4,AQ$2,0),0)</f>
        <v>0</v>
      </c>
      <c r="AR15" s="42" t="n">
        <f aca="true">IF(AND($O15&gt;=OFFSET($E$4,AR$2,0),$O15&lt;=OFFSET($F$4,AR$2,0)),OFFSET($C$4,AR$2,0),0)</f>
        <v>0</v>
      </c>
      <c r="AS15" s="42" t="n">
        <f aca="true">IF(AND($O15&gt;=OFFSET($E$4,AS$2,0),$O15&lt;=OFFSET($F$4,AS$2,0)),OFFSET($C$4,AS$2,0),0)</f>
        <v>0</v>
      </c>
      <c r="AT15" s="42" t="n">
        <f aca="true">IF(AND($O15&gt;=OFFSET($E$4,AT$2,0),$O15&lt;=OFFSET($F$4,AT$2,0)),OFFSET($C$4,AT$2,0),0)</f>
        <v>12</v>
      </c>
      <c r="AU15" s="42" t="n">
        <f aca="true">IF(AND($O15&gt;=OFFSET($E$4,AU$2,0),$O15&lt;=OFFSET($F$4,AU$2,0)),OFFSET($C$4,AU$2,0),0)</f>
        <v>0</v>
      </c>
      <c r="AV15" s="42" t="n">
        <f aca="true">IF(AND($O15&gt;=OFFSET($E$4,AV$2,0),$O15&lt;=OFFSET($F$4,AV$2,0)),OFFSET($C$4,AV$2,0),0)</f>
        <v>0</v>
      </c>
      <c r="AW15" s="42" t="n">
        <f aca="true">IF(AND($O15&gt;=OFFSET($E$4,AW$2,0),$O15&lt;=OFFSET($F$4,AW$2,0)),OFFSET($C$4,AW$2,0),0)</f>
        <v>0</v>
      </c>
      <c r="AY15" s="58" t="n">
        <f aca="false">SUM(P15:AS15)</f>
        <v>496</v>
      </c>
      <c r="AZ15" s="58" t="n">
        <f aca="false">SUM(P15:V15)+SUM(AT15:AW15)</f>
        <v>222</v>
      </c>
    </row>
    <row r="16" customFormat="false" ht="12.75" hidden="false" customHeight="false" outlineLevel="0" collapsed="false">
      <c r="A16" s="38" t="s">
        <v>33</v>
      </c>
      <c r="B16" s="2" t="s">
        <v>5</v>
      </c>
      <c r="C16" s="2" t="n">
        <v>25</v>
      </c>
      <c r="D16" s="3" t="n">
        <v>87.75</v>
      </c>
      <c r="E16" s="4" t="n">
        <v>37012</v>
      </c>
      <c r="F16" s="4" t="n">
        <v>37195</v>
      </c>
      <c r="G16" s="5" t="s">
        <v>26</v>
      </c>
      <c r="I16" s="0" t="n">
        <v>19</v>
      </c>
      <c r="J16" s="0" t="n">
        <v>5</v>
      </c>
      <c r="K16" s="0" t="n">
        <v>5</v>
      </c>
      <c r="L16" s="0" t="n">
        <v>1</v>
      </c>
      <c r="M16" s="0" t="n">
        <v>30</v>
      </c>
      <c r="O16" s="57" t="n">
        <v>37135</v>
      </c>
      <c r="P16" s="42" t="n">
        <f aca="false">IF(AND(O16&gt;=$E$4,O16&lt;=$F$4),$C$4,0)</f>
        <v>50</v>
      </c>
      <c r="Q16" s="42" t="n">
        <f aca="true">IF(AND($O16&gt;=OFFSET($E$4,Q$2,0),$O16&lt;=OFFSET($F$4,Q$2,0)),OFFSET($C$4,Q$2,0),0)</f>
        <v>50</v>
      </c>
      <c r="R16" s="42" t="n">
        <f aca="true">IF(AND($O16&gt;=OFFSET($E$4,R$2,0),$O16&lt;=OFFSET($F$4,R$2,0)),OFFSET($C$4,R$2,0),0)</f>
        <v>10</v>
      </c>
      <c r="S16" s="42" t="n">
        <f aca="true">IF(AND($O16&gt;=OFFSET($E$4,S$2,0),$O16&lt;=OFFSET($F$4,S$2,0)),OFFSET($C$4,S$2,0),0)</f>
        <v>25</v>
      </c>
      <c r="T16" s="42" t="n">
        <f aca="true">IF(AND($O16&gt;=OFFSET($E$4,T$2,0),$O16&lt;=OFFSET($F$4,T$2,0)),OFFSET($C$4,T$2,0),0)</f>
        <v>50</v>
      </c>
      <c r="U16" s="42" t="n">
        <f aca="true">IF(AND($O16&gt;=OFFSET($E$4,U$2,0),$O16&lt;=OFFSET($F$4,U$2,0)),OFFSET($C$4,U$2,0),0)</f>
        <v>25</v>
      </c>
      <c r="V16" s="42" t="n">
        <f aca="true">IF(AND($O16&gt;=OFFSET($E$4,V$2,0),$O16&lt;=OFFSET($F$4,V$2,0)),OFFSET($C$4,V$2,0),0)</f>
        <v>0</v>
      </c>
      <c r="W16" s="42" t="n">
        <f aca="true">IF(AND($O16&gt;=OFFSET($E$4,W$2,0),$O16&lt;=OFFSET($F$4,W$2,0)),OFFSET($C$4,W$2,0),0)</f>
        <v>50</v>
      </c>
      <c r="X16" s="42" t="n">
        <f aca="true">IF(AND($O16&gt;=OFFSET($E$4,X$2,0),$O16&lt;=OFFSET($F$4,X$2,0)),OFFSET($C$4,X$2,0),0)</f>
        <v>51</v>
      </c>
      <c r="Y16" s="42" t="n">
        <f aca="true">IF(AND($O16&gt;=OFFSET($E$4,Y$2,0),$O16&lt;=OFFSET($F$4,Y$2,0)),OFFSET($C$4,Y$2,0),0)</f>
        <v>0</v>
      </c>
      <c r="Z16" s="42" t="n">
        <f aca="true">IF(AND($O16&gt;=OFFSET($E$4,Z$2,0),$O16&lt;=OFFSET($F$4,Z$2,0)),OFFSET($C$4,Z$2,0),0)</f>
        <v>0</v>
      </c>
      <c r="AA16" s="42" t="n">
        <f aca="true">IF(AND($O16&gt;=OFFSET($E$4,AA$2,0),$O16&lt;=OFFSET($F$4,AA$2,0)),OFFSET($C$4,AA$2,0),0)</f>
        <v>0</v>
      </c>
      <c r="AB16" s="42" t="n">
        <f aca="true">IF(AND($O16&gt;=OFFSET($E$4,AB$2,0),$O16&lt;=OFFSET($F$4,AB$2,0)),OFFSET($C$4,AB$2,0),0)</f>
        <v>25</v>
      </c>
      <c r="AC16" s="42" t="n">
        <f aca="true">IF(AND($O16&gt;=OFFSET($E$4,AC$2,0),$O16&lt;=OFFSET($F$4,AC$2,0)),OFFSET($C$4,AC$2,0),0)</f>
        <v>5</v>
      </c>
      <c r="AD16" s="42" t="n">
        <f aca="true">IF(AND($O16&gt;=OFFSET($E$4,AD$2,0),$O16&lt;=OFFSET($F$4,AD$2,0)),OFFSET($C$4,AD$2,0),0)</f>
        <v>25</v>
      </c>
      <c r="AE16" s="42" t="n">
        <f aca="true">IF(AND($O16&gt;=OFFSET($E$4,AE$2,0),$O16&lt;=OFFSET($F$4,AE$2,0)),OFFSET($C$4,AE$2,0),0)</f>
        <v>0</v>
      </c>
      <c r="AF16" s="42" t="n">
        <f aca="true">IF(AND($O16&gt;=OFFSET($E$4,AF$2,0),$O16&lt;=OFFSET($F$4,AF$2,0)),OFFSET($C$4,AF$2,0),0)</f>
        <v>10</v>
      </c>
      <c r="AG16" s="42" t="n">
        <f aca="true">IF(AND($O16&gt;=OFFSET($E$4,AG$2,0),$O16&lt;=OFFSET($F$4,AG$2,0)),OFFSET($C$4,AG$2,0),0)</f>
        <v>0</v>
      </c>
      <c r="AH16" s="42" t="n">
        <f aca="true">IF(AND($O16&gt;=OFFSET($E$4,AH$2,0),$O16&lt;=OFFSET($F$4,AH$2,0)),OFFSET($C$4,AH$2,0),0)</f>
        <v>5</v>
      </c>
      <c r="AI16" s="42" t="n">
        <f aca="true">IF(AND($O16&gt;=OFFSET($E$4,AI$2,0),$O16&lt;=OFFSET($F$4,AI$2,0)),OFFSET($C$4,AI$2,0),0)</f>
        <v>15</v>
      </c>
      <c r="AJ16" s="42" t="n">
        <f aca="true">IF(AND($O16&gt;=OFFSET($E$4,AJ$2,0),$O16&lt;=OFFSET($F$4,AJ$2,0)),OFFSET($C$4,AJ$2,0),0)</f>
        <v>25</v>
      </c>
      <c r="AK16" s="42" t="n">
        <f aca="true">IF(AND($O16&gt;=OFFSET($E$4,AK$2,0),$O16&lt;=OFFSET($F$4,AK$2,0)),OFFSET($C$4,AK$2,0),0)</f>
        <v>0</v>
      </c>
      <c r="AL16" s="42" t="n">
        <f aca="true">IF(AND($O16&gt;=OFFSET($E$4,AL$2,0),$O16&lt;=OFFSET($F$4,AL$2,0)),OFFSET($C$4,AL$2,0),0)</f>
        <v>0</v>
      </c>
      <c r="AM16" s="42" t="n">
        <f aca="true">IF(AND($O16&gt;=OFFSET($E$4,AM$2,0),$O16&lt;=OFFSET($F$4,AM$2,0)),OFFSET($C$4,AM$2,0),0)</f>
        <v>0</v>
      </c>
      <c r="AN16" s="42" t="n">
        <f aca="true">IF(AND($O16&gt;=OFFSET($E$4,AN$2,0),$O16&lt;=OFFSET($F$4,AN$2,0)),OFFSET($C$4,AN$2,0),0)</f>
        <v>0</v>
      </c>
      <c r="AO16" s="42" t="n">
        <f aca="true">IF(AND($O16&gt;=OFFSET($E$4,AO$2,0),$O16&lt;=OFFSET($F$4,AO$2,0)),OFFSET($C$4,AO$2,0),0)</f>
        <v>0</v>
      </c>
      <c r="AP16" s="42" t="n">
        <f aca="true">IF(AND($O16&gt;=OFFSET($E$4,AP$2,0),$O16&lt;=OFFSET($F$4,AP$2,0)),OFFSET($C$4,AP$2,0),0)</f>
        <v>0</v>
      </c>
      <c r="AQ16" s="42" t="n">
        <f aca="true">IF(AND($O16&gt;=OFFSET($E$4,AQ$2,0),$O16&lt;=OFFSET($F$4,AQ$2,0)),OFFSET($C$4,AQ$2,0),0)</f>
        <v>0</v>
      </c>
      <c r="AR16" s="42" t="n">
        <f aca="true">IF(AND($O16&gt;=OFFSET($E$4,AR$2,0),$O16&lt;=OFFSET($F$4,AR$2,0)),OFFSET($C$4,AR$2,0),0)</f>
        <v>0</v>
      </c>
      <c r="AS16" s="42" t="n">
        <f aca="true">IF(AND($O16&gt;=OFFSET($E$4,AS$2,0),$O16&lt;=OFFSET($F$4,AS$2,0)),OFFSET($C$4,AS$2,0),0)</f>
        <v>0</v>
      </c>
      <c r="AT16" s="42" t="n">
        <f aca="true">IF(AND($O16&gt;=OFFSET($E$4,AT$2,0),$O16&lt;=OFFSET($F$4,AT$2,0)),OFFSET($C$4,AT$2,0),0)</f>
        <v>12</v>
      </c>
      <c r="AU16" s="42" t="n">
        <f aca="true">IF(AND($O16&gt;=OFFSET($E$4,AU$2,0),$O16&lt;=OFFSET($F$4,AU$2,0)),OFFSET($C$4,AU$2,0),0)</f>
        <v>48</v>
      </c>
      <c r="AV16" s="42" t="n">
        <f aca="true">IF(AND($O16&gt;=OFFSET($E$4,AV$2,0),$O16&lt;=OFFSET($F$4,AV$2,0)),OFFSET($C$4,AV$2,0),0)</f>
        <v>0</v>
      </c>
      <c r="AW16" s="42" t="n">
        <f aca="true">IF(AND($O16&gt;=OFFSET($E$4,AW$2,0),$O16&lt;=OFFSET($F$4,AW$2,0)),OFFSET($C$4,AW$2,0),0)</f>
        <v>0</v>
      </c>
      <c r="AY16" s="58" t="n">
        <f aca="false">SUM(P16:AS16)</f>
        <v>421</v>
      </c>
      <c r="AZ16" s="58" t="n">
        <f aca="false">SUM(P16:V16)+SUM(AT16:AW16)</f>
        <v>270</v>
      </c>
    </row>
    <row r="17" customFormat="false" ht="12.75" hidden="false" customHeight="false" outlineLevel="0" collapsed="false">
      <c r="A17" s="38" t="s">
        <v>34</v>
      </c>
      <c r="B17" s="2" t="s">
        <v>5</v>
      </c>
      <c r="C17" s="3" t="n">
        <v>5</v>
      </c>
      <c r="D17" s="3" t="n">
        <v>298</v>
      </c>
      <c r="E17" s="4" t="n">
        <v>37043</v>
      </c>
      <c r="F17" s="4" t="n">
        <v>37164</v>
      </c>
      <c r="G17" s="2" t="s">
        <v>26</v>
      </c>
      <c r="I17" s="0" t="n">
        <v>23</v>
      </c>
      <c r="J17" s="0" t="n">
        <v>4</v>
      </c>
      <c r="K17" s="0" t="n">
        <v>4</v>
      </c>
      <c r="L17" s="0" t="n">
        <v>0</v>
      </c>
      <c r="M17" s="0" t="n">
        <v>31</v>
      </c>
      <c r="O17" s="57" t="n">
        <v>37165</v>
      </c>
      <c r="P17" s="42" t="n">
        <f aca="false">IF(AND(O17&gt;=$E$4,O17&lt;=$F$4),$C$4,0)</f>
        <v>50</v>
      </c>
      <c r="Q17" s="42" t="n">
        <f aca="true">IF(AND($O17&gt;=OFFSET($E$4,Q$2,0),$O17&lt;=OFFSET($F$4,Q$2,0)),OFFSET($C$4,Q$2,0),0)</f>
        <v>50</v>
      </c>
      <c r="R17" s="42" t="n">
        <f aca="true">IF(AND($O17&gt;=OFFSET($E$4,R$2,0),$O17&lt;=OFFSET($F$4,R$2,0)),OFFSET($C$4,R$2,0),0)</f>
        <v>10</v>
      </c>
      <c r="S17" s="42" t="n">
        <f aca="true">IF(AND($O17&gt;=OFFSET($E$4,S$2,0),$O17&lt;=OFFSET($F$4,S$2,0)),OFFSET($C$4,S$2,0),0)</f>
        <v>25</v>
      </c>
      <c r="T17" s="42" t="n">
        <f aca="true">IF(AND($O17&gt;=OFFSET($E$4,T$2,0),$O17&lt;=OFFSET($F$4,T$2,0)),OFFSET($C$4,T$2,0),0)</f>
        <v>50</v>
      </c>
      <c r="U17" s="42" t="n">
        <f aca="true">IF(AND($O17&gt;=OFFSET($E$4,U$2,0),$O17&lt;=OFFSET($F$4,U$2,0)),OFFSET($C$4,U$2,0),0)</f>
        <v>25</v>
      </c>
      <c r="V17" s="42" t="n">
        <f aca="true">IF(AND($O17&gt;=OFFSET($E$4,V$2,0),$O17&lt;=OFFSET($F$4,V$2,0)),OFFSET($C$4,V$2,0),0)</f>
        <v>0</v>
      </c>
      <c r="W17" s="42" t="n">
        <f aca="true">IF(AND($O17&gt;=OFFSET($E$4,W$2,0),$O17&lt;=OFFSET($F$4,W$2,0)),OFFSET($C$4,W$2,0),0)</f>
        <v>50</v>
      </c>
      <c r="X17" s="42" t="n">
        <f aca="true">IF(AND($O17&gt;=OFFSET($E$4,X$2,0),$O17&lt;=OFFSET($F$4,X$2,0)),OFFSET($C$4,X$2,0),0)</f>
        <v>51</v>
      </c>
      <c r="Y17" s="42" t="n">
        <f aca="true">IF(AND($O17&gt;=OFFSET($E$4,Y$2,0),$O17&lt;=OFFSET($F$4,Y$2,0)),OFFSET($C$4,Y$2,0),0)</f>
        <v>0</v>
      </c>
      <c r="Z17" s="42" t="n">
        <f aca="true">IF(AND($O17&gt;=OFFSET($E$4,Z$2,0),$O17&lt;=OFFSET($F$4,Z$2,0)),OFFSET($C$4,Z$2,0),0)</f>
        <v>0</v>
      </c>
      <c r="AA17" s="42" t="n">
        <f aca="true">IF(AND($O17&gt;=OFFSET($E$4,AA$2,0),$O17&lt;=OFFSET($F$4,AA$2,0)),OFFSET($C$4,AA$2,0),0)</f>
        <v>0</v>
      </c>
      <c r="AB17" s="42" t="n">
        <f aca="true">IF(AND($O17&gt;=OFFSET($E$4,AB$2,0),$O17&lt;=OFFSET($F$4,AB$2,0)),OFFSET($C$4,AB$2,0),0)</f>
        <v>25</v>
      </c>
      <c r="AC17" s="42" t="n">
        <f aca="true">IF(AND($O17&gt;=OFFSET($E$4,AC$2,0),$O17&lt;=OFFSET($F$4,AC$2,0)),OFFSET($C$4,AC$2,0),0)</f>
        <v>0</v>
      </c>
      <c r="AD17" s="42" t="n">
        <f aca="true">IF(AND($O17&gt;=OFFSET($E$4,AD$2,0),$O17&lt;=OFFSET($F$4,AD$2,0)),OFFSET($C$4,AD$2,0),0)</f>
        <v>0</v>
      </c>
      <c r="AE17" s="42" t="n">
        <f aca="true">IF(AND($O17&gt;=OFFSET($E$4,AE$2,0),$O17&lt;=OFFSET($F$4,AE$2,0)),OFFSET($C$4,AE$2,0),0)</f>
        <v>0</v>
      </c>
      <c r="AF17" s="42" t="n">
        <f aca="true">IF(AND($O17&gt;=OFFSET($E$4,AF$2,0),$O17&lt;=OFFSET($F$4,AF$2,0)),OFFSET($C$4,AF$2,0),0)</f>
        <v>0</v>
      </c>
      <c r="AG17" s="42" t="n">
        <f aca="true">IF(AND($O17&gt;=OFFSET($E$4,AG$2,0),$O17&lt;=OFFSET($F$4,AG$2,0)),OFFSET($C$4,AG$2,0),0)</f>
        <v>0</v>
      </c>
      <c r="AH17" s="42" t="n">
        <f aca="true">IF(AND($O17&gt;=OFFSET($E$4,AH$2,0),$O17&lt;=OFFSET($F$4,AH$2,0)),OFFSET($C$4,AH$2,0),0)</f>
        <v>0</v>
      </c>
      <c r="AI17" s="42" t="n">
        <f aca="true">IF(AND($O17&gt;=OFFSET($E$4,AI$2,0),$O17&lt;=OFFSET($F$4,AI$2,0)),OFFSET($C$4,AI$2,0),0)</f>
        <v>0</v>
      </c>
      <c r="AJ17" s="42" t="n">
        <f aca="true">IF(AND($O17&gt;=OFFSET($E$4,AJ$2,0),$O17&lt;=OFFSET($F$4,AJ$2,0)),OFFSET($C$4,AJ$2,0),0)</f>
        <v>0</v>
      </c>
      <c r="AK17" s="42" t="n">
        <f aca="true">IF(AND($O17&gt;=OFFSET($E$4,AK$2,0),$O17&lt;=OFFSET($F$4,AK$2,0)),OFFSET($C$4,AK$2,0),0)</f>
        <v>0</v>
      </c>
      <c r="AL17" s="42" t="n">
        <f aca="true">IF(AND($O17&gt;=OFFSET($E$4,AL$2,0),$O17&lt;=OFFSET($F$4,AL$2,0)),OFFSET($C$4,AL$2,0),0)</f>
        <v>0</v>
      </c>
      <c r="AM17" s="42" t="n">
        <f aca="true">IF(AND($O17&gt;=OFFSET($E$4,AM$2,0),$O17&lt;=OFFSET($F$4,AM$2,0)),OFFSET($C$4,AM$2,0),0)</f>
        <v>0</v>
      </c>
      <c r="AN17" s="42" t="n">
        <f aca="true">IF(AND($O17&gt;=OFFSET($E$4,AN$2,0),$O17&lt;=OFFSET($F$4,AN$2,0)),OFFSET($C$4,AN$2,0),0)</f>
        <v>0</v>
      </c>
      <c r="AO17" s="42" t="n">
        <f aca="true">IF(AND($O17&gt;=OFFSET($E$4,AO$2,0),$O17&lt;=OFFSET($F$4,AO$2,0)),OFFSET($C$4,AO$2,0),0)</f>
        <v>0</v>
      </c>
      <c r="AP17" s="42" t="n">
        <f aca="true">IF(AND($O17&gt;=OFFSET($E$4,AP$2,0),$O17&lt;=OFFSET($F$4,AP$2,0)),OFFSET($C$4,AP$2,0),0)</f>
        <v>0</v>
      </c>
      <c r="AQ17" s="42" t="n">
        <f aca="true">IF(AND($O17&gt;=OFFSET($E$4,AQ$2,0),$O17&lt;=OFFSET($F$4,AQ$2,0)),OFFSET($C$4,AQ$2,0),0)</f>
        <v>0</v>
      </c>
      <c r="AR17" s="42" t="n">
        <f aca="true">IF(AND($O17&gt;=OFFSET($E$4,AR$2,0),$O17&lt;=OFFSET($F$4,AR$2,0)),OFFSET($C$4,AR$2,0),0)</f>
        <v>0</v>
      </c>
      <c r="AS17" s="42" t="n">
        <f aca="true">IF(AND($O17&gt;=OFFSET($E$4,AS$2,0),$O17&lt;=OFFSET($F$4,AS$2,0)),OFFSET($C$4,AS$2,0),0)</f>
        <v>0</v>
      </c>
      <c r="AT17" s="42" t="n">
        <f aca="true">IF(AND($O17&gt;=OFFSET($E$4,AT$2,0),$O17&lt;=OFFSET($F$4,AT$2,0)),OFFSET($C$4,AT$2,0),0)</f>
        <v>12</v>
      </c>
      <c r="AU17" s="42" t="n">
        <f aca="true">IF(AND($O17&gt;=OFFSET($E$4,AU$2,0),$O17&lt;=OFFSET($F$4,AU$2,0)),OFFSET($C$4,AU$2,0),0)</f>
        <v>0</v>
      </c>
      <c r="AV17" s="42" t="n">
        <f aca="true">IF(AND($O17&gt;=OFFSET($E$4,AV$2,0),$O17&lt;=OFFSET($F$4,AV$2,0)),OFFSET($C$4,AV$2,0),0)</f>
        <v>50</v>
      </c>
      <c r="AW17" s="42" t="n">
        <f aca="true">IF(AND($O17&gt;=OFFSET($E$4,AW$2,0),$O17&lt;=OFFSET($F$4,AW$2,0)),OFFSET($C$4,AW$2,0),0)</f>
        <v>0</v>
      </c>
      <c r="AY17" s="58" t="n">
        <f aca="false">SUM(P17:AS17)</f>
        <v>336</v>
      </c>
      <c r="AZ17" s="58" t="n">
        <f aca="false">SUM(P17:V17)+SUM(AT17:AW17)</f>
        <v>272</v>
      </c>
    </row>
    <row r="18" customFormat="false" ht="12.75" hidden="false" customHeight="false" outlineLevel="0" collapsed="false">
      <c r="A18" s="38" t="s">
        <v>33</v>
      </c>
      <c r="B18" s="2" t="s">
        <v>5</v>
      </c>
      <c r="C18" s="2" t="n">
        <v>25</v>
      </c>
      <c r="D18" s="3" t="n">
        <v>114</v>
      </c>
      <c r="E18" s="4" t="n">
        <v>37043</v>
      </c>
      <c r="F18" s="4" t="n">
        <v>37164</v>
      </c>
      <c r="G18" s="5" t="s">
        <v>26</v>
      </c>
      <c r="I18" s="0" t="n">
        <v>21</v>
      </c>
      <c r="J18" s="0" t="n">
        <v>4</v>
      </c>
      <c r="K18" s="0" t="n">
        <v>4</v>
      </c>
      <c r="L18" s="0" t="n">
        <v>1</v>
      </c>
      <c r="M18" s="0" t="n">
        <v>30</v>
      </c>
      <c r="O18" s="57" t="n">
        <v>37196</v>
      </c>
      <c r="P18" s="42" t="n">
        <f aca="false">IF(AND(O18&gt;=$E$4,O18&lt;=$F$4),$C$4,0)</f>
        <v>50</v>
      </c>
      <c r="Q18" s="42" t="n">
        <f aca="true">IF(AND($O18&gt;=OFFSET($E$4,Q$2,0),$O18&lt;=OFFSET($F$4,Q$2,0)),OFFSET($C$4,Q$2,0),0)</f>
        <v>50</v>
      </c>
      <c r="R18" s="42" t="n">
        <f aca="true">IF(AND($O18&gt;=OFFSET($E$4,R$2,0),$O18&lt;=OFFSET($F$4,R$2,0)),OFFSET($C$4,R$2,0),0)</f>
        <v>10</v>
      </c>
      <c r="S18" s="42" t="n">
        <f aca="true">IF(AND($O18&gt;=OFFSET($E$4,S$2,0),$O18&lt;=OFFSET($F$4,S$2,0)),OFFSET($C$4,S$2,0),0)</f>
        <v>25</v>
      </c>
      <c r="T18" s="42" t="n">
        <f aca="true">IF(AND($O18&gt;=OFFSET($E$4,T$2,0),$O18&lt;=OFFSET($F$4,T$2,0)),OFFSET($C$4,T$2,0),0)</f>
        <v>50</v>
      </c>
      <c r="U18" s="42" t="n">
        <f aca="true">IF(AND($O18&gt;=OFFSET($E$4,U$2,0),$O18&lt;=OFFSET($F$4,U$2,0)),OFFSET($C$4,U$2,0),0)</f>
        <v>25</v>
      </c>
      <c r="V18" s="42" t="n">
        <f aca="true">IF(AND($O18&gt;=OFFSET($E$4,V$2,0),$O18&lt;=OFFSET($F$4,V$2,0)),OFFSET($C$4,V$2,0),0)</f>
        <v>0</v>
      </c>
      <c r="W18" s="42" t="n">
        <f aca="true">IF(AND($O18&gt;=OFFSET($E$4,W$2,0),$O18&lt;=OFFSET($F$4,W$2,0)),OFFSET($C$4,W$2,0),0)</f>
        <v>50</v>
      </c>
      <c r="X18" s="42" t="n">
        <f aca="true">IF(AND($O18&gt;=OFFSET($E$4,X$2,0),$O18&lt;=OFFSET($F$4,X$2,0)),OFFSET($C$4,X$2,0),0)</f>
        <v>51</v>
      </c>
      <c r="Y18" s="42" t="n">
        <f aca="true">IF(AND($O18&gt;=OFFSET($E$4,Y$2,0),$O18&lt;=OFFSET($F$4,Y$2,0)),OFFSET($C$4,Y$2,0),0)</f>
        <v>0</v>
      </c>
      <c r="Z18" s="42" t="n">
        <f aca="true">IF(AND($O18&gt;=OFFSET($E$4,Z$2,0),$O18&lt;=OFFSET($F$4,Z$2,0)),OFFSET($C$4,Z$2,0),0)</f>
        <v>0</v>
      </c>
      <c r="AA18" s="42" t="n">
        <f aca="true">IF(AND($O18&gt;=OFFSET($E$4,AA$2,0),$O18&lt;=OFFSET($F$4,AA$2,0)),OFFSET($C$4,AA$2,0),0)</f>
        <v>0</v>
      </c>
      <c r="AB18" s="42" t="n">
        <f aca="true">IF(AND($O18&gt;=OFFSET($E$4,AB$2,0),$O18&lt;=OFFSET($F$4,AB$2,0)),OFFSET($C$4,AB$2,0),0)</f>
        <v>0</v>
      </c>
      <c r="AC18" s="42" t="n">
        <f aca="true">IF(AND($O18&gt;=OFFSET($E$4,AC$2,0),$O18&lt;=OFFSET($F$4,AC$2,0)),OFFSET($C$4,AC$2,0),0)</f>
        <v>0</v>
      </c>
      <c r="AD18" s="42" t="n">
        <f aca="true">IF(AND($O18&gt;=OFFSET($E$4,AD$2,0),$O18&lt;=OFFSET($F$4,AD$2,0)),OFFSET($C$4,AD$2,0),0)</f>
        <v>0</v>
      </c>
      <c r="AE18" s="42" t="n">
        <f aca="true">IF(AND($O18&gt;=OFFSET($E$4,AE$2,0),$O18&lt;=OFFSET($F$4,AE$2,0)),OFFSET($C$4,AE$2,0),0)</f>
        <v>0</v>
      </c>
      <c r="AF18" s="42" t="n">
        <f aca="true">IF(AND($O18&gt;=OFFSET($E$4,AF$2,0),$O18&lt;=OFFSET($F$4,AF$2,0)),OFFSET($C$4,AF$2,0),0)</f>
        <v>0</v>
      </c>
      <c r="AG18" s="42" t="n">
        <f aca="true">IF(AND($O18&gt;=OFFSET($E$4,AG$2,0),$O18&lt;=OFFSET($F$4,AG$2,0)),OFFSET($C$4,AG$2,0),0)</f>
        <v>0</v>
      </c>
      <c r="AH18" s="42" t="n">
        <f aca="true">IF(AND($O18&gt;=OFFSET($E$4,AH$2,0),$O18&lt;=OFFSET($F$4,AH$2,0)),OFFSET($C$4,AH$2,0),0)</f>
        <v>0</v>
      </c>
      <c r="AI18" s="42" t="n">
        <f aca="true">IF(AND($O18&gt;=OFFSET($E$4,AI$2,0),$O18&lt;=OFFSET($F$4,AI$2,0)),OFFSET($C$4,AI$2,0),0)</f>
        <v>0</v>
      </c>
      <c r="AJ18" s="42" t="n">
        <f aca="true">IF(AND($O18&gt;=OFFSET($E$4,AJ$2,0),$O18&lt;=OFFSET($F$4,AJ$2,0)),OFFSET($C$4,AJ$2,0),0)</f>
        <v>0</v>
      </c>
      <c r="AK18" s="42" t="n">
        <f aca="true">IF(AND($O18&gt;=OFFSET($E$4,AK$2,0),$O18&lt;=OFFSET($F$4,AK$2,0)),OFFSET($C$4,AK$2,0),0)</f>
        <v>0</v>
      </c>
      <c r="AL18" s="42" t="n">
        <f aca="true">IF(AND($O18&gt;=OFFSET($E$4,AL$2,0),$O18&lt;=OFFSET($F$4,AL$2,0)),OFFSET($C$4,AL$2,0),0)</f>
        <v>0</v>
      </c>
      <c r="AM18" s="42" t="n">
        <f aca="true">IF(AND($O18&gt;=OFFSET($E$4,AM$2,0),$O18&lt;=OFFSET($F$4,AM$2,0)),OFFSET($C$4,AM$2,0),0)</f>
        <v>0</v>
      </c>
      <c r="AN18" s="42" t="n">
        <f aca="true">IF(AND($O18&gt;=OFFSET($E$4,AN$2,0),$O18&lt;=OFFSET($F$4,AN$2,0)),OFFSET($C$4,AN$2,0),0)</f>
        <v>0</v>
      </c>
      <c r="AO18" s="42" t="n">
        <f aca="true">IF(AND($O18&gt;=OFFSET($E$4,AO$2,0),$O18&lt;=OFFSET($F$4,AO$2,0)),OFFSET($C$4,AO$2,0),0)</f>
        <v>0</v>
      </c>
      <c r="AP18" s="42" t="n">
        <f aca="true">IF(AND($O18&gt;=OFFSET($E$4,AP$2,0),$O18&lt;=OFFSET($F$4,AP$2,0)),OFFSET($C$4,AP$2,0),0)</f>
        <v>0</v>
      </c>
      <c r="AQ18" s="42" t="n">
        <f aca="true">IF(AND($O18&gt;=OFFSET($E$4,AQ$2,0),$O18&lt;=OFFSET($F$4,AQ$2,0)),OFFSET($C$4,AQ$2,0),0)</f>
        <v>0</v>
      </c>
      <c r="AR18" s="42" t="n">
        <f aca="true">IF(AND($O18&gt;=OFFSET($E$4,AR$2,0),$O18&lt;=OFFSET($F$4,AR$2,0)),OFFSET($C$4,AR$2,0),0)</f>
        <v>0</v>
      </c>
      <c r="AS18" s="42" t="n">
        <f aca="true">IF(AND($O18&gt;=OFFSET($E$4,AS$2,0),$O18&lt;=OFFSET($F$4,AS$2,0)),OFFSET($C$4,AS$2,0),0)</f>
        <v>0</v>
      </c>
      <c r="AT18" s="42" t="n">
        <f aca="true">IF(AND($O18&gt;=OFFSET($E$4,AT$2,0),$O18&lt;=OFFSET($F$4,AT$2,0)),OFFSET($C$4,AT$2,0),0)</f>
        <v>12</v>
      </c>
      <c r="AU18" s="42" t="n">
        <f aca="true">IF(AND($O18&gt;=OFFSET($E$4,AU$2,0),$O18&lt;=OFFSET($F$4,AU$2,0)),OFFSET($C$4,AU$2,0),0)</f>
        <v>0</v>
      </c>
      <c r="AV18" s="42" t="n">
        <f aca="true">IF(AND($O18&gt;=OFFSET($E$4,AV$2,0),$O18&lt;=OFFSET($F$4,AV$2,0)),OFFSET($C$4,AV$2,0),0)</f>
        <v>50</v>
      </c>
      <c r="AW18" s="42" t="n">
        <f aca="true">IF(AND($O18&gt;=OFFSET($E$4,AW$2,0),$O18&lt;=OFFSET($F$4,AW$2,0)),OFFSET($C$4,AW$2,0),0)</f>
        <v>0</v>
      </c>
      <c r="AY18" s="58" t="n">
        <f aca="false">SUM(P18:AS18)</f>
        <v>311</v>
      </c>
      <c r="AZ18" s="58" t="n">
        <f aca="false">SUM(P18:V18)+SUM(AT18:AW18)</f>
        <v>272</v>
      </c>
    </row>
    <row r="19" customFormat="false" ht="12.75" hidden="false" customHeight="false" outlineLevel="0" collapsed="false">
      <c r="A19" s="38" t="s">
        <v>33</v>
      </c>
      <c r="B19" s="2" t="s">
        <v>5</v>
      </c>
      <c r="C19" s="2" t="n">
        <v>25</v>
      </c>
      <c r="D19" s="3" t="n">
        <v>72.65</v>
      </c>
      <c r="E19" s="4" t="n">
        <v>37043</v>
      </c>
      <c r="F19" s="4" t="n">
        <v>37072</v>
      </c>
      <c r="G19" s="5" t="s">
        <v>26</v>
      </c>
      <c r="I19" s="0" t="n">
        <v>20</v>
      </c>
      <c r="J19" s="0" t="n">
        <v>5</v>
      </c>
      <c r="K19" s="0" t="n">
        <v>5</v>
      </c>
      <c r="L19" s="0" t="n">
        <v>1</v>
      </c>
      <c r="M19" s="0" t="n">
        <v>31</v>
      </c>
      <c r="O19" s="57" t="n">
        <v>37226</v>
      </c>
      <c r="P19" s="42" t="n">
        <f aca="false">IF(AND(O19&gt;=$E$4,O19&lt;=$F$4),$C$4,0)</f>
        <v>50</v>
      </c>
      <c r="Q19" s="42" t="n">
        <f aca="true">IF(AND($O19&gt;=OFFSET($E$4,Q$2,0),$O19&lt;=OFFSET($F$4,Q$2,0)),OFFSET($C$4,Q$2,0),0)</f>
        <v>50</v>
      </c>
      <c r="R19" s="42" t="n">
        <f aca="true">IF(AND($O19&gt;=OFFSET($E$4,R$2,0),$O19&lt;=OFFSET($F$4,R$2,0)),OFFSET($C$4,R$2,0),0)</f>
        <v>10</v>
      </c>
      <c r="S19" s="42" t="n">
        <f aca="true">IF(AND($O19&gt;=OFFSET($E$4,S$2,0),$O19&lt;=OFFSET($F$4,S$2,0)),OFFSET($C$4,S$2,0),0)</f>
        <v>25</v>
      </c>
      <c r="T19" s="42" t="n">
        <f aca="true">IF(AND($O19&gt;=OFFSET($E$4,T$2,0),$O19&lt;=OFFSET($F$4,T$2,0)),OFFSET($C$4,T$2,0),0)</f>
        <v>50</v>
      </c>
      <c r="U19" s="42" t="n">
        <f aca="true">IF(AND($O19&gt;=OFFSET($E$4,U$2,0),$O19&lt;=OFFSET($F$4,U$2,0)),OFFSET($C$4,U$2,0),0)</f>
        <v>25</v>
      </c>
      <c r="V19" s="42" t="n">
        <f aca="true">IF(AND($O19&gt;=OFFSET($E$4,V$2,0),$O19&lt;=OFFSET($F$4,V$2,0)),OFFSET($C$4,V$2,0),0)</f>
        <v>0</v>
      </c>
      <c r="W19" s="42" t="n">
        <f aca="true">IF(AND($O19&gt;=OFFSET($E$4,W$2,0),$O19&lt;=OFFSET($F$4,W$2,0)),OFFSET($C$4,W$2,0),0)</f>
        <v>50</v>
      </c>
      <c r="X19" s="42" t="n">
        <f aca="true">IF(AND($O19&gt;=OFFSET($E$4,X$2,0),$O19&lt;=OFFSET($F$4,X$2,0)),OFFSET($C$4,X$2,0),0)</f>
        <v>51</v>
      </c>
      <c r="Y19" s="42" t="n">
        <f aca="true">IF(AND($O19&gt;=OFFSET($E$4,Y$2,0),$O19&lt;=OFFSET($F$4,Y$2,0)),OFFSET($C$4,Y$2,0),0)</f>
        <v>0</v>
      </c>
      <c r="Z19" s="42" t="n">
        <f aca="true">IF(AND($O19&gt;=OFFSET($E$4,Z$2,0),$O19&lt;=OFFSET($F$4,Z$2,0)),OFFSET($C$4,Z$2,0),0)</f>
        <v>0</v>
      </c>
      <c r="AA19" s="42" t="n">
        <f aca="true">IF(AND($O19&gt;=OFFSET($E$4,AA$2,0),$O19&lt;=OFFSET($F$4,AA$2,0)),OFFSET($C$4,AA$2,0),0)</f>
        <v>0</v>
      </c>
      <c r="AB19" s="42" t="n">
        <f aca="true">IF(AND($O19&gt;=OFFSET($E$4,AB$2,0),$O19&lt;=OFFSET($F$4,AB$2,0)),OFFSET($C$4,AB$2,0),0)</f>
        <v>0</v>
      </c>
      <c r="AC19" s="42" t="n">
        <f aca="true">IF(AND($O19&gt;=OFFSET($E$4,AC$2,0),$O19&lt;=OFFSET($F$4,AC$2,0)),OFFSET($C$4,AC$2,0),0)</f>
        <v>0</v>
      </c>
      <c r="AD19" s="42" t="n">
        <f aca="true">IF(AND($O19&gt;=OFFSET($E$4,AD$2,0),$O19&lt;=OFFSET($F$4,AD$2,0)),OFFSET($C$4,AD$2,0),0)</f>
        <v>0</v>
      </c>
      <c r="AE19" s="42" t="n">
        <f aca="true">IF(AND($O19&gt;=OFFSET($E$4,AE$2,0),$O19&lt;=OFFSET($F$4,AE$2,0)),OFFSET($C$4,AE$2,0),0)</f>
        <v>0</v>
      </c>
      <c r="AF19" s="42" t="n">
        <f aca="true">IF(AND($O19&gt;=OFFSET($E$4,AF$2,0),$O19&lt;=OFFSET($F$4,AF$2,0)),OFFSET($C$4,AF$2,0),0)</f>
        <v>0</v>
      </c>
      <c r="AG19" s="42" t="n">
        <f aca="true">IF(AND($O19&gt;=OFFSET($E$4,AG$2,0),$O19&lt;=OFFSET($F$4,AG$2,0)),OFFSET($C$4,AG$2,0),0)</f>
        <v>0</v>
      </c>
      <c r="AH19" s="42" t="n">
        <f aca="true">IF(AND($O19&gt;=OFFSET($E$4,AH$2,0),$O19&lt;=OFFSET($F$4,AH$2,0)),OFFSET($C$4,AH$2,0),0)</f>
        <v>0</v>
      </c>
      <c r="AI19" s="42" t="n">
        <f aca="true">IF(AND($O19&gt;=OFFSET($E$4,AI$2,0),$O19&lt;=OFFSET($F$4,AI$2,0)),OFFSET($C$4,AI$2,0),0)</f>
        <v>0</v>
      </c>
      <c r="AJ19" s="42" t="n">
        <f aca="true">IF(AND($O19&gt;=OFFSET($E$4,AJ$2,0),$O19&lt;=OFFSET($F$4,AJ$2,0)),OFFSET($C$4,AJ$2,0),0)</f>
        <v>0</v>
      </c>
      <c r="AK19" s="42" t="n">
        <f aca="true">IF(AND($O19&gt;=OFFSET($E$4,AK$2,0),$O19&lt;=OFFSET($F$4,AK$2,0)),OFFSET($C$4,AK$2,0),0)</f>
        <v>0</v>
      </c>
      <c r="AL19" s="42" t="n">
        <f aca="true">IF(AND($O19&gt;=OFFSET($E$4,AL$2,0),$O19&lt;=OFFSET($F$4,AL$2,0)),OFFSET($C$4,AL$2,0),0)</f>
        <v>0</v>
      </c>
      <c r="AM19" s="42" t="n">
        <f aca="true">IF(AND($O19&gt;=OFFSET($E$4,AM$2,0),$O19&lt;=OFFSET($F$4,AM$2,0)),OFFSET($C$4,AM$2,0),0)</f>
        <v>0</v>
      </c>
      <c r="AN19" s="42" t="n">
        <f aca="true">IF(AND($O19&gt;=OFFSET($E$4,AN$2,0),$O19&lt;=OFFSET($F$4,AN$2,0)),OFFSET($C$4,AN$2,0),0)</f>
        <v>0</v>
      </c>
      <c r="AO19" s="42" t="n">
        <f aca="true">IF(AND($O19&gt;=OFFSET($E$4,AO$2,0),$O19&lt;=OFFSET($F$4,AO$2,0)),OFFSET($C$4,AO$2,0),0)</f>
        <v>0</v>
      </c>
      <c r="AP19" s="42" t="n">
        <f aca="true">IF(AND($O19&gt;=OFFSET($E$4,AP$2,0),$O19&lt;=OFFSET($F$4,AP$2,0)),OFFSET($C$4,AP$2,0),0)</f>
        <v>0</v>
      </c>
      <c r="AQ19" s="42" t="n">
        <f aca="true">IF(AND($O19&gt;=OFFSET($E$4,AQ$2,0),$O19&lt;=OFFSET($F$4,AQ$2,0)),OFFSET($C$4,AQ$2,0),0)</f>
        <v>0</v>
      </c>
      <c r="AR19" s="42" t="n">
        <f aca="true">IF(AND($O19&gt;=OFFSET($E$4,AR$2,0),$O19&lt;=OFFSET($F$4,AR$2,0)),OFFSET($C$4,AR$2,0),0)</f>
        <v>0</v>
      </c>
      <c r="AS19" s="42" t="n">
        <f aca="true">IF(AND($O19&gt;=OFFSET($E$4,AS$2,0),$O19&lt;=OFFSET($F$4,AS$2,0)),OFFSET($C$4,AS$2,0),0)</f>
        <v>0</v>
      </c>
      <c r="AT19" s="42" t="n">
        <f aca="true">IF(AND($O19&gt;=OFFSET($E$4,AT$2,0),$O19&lt;=OFFSET($F$4,AT$2,0)),OFFSET($C$4,AT$2,0),0)</f>
        <v>12</v>
      </c>
      <c r="AU19" s="42" t="n">
        <f aca="true">IF(AND($O19&gt;=OFFSET($E$4,AU$2,0),$O19&lt;=OFFSET($F$4,AU$2,0)),OFFSET($C$4,AU$2,0),0)</f>
        <v>0</v>
      </c>
      <c r="AV19" s="42" t="n">
        <f aca="true">IF(AND($O19&gt;=OFFSET($E$4,AV$2,0),$O19&lt;=OFFSET($F$4,AV$2,0)),OFFSET($C$4,AV$2,0),0)</f>
        <v>50</v>
      </c>
      <c r="AW19" s="42" t="n">
        <f aca="true">IF(AND($O19&gt;=OFFSET($E$4,AW$2,0),$O19&lt;=OFFSET($F$4,AW$2,0)),OFFSET($C$4,AW$2,0),0)</f>
        <v>0</v>
      </c>
      <c r="AY19" s="58" t="n">
        <f aca="false">SUM(P19:AS19)</f>
        <v>311</v>
      </c>
      <c r="AZ19" s="58" t="n">
        <f aca="false">SUM(P19:V19)+SUM(AT19:AW19)</f>
        <v>272</v>
      </c>
    </row>
    <row r="20" customFormat="false" ht="12.75" hidden="false" customHeight="false" outlineLevel="0" collapsed="false">
      <c r="A20" s="38" t="s">
        <v>32</v>
      </c>
      <c r="B20" s="2" t="s">
        <v>5</v>
      </c>
      <c r="C20" s="2" t="n">
        <v>10</v>
      </c>
      <c r="D20" s="3" t="n">
        <v>68.25</v>
      </c>
      <c r="E20" s="4" t="n">
        <v>37073</v>
      </c>
      <c r="F20" s="4" t="n">
        <v>37164</v>
      </c>
      <c r="G20" s="5" t="s">
        <v>26</v>
      </c>
      <c r="I20" s="0" t="n">
        <v>22</v>
      </c>
      <c r="J20" s="0" t="n">
        <v>4</v>
      </c>
      <c r="K20" s="0" t="n">
        <v>4</v>
      </c>
      <c r="L20" s="0" t="n">
        <v>1</v>
      </c>
      <c r="M20" s="0" t="n">
        <v>31</v>
      </c>
      <c r="O20" s="57" t="n">
        <v>37257</v>
      </c>
      <c r="P20" s="42" t="n">
        <f aca="false">IF(AND(O20&gt;=$E$4,O20&lt;=$F$4),$C$4,0)</f>
        <v>50</v>
      </c>
      <c r="Q20" s="42" t="n">
        <f aca="true">IF(AND($O20&gt;=OFFSET($E$4,Q$2,0),$O20&lt;=OFFSET($F$4,Q$2,0)),OFFSET($C$4,Q$2,0),0)</f>
        <v>50</v>
      </c>
      <c r="R20" s="42" t="n">
        <f aca="true">IF(AND($O20&gt;=OFFSET($E$4,R$2,0),$O20&lt;=OFFSET($F$4,R$2,0)),OFFSET($C$4,R$2,0),0)</f>
        <v>10</v>
      </c>
      <c r="S20" s="42" t="n">
        <f aca="true">IF(AND($O20&gt;=OFFSET($E$4,S$2,0),$O20&lt;=OFFSET($F$4,S$2,0)),OFFSET($C$4,S$2,0),0)</f>
        <v>0</v>
      </c>
      <c r="T20" s="42" t="n">
        <f aca="true">IF(AND($O20&gt;=OFFSET($E$4,T$2,0),$O20&lt;=OFFSET($F$4,T$2,0)),OFFSET($C$4,T$2,0),0)</f>
        <v>50</v>
      </c>
      <c r="U20" s="42" t="n">
        <f aca="true">IF(AND($O20&gt;=OFFSET($E$4,U$2,0),$O20&lt;=OFFSET($F$4,U$2,0)),OFFSET($C$4,U$2,0),0)</f>
        <v>25</v>
      </c>
      <c r="V20" s="42" t="n">
        <f aca="true">IF(AND($O20&gt;=OFFSET($E$4,V$2,0),$O20&lt;=OFFSET($F$4,V$2,0)),OFFSET($C$4,V$2,0),0)</f>
        <v>0</v>
      </c>
      <c r="W20" s="42" t="n">
        <f aca="true">IF(AND($O20&gt;=OFFSET($E$4,W$2,0),$O20&lt;=OFFSET($F$4,W$2,0)),OFFSET($C$4,W$2,0),0)</f>
        <v>50</v>
      </c>
      <c r="X20" s="42" t="n">
        <f aca="true">IF(AND($O20&gt;=OFFSET($E$4,X$2,0),$O20&lt;=OFFSET($F$4,X$2,0)),OFFSET($C$4,X$2,0),0)</f>
        <v>51</v>
      </c>
      <c r="Y20" s="42" t="n">
        <f aca="true">IF(AND($O20&gt;=OFFSET($E$4,Y$2,0),$O20&lt;=OFFSET($F$4,Y$2,0)),OFFSET($C$4,Y$2,0),0)</f>
        <v>0</v>
      </c>
      <c r="Z20" s="42" t="n">
        <f aca="true">IF(AND($O20&gt;=OFFSET($E$4,Z$2,0),$O20&lt;=OFFSET($F$4,Z$2,0)),OFFSET($C$4,Z$2,0),0)</f>
        <v>0</v>
      </c>
      <c r="AA20" s="42" t="n">
        <f aca="true">IF(AND($O20&gt;=OFFSET($E$4,AA$2,0),$O20&lt;=OFFSET($F$4,AA$2,0)),OFFSET($C$4,AA$2,0),0)</f>
        <v>0</v>
      </c>
      <c r="AB20" s="42" t="n">
        <f aca="true">IF(AND($O20&gt;=OFFSET($E$4,AB$2,0),$O20&lt;=OFFSET($F$4,AB$2,0)),OFFSET($C$4,AB$2,0),0)</f>
        <v>0</v>
      </c>
      <c r="AC20" s="42" t="n">
        <f aca="true">IF(AND($O20&gt;=OFFSET($E$4,AC$2,0),$O20&lt;=OFFSET($F$4,AC$2,0)),OFFSET($C$4,AC$2,0),0)</f>
        <v>0</v>
      </c>
      <c r="AD20" s="42" t="n">
        <f aca="true">IF(AND($O20&gt;=OFFSET($E$4,AD$2,0),$O20&lt;=OFFSET($F$4,AD$2,0)),OFFSET($C$4,AD$2,0),0)</f>
        <v>0</v>
      </c>
      <c r="AE20" s="42" t="n">
        <f aca="true">IF(AND($O20&gt;=OFFSET($E$4,AE$2,0),$O20&lt;=OFFSET($F$4,AE$2,0)),OFFSET($C$4,AE$2,0),0)</f>
        <v>0</v>
      </c>
      <c r="AF20" s="42" t="n">
        <f aca="true">IF(AND($O20&gt;=OFFSET($E$4,AF$2,0),$O20&lt;=OFFSET($F$4,AF$2,0)),OFFSET($C$4,AF$2,0),0)</f>
        <v>0</v>
      </c>
      <c r="AG20" s="42" t="n">
        <f aca="true">IF(AND($O20&gt;=OFFSET($E$4,AG$2,0),$O20&lt;=OFFSET($F$4,AG$2,0)),OFFSET($C$4,AG$2,0),0)</f>
        <v>0</v>
      </c>
      <c r="AH20" s="42" t="n">
        <f aca="true">IF(AND($O20&gt;=OFFSET($E$4,AH$2,0),$O20&lt;=OFFSET($F$4,AH$2,0)),OFFSET($C$4,AH$2,0),0)</f>
        <v>0</v>
      </c>
      <c r="AI20" s="42" t="n">
        <f aca="true">IF(AND($O20&gt;=OFFSET($E$4,AI$2,0),$O20&lt;=OFFSET($F$4,AI$2,0)),OFFSET($C$4,AI$2,0),0)</f>
        <v>0</v>
      </c>
      <c r="AJ20" s="42" t="n">
        <f aca="true">IF(AND($O20&gt;=OFFSET($E$4,AJ$2,0),$O20&lt;=OFFSET($F$4,AJ$2,0)),OFFSET($C$4,AJ$2,0),0)</f>
        <v>0</v>
      </c>
      <c r="AK20" s="42" t="n">
        <f aca="true">IF(AND($O20&gt;=OFFSET($E$4,AK$2,0),$O20&lt;=OFFSET($F$4,AK$2,0)),OFFSET($C$4,AK$2,0),0)</f>
        <v>0</v>
      </c>
      <c r="AL20" s="42" t="n">
        <f aca="true">IF(AND($O20&gt;=OFFSET($E$4,AL$2,0),$O20&lt;=OFFSET($F$4,AL$2,0)),OFFSET($C$4,AL$2,0),0)</f>
        <v>10</v>
      </c>
      <c r="AM20" s="42" t="n">
        <f aca="true">IF(AND($O20&gt;=OFFSET($E$4,AM$2,0),$O20&lt;=OFFSET($F$4,AM$2,0)),OFFSET($C$4,AM$2,0),0)</f>
        <v>25</v>
      </c>
      <c r="AN20" s="42" t="n">
        <f aca="true">IF(AND($O20&gt;=OFFSET($E$4,AN$2,0),$O20&lt;=OFFSET($F$4,AN$2,0)),OFFSET($C$4,AN$2,0),0)</f>
        <v>25</v>
      </c>
      <c r="AO20" s="42" t="n">
        <f aca="true">IF(AND($O20&gt;=OFFSET($E$4,AO$2,0),$O20&lt;=OFFSET($F$4,AO$2,0)),OFFSET($C$4,AO$2,0),0)</f>
        <v>0</v>
      </c>
      <c r="AP20" s="42" t="n">
        <f aca="true">IF(AND($O20&gt;=OFFSET($E$4,AP$2,0),$O20&lt;=OFFSET($F$4,AP$2,0)),OFFSET($C$4,AP$2,0),0)</f>
        <v>0</v>
      </c>
      <c r="AQ20" s="42" t="n">
        <f aca="true">IF(AND($O20&gt;=OFFSET($E$4,AQ$2,0),$O20&lt;=OFFSET($F$4,AQ$2,0)),OFFSET($C$4,AQ$2,0),0)</f>
        <v>0</v>
      </c>
      <c r="AR20" s="42" t="n">
        <f aca="true">IF(AND($O20&gt;=OFFSET($E$4,AR$2,0),$O20&lt;=OFFSET($F$4,AR$2,0)),OFFSET($C$4,AR$2,0),0)</f>
        <v>0</v>
      </c>
      <c r="AS20" s="42" t="n">
        <f aca="true">IF(AND($O20&gt;=OFFSET($E$4,AS$2,0),$O20&lt;=OFFSET($F$4,AS$2,0)),OFFSET($C$4,AS$2,0),0)</f>
        <v>0</v>
      </c>
      <c r="AT20" s="42" t="n">
        <f aca="true">IF(AND($O20&gt;=OFFSET($E$4,AT$2,0),$O20&lt;=OFFSET($F$4,AT$2,0)),OFFSET($C$4,AT$2,0),0)</f>
        <v>0</v>
      </c>
      <c r="AU20" s="42" t="n">
        <f aca="true">IF(AND($O20&gt;=OFFSET($E$4,AU$2,0),$O20&lt;=OFFSET($F$4,AU$2,0)),OFFSET($C$4,AU$2,0),0)</f>
        <v>0</v>
      </c>
      <c r="AV20" s="42" t="n">
        <f aca="true">IF(AND($O20&gt;=OFFSET($E$4,AV$2,0),$O20&lt;=OFFSET($F$4,AV$2,0)),OFFSET($C$4,AV$2,0),0)</f>
        <v>0</v>
      </c>
      <c r="AW20" s="42" t="n">
        <f aca="true">IF(AND($O20&gt;=OFFSET($E$4,AW$2,0),$O20&lt;=OFFSET($F$4,AW$2,0)),OFFSET($C$4,AW$2,0),0)</f>
        <v>0</v>
      </c>
      <c r="AY20" s="58" t="n">
        <f aca="false">SUM(P20:AS20)</f>
        <v>346</v>
      </c>
      <c r="AZ20" s="58" t="n">
        <f aca="false">SUM(P20:V20)+SUM(AT20:AW20)</f>
        <v>185</v>
      </c>
    </row>
    <row r="21" customFormat="false" ht="12.75" hidden="false" customHeight="false" outlineLevel="0" collapsed="false">
      <c r="A21" s="38" t="s">
        <v>33</v>
      </c>
      <c r="B21" s="2" t="s">
        <v>5</v>
      </c>
      <c r="C21" s="2" t="n">
        <v>75</v>
      </c>
      <c r="D21" s="3" t="n">
        <v>114.65</v>
      </c>
      <c r="E21" s="4" t="n">
        <v>37073</v>
      </c>
      <c r="F21" s="4" t="n">
        <v>37103</v>
      </c>
      <c r="G21" s="5" t="s">
        <v>26</v>
      </c>
      <c r="I21" s="0" t="n">
        <v>20</v>
      </c>
      <c r="J21" s="0" t="n">
        <v>4</v>
      </c>
      <c r="K21" s="0" t="n">
        <v>4</v>
      </c>
      <c r="L21" s="0" t="n">
        <v>0</v>
      </c>
      <c r="M21" s="0" t="n">
        <v>28</v>
      </c>
      <c r="O21" s="57" t="n">
        <v>37288</v>
      </c>
      <c r="P21" s="42" t="n">
        <f aca="false">IF(AND(O21&gt;=$E$4,O21&lt;=$F$4),$C$4,0)</f>
        <v>50</v>
      </c>
      <c r="Q21" s="42" t="n">
        <f aca="true">IF(AND($O21&gt;=OFFSET($E$4,Q$2,0),$O21&lt;=OFFSET($F$4,Q$2,0)),OFFSET($C$4,Q$2,0),0)</f>
        <v>50</v>
      </c>
      <c r="R21" s="42" t="n">
        <f aca="true">IF(AND($O21&gt;=OFFSET($E$4,R$2,0),$O21&lt;=OFFSET($F$4,R$2,0)),OFFSET($C$4,R$2,0),0)</f>
        <v>10</v>
      </c>
      <c r="S21" s="42" t="n">
        <f aca="true">IF(AND($O21&gt;=OFFSET($E$4,S$2,0),$O21&lt;=OFFSET($F$4,S$2,0)),OFFSET($C$4,S$2,0),0)</f>
        <v>0</v>
      </c>
      <c r="T21" s="42" t="n">
        <f aca="true">IF(AND($O21&gt;=OFFSET($E$4,T$2,0),$O21&lt;=OFFSET($F$4,T$2,0)),OFFSET($C$4,T$2,0),0)</f>
        <v>50</v>
      </c>
      <c r="U21" s="42" t="n">
        <f aca="true">IF(AND($O21&gt;=OFFSET($E$4,U$2,0),$O21&lt;=OFFSET($F$4,U$2,0)),OFFSET($C$4,U$2,0),0)</f>
        <v>25</v>
      </c>
      <c r="V21" s="42" t="n">
        <f aca="true">IF(AND($O21&gt;=OFFSET($E$4,V$2,0),$O21&lt;=OFFSET($F$4,V$2,0)),OFFSET($C$4,V$2,0),0)</f>
        <v>0</v>
      </c>
      <c r="W21" s="42" t="n">
        <f aca="true">IF(AND($O21&gt;=OFFSET($E$4,W$2,0),$O21&lt;=OFFSET($F$4,W$2,0)),OFFSET($C$4,W$2,0),0)</f>
        <v>50</v>
      </c>
      <c r="X21" s="42" t="n">
        <f aca="true">IF(AND($O21&gt;=OFFSET($E$4,X$2,0),$O21&lt;=OFFSET($F$4,X$2,0)),OFFSET($C$4,X$2,0),0)</f>
        <v>51</v>
      </c>
      <c r="Y21" s="42" t="n">
        <f aca="true">IF(AND($O21&gt;=OFFSET($E$4,Y$2,0),$O21&lt;=OFFSET($F$4,Y$2,0)),OFFSET($C$4,Y$2,0),0)</f>
        <v>0</v>
      </c>
      <c r="Z21" s="42" t="n">
        <f aca="true">IF(AND($O21&gt;=OFFSET($E$4,Z$2,0),$O21&lt;=OFFSET($F$4,Z$2,0)),OFFSET($C$4,Z$2,0),0)</f>
        <v>0</v>
      </c>
      <c r="AA21" s="42" t="n">
        <f aca="true">IF(AND($O21&gt;=OFFSET($E$4,AA$2,0),$O21&lt;=OFFSET($F$4,AA$2,0)),OFFSET($C$4,AA$2,0),0)</f>
        <v>0</v>
      </c>
      <c r="AB21" s="42" t="n">
        <f aca="true">IF(AND($O21&gt;=OFFSET($E$4,AB$2,0),$O21&lt;=OFFSET($F$4,AB$2,0)),OFFSET($C$4,AB$2,0),0)</f>
        <v>0</v>
      </c>
      <c r="AC21" s="42" t="n">
        <f aca="true">IF(AND($O21&gt;=OFFSET($E$4,AC$2,0),$O21&lt;=OFFSET($F$4,AC$2,0)),OFFSET($C$4,AC$2,0),0)</f>
        <v>0</v>
      </c>
      <c r="AD21" s="42" t="n">
        <f aca="true">IF(AND($O21&gt;=OFFSET($E$4,AD$2,0),$O21&lt;=OFFSET($F$4,AD$2,0)),OFFSET($C$4,AD$2,0),0)</f>
        <v>0</v>
      </c>
      <c r="AE21" s="42" t="n">
        <f aca="true">IF(AND($O21&gt;=OFFSET($E$4,AE$2,0),$O21&lt;=OFFSET($F$4,AE$2,0)),OFFSET($C$4,AE$2,0),0)</f>
        <v>0</v>
      </c>
      <c r="AF21" s="42" t="n">
        <f aca="true">IF(AND($O21&gt;=OFFSET($E$4,AF$2,0),$O21&lt;=OFFSET($F$4,AF$2,0)),OFFSET($C$4,AF$2,0),0)</f>
        <v>0</v>
      </c>
      <c r="AG21" s="42" t="n">
        <f aca="true">IF(AND($O21&gt;=OFFSET($E$4,AG$2,0),$O21&lt;=OFFSET($F$4,AG$2,0)),OFFSET($C$4,AG$2,0),0)</f>
        <v>0</v>
      </c>
      <c r="AH21" s="42" t="n">
        <f aca="true">IF(AND($O21&gt;=OFFSET($E$4,AH$2,0),$O21&lt;=OFFSET($F$4,AH$2,0)),OFFSET($C$4,AH$2,0),0)</f>
        <v>0</v>
      </c>
      <c r="AI21" s="42" t="n">
        <f aca="true">IF(AND($O21&gt;=OFFSET($E$4,AI$2,0),$O21&lt;=OFFSET($F$4,AI$2,0)),OFFSET($C$4,AI$2,0),0)</f>
        <v>0</v>
      </c>
      <c r="AJ21" s="42" t="n">
        <f aca="true">IF(AND($O21&gt;=OFFSET($E$4,AJ$2,0),$O21&lt;=OFFSET($F$4,AJ$2,0)),OFFSET($C$4,AJ$2,0),0)</f>
        <v>0</v>
      </c>
      <c r="AK21" s="42" t="n">
        <f aca="true">IF(AND($O21&gt;=OFFSET($E$4,AK$2,0),$O21&lt;=OFFSET($F$4,AK$2,0)),OFFSET($C$4,AK$2,0),0)</f>
        <v>0</v>
      </c>
      <c r="AL21" s="42" t="n">
        <f aca="true">IF(AND($O21&gt;=OFFSET($E$4,AL$2,0),$O21&lt;=OFFSET($F$4,AL$2,0)),OFFSET($C$4,AL$2,0),0)</f>
        <v>10</v>
      </c>
      <c r="AM21" s="42" t="n">
        <f aca="true">IF(AND($O21&gt;=OFFSET($E$4,AM$2,0),$O21&lt;=OFFSET($F$4,AM$2,0)),OFFSET($C$4,AM$2,0),0)</f>
        <v>25</v>
      </c>
      <c r="AN21" s="42" t="n">
        <f aca="true">IF(AND($O21&gt;=OFFSET($E$4,AN$2,0),$O21&lt;=OFFSET($F$4,AN$2,0)),OFFSET($C$4,AN$2,0),0)</f>
        <v>25</v>
      </c>
      <c r="AO21" s="42" t="n">
        <f aca="true">IF(AND($O21&gt;=OFFSET($E$4,AO$2,0),$O21&lt;=OFFSET($F$4,AO$2,0)),OFFSET($C$4,AO$2,0),0)</f>
        <v>0</v>
      </c>
      <c r="AP21" s="42" t="n">
        <f aca="true">IF(AND($O21&gt;=OFFSET($E$4,AP$2,0),$O21&lt;=OFFSET($F$4,AP$2,0)),OFFSET($C$4,AP$2,0),0)</f>
        <v>0</v>
      </c>
      <c r="AQ21" s="42" t="n">
        <f aca="true">IF(AND($O21&gt;=OFFSET($E$4,AQ$2,0),$O21&lt;=OFFSET($F$4,AQ$2,0)),OFFSET($C$4,AQ$2,0),0)</f>
        <v>0</v>
      </c>
      <c r="AR21" s="42" t="n">
        <f aca="true">IF(AND($O21&gt;=OFFSET($E$4,AR$2,0),$O21&lt;=OFFSET($F$4,AR$2,0)),OFFSET($C$4,AR$2,0),0)</f>
        <v>0</v>
      </c>
      <c r="AS21" s="42" t="n">
        <f aca="true">IF(AND($O21&gt;=OFFSET($E$4,AS$2,0),$O21&lt;=OFFSET($F$4,AS$2,0)),OFFSET($C$4,AS$2,0),0)</f>
        <v>0</v>
      </c>
      <c r="AT21" s="42" t="n">
        <f aca="true">IF(AND($O21&gt;=OFFSET($E$4,AT$2,0),$O21&lt;=OFFSET($F$4,AT$2,0)),OFFSET($C$4,AT$2,0),0)</f>
        <v>0</v>
      </c>
      <c r="AU21" s="42" t="n">
        <f aca="true">IF(AND($O21&gt;=OFFSET($E$4,AU$2,0),$O21&lt;=OFFSET($F$4,AU$2,0)),OFFSET($C$4,AU$2,0),0)</f>
        <v>0</v>
      </c>
      <c r="AV21" s="42" t="n">
        <f aca="true">IF(AND($O21&gt;=OFFSET($E$4,AV$2,0),$O21&lt;=OFFSET($F$4,AV$2,0)),OFFSET($C$4,AV$2,0),0)</f>
        <v>0</v>
      </c>
      <c r="AW21" s="42" t="n">
        <f aca="true">IF(AND($O21&gt;=OFFSET($E$4,AW$2,0),$O21&lt;=OFFSET($F$4,AW$2,0)),OFFSET($C$4,AW$2,0),0)</f>
        <v>0</v>
      </c>
      <c r="AY21" s="58" t="n">
        <f aca="false">SUM(P21:AS21)</f>
        <v>346</v>
      </c>
      <c r="AZ21" s="58" t="n">
        <f aca="false">SUM(P21:V21)+SUM(AT21:AW21)</f>
        <v>185</v>
      </c>
    </row>
    <row r="22" customFormat="false" ht="12.75" hidden="false" customHeight="false" outlineLevel="0" collapsed="false">
      <c r="A22" s="38" t="s">
        <v>35</v>
      </c>
      <c r="B22" s="2" t="s">
        <v>5</v>
      </c>
      <c r="C22" s="3" t="n">
        <v>5</v>
      </c>
      <c r="D22" s="3" t="n">
        <v>300</v>
      </c>
      <c r="E22" s="4" t="n">
        <v>37073</v>
      </c>
      <c r="F22" s="4" t="n">
        <v>37164</v>
      </c>
      <c r="G22" s="2" t="s">
        <v>26</v>
      </c>
      <c r="I22" s="0" t="n">
        <v>21</v>
      </c>
      <c r="J22" s="0" t="n">
        <v>5</v>
      </c>
      <c r="K22" s="0" t="n">
        <v>5</v>
      </c>
      <c r="L22" s="0" t="n">
        <v>0</v>
      </c>
      <c r="M22" s="0" t="n">
        <v>31</v>
      </c>
      <c r="O22" s="57" t="n">
        <v>37316</v>
      </c>
      <c r="P22" s="42" t="n">
        <f aca="false">IF(AND(O22&gt;=$E$4,O22&lt;=$F$4),$C$4,0)</f>
        <v>50</v>
      </c>
      <c r="Q22" s="42" t="n">
        <f aca="true">IF(AND($O22&gt;=OFFSET($E$4,Q$2,0),$O22&lt;=OFFSET($F$4,Q$2,0)),OFFSET($C$4,Q$2,0),0)</f>
        <v>50</v>
      </c>
      <c r="R22" s="42" t="n">
        <f aca="true">IF(AND($O22&gt;=OFFSET($E$4,R$2,0),$O22&lt;=OFFSET($F$4,R$2,0)),OFFSET($C$4,R$2,0),0)</f>
        <v>10</v>
      </c>
      <c r="S22" s="42" t="n">
        <f aca="true">IF(AND($O22&gt;=OFFSET($E$4,S$2,0),$O22&lt;=OFFSET($F$4,S$2,0)),OFFSET($C$4,S$2,0),0)</f>
        <v>0</v>
      </c>
      <c r="T22" s="42" t="n">
        <f aca="true">IF(AND($O22&gt;=OFFSET($E$4,T$2,0),$O22&lt;=OFFSET($F$4,T$2,0)),OFFSET($C$4,T$2,0),0)</f>
        <v>50</v>
      </c>
      <c r="U22" s="42" t="n">
        <f aca="true">IF(AND($O22&gt;=OFFSET($E$4,U$2,0),$O22&lt;=OFFSET($F$4,U$2,0)),OFFSET($C$4,U$2,0),0)</f>
        <v>25</v>
      </c>
      <c r="V22" s="42" t="n">
        <f aca="true">IF(AND($O22&gt;=OFFSET($E$4,V$2,0),$O22&lt;=OFFSET($F$4,V$2,0)),OFFSET($C$4,V$2,0),0)</f>
        <v>0</v>
      </c>
      <c r="W22" s="42" t="n">
        <f aca="true">IF(AND($O22&gt;=OFFSET($E$4,W$2,0),$O22&lt;=OFFSET($F$4,W$2,0)),OFFSET($C$4,W$2,0),0)</f>
        <v>50</v>
      </c>
      <c r="X22" s="42" t="n">
        <f aca="true">IF(AND($O22&gt;=OFFSET($E$4,X$2,0),$O22&lt;=OFFSET($F$4,X$2,0)),OFFSET($C$4,X$2,0),0)</f>
        <v>51</v>
      </c>
      <c r="Y22" s="42" t="n">
        <f aca="true">IF(AND($O22&gt;=OFFSET($E$4,Y$2,0),$O22&lt;=OFFSET($F$4,Y$2,0)),OFFSET($C$4,Y$2,0),0)</f>
        <v>0</v>
      </c>
      <c r="Z22" s="42" t="n">
        <f aca="true">IF(AND($O22&gt;=OFFSET($E$4,Z$2,0),$O22&lt;=OFFSET($F$4,Z$2,0)),OFFSET($C$4,Z$2,0),0)</f>
        <v>0</v>
      </c>
      <c r="AA22" s="42" t="n">
        <f aca="true">IF(AND($O22&gt;=OFFSET($E$4,AA$2,0),$O22&lt;=OFFSET($F$4,AA$2,0)),OFFSET($C$4,AA$2,0),0)</f>
        <v>0</v>
      </c>
      <c r="AB22" s="42" t="n">
        <f aca="true">IF(AND($O22&gt;=OFFSET($E$4,AB$2,0),$O22&lt;=OFFSET($F$4,AB$2,0)),OFFSET($C$4,AB$2,0),0)</f>
        <v>0</v>
      </c>
      <c r="AC22" s="42" t="n">
        <f aca="true">IF(AND($O22&gt;=OFFSET($E$4,AC$2,0),$O22&lt;=OFFSET($F$4,AC$2,0)),OFFSET($C$4,AC$2,0),0)</f>
        <v>0</v>
      </c>
      <c r="AD22" s="42" t="n">
        <f aca="true">IF(AND($O22&gt;=OFFSET($E$4,AD$2,0),$O22&lt;=OFFSET($F$4,AD$2,0)),OFFSET($C$4,AD$2,0),0)</f>
        <v>0</v>
      </c>
      <c r="AE22" s="42" t="n">
        <f aca="true">IF(AND($O22&gt;=OFFSET($E$4,AE$2,0),$O22&lt;=OFFSET($F$4,AE$2,0)),OFFSET($C$4,AE$2,0),0)</f>
        <v>0</v>
      </c>
      <c r="AF22" s="42" t="n">
        <f aca="true">IF(AND($O22&gt;=OFFSET($E$4,AF$2,0),$O22&lt;=OFFSET($F$4,AF$2,0)),OFFSET($C$4,AF$2,0),0)</f>
        <v>0</v>
      </c>
      <c r="AG22" s="42" t="n">
        <f aca="true">IF(AND($O22&gt;=OFFSET($E$4,AG$2,0),$O22&lt;=OFFSET($F$4,AG$2,0)),OFFSET($C$4,AG$2,0),0)</f>
        <v>0</v>
      </c>
      <c r="AH22" s="42" t="n">
        <f aca="true">IF(AND($O22&gt;=OFFSET($E$4,AH$2,0),$O22&lt;=OFFSET($F$4,AH$2,0)),OFFSET($C$4,AH$2,0),0)</f>
        <v>0</v>
      </c>
      <c r="AI22" s="42" t="n">
        <f aca="true">IF(AND($O22&gt;=OFFSET($E$4,AI$2,0),$O22&lt;=OFFSET($F$4,AI$2,0)),OFFSET($C$4,AI$2,0),0)</f>
        <v>0</v>
      </c>
      <c r="AJ22" s="42" t="n">
        <f aca="true">IF(AND($O22&gt;=OFFSET($E$4,AJ$2,0),$O22&lt;=OFFSET($F$4,AJ$2,0)),OFFSET($C$4,AJ$2,0),0)</f>
        <v>0</v>
      </c>
      <c r="AK22" s="42" t="n">
        <f aca="true">IF(AND($O22&gt;=OFFSET($E$4,AK$2,0),$O22&lt;=OFFSET($F$4,AK$2,0)),OFFSET($C$4,AK$2,0),0)</f>
        <v>0</v>
      </c>
      <c r="AL22" s="42" t="n">
        <f aca="true">IF(AND($O22&gt;=OFFSET($E$4,AL$2,0),$O22&lt;=OFFSET($F$4,AL$2,0)),OFFSET($C$4,AL$2,0),0)</f>
        <v>10</v>
      </c>
      <c r="AM22" s="42" t="n">
        <f aca="true">IF(AND($O22&gt;=OFFSET($E$4,AM$2,0),$O22&lt;=OFFSET($F$4,AM$2,0)),OFFSET($C$4,AM$2,0),0)</f>
        <v>25</v>
      </c>
      <c r="AN22" s="42" t="n">
        <f aca="true">IF(AND($O22&gt;=OFFSET($E$4,AN$2,0),$O22&lt;=OFFSET($F$4,AN$2,0)),OFFSET($C$4,AN$2,0),0)</f>
        <v>25</v>
      </c>
      <c r="AO22" s="42" t="n">
        <f aca="true">IF(AND($O22&gt;=OFFSET($E$4,AO$2,0),$O22&lt;=OFFSET($F$4,AO$2,0)),OFFSET($C$4,AO$2,0),0)</f>
        <v>0</v>
      </c>
      <c r="AP22" s="42" t="n">
        <f aca="true">IF(AND($O22&gt;=OFFSET($E$4,AP$2,0),$O22&lt;=OFFSET($F$4,AP$2,0)),OFFSET($C$4,AP$2,0),0)</f>
        <v>0</v>
      </c>
      <c r="AQ22" s="42" t="n">
        <f aca="true">IF(AND($O22&gt;=OFFSET($E$4,AQ$2,0),$O22&lt;=OFFSET($F$4,AQ$2,0)),OFFSET($C$4,AQ$2,0),0)</f>
        <v>0</v>
      </c>
      <c r="AR22" s="42" t="n">
        <f aca="true">IF(AND($O22&gt;=OFFSET($E$4,AR$2,0),$O22&lt;=OFFSET($F$4,AR$2,0)),OFFSET($C$4,AR$2,0),0)</f>
        <v>0</v>
      </c>
      <c r="AS22" s="42" t="n">
        <f aca="true">IF(AND($O22&gt;=OFFSET($E$4,AS$2,0),$O22&lt;=OFFSET($F$4,AS$2,0)),OFFSET($C$4,AS$2,0),0)</f>
        <v>0</v>
      </c>
      <c r="AT22" s="42" t="n">
        <f aca="true">IF(AND($O22&gt;=OFFSET($E$4,AT$2,0),$O22&lt;=OFFSET($F$4,AT$2,0)),OFFSET($C$4,AT$2,0),0)</f>
        <v>0</v>
      </c>
      <c r="AU22" s="42" t="n">
        <f aca="true">IF(AND($O22&gt;=OFFSET($E$4,AU$2,0),$O22&lt;=OFFSET($F$4,AU$2,0)),OFFSET($C$4,AU$2,0),0)</f>
        <v>0</v>
      </c>
      <c r="AV22" s="42" t="n">
        <f aca="true">IF(AND($O22&gt;=OFFSET($E$4,AV$2,0),$O22&lt;=OFFSET($F$4,AV$2,0)),OFFSET($C$4,AV$2,0),0)</f>
        <v>0</v>
      </c>
      <c r="AW22" s="42" t="n">
        <f aca="true">IF(AND($O22&gt;=OFFSET($E$4,AW$2,0),$O22&lt;=OFFSET($F$4,AW$2,0)),OFFSET($C$4,AW$2,0),0)</f>
        <v>0</v>
      </c>
      <c r="AY22" s="58" t="n">
        <f aca="false">SUM(P22:AS22)</f>
        <v>346</v>
      </c>
      <c r="AZ22" s="58" t="n">
        <f aca="false">SUM(P22:V22)+SUM(AT22:AW22)</f>
        <v>185</v>
      </c>
    </row>
    <row r="23" customFormat="false" ht="12.75" hidden="false" customHeight="false" outlineLevel="0" collapsed="false">
      <c r="A23" s="38" t="s">
        <v>35</v>
      </c>
      <c r="B23" s="2" t="s">
        <v>5</v>
      </c>
      <c r="C23" s="3" t="n">
        <v>15</v>
      </c>
      <c r="D23" s="3" t="n">
        <v>105</v>
      </c>
      <c r="E23" s="4" t="n">
        <v>37073</v>
      </c>
      <c r="F23" s="4" t="n">
        <v>37164</v>
      </c>
      <c r="G23" s="2" t="s">
        <v>26</v>
      </c>
      <c r="I23" s="0" t="n">
        <v>22</v>
      </c>
      <c r="J23" s="0" t="n">
        <v>4</v>
      </c>
      <c r="K23" s="0" t="n">
        <v>4</v>
      </c>
      <c r="L23" s="0" t="n">
        <v>0</v>
      </c>
      <c r="M23" s="0" t="n">
        <v>30</v>
      </c>
      <c r="O23" s="57" t="n">
        <v>37347</v>
      </c>
      <c r="P23" s="42" t="n">
        <f aca="false">IF(AND(O23&gt;=$E$4,O23&lt;=$F$4),$C$4,0)</f>
        <v>50</v>
      </c>
      <c r="Q23" s="42" t="n">
        <f aca="true">IF(AND($O23&gt;=OFFSET($E$4,Q$2,0),$O23&lt;=OFFSET($F$4,Q$2,0)),OFFSET($C$4,Q$2,0),0)</f>
        <v>50</v>
      </c>
      <c r="R23" s="42" t="n">
        <f aca="true">IF(AND($O23&gt;=OFFSET($E$4,R$2,0),$O23&lt;=OFFSET($F$4,R$2,0)),OFFSET($C$4,R$2,0),0)</f>
        <v>10</v>
      </c>
      <c r="S23" s="42" t="n">
        <f aca="true">IF(AND($O23&gt;=OFFSET($E$4,S$2,0),$O23&lt;=OFFSET($F$4,S$2,0)),OFFSET($C$4,S$2,0),0)</f>
        <v>0</v>
      </c>
      <c r="T23" s="42" t="n">
        <f aca="true">IF(AND($O23&gt;=OFFSET($E$4,T$2,0),$O23&lt;=OFFSET($F$4,T$2,0)),OFFSET($C$4,T$2,0),0)</f>
        <v>50</v>
      </c>
      <c r="U23" s="42" t="n">
        <f aca="true">IF(AND($O23&gt;=OFFSET($E$4,U$2,0),$O23&lt;=OFFSET($F$4,U$2,0)),OFFSET($C$4,U$2,0),0)</f>
        <v>25</v>
      </c>
      <c r="V23" s="42" t="n">
        <f aca="true">IF(AND($O23&gt;=OFFSET($E$4,V$2,0),$O23&lt;=OFFSET($F$4,V$2,0)),OFFSET($C$4,V$2,0),0)</f>
        <v>0</v>
      </c>
      <c r="W23" s="42" t="n">
        <f aca="true">IF(AND($O23&gt;=OFFSET($E$4,W$2,0),$O23&lt;=OFFSET($F$4,W$2,0)),OFFSET($C$4,W$2,0),0)</f>
        <v>50</v>
      </c>
      <c r="X23" s="42" t="n">
        <f aca="true">IF(AND($O23&gt;=OFFSET($E$4,X$2,0),$O23&lt;=OFFSET($F$4,X$2,0)),OFFSET($C$4,X$2,0),0)</f>
        <v>51</v>
      </c>
      <c r="Y23" s="42" t="n">
        <f aca="true">IF(AND($O23&gt;=OFFSET($E$4,Y$2,0),$O23&lt;=OFFSET($F$4,Y$2,0)),OFFSET($C$4,Y$2,0),0)</f>
        <v>0</v>
      </c>
      <c r="Z23" s="42" t="n">
        <f aca="true">IF(AND($O23&gt;=OFFSET($E$4,Z$2,0),$O23&lt;=OFFSET($F$4,Z$2,0)),OFFSET($C$4,Z$2,0),0)</f>
        <v>0</v>
      </c>
      <c r="AA23" s="42" t="n">
        <f aca="true">IF(AND($O23&gt;=OFFSET($E$4,AA$2,0),$O23&lt;=OFFSET($F$4,AA$2,0)),OFFSET($C$4,AA$2,0),0)</f>
        <v>0</v>
      </c>
      <c r="AB23" s="42" t="n">
        <f aca="true">IF(AND($O23&gt;=OFFSET($E$4,AB$2,0),$O23&lt;=OFFSET($F$4,AB$2,0)),OFFSET($C$4,AB$2,0),0)</f>
        <v>0</v>
      </c>
      <c r="AC23" s="42" t="n">
        <f aca="true">IF(AND($O23&gt;=OFFSET($E$4,AC$2,0),$O23&lt;=OFFSET($F$4,AC$2,0)),OFFSET($C$4,AC$2,0),0)</f>
        <v>0</v>
      </c>
      <c r="AD23" s="42" t="n">
        <f aca="true">IF(AND($O23&gt;=OFFSET($E$4,AD$2,0),$O23&lt;=OFFSET($F$4,AD$2,0)),OFFSET($C$4,AD$2,0),0)</f>
        <v>0</v>
      </c>
      <c r="AE23" s="42" t="n">
        <f aca="true">IF(AND($O23&gt;=OFFSET($E$4,AE$2,0),$O23&lt;=OFFSET($F$4,AE$2,0)),OFFSET($C$4,AE$2,0),0)</f>
        <v>0</v>
      </c>
      <c r="AF23" s="42" t="n">
        <f aca="true">IF(AND($O23&gt;=OFFSET($E$4,AF$2,0),$O23&lt;=OFFSET($F$4,AF$2,0)),OFFSET($C$4,AF$2,0),0)</f>
        <v>0</v>
      </c>
      <c r="AG23" s="42" t="n">
        <f aca="true">IF(AND($O23&gt;=OFFSET($E$4,AG$2,0),$O23&lt;=OFFSET($F$4,AG$2,0)),OFFSET($C$4,AG$2,0),0)</f>
        <v>0</v>
      </c>
      <c r="AH23" s="42" t="n">
        <f aca="true">IF(AND($O23&gt;=OFFSET($E$4,AH$2,0),$O23&lt;=OFFSET($F$4,AH$2,0)),OFFSET($C$4,AH$2,0),0)</f>
        <v>0</v>
      </c>
      <c r="AI23" s="42" t="n">
        <f aca="true">IF(AND($O23&gt;=OFFSET($E$4,AI$2,0),$O23&lt;=OFFSET($F$4,AI$2,0)),OFFSET($C$4,AI$2,0),0)</f>
        <v>0</v>
      </c>
      <c r="AJ23" s="42" t="n">
        <f aca="true">IF(AND($O23&gt;=OFFSET($E$4,AJ$2,0),$O23&lt;=OFFSET($F$4,AJ$2,0)),OFFSET($C$4,AJ$2,0),0)</f>
        <v>0</v>
      </c>
      <c r="AK23" s="42" t="n">
        <f aca="true">IF(AND($O23&gt;=OFFSET($E$4,AK$2,0),$O23&lt;=OFFSET($F$4,AK$2,0)),OFFSET($C$4,AK$2,0),0)</f>
        <v>0</v>
      </c>
      <c r="AL23" s="42" t="n">
        <f aca="true">IF(AND($O23&gt;=OFFSET($E$4,AL$2,0),$O23&lt;=OFFSET($F$4,AL$2,0)),OFFSET($C$4,AL$2,0),0)</f>
        <v>10</v>
      </c>
      <c r="AM23" s="42" t="n">
        <f aca="true">IF(AND($O23&gt;=OFFSET($E$4,AM$2,0),$O23&lt;=OFFSET($F$4,AM$2,0)),OFFSET($C$4,AM$2,0),0)</f>
        <v>25</v>
      </c>
      <c r="AN23" s="42" t="n">
        <f aca="true">IF(AND($O23&gt;=OFFSET($E$4,AN$2,0),$O23&lt;=OFFSET($F$4,AN$2,0)),OFFSET($C$4,AN$2,0),0)</f>
        <v>25</v>
      </c>
      <c r="AO23" s="42" t="n">
        <f aca="true">IF(AND($O23&gt;=OFFSET($E$4,AO$2,0),$O23&lt;=OFFSET($F$4,AO$2,0)),OFFSET($C$4,AO$2,0),0)</f>
        <v>0</v>
      </c>
      <c r="AP23" s="42" t="n">
        <f aca="true">IF(AND($O23&gt;=OFFSET($E$4,AP$2,0),$O23&lt;=OFFSET($F$4,AP$2,0)),OFFSET($C$4,AP$2,0),0)</f>
        <v>0</v>
      </c>
      <c r="AQ23" s="42" t="n">
        <f aca="true">IF(AND($O23&gt;=OFFSET($E$4,AQ$2,0),$O23&lt;=OFFSET($F$4,AQ$2,0)),OFFSET($C$4,AQ$2,0),0)</f>
        <v>0</v>
      </c>
      <c r="AR23" s="42" t="n">
        <f aca="true">IF(AND($O23&gt;=OFFSET($E$4,AR$2,0),$O23&lt;=OFFSET($F$4,AR$2,0)),OFFSET($C$4,AR$2,0),0)</f>
        <v>0</v>
      </c>
      <c r="AS23" s="42" t="n">
        <f aca="true">IF(AND($O23&gt;=OFFSET($E$4,AS$2,0),$O23&lt;=OFFSET($F$4,AS$2,0)),OFFSET($C$4,AS$2,0),0)</f>
        <v>0</v>
      </c>
      <c r="AT23" s="42" t="n">
        <f aca="true">IF(AND($O23&gt;=OFFSET($E$4,AT$2,0),$O23&lt;=OFFSET($F$4,AT$2,0)),OFFSET($C$4,AT$2,0),0)</f>
        <v>0</v>
      </c>
      <c r="AU23" s="42" t="n">
        <f aca="true">IF(AND($O23&gt;=OFFSET($E$4,AU$2,0),$O23&lt;=OFFSET($F$4,AU$2,0)),OFFSET($C$4,AU$2,0),0)</f>
        <v>0</v>
      </c>
      <c r="AV23" s="42" t="n">
        <f aca="true">IF(AND($O23&gt;=OFFSET($E$4,AV$2,0),$O23&lt;=OFFSET($F$4,AV$2,0)),OFFSET($C$4,AV$2,0),0)</f>
        <v>0</v>
      </c>
      <c r="AW23" s="42" t="n">
        <f aca="true">IF(AND($O23&gt;=OFFSET($E$4,AW$2,0),$O23&lt;=OFFSET($F$4,AW$2,0)),OFFSET($C$4,AW$2,0),0)</f>
        <v>0</v>
      </c>
      <c r="AY23" s="58" t="n">
        <f aca="false">SUM(P23:AS23)</f>
        <v>346</v>
      </c>
      <c r="AZ23" s="58" t="n">
        <f aca="false">SUM(P23:V23)+SUM(AT23:AW23)</f>
        <v>185</v>
      </c>
    </row>
    <row r="24" customFormat="false" ht="12.75" hidden="false" customHeight="false" outlineLevel="0" collapsed="false">
      <c r="A24" s="38" t="s">
        <v>36</v>
      </c>
      <c r="B24" s="2" t="s">
        <v>5</v>
      </c>
      <c r="C24" s="2" t="n">
        <v>25</v>
      </c>
      <c r="D24" s="3" t="n">
        <v>117</v>
      </c>
      <c r="E24" s="4" t="n">
        <v>37073</v>
      </c>
      <c r="F24" s="4" t="n">
        <v>37164</v>
      </c>
      <c r="G24" s="5" t="s">
        <v>37</v>
      </c>
      <c r="I24" s="0" t="n">
        <v>22</v>
      </c>
      <c r="J24" s="0" t="n">
        <v>4</v>
      </c>
      <c r="K24" s="0" t="n">
        <v>4</v>
      </c>
      <c r="L24" s="0" t="n">
        <v>1</v>
      </c>
      <c r="M24" s="0" t="n">
        <v>31</v>
      </c>
      <c r="O24" s="57" t="n">
        <v>37377</v>
      </c>
      <c r="P24" s="42" t="n">
        <f aca="false">IF(AND(O24&gt;=$E$4,O24&lt;=$F$4),$C$4,0)</f>
        <v>50</v>
      </c>
      <c r="Q24" s="42" t="n">
        <f aca="true">IF(AND($O24&gt;=OFFSET($E$4,Q$2,0),$O24&lt;=OFFSET($F$4,Q$2,0)),OFFSET($C$4,Q$2,0),0)</f>
        <v>50</v>
      </c>
      <c r="R24" s="42" t="n">
        <f aca="true">IF(AND($O24&gt;=OFFSET($E$4,R$2,0),$O24&lt;=OFFSET($F$4,R$2,0)),OFFSET($C$4,R$2,0),0)</f>
        <v>10</v>
      </c>
      <c r="S24" s="42" t="n">
        <f aca="true">IF(AND($O24&gt;=OFFSET($E$4,S$2,0),$O24&lt;=OFFSET($F$4,S$2,0)),OFFSET($C$4,S$2,0),0)</f>
        <v>0</v>
      </c>
      <c r="T24" s="42" t="n">
        <f aca="true">IF(AND($O24&gt;=OFFSET($E$4,T$2,0),$O24&lt;=OFFSET($F$4,T$2,0)),OFFSET($C$4,T$2,0),0)</f>
        <v>50</v>
      </c>
      <c r="U24" s="42" t="n">
        <f aca="true">IF(AND($O24&gt;=OFFSET($E$4,U$2,0),$O24&lt;=OFFSET($F$4,U$2,0)),OFFSET($C$4,U$2,0),0)</f>
        <v>25</v>
      </c>
      <c r="V24" s="42" t="n">
        <f aca="true">IF(AND($O24&gt;=OFFSET($E$4,V$2,0),$O24&lt;=OFFSET($F$4,V$2,0)),OFFSET($C$4,V$2,0),0)</f>
        <v>0</v>
      </c>
      <c r="W24" s="42" t="n">
        <f aca="true">IF(AND($O24&gt;=OFFSET($E$4,W$2,0),$O24&lt;=OFFSET($F$4,W$2,0)),OFFSET($C$4,W$2,0),0)</f>
        <v>50</v>
      </c>
      <c r="X24" s="42" t="n">
        <f aca="true">IF(AND($O24&gt;=OFFSET($E$4,X$2,0),$O24&lt;=OFFSET($F$4,X$2,0)),OFFSET($C$4,X$2,0),0)</f>
        <v>51</v>
      </c>
      <c r="Y24" s="42" t="n">
        <f aca="true">IF(AND($O24&gt;=OFFSET($E$4,Y$2,0),$O24&lt;=OFFSET($F$4,Y$2,0)),OFFSET($C$4,Y$2,0),0)</f>
        <v>0</v>
      </c>
      <c r="Z24" s="42" t="n">
        <f aca="true">IF(AND($O24&gt;=OFFSET($E$4,Z$2,0),$O24&lt;=OFFSET($F$4,Z$2,0)),OFFSET($C$4,Z$2,0),0)</f>
        <v>0</v>
      </c>
      <c r="AA24" s="42" t="n">
        <f aca="true">IF(AND($O24&gt;=OFFSET($E$4,AA$2,0),$O24&lt;=OFFSET($F$4,AA$2,0)),OFFSET($C$4,AA$2,0),0)</f>
        <v>0</v>
      </c>
      <c r="AB24" s="42" t="n">
        <f aca="true">IF(AND($O24&gt;=OFFSET($E$4,AB$2,0),$O24&lt;=OFFSET($F$4,AB$2,0)),OFFSET($C$4,AB$2,0),0)</f>
        <v>0</v>
      </c>
      <c r="AC24" s="42" t="n">
        <f aca="true">IF(AND($O24&gt;=OFFSET($E$4,AC$2,0),$O24&lt;=OFFSET($F$4,AC$2,0)),OFFSET($C$4,AC$2,0),0)</f>
        <v>0</v>
      </c>
      <c r="AD24" s="42" t="n">
        <f aca="true">IF(AND($O24&gt;=OFFSET($E$4,AD$2,0),$O24&lt;=OFFSET($F$4,AD$2,0)),OFFSET($C$4,AD$2,0),0)</f>
        <v>0</v>
      </c>
      <c r="AE24" s="42" t="n">
        <f aca="true">IF(AND($O24&gt;=OFFSET($E$4,AE$2,0),$O24&lt;=OFFSET($F$4,AE$2,0)),OFFSET($C$4,AE$2,0),0)</f>
        <v>0</v>
      </c>
      <c r="AF24" s="42" t="n">
        <f aca="true">IF(AND($O24&gt;=OFFSET($E$4,AF$2,0),$O24&lt;=OFFSET($F$4,AF$2,0)),OFFSET($C$4,AF$2,0),0)</f>
        <v>0</v>
      </c>
      <c r="AG24" s="42" t="n">
        <f aca="true">IF(AND($O24&gt;=OFFSET($E$4,AG$2,0),$O24&lt;=OFFSET($F$4,AG$2,0)),OFFSET($C$4,AG$2,0),0)</f>
        <v>0</v>
      </c>
      <c r="AH24" s="42" t="n">
        <f aca="true">IF(AND($O24&gt;=OFFSET($E$4,AH$2,0),$O24&lt;=OFFSET($F$4,AH$2,0)),OFFSET($C$4,AH$2,0),0)</f>
        <v>0</v>
      </c>
      <c r="AI24" s="42" t="n">
        <f aca="true">IF(AND($O24&gt;=OFFSET($E$4,AI$2,0),$O24&lt;=OFFSET($F$4,AI$2,0)),OFFSET($C$4,AI$2,0),0)</f>
        <v>0</v>
      </c>
      <c r="AJ24" s="42" t="n">
        <f aca="true">IF(AND($O24&gt;=OFFSET($E$4,AJ$2,0),$O24&lt;=OFFSET($F$4,AJ$2,0)),OFFSET($C$4,AJ$2,0),0)</f>
        <v>0</v>
      </c>
      <c r="AK24" s="42" t="n">
        <f aca="true">IF(AND($O24&gt;=OFFSET($E$4,AK$2,0),$O24&lt;=OFFSET($F$4,AK$2,0)),OFFSET($C$4,AK$2,0),0)</f>
        <v>0</v>
      </c>
      <c r="AL24" s="42" t="n">
        <f aca="true">IF(AND($O24&gt;=OFFSET($E$4,AL$2,0),$O24&lt;=OFFSET($F$4,AL$2,0)),OFFSET($C$4,AL$2,0),0)</f>
        <v>10</v>
      </c>
      <c r="AM24" s="42" t="n">
        <f aca="true">IF(AND($O24&gt;=OFFSET($E$4,AM$2,0),$O24&lt;=OFFSET($F$4,AM$2,0)),OFFSET($C$4,AM$2,0),0)</f>
        <v>25</v>
      </c>
      <c r="AN24" s="42" t="n">
        <f aca="true">IF(AND($O24&gt;=OFFSET($E$4,AN$2,0),$O24&lt;=OFFSET($F$4,AN$2,0)),OFFSET($C$4,AN$2,0),0)</f>
        <v>25</v>
      </c>
      <c r="AO24" s="42" t="n">
        <f aca="true">IF(AND($O24&gt;=OFFSET($E$4,AO$2,0),$O24&lt;=OFFSET($F$4,AO$2,0)),OFFSET($C$4,AO$2,0),0)</f>
        <v>0</v>
      </c>
      <c r="AP24" s="42" t="n">
        <f aca="true">IF(AND($O24&gt;=OFFSET($E$4,AP$2,0),$O24&lt;=OFFSET($F$4,AP$2,0)),OFFSET($C$4,AP$2,0),0)</f>
        <v>0</v>
      </c>
      <c r="AQ24" s="42" t="n">
        <f aca="true">IF(AND($O24&gt;=OFFSET($E$4,AQ$2,0),$O24&lt;=OFFSET($F$4,AQ$2,0)),OFFSET($C$4,AQ$2,0),0)</f>
        <v>0</v>
      </c>
      <c r="AR24" s="42" t="n">
        <f aca="true">IF(AND($O24&gt;=OFFSET($E$4,AR$2,0),$O24&lt;=OFFSET($F$4,AR$2,0)),OFFSET($C$4,AR$2,0),0)</f>
        <v>0</v>
      </c>
      <c r="AS24" s="42" t="n">
        <f aca="true">IF(AND($O24&gt;=OFFSET($E$4,AS$2,0),$O24&lt;=OFFSET($F$4,AS$2,0)),OFFSET($C$4,AS$2,0),0)</f>
        <v>0</v>
      </c>
      <c r="AT24" s="42" t="n">
        <f aca="true">IF(AND($O24&gt;=OFFSET($E$4,AT$2,0),$O24&lt;=OFFSET($F$4,AT$2,0)),OFFSET($C$4,AT$2,0),0)</f>
        <v>0</v>
      </c>
      <c r="AU24" s="42" t="n">
        <f aca="true">IF(AND($O24&gt;=OFFSET($E$4,AU$2,0),$O24&lt;=OFFSET($F$4,AU$2,0)),OFFSET($C$4,AU$2,0),0)</f>
        <v>0</v>
      </c>
      <c r="AV24" s="42" t="n">
        <f aca="true">IF(AND($O24&gt;=OFFSET($E$4,AV$2,0),$O24&lt;=OFFSET($F$4,AV$2,0)),OFFSET($C$4,AV$2,0),0)</f>
        <v>0</v>
      </c>
      <c r="AW24" s="42" t="n">
        <f aca="true">IF(AND($O24&gt;=OFFSET($E$4,AW$2,0),$O24&lt;=OFFSET($F$4,AW$2,0)),OFFSET($C$4,AW$2,0),0)</f>
        <v>0</v>
      </c>
      <c r="AY24" s="58" t="n">
        <f aca="false">SUM(P24:AS24)</f>
        <v>346</v>
      </c>
      <c r="AZ24" s="58" t="n">
        <f aca="false">SUM(P24:V24)+SUM(AT24:AW24)</f>
        <v>185</v>
      </c>
    </row>
    <row r="25" customFormat="false" ht="12.75" hidden="false" customHeight="false" outlineLevel="0" collapsed="false">
      <c r="A25" s="38" t="s">
        <v>33</v>
      </c>
      <c r="B25" s="2" t="s">
        <v>5</v>
      </c>
      <c r="C25" s="2" t="n">
        <v>75</v>
      </c>
      <c r="D25" s="3" t="n">
        <v>128.65</v>
      </c>
      <c r="E25" s="4" t="n">
        <v>37104</v>
      </c>
      <c r="F25" s="4" t="n">
        <v>37133</v>
      </c>
      <c r="G25" s="5" t="s">
        <v>26</v>
      </c>
      <c r="I25" s="0" t="n">
        <v>20</v>
      </c>
      <c r="J25" s="0" t="n">
        <v>5</v>
      </c>
      <c r="K25" s="0" t="n">
        <v>5</v>
      </c>
      <c r="L25" s="0" t="n">
        <v>0</v>
      </c>
      <c r="M25" s="0" t="n">
        <v>30</v>
      </c>
      <c r="O25" s="57" t="n">
        <v>37408</v>
      </c>
      <c r="P25" s="42" t="n">
        <f aca="false">IF(AND(O25&gt;=$E$4,O25&lt;=$F$4),$C$4,0)</f>
        <v>50</v>
      </c>
      <c r="Q25" s="42" t="n">
        <f aca="true">IF(AND($O25&gt;=OFFSET($E$4,Q$2,0),$O25&lt;=OFFSET($F$4,Q$2,0)),OFFSET($C$4,Q$2,0),0)</f>
        <v>50</v>
      </c>
      <c r="R25" s="42" t="n">
        <f aca="true">IF(AND($O25&gt;=OFFSET($E$4,R$2,0),$O25&lt;=OFFSET($F$4,R$2,0)),OFFSET($C$4,R$2,0),0)</f>
        <v>10</v>
      </c>
      <c r="S25" s="42" t="n">
        <f aca="true">IF(AND($O25&gt;=OFFSET($E$4,S$2,0),$O25&lt;=OFFSET($F$4,S$2,0)),OFFSET($C$4,S$2,0),0)</f>
        <v>0</v>
      </c>
      <c r="T25" s="42" t="n">
        <f aca="true">IF(AND($O25&gt;=OFFSET($E$4,T$2,0),$O25&lt;=OFFSET($F$4,T$2,0)),OFFSET($C$4,T$2,0),0)</f>
        <v>50</v>
      </c>
      <c r="U25" s="42" t="n">
        <f aca="true">IF(AND($O25&gt;=OFFSET($E$4,U$2,0),$O25&lt;=OFFSET($F$4,U$2,0)),OFFSET($C$4,U$2,0),0)</f>
        <v>25</v>
      </c>
      <c r="V25" s="42" t="n">
        <f aca="true">IF(AND($O25&gt;=OFFSET($E$4,V$2,0),$O25&lt;=OFFSET($F$4,V$2,0)),OFFSET($C$4,V$2,0),0)</f>
        <v>0</v>
      </c>
      <c r="W25" s="42" t="n">
        <f aca="true">IF(AND($O25&gt;=OFFSET($E$4,W$2,0),$O25&lt;=OFFSET($F$4,W$2,0)),OFFSET($C$4,W$2,0),0)</f>
        <v>50</v>
      </c>
      <c r="X25" s="42" t="n">
        <f aca="true">IF(AND($O25&gt;=OFFSET($E$4,X$2,0),$O25&lt;=OFFSET($F$4,X$2,0)),OFFSET($C$4,X$2,0),0)</f>
        <v>51</v>
      </c>
      <c r="Y25" s="42" t="n">
        <f aca="true">IF(AND($O25&gt;=OFFSET($E$4,Y$2,0),$O25&lt;=OFFSET($F$4,Y$2,0)),OFFSET($C$4,Y$2,0),0)</f>
        <v>0</v>
      </c>
      <c r="Z25" s="42" t="n">
        <f aca="true">IF(AND($O25&gt;=OFFSET($E$4,Z$2,0),$O25&lt;=OFFSET($F$4,Z$2,0)),OFFSET($C$4,Z$2,0),0)</f>
        <v>0</v>
      </c>
      <c r="AA25" s="42" t="n">
        <f aca="true">IF(AND($O25&gt;=OFFSET($E$4,AA$2,0),$O25&lt;=OFFSET($F$4,AA$2,0)),OFFSET($C$4,AA$2,0),0)</f>
        <v>0</v>
      </c>
      <c r="AB25" s="42" t="n">
        <f aca="true">IF(AND($O25&gt;=OFFSET($E$4,AB$2,0),$O25&lt;=OFFSET($F$4,AB$2,0)),OFFSET($C$4,AB$2,0),0)</f>
        <v>0</v>
      </c>
      <c r="AC25" s="42" t="n">
        <f aca="true">IF(AND($O25&gt;=OFFSET($E$4,AC$2,0),$O25&lt;=OFFSET($F$4,AC$2,0)),OFFSET($C$4,AC$2,0),0)</f>
        <v>0</v>
      </c>
      <c r="AD25" s="42" t="n">
        <f aca="true">IF(AND($O25&gt;=OFFSET($E$4,AD$2,0),$O25&lt;=OFFSET($F$4,AD$2,0)),OFFSET($C$4,AD$2,0),0)</f>
        <v>0</v>
      </c>
      <c r="AE25" s="42" t="n">
        <f aca="true">IF(AND($O25&gt;=OFFSET($E$4,AE$2,0),$O25&lt;=OFFSET($F$4,AE$2,0)),OFFSET($C$4,AE$2,0),0)</f>
        <v>0</v>
      </c>
      <c r="AF25" s="42" t="n">
        <f aca="true">IF(AND($O25&gt;=OFFSET($E$4,AF$2,0),$O25&lt;=OFFSET($F$4,AF$2,0)),OFFSET($C$4,AF$2,0),0)</f>
        <v>0</v>
      </c>
      <c r="AG25" s="42" t="n">
        <f aca="true">IF(AND($O25&gt;=OFFSET($E$4,AG$2,0),$O25&lt;=OFFSET($F$4,AG$2,0)),OFFSET($C$4,AG$2,0),0)</f>
        <v>0</v>
      </c>
      <c r="AH25" s="42" t="n">
        <f aca="true">IF(AND($O25&gt;=OFFSET($E$4,AH$2,0),$O25&lt;=OFFSET($F$4,AH$2,0)),OFFSET($C$4,AH$2,0),0)</f>
        <v>0</v>
      </c>
      <c r="AI25" s="42" t="n">
        <f aca="true">IF(AND($O25&gt;=OFFSET($E$4,AI$2,0),$O25&lt;=OFFSET($F$4,AI$2,0)),OFFSET($C$4,AI$2,0),0)</f>
        <v>0</v>
      </c>
      <c r="AJ25" s="42" t="n">
        <f aca="true">IF(AND($O25&gt;=OFFSET($E$4,AJ$2,0),$O25&lt;=OFFSET($F$4,AJ$2,0)),OFFSET($C$4,AJ$2,0),0)</f>
        <v>0</v>
      </c>
      <c r="AK25" s="42" t="n">
        <f aca="true">IF(AND($O25&gt;=OFFSET($E$4,AK$2,0),$O25&lt;=OFFSET($F$4,AK$2,0)),OFFSET($C$4,AK$2,0),0)</f>
        <v>0</v>
      </c>
      <c r="AL25" s="42" t="n">
        <f aca="true">IF(AND($O25&gt;=OFFSET($E$4,AL$2,0),$O25&lt;=OFFSET($F$4,AL$2,0)),OFFSET($C$4,AL$2,0),0)</f>
        <v>10</v>
      </c>
      <c r="AM25" s="42" t="n">
        <f aca="true">IF(AND($O25&gt;=OFFSET($E$4,AM$2,0),$O25&lt;=OFFSET($F$4,AM$2,0)),OFFSET($C$4,AM$2,0),0)</f>
        <v>25</v>
      </c>
      <c r="AN25" s="42" t="n">
        <f aca="true">IF(AND($O25&gt;=OFFSET($E$4,AN$2,0),$O25&lt;=OFFSET($F$4,AN$2,0)),OFFSET($C$4,AN$2,0),0)</f>
        <v>25</v>
      </c>
      <c r="AO25" s="42" t="n">
        <f aca="true">IF(AND($O25&gt;=OFFSET($E$4,AO$2,0),$O25&lt;=OFFSET($F$4,AO$2,0)),OFFSET($C$4,AO$2,0),0)</f>
        <v>25</v>
      </c>
      <c r="AP25" s="42" t="n">
        <f aca="true">IF(AND($O25&gt;=OFFSET($E$4,AP$2,0),$O25&lt;=OFFSET($F$4,AP$2,0)),OFFSET($C$4,AP$2,0),0)</f>
        <v>25</v>
      </c>
      <c r="AQ25" s="42" t="n">
        <f aca="true">IF(AND($O25&gt;=OFFSET($E$4,AQ$2,0),$O25&lt;=OFFSET($F$4,AQ$2,0)),OFFSET($C$4,AQ$2,0),0)</f>
        <v>0</v>
      </c>
      <c r="AR25" s="42" t="n">
        <f aca="true">IF(AND($O25&gt;=OFFSET($E$4,AR$2,0),$O25&lt;=OFFSET($F$4,AR$2,0)),OFFSET($C$4,AR$2,0),0)</f>
        <v>0</v>
      </c>
      <c r="AS25" s="42" t="n">
        <f aca="true">IF(AND($O25&gt;=OFFSET($E$4,AS$2,0),$O25&lt;=OFFSET($F$4,AS$2,0)),OFFSET($C$4,AS$2,0),0)</f>
        <v>0</v>
      </c>
      <c r="AT25" s="42" t="n">
        <f aca="true">IF(AND($O25&gt;=OFFSET($E$4,AT$2,0),$O25&lt;=OFFSET($F$4,AT$2,0)),OFFSET($C$4,AT$2,0),0)</f>
        <v>0</v>
      </c>
      <c r="AU25" s="42" t="n">
        <f aca="true">IF(AND($O25&gt;=OFFSET($E$4,AU$2,0),$O25&lt;=OFFSET($F$4,AU$2,0)),OFFSET($C$4,AU$2,0),0)</f>
        <v>0</v>
      </c>
      <c r="AV25" s="42" t="n">
        <f aca="true">IF(AND($O25&gt;=OFFSET($E$4,AV$2,0),$O25&lt;=OFFSET($F$4,AV$2,0)),OFFSET($C$4,AV$2,0),0)</f>
        <v>0</v>
      </c>
      <c r="AW25" s="42" t="n">
        <f aca="true">IF(AND($O25&gt;=OFFSET($E$4,AW$2,0),$O25&lt;=OFFSET($F$4,AW$2,0)),OFFSET($C$4,AW$2,0),0)</f>
        <v>0</v>
      </c>
      <c r="AY25" s="58" t="n">
        <f aca="false">SUM(P25:AS25)</f>
        <v>396</v>
      </c>
      <c r="AZ25" s="58" t="n">
        <f aca="false">SUM(P25:V25)+SUM(AT25:AW25)</f>
        <v>185</v>
      </c>
    </row>
    <row r="26" customFormat="false" ht="12.75" hidden="false" customHeight="false" outlineLevel="0" collapsed="false">
      <c r="A26" s="38" t="s">
        <v>32</v>
      </c>
      <c r="B26" s="2" t="s">
        <v>5</v>
      </c>
      <c r="C26" s="3" t="n">
        <v>10</v>
      </c>
      <c r="D26" s="3" t="n">
        <v>139</v>
      </c>
      <c r="E26" s="4" t="n">
        <v>37257</v>
      </c>
      <c r="F26" s="4" t="n">
        <v>37621</v>
      </c>
      <c r="G26" s="2" t="s">
        <v>26</v>
      </c>
      <c r="I26" s="0" t="n">
        <v>22</v>
      </c>
      <c r="J26" s="0" t="n">
        <v>4</v>
      </c>
      <c r="K26" s="0" t="n">
        <v>4</v>
      </c>
      <c r="L26" s="0" t="n">
        <v>1</v>
      </c>
      <c r="M26" s="0" t="n">
        <v>31</v>
      </c>
      <c r="O26" s="57" t="n">
        <v>37438</v>
      </c>
      <c r="P26" s="42" t="n">
        <f aca="false">IF(AND(O26&gt;=$E$4,O26&lt;=$F$4),$C$4,0)</f>
        <v>50</v>
      </c>
      <c r="Q26" s="42" t="n">
        <f aca="true">IF(AND($O26&gt;=OFFSET($E$4,Q$2,0),$O26&lt;=OFFSET($F$4,Q$2,0)),OFFSET($C$4,Q$2,0),0)</f>
        <v>50</v>
      </c>
      <c r="R26" s="42" t="n">
        <f aca="true">IF(AND($O26&gt;=OFFSET($E$4,R$2,0),$O26&lt;=OFFSET($F$4,R$2,0)),OFFSET($C$4,R$2,0),0)</f>
        <v>10</v>
      </c>
      <c r="S26" s="42" t="n">
        <f aca="true">IF(AND($O26&gt;=OFFSET($E$4,S$2,0),$O26&lt;=OFFSET($F$4,S$2,0)),OFFSET($C$4,S$2,0),0)</f>
        <v>0</v>
      </c>
      <c r="T26" s="42" t="n">
        <f aca="true">IF(AND($O26&gt;=OFFSET($E$4,T$2,0),$O26&lt;=OFFSET($F$4,T$2,0)),OFFSET($C$4,T$2,0),0)</f>
        <v>50</v>
      </c>
      <c r="U26" s="42" t="n">
        <f aca="true">IF(AND($O26&gt;=OFFSET($E$4,U$2,0),$O26&lt;=OFFSET($F$4,U$2,0)),OFFSET($C$4,U$2,0),0)</f>
        <v>25</v>
      </c>
      <c r="V26" s="42" t="n">
        <f aca="true">IF(AND($O26&gt;=OFFSET($E$4,V$2,0),$O26&lt;=OFFSET($F$4,V$2,0)),OFFSET($C$4,V$2,0),0)</f>
        <v>0</v>
      </c>
      <c r="W26" s="42" t="n">
        <f aca="true">IF(AND($O26&gt;=OFFSET($E$4,W$2,0),$O26&lt;=OFFSET($F$4,W$2,0)),OFFSET($C$4,W$2,0),0)</f>
        <v>50</v>
      </c>
      <c r="X26" s="42" t="n">
        <f aca="true">IF(AND($O26&gt;=OFFSET($E$4,X$2,0),$O26&lt;=OFFSET($F$4,X$2,0)),OFFSET($C$4,X$2,0),0)</f>
        <v>51</v>
      </c>
      <c r="Y26" s="42" t="n">
        <f aca="true">IF(AND($O26&gt;=OFFSET($E$4,Y$2,0),$O26&lt;=OFFSET($F$4,Y$2,0)),OFFSET($C$4,Y$2,0),0)</f>
        <v>0</v>
      </c>
      <c r="Z26" s="42" t="n">
        <f aca="true">IF(AND($O26&gt;=OFFSET($E$4,Z$2,0),$O26&lt;=OFFSET($F$4,Z$2,0)),OFFSET($C$4,Z$2,0),0)</f>
        <v>0</v>
      </c>
      <c r="AA26" s="42" t="n">
        <f aca="true">IF(AND($O26&gt;=OFFSET($E$4,AA$2,0),$O26&lt;=OFFSET($F$4,AA$2,0)),OFFSET($C$4,AA$2,0),0)</f>
        <v>0</v>
      </c>
      <c r="AB26" s="42" t="n">
        <f aca="true">IF(AND($O26&gt;=OFFSET($E$4,AB$2,0),$O26&lt;=OFFSET($F$4,AB$2,0)),OFFSET($C$4,AB$2,0),0)</f>
        <v>0</v>
      </c>
      <c r="AC26" s="42" t="n">
        <f aca="true">IF(AND($O26&gt;=OFFSET($E$4,AC$2,0),$O26&lt;=OFFSET($F$4,AC$2,0)),OFFSET($C$4,AC$2,0),0)</f>
        <v>0</v>
      </c>
      <c r="AD26" s="42" t="n">
        <f aca="true">IF(AND($O26&gt;=OFFSET($E$4,AD$2,0),$O26&lt;=OFFSET($F$4,AD$2,0)),OFFSET($C$4,AD$2,0),0)</f>
        <v>0</v>
      </c>
      <c r="AE26" s="42" t="n">
        <f aca="true">IF(AND($O26&gt;=OFFSET($E$4,AE$2,0),$O26&lt;=OFFSET($F$4,AE$2,0)),OFFSET($C$4,AE$2,0),0)</f>
        <v>0</v>
      </c>
      <c r="AF26" s="42" t="n">
        <f aca="true">IF(AND($O26&gt;=OFFSET($E$4,AF$2,0),$O26&lt;=OFFSET($F$4,AF$2,0)),OFFSET($C$4,AF$2,0),0)</f>
        <v>0</v>
      </c>
      <c r="AG26" s="42" t="n">
        <f aca="true">IF(AND($O26&gt;=OFFSET($E$4,AG$2,0),$O26&lt;=OFFSET($F$4,AG$2,0)),OFFSET($C$4,AG$2,0),0)</f>
        <v>0</v>
      </c>
      <c r="AH26" s="42" t="n">
        <f aca="true">IF(AND($O26&gt;=OFFSET($E$4,AH$2,0),$O26&lt;=OFFSET($F$4,AH$2,0)),OFFSET($C$4,AH$2,0),0)</f>
        <v>0</v>
      </c>
      <c r="AI26" s="42" t="n">
        <f aca="true">IF(AND($O26&gt;=OFFSET($E$4,AI$2,0),$O26&lt;=OFFSET($F$4,AI$2,0)),OFFSET($C$4,AI$2,0),0)</f>
        <v>0</v>
      </c>
      <c r="AJ26" s="42" t="n">
        <f aca="true">IF(AND($O26&gt;=OFFSET($E$4,AJ$2,0),$O26&lt;=OFFSET($F$4,AJ$2,0)),OFFSET($C$4,AJ$2,0),0)</f>
        <v>0</v>
      </c>
      <c r="AK26" s="42" t="n">
        <f aca="true">IF(AND($O26&gt;=OFFSET($E$4,AK$2,0),$O26&lt;=OFFSET($F$4,AK$2,0)),OFFSET($C$4,AK$2,0),0)</f>
        <v>0</v>
      </c>
      <c r="AL26" s="42" t="n">
        <f aca="true">IF(AND($O26&gt;=OFFSET($E$4,AL$2,0),$O26&lt;=OFFSET($F$4,AL$2,0)),OFFSET($C$4,AL$2,0),0)</f>
        <v>10</v>
      </c>
      <c r="AM26" s="42" t="n">
        <f aca="true">IF(AND($O26&gt;=OFFSET($E$4,AM$2,0),$O26&lt;=OFFSET($F$4,AM$2,0)),OFFSET($C$4,AM$2,0),0)</f>
        <v>25</v>
      </c>
      <c r="AN26" s="42" t="n">
        <f aca="true">IF(AND($O26&gt;=OFFSET($E$4,AN$2,0),$O26&lt;=OFFSET($F$4,AN$2,0)),OFFSET($C$4,AN$2,0),0)</f>
        <v>25</v>
      </c>
      <c r="AO26" s="42" t="n">
        <f aca="true">IF(AND($O26&gt;=OFFSET($E$4,AO$2,0),$O26&lt;=OFFSET($F$4,AO$2,0)),OFFSET($C$4,AO$2,0),0)</f>
        <v>25</v>
      </c>
      <c r="AP26" s="42" t="n">
        <f aca="true">IF(AND($O26&gt;=OFFSET($E$4,AP$2,0),$O26&lt;=OFFSET($F$4,AP$2,0)),OFFSET($C$4,AP$2,0),0)</f>
        <v>0</v>
      </c>
      <c r="AQ26" s="42" t="n">
        <f aca="true">IF(AND($O26&gt;=OFFSET($E$4,AQ$2,0),$O26&lt;=OFFSET($F$4,AQ$2,0)),OFFSET($C$4,AQ$2,0),0)</f>
        <v>50</v>
      </c>
      <c r="AR26" s="42" t="n">
        <f aca="true">IF(AND($O26&gt;=OFFSET($E$4,AR$2,0),$O26&lt;=OFFSET($F$4,AR$2,0)),OFFSET($C$4,AR$2,0),0)</f>
        <v>0</v>
      </c>
      <c r="AS26" s="42" t="n">
        <f aca="true">IF(AND($O26&gt;=OFFSET($E$4,AS$2,0),$O26&lt;=OFFSET($F$4,AS$2,0)),OFFSET($C$4,AS$2,0),0)</f>
        <v>0</v>
      </c>
      <c r="AT26" s="42" t="n">
        <f aca="true">IF(AND($O26&gt;=OFFSET($E$4,AT$2,0),$O26&lt;=OFFSET($F$4,AT$2,0)),OFFSET($C$4,AT$2,0),0)</f>
        <v>0</v>
      </c>
      <c r="AU26" s="42" t="n">
        <f aca="true">IF(AND($O26&gt;=OFFSET($E$4,AU$2,0),$O26&lt;=OFFSET($F$4,AU$2,0)),OFFSET($C$4,AU$2,0),0)</f>
        <v>0</v>
      </c>
      <c r="AV26" s="42" t="n">
        <f aca="true">IF(AND($O26&gt;=OFFSET($E$4,AV$2,0),$O26&lt;=OFFSET($F$4,AV$2,0)),OFFSET($C$4,AV$2,0),0)</f>
        <v>0</v>
      </c>
      <c r="AW26" s="42" t="n">
        <f aca="true">IF(AND($O26&gt;=OFFSET($E$4,AW$2,0),$O26&lt;=OFFSET($F$4,AW$2,0)),OFFSET($C$4,AW$2,0),0)</f>
        <v>25</v>
      </c>
      <c r="AY26" s="58" t="n">
        <f aca="false">SUM(P26:AS26)</f>
        <v>421</v>
      </c>
      <c r="AZ26" s="58" t="n">
        <f aca="false">SUM(P26:V26)+SUM(AT26:AW26)</f>
        <v>210</v>
      </c>
    </row>
    <row r="27" customFormat="false" ht="12.75" hidden="false" customHeight="false" outlineLevel="0" collapsed="false">
      <c r="A27" s="38" t="s">
        <v>36</v>
      </c>
      <c r="B27" s="2" t="s">
        <v>5</v>
      </c>
      <c r="C27" s="2" t="n">
        <v>25</v>
      </c>
      <c r="D27" s="3" t="n">
        <v>50</v>
      </c>
      <c r="E27" s="4" t="n">
        <v>37257</v>
      </c>
      <c r="F27" s="4" t="n">
        <v>37621</v>
      </c>
      <c r="G27" s="5" t="s">
        <v>37</v>
      </c>
      <c r="I27" s="0" t="n">
        <v>22</v>
      </c>
      <c r="J27" s="0" t="n">
        <v>5</v>
      </c>
      <c r="K27" s="0" t="n">
        <v>4</v>
      </c>
      <c r="L27" s="0" t="n">
        <v>0</v>
      </c>
      <c r="M27" s="0" t="n">
        <v>31</v>
      </c>
      <c r="O27" s="57" t="n">
        <v>37469</v>
      </c>
      <c r="P27" s="42" t="n">
        <f aca="false">IF(AND(O27&gt;=$E$4,O27&lt;=$F$4),$C$4,0)</f>
        <v>50</v>
      </c>
      <c r="Q27" s="42" t="n">
        <f aca="true">IF(AND($O27&gt;=OFFSET($E$4,Q$2,0),$O27&lt;=OFFSET($F$4,Q$2,0)),OFFSET($C$4,Q$2,0),0)</f>
        <v>50</v>
      </c>
      <c r="R27" s="42" t="n">
        <f aca="true">IF(AND($O27&gt;=OFFSET($E$4,R$2,0),$O27&lt;=OFFSET($F$4,R$2,0)),OFFSET($C$4,R$2,0),0)</f>
        <v>10</v>
      </c>
      <c r="S27" s="42" t="n">
        <f aca="true">IF(AND($O27&gt;=OFFSET($E$4,S$2,0),$O27&lt;=OFFSET($F$4,S$2,0)),OFFSET($C$4,S$2,0),0)</f>
        <v>0</v>
      </c>
      <c r="T27" s="42" t="n">
        <f aca="true">IF(AND($O27&gt;=OFFSET($E$4,T$2,0),$O27&lt;=OFFSET($F$4,T$2,0)),OFFSET($C$4,T$2,0),0)</f>
        <v>50</v>
      </c>
      <c r="U27" s="42" t="n">
        <f aca="true">IF(AND($O27&gt;=OFFSET($E$4,U$2,0),$O27&lt;=OFFSET($F$4,U$2,0)),OFFSET($C$4,U$2,0),0)</f>
        <v>25</v>
      </c>
      <c r="V27" s="42" t="n">
        <f aca="true">IF(AND($O27&gt;=OFFSET($E$4,V$2,0),$O27&lt;=OFFSET($F$4,V$2,0)),OFFSET($C$4,V$2,0),0)</f>
        <v>0</v>
      </c>
      <c r="W27" s="42" t="n">
        <f aca="true">IF(AND($O27&gt;=OFFSET($E$4,W$2,0),$O27&lt;=OFFSET($F$4,W$2,0)),OFFSET($C$4,W$2,0),0)</f>
        <v>50</v>
      </c>
      <c r="X27" s="42" t="n">
        <f aca="true">IF(AND($O27&gt;=OFFSET($E$4,X$2,0),$O27&lt;=OFFSET($F$4,X$2,0)),OFFSET($C$4,X$2,0),0)</f>
        <v>51</v>
      </c>
      <c r="Y27" s="42" t="n">
        <f aca="true">IF(AND($O27&gt;=OFFSET($E$4,Y$2,0),$O27&lt;=OFFSET($F$4,Y$2,0)),OFFSET($C$4,Y$2,0),0)</f>
        <v>0</v>
      </c>
      <c r="Z27" s="42" t="n">
        <f aca="true">IF(AND($O27&gt;=OFFSET($E$4,Z$2,0),$O27&lt;=OFFSET($F$4,Z$2,0)),OFFSET($C$4,Z$2,0),0)</f>
        <v>0</v>
      </c>
      <c r="AA27" s="42" t="n">
        <f aca="true">IF(AND($O27&gt;=OFFSET($E$4,AA$2,0),$O27&lt;=OFFSET($F$4,AA$2,0)),OFFSET($C$4,AA$2,0),0)</f>
        <v>0</v>
      </c>
      <c r="AB27" s="42" t="n">
        <f aca="true">IF(AND($O27&gt;=OFFSET($E$4,AB$2,0),$O27&lt;=OFFSET($F$4,AB$2,0)),OFFSET($C$4,AB$2,0),0)</f>
        <v>0</v>
      </c>
      <c r="AC27" s="42" t="n">
        <f aca="true">IF(AND($O27&gt;=OFFSET($E$4,AC$2,0),$O27&lt;=OFFSET($F$4,AC$2,0)),OFFSET($C$4,AC$2,0),0)</f>
        <v>0</v>
      </c>
      <c r="AD27" s="42" t="n">
        <f aca="true">IF(AND($O27&gt;=OFFSET($E$4,AD$2,0),$O27&lt;=OFFSET($F$4,AD$2,0)),OFFSET($C$4,AD$2,0),0)</f>
        <v>0</v>
      </c>
      <c r="AE27" s="42" t="n">
        <f aca="true">IF(AND($O27&gt;=OFFSET($E$4,AE$2,0),$O27&lt;=OFFSET($F$4,AE$2,0)),OFFSET($C$4,AE$2,0),0)</f>
        <v>0</v>
      </c>
      <c r="AF27" s="42" t="n">
        <f aca="true">IF(AND($O27&gt;=OFFSET($E$4,AF$2,0),$O27&lt;=OFFSET($F$4,AF$2,0)),OFFSET($C$4,AF$2,0),0)</f>
        <v>0</v>
      </c>
      <c r="AG27" s="42" t="n">
        <f aca="true">IF(AND($O27&gt;=OFFSET($E$4,AG$2,0),$O27&lt;=OFFSET($F$4,AG$2,0)),OFFSET($C$4,AG$2,0),0)</f>
        <v>0</v>
      </c>
      <c r="AH27" s="42" t="n">
        <f aca="true">IF(AND($O27&gt;=OFFSET($E$4,AH$2,0),$O27&lt;=OFFSET($F$4,AH$2,0)),OFFSET($C$4,AH$2,0),0)</f>
        <v>0</v>
      </c>
      <c r="AI27" s="42" t="n">
        <f aca="true">IF(AND($O27&gt;=OFFSET($E$4,AI$2,0),$O27&lt;=OFFSET($F$4,AI$2,0)),OFFSET($C$4,AI$2,0),0)</f>
        <v>0</v>
      </c>
      <c r="AJ27" s="42" t="n">
        <f aca="true">IF(AND($O27&gt;=OFFSET($E$4,AJ$2,0),$O27&lt;=OFFSET($F$4,AJ$2,0)),OFFSET($C$4,AJ$2,0),0)</f>
        <v>0</v>
      </c>
      <c r="AK27" s="42" t="n">
        <f aca="true">IF(AND($O27&gt;=OFFSET($E$4,AK$2,0),$O27&lt;=OFFSET($F$4,AK$2,0)),OFFSET($C$4,AK$2,0),0)</f>
        <v>0</v>
      </c>
      <c r="AL27" s="42" t="n">
        <f aca="true">IF(AND($O27&gt;=OFFSET($E$4,AL$2,0),$O27&lt;=OFFSET($F$4,AL$2,0)),OFFSET($C$4,AL$2,0),0)</f>
        <v>10</v>
      </c>
      <c r="AM27" s="42" t="n">
        <f aca="true">IF(AND($O27&gt;=OFFSET($E$4,AM$2,0),$O27&lt;=OFFSET($F$4,AM$2,0)),OFFSET($C$4,AM$2,0),0)</f>
        <v>25</v>
      </c>
      <c r="AN27" s="42" t="n">
        <f aca="true">IF(AND($O27&gt;=OFFSET($E$4,AN$2,0),$O27&lt;=OFFSET($F$4,AN$2,0)),OFFSET($C$4,AN$2,0),0)</f>
        <v>25</v>
      </c>
      <c r="AO27" s="42" t="n">
        <f aca="true">IF(AND($O27&gt;=OFFSET($E$4,AO$2,0),$O27&lt;=OFFSET($F$4,AO$2,0)),OFFSET($C$4,AO$2,0),0)</f>
        <v>25</v>
      </c>
      <c r="AP27" s="42" t="n">
        <f aca="true">IF(AND($O27&gt;=OFFSET($E$4,AP$2,0),$O27&lt;=OFFSET($F$4,AP$2,0)),OFFSET($C$4,AP$2,0),0)</f>
        <v>0</v>
      </c>
      <c r="AQ27" s="42" t="n">
        <f aca="true">IF(AND($O27&gt;=OFFSET($E$4,AQ$2,0),$O27&lt;=OFFSET($F$4,AQ$2,0)),OFFSET($C$4,AQ$2,0),0)</f>
        <v>50</v>
      </c>
      <c r="AR27" s="42" t="n">
        <f aca="true">IF(AND($O27&gt;=OFFSET($E$4,AR$2,0),$O27&lt;=OFFSET($F$4,AR$2,0)),OFFSET($C$4,AR$2,0),0)</f>
        <v>0</v>
      </c>
      <c r="AS27" s="42" t="n">
        <f aca="true">IF(AND($O27&gt;=OFFSET($E$4,AS$2,0),$O27&lt;=OFFSET($F$4,AS$2,0)),OFFSET($C$4,AS$2,0),0)</f>
        <v>0</v>
      </c>
      <c r="AT27" s="42" t="n">
        <f aca="true">IF(AND($O27&gt;=OFFSET($E$4,AT$2,0),$O27&lt;=OFFSET($F$4,AT$2,0)),OFFSET($C$4,AT$2,0),0)</f>
        <v>0</v>
      </c>
      <c r="AU27" s="42" t="n">
        <f aca="true">IF(AND($O27&gt;=OFFSET($E$4,AU$2,0),$O27&lt;=OFFSET($F$4,AU$2,0)),OFFSET($C$4,AU$2,0),0)</f>
        <v>0</v>
      </c>
      <c r="AV27" s="42" t="n">
        <f aca="true">IF(AND($O27&gt;=OFFSET($E$4,AV$2,0),$O27&lt;=OFFSET($F$4,AV$2,0)),OFFSET($C$4,AV$2,0),0)</f>
        <v>0</v>
      </c>
      <c r="AW27" s="42" t="n">
        <f aca="true">IF(AND($O27&gt;=OFFSET($E$4,AW$2,0),$O27&lt;=OFFSET($F$4,AW$2,0)),OFFSET($C$4,AW$2,0),0)</f>
        <v>25</v>
      </c>
      <c r="AY27" s="58" t="n">
        <f aca="false">SUM(P27:AS27)</f>
        <v>421</v>
      </c>
      <c r="AZ27" s="58" t="n">
        <f aca="false">SUM(P27:V27)+SUM(AT27:AW27)</f>
        <v>210</v>
      </c>
    </row>
    <row r="28" customFormat="false" ht="12.75" hidden="false" customHeight="false" outlineLevel="0" collapsed="false">
      <c r="A28" s="38" t="s">
        <v>36</v>
      </c>
      <c r="B28" s="2" t="s">
        <v>5</v>
      </c>
      <c r="C28" s="2" t="n">
        <v>25</v>
      </c>
      <c r="D28" s="3" t="n">
        <v>50</v>
      </c>
      <c r="E28" s="4" t="n">
        <v>37257</v>
      </c>
      <c r="F28" s="4" t="n">
        <v>37621</v>
      </c>
      <c r="G28" s="5" t="s">
        <v>37</v>
      </c>
      <c r="I28" s="0" t="n">
        <v>20</v>
      </c>
      <c r="J28" s="0" t="n">
        <v>4</v>
      </c>
      <c r="K28" s="0" t="n">
        <v>5</v>
      </c>
      <c r="L28" s="0" t="n">
        <v>1</v>
      </c>
      <c r="M28" s="0" t="n">
        <v>30</v>
      </c>
      <c r="O28" s="57" t="n">
        <v>37500</v>
      </c>
      <c r="P28" s="42" t="n">
        <f aca="false">IF(AND(O28&gt;=$E$4,O28&lt;=$F$4),$C$4,0)</f>
        <v>50</v>
      </c>
      <c r="Q28" s="42" t="n">
        <f aca="true">IF(AND($O28&gt;=OFFSET($E$4,Q$2,0),$O28&lt;=OFFSET($F$4,Q$2,0)),OFFSET($C$4,Q$2,0),0)</f>
        <v>50</v>
      </c>
      <c r="R28" s="42" t="n">
        <f aca="true">IF(AND($O28&gt;=OFFSET($E$4,R$2,0),$O28&lt;=OFFSET($F$4,R$2,0)),OFFSET($C$4,R$2,0),0)</f>
        <v>10</v>
      </c>
      <c r="S28" s="42" t="n">
        <f aca="true">IF(AND($O28&gt;=OFFSET($E$4,S$2,0),$O28&lt;=OFFSET($F$4,S$2,0)),OFFSET($C$4,S$2,0),0)</f>
        <v>0</v>
      </c>
      <c r="T28" s="42" t="n">
        <f aca="true">IF(AND($O28&gt;=OFFSET($E$4,T$2,0),$O28&lt;=OFFSET($F$4,T$2,0)),OFFSET($C$4,T$2,0),0)</f>
        <v>50</v>
      </c>
      <c r="U28" s="42" t="n">
        <f aca="true">IF(AND($O28&gt;=OFFSET($E$4,U$2,0),$O28&lt;=OFFSET($F$4,U$2,0)),OFFSET($C$4,U$2,0),0)</f>
        <v>25</v>
      </c>
      <c r="V28" s="42" t="n">
        <f aca="true">IF(AND($O28&gt;=OFFSET($E$4,V$2,0),$O28&lt;=OFFSET($F$4,V$2,0)),OFFSET($C$4,V$2,0),0)</f>
        <v>0</v>
      </c>
      <c r="W28" s="42" t="n">
        <f aca="true">IF(AND($O28&gt;=OFFSET($E$4,W$2,0),$O28&lt;=OFFSET($F$4,W$2,0)),OFFSET($C$4,W$2,0),0)</f>
        <v>50</v>
      </c>
      <c r="X28" s="42" t="n">
        <f aca="true">IF(AND($O28&gt;=OFFSET($E$4,X$2,0),$O28&lt;=OFFSET($F$4,X$2,0)),OFFSET($C$4,X$2,0),0)</f>
        <v>51</v>
      </c>
      <c r="Y28" s="42" t="n">
        <f aca="true">IF(AND($O28&gt;=OFFSET($E$4,Y$2,0),$O28&lt;=OFFSET($F$4,Y$2,0)),OFFSET($C$4,Y$2,0),0)</f>
        <v>0</v>
      </c>
      <c r="Z28" s="42" t="n">
        <f aca="true">IF(AND($O28&gt;=OFFSET($E$4,Z$2,0),$O28&lt;=OFFSET($F$4,Z$2,0)),OFFSET($C$4,Z$2,0),0)</f>
        <v>0</v>
      </c>
      <c r="AA28" s="42" t="n">
        <f aca="true">IF(AND($O28&gt;=OFFSET($E$4,AA$2,0),$O28&lt;=OFFSET($F$4,AA$2,0)),OFFSET($C$4,AA$2,0),0)</f>
        <v>0</v>
      </c>
      <c r="AB28" s="42" t="n">
        <f aca="true">IF(AND($O28&gt;=OFFSET($E$4,AB$2,0),$O28&lt;=OFFSET($F$4,AB$2,0)),OFFSET($C$4,AB$2,0),0)</f>
        <v>0</v>
      </c>
      <c r="AC28" s="42" t="n">
        <f aca="true">IF(AND($O28&gt;=OFFSET($E$4,AC$2,0),$O28&lt;=OFFSET($F$4,AC$2,0)),OFFSET($C$4,AC$2,0),0)</f>
        <v>0</v>
      </c>
      <c r="AD28" s="42" t="n">
        <f aca="true">IF(AND($O28&gt;=OFFSET($E$4,AD$2,0),$O28&lt;=OFFSET($F$4,AD$2,0)),OFFSET($C$4,AD$2,0),0)</f>
        <v>0</v>
      </c>
      <c r="AE28" s="42" t="n">
        <f aca="true">IF(AND($O28&gt;=OFFSET($E$4,AE$2,0),$O28&lt;=OFFSET($F$4,AE$2,0)),OFFSET($C$4,AE$2,0),0)</f>
        <v>0</v>
      </c>
      <c r="AF28" s="42" t="n">
        <f aca="true">IF(AND($O28&gt;=OFFSET($E$4,AF$2,0),$O28&lt;=OFFSET($F$4,AF$2,0)),OFFSET($C$4,AF$2,0),0)</f>
        <v>0</v>
      </c>
      <c r="AG28" s="42" t="n">
        <f aca="true">IF(AND($O28&gt;=OFFSET($E$4,AG$2,0),$O28&lt;=OFFSET($F$4,AG$2,0)),OFFSET($C$4,AG$2,0),0)</f>
        <v>0</v>
      </c>
      <c r="AH28" s="42" t="n">
        <f aca="true">IF(AND($O28&gt;=OFFSET($E$4,AH$2,0),$O28&lt;=OFFSET($F$4,AH$2,0)),OFFSET($C$4,AH$2,0),0)</f>
        <v>0</v>
      </c>
      <c r="AI28" s="42" t="n">
        <f aca="true">IF(AND($O28&gt;=OFFSET($E$4,AI$2,0),$O28&lt;=OFFSET($F$4,AI$2,0)),OFFSET($C$4,AI$2,0),0)</f>
        <v>0</v>
      </c>
      <c r="AJ28" s="42" t="n">
        <f aca="true">IF(AND($O28&gt;=OFFSET($E$4,AJ$2,0),$O28&lt;=OFFSET($F$4,AJ$2,0)),OFFSET($C$4,AJ$2,0),0)</f>
        <v>0</v>
      </c>
      <c r="AK28" s="42" t="n">
        <f aca="true">IF(AND($O28&gt;=OFFSET($E$4,AK$2,0),$O28&lt;=OFFSET($F$4,AK$2,0)),OFFSET($C$4,AK$2,0),0)</f>
        <v>0</v>
      </c>
      <c r="AL28" s="42" t="n">
        <f aca="true">IF(AND($O28&gt;=OFFSET($E$4,AL$2,0),$O28&lt;=OFFSET($F$4,AL$2,0)),OFFSET($C$4,AL$2,0),0)</f>
        <v>10</v>
      </c>
      <c r="AM28" s="42" t="n">
        <f aca="true">IF(AND($O28&gt;=OFFSET($E$4,AM$2,0),$O28&lt;=OFFSET($F$4,AM$2,0)),OFFSET($C$4,AM$2,0),0)</f>
        <v>25</v>
      </c>
      <c r="AN28" s="42" t="n">
        <f aca="true">IF(AND($O28&gt;=OFFSET($E$4,AN$2,0),$O28&lt;=OFFSET($F$4,AN$2,0)),OFFSET($C$4,AN$2,0),0)</f>
        <v>25</v>
      </c>
      <c r="AO28" s="42" t="n">
        <f aca="true">IF(AND($O28&gt;=OFFSET($E$4,AO$2,0),$O28&lt;=OFFSET($F$4,AO$2,0)),OFFSET($C$4,AO$2,0),0)</f>
        <v>25</v>
      </c>
      <c r="AP28" s="42" t="n">
        <f aca="true">IF(AND($O28&gt;=OFFSET($E$4,AP$2,0),$O28&lt;=OFFSET($F$4,AP$2,0)),OFFSET($C$4,AP$2,0),0)</f>
        <v>0</v>
      </c>
      <c r="AQ28" s="42" t="n">
        <f aca="true">IF(AND($O28&gt;=OFFSET($E$4,AQ$2,0),$O28&lt;=OFFSET($F$4,AQ$2,0)),OFFSET($C$4,AQ$2,0),0)</f>
        <v>50</v>
      </c>
      <c r="AR28" s="42" t="n">
        <f aca="true">IF(AND($O28&gt;=OFFSET($E$4,AR$2,0),$O28&lt;=OFFSET($F$4,AR$2,0)),OFFSET($C$4,AR$2,0),0)</f>
        <v>0</v>
      </c>
      <c r="AS28" s="42" t="n">
        <f aca="true">IF(AND($O28&gt;=OFFSET($E$4,AS$2,0),$O28&lt;=OFFSET($F$4,AS$2,0)),OFFSET($C$4,AS$2,0),0)</f>
        <v>0</v>
      </c>
      <c r="AT28" s="42" t="n">
        <f aca="true">IF(AND($O28&gt;=OFFSET($E$4,AT$2,0),$O28&lt;=OFFSET($F$4,AT$2,0)),OFFSET($C$4,AT$2,0),0)</f>
        <v>0</v>
      </c>
      <c r="AU28" s="42" t="n">
        <f aca="true">IF(AND($O28&gt;=OFFSET($E$4,AU$2,0),$O28&lt;=OFFSET($F$4,AU$2,0)),OFFSET($C$4,AU$2,0),0)</f>
        <v>0</v>
      </c>
      <c r="AV28" s="42" t="n">
        <f aca="true">IF(AND($O28&gt;=OFFSET($E$4,AV$2,0),$O28&lt;=OFFSET($F$4,AV$2,0)),OFFSET($C$4,AV$2,0),0)</f>
        <v>0</v>
      </c>
      <c r="AW28" s="42" t="n">
        <f aca="true">IF(AND($O28&gt;=OFFSET($E$4,AW$2,0),$O28&lt;=OFFSET($F$4,AW$2,0)),OFFSET($C$4,AW$2,0),0)</f>
        <v>25</v>
      </c>
      <c r="AY28" s="58" t="n">
        <f aca="false">SUM(P28:AS28)</f>
        <v>421</v>
      </c>
      <c r="AZ28" s="58" t="n">
        <f aca="false">SUM(P28:V28)+SUM(AT28:AW28)</f>
        <v>210</v>
      </c>
    </row>
    <row r="29" customFormat="false" ht="12.75" hidden="false" customHeight="false" outlineLevel="0" collapsed="false">
      <c r="A29" s="38" t="s">
        <v>33</v>
      </c>
      <c r="B29" s="2" t="s">
        <v>5</v>
      </c>
      <c r="C29" s="2" t="n">
        <v>25</v>
      </c>
      <c r="D29" s="3" t="n">
        <v>106</v>
      </c>
      <c r="E29" s="4" t="n">
        <v>37408</v>
      </c>
      <c r="F29" s="4" t="n">
        <v>37529</v>
      </c>
      <c r="G29" s="5" t="s">
        <v>26</v>
      </c>
      <c r="I29" s="0" t="n">
        <v>23</v>
      </c>
      <c r="J29" s="0" t="n">
        <v>4</v>
      </c>
      <c r="K29" s="0" t="n">
        <v>4</v>
      </c>
      <c r="L29" s="0" t="n">
        <v>0</v>
      </c>
      <c r="M29" s="0" t="n">
        <v>31</v>
      </c>
      <c r="O29" s="57" t="n">
        <v>37530</v>
      </c>
      <c r="P29" s="42" t="n">
        <f aca="false">IF(AND(O29&gt;=$E$4,O29&lt;=$F$4),$C$4,0)</f>
        <v>50</v>
      </c>
      <c r="Q29" s="42" t="n">
        <f aca="true">IF(AND($O29&gt;=OFFSET($E$4,Q$2,0),$O29&lt;=OFFSET($F$4,Q$2,0)),OFFSET($C$4,Q$2,0),0)</f>
        <v>50</v>
      </c>
      <c r="R29" s="42" t="n">
        <f aca="true">IF(AND($O29&gt;=OFFSET($E$4,R$2,0),$O29&lt;=OFFSET($F$4,R$2,0)),OFFSET($C$4,R$2,0),0)</f>
        <v>10</v>
      </c>
      <c r="S29" s="42" t="n">
        <f aca="true">IF(AND($O29&gt;=OFFSET($E$4,S$2,0),$O29&lt;=OFFSET($F$4,S$2,0)),OFFSET($C$4,S$2,0),0)</f>
        <v>0</v>
      </c>
      <c r="T29" s="42" t="n">
        <f aca="true">IF(AND($O29&gt;=OFFSET($E$4,T$2,0),$O29&lt;=OFFSET($F$4,T$2,0)),OFFSET($C$4,T$2,0),0)</f>
        <v>50</v>
      </c>
      <c r="U29" s="42" t="n">
        <f aca="true">IF(AND($O29&gt;=OFFSET($E$4,U$2,0),$O29&lt;=OFFSET($F$4,U$2,0)),OFFSET($C$4,U$2,0),0)</f>
        <v>25</v>
      </c>
      <c r="V29" s="42" t="n">
        <f aca="true">IF(AND($O29&gt;=OFFSET($E$4,V$2,0),$O29&lt;=OFFSET($F$4,V$2,0)),OFFSET($C$4,V$2,0),0)</f>
        <v>0</v>
      </c>
      <c r="W29" s="42" t="n">
        <f aca="true">IF(AND($O29&gt;=OFFSET($E$4,W$2,0),$O29&lt;=OFFSET($F$4,W$2,0)),OFFSET($C$4,W$2,0),0)</f>
        <v>50</v>
      </c>
      <c r="X29" s="42" t="n">
        <f aca="true">IF(AND($O29&gt;=OFFSET($E$4,X$2,0),$O29&lt;=OFFSET($F$4,X$2,0)),OFFSET($C$4,X$2,0),0)</f>
        <v>51</v>
      </c>
      <c r="Y29" s="42" t="n">
        <f aca="true">IF(AND($O29&gt;=OFFSET($E$4,Y$2,0),$O29&lt;=OFFSET($F$4,Y$2,0)),OFFSET($C$4,Y$2,0),0)</f>
        <v>0</v>
      </c>
      <c r="Z29" s="42" t="n">
        <f aca="true">IF(AND($O29&gt;=OFFSET($E$4,Z$2,0),$O29&lt;=OFFSET($F$4,Z$2,0)),OFFSET($C$4,Z$2,0),0)</f>
        <v>0</v>
      </c>
      <c r="AA29" s="42" t="n">
        <f aca="true">IF(AND($O29&gt;=OFFSET($E$4,AA$2,0),$O29&lt;=OFFSET($F$4,AA$2,0)),OFFSET($C$4,AA$2,0),0)</f>
        <v>0</v>
      </c>
      <c r="AB29" s="42" t="n">
        <f aca="true">IF(AND($O29&gt;=OFFSET($E$4,AB$2,0),$O29&lt;=OFFSET($F$4,AB$2,0)),OFFSET($C$4,AB$2,0),0)</f>
        <v>0</v>
      </c>
      <c r="AC29" s="42" t="n">
        <f aca="true">IF(AND($O29&gt;=OFFSET($E$4,AC$2,0),$O29&lt;=OFFSET($F$4,AC$2,0)),OFFSET($C$4,AC$2,0),0)</f>
        <v>0</v>
      </c>
      <c r="AD29" s="42" t="n">
        <f aca="true">IF(AND($O29&gt;=OFFSET($E$4,AD$2,0),$O29&lt;=OFFSET($F$4,AD$2,0)),OFFSET($C$4,AD$2,0),0)</f>
        <v>0</v>
      </c>
      <c r="AE29" s="42" t="n">
        <f aca="true">IF(AND($O29&gt;=OFFSET($E$4,AE$2,0),$O29&lt;=OFFSET($F$4,AE$2,0)),OFFSET($C$4,AE$2,0),0)</f>
        <v>0</v>
      </c>
      <c r="AF29" s="42" t="n">
        <f aca="true">IF(AND($O29&gt;=OFFSET($E$4,AF$2,0),$O29&lt;=OFFSET($F$4,AF$2,0)),OFFSET($C$4,AF$2,0),0)</f>
        <v>0</v>
      </c>
      <c r="AG29" s="42" t="n">
        <f aca="true">IF(AND($O29&gt;=OFFSET($E$4,AG$2,0),$O29&lt;=OFFSET($F$4,AG$2,0)),OFFSET($C$4,AG$2,0),0)</f>
        <v>0</v>
      </c>
      <c r="AH29" s="42" t="n">
        <f aca="true">IF(AND($O29&gt;=OFFSET($E$4,AH$2,0),$O29&lt;=OFFSET($F$4,AH$2,0)),OFFSET($C$4,AH$2,0),0)</f>
        <v>0</v>
      </c>
      <c r="AI29" s="42" t="n">
        <f aca="true">IF(AND($O29&gt;=OFFSET($E$4,AI$2,0),$O29&lt;=OFFSET($F$4,AI$2,0)),OFFSET($C$4,AI$2,0),0)</f>
        <v>0</v>
      </c>
      <c r="AJ29" s="42" t="n">
        <f aca="true">IF(AND($O29&gt;=OFFSET($E$4,AJ$2,0),$O29&lt;=OFFSET($F$4,AJ$2,0)),OFFSET($C$4,AJ$2,0),0)</f>
        <v>0</v>
      </c>
      <c r="AK29" s="42" t="n">
        <f aca="true">IF(AND($O29&gt;=OFFSET($E$4,AK$2,0),$O29&lt;=OFFSET($F$4,AK$2,0)),OFFSET($C$4,AK$2,0),0)</f>
        <v>0</v>
      </c>
      <c r="AL29" s="42" t="n">
        <f aca="true">IF(AND($O29&gt;=OFFSET($E$4,AL$2,0),$O29&lt;=OFFSET($F$4,AL$2,0)),OFFSET($C$4,AL$2,0),0)</f>
        <v>10</v>
      </c>
      <c r="AM29" s="42" t="n">
        <f aca="true">IF(AND($O29&gt;=OFFSET($E$4,AM$2,0),$O29&lt;=OFFSET($F$4,AM$2,0)),OFFSET($C$4,AM$2,0),0)</f>
        <v>25</v>
      </c>
      <c r="AN29" s="42" t="n">
        <f aca="true">IF(AND($O29&gt;=OFFSET($E$4,AN$2,0),$O29&lt;=OFFSET($F$4,AN$2,0)),OFFSET($C$4,AN$2,0),0)</f>
        <v>25</v>
      </c>
      <c r="AO29" s="42" t="n">
        <f aca="true">IF(AND($O29&gt;=OFFSET($E$4,AO$2,0),$O29&lt;=OFFSET($F$4,AO$2,0)),OFFSET($C$4,AO$2,0),0)</f>
        <v>0</v>
      </c>
      <c r="AP29" s="42" t="n">
        <f aca="true">IF(AND($O29&gt;=OFFSET($E$4,AP$2,0),$O29&lt;=OFFSET($F$4,AP$2,0)),OFFSET($C$4,AP$2,0),0)</f>
        <v>0</v>
      </c>
      <c r="AQ29" s="42" t="n">
        <f aca="true">IF(AND($O29&gt;=OFFSET($E$4,AQ$2,0),$O29&lt;=OFFSET($F$4,AQ$2,0)),OFFSET($C$4,AQ$2,0),0)</f>
        <v>50</v>
      </c>
      <c r="AR29" s="42" t="n">
        <f aca="true">IF(AND($O29&gt;=OFFSET($E$4,AR$2,0),$O29&lt;=OFFSET($F$4,AR$2,0)),OFFSET($C$4,AR$2,0),0)</f>
        <v>0</v>
      </c>
      <c r="AS29" s="42" t="n">
        <f aca="true">IF(AND($O29&gt;=OFFSET($E$4,AS$2,0),$O29&lt;=OFFSET($F$4,AS$2,0)),OFFSET($C$4,AS$2,0),0)</f>
        <v>0</v>
      </c>
      <c r="AT29" s="42" t="n">
        <f aca="true">IF(AND($O29&gt;=OFFSET($E$4,AT$2,0),$O29&lt;=OFFSET($F$4,AT$2,0)),OFFSET($C$4,AT$2,0),0)</f>
        <v>0</v>
      </c>
      <c r="AU29" s="42" t="n">
        <f aca="true">IF(AND($O29&gt;=OFFSET($E$4,AU$2,0),$O29&lt;=OFFSET($F$4,AU$2,0)),OFFSET($C$4,AU$2,0),0)</f>
        <v>0</v>
      </c>
      <c r="AV29" s="42" t="n">
        <f aca="true">IF(AND($O29&gt;=OFFSET($E$4,AV$2,0),$O29&lt;=OFFSET($F$4,AV$2,0)),OFFSET($C$4,AV$2,0),0)</f>
        <v>0</v>
      </c>
      <c r="AW29" s="42" t="n">
        <f aca="true">IF(AND($O29&gt;=OFFSET($E$4,AW$2,0),$O29&lt;=OFFSET($F$4,AW$2,0)),OFFSET($C$4,AW$2,0),0)</f>
        <v>0</v>
      </c>
      <c r="AY29" s="58" t="n">
        <f aca="false">SUM(P29:AS29)</f>
        <v>396</v>
      </c>
      <c r="AZ29" s="58" t="n">
        <f aca="false">SUM(P29:V29)+SUM(AT29:AW29)</f>
        <v>185</v>
      </c>
    </row>
    <row r="30" customFormat="false" ht="12.75" hidden="false" customHeight="false" outlineLevel="0" collapsed="false">
      <c r="A30" s="38" t="s">
        <v>33</v>
      </c>
      <c r="B30" s="2" t="s">
        <v>5</v>
      </c>
      <c r="C30" s="2" t="n">
        <v>25</v>
      </c>
      <c r="D30" s="3" t="n">
        <v>47.15</v>
      </c>
      <c r="E30" s="4" t="n">
        <v>37408</v>
      </c>
      <c r="F30" s="4" t="n">
        <v>37437</v>
      </c>
      <c r="G30" s="5" t="s">
        <v>26</v>
      </c>
      <c r="I30" s="0" t="n">
        <v>20</v>
      </c>
      <c r="J30" s="0" t="n">
        <v>5</v>
      </c>
      <c r="K30" s="0" t="n">
        <v>4</v>
      </c>
      <c r="L30" s="0" t="n">
        <v>1</v>
      </c>
      <c r="M30" s="0" t="n">
        <v>30</v>
      </c>
      <c r="O30" s="57" t="n">
        <v>37561</v>
      </c>
      <c r="P30" s="42" t="n">
        <f aca="false">IF(AND(O30&gt;=$E$4,O30&lt;=$F$4),$C$4,0)</f>
        <v>50</v>
      </c>
      <c r="Q30" s="42" t="n">
        <f aca="true">IF(AND($O30&gt;=OFFSET($E$4,Q$2,0),$O30&lt;=OFFSET($F$4,Q$2,0)),OFFSET($C$4,Q$2,0),0)</f>
        <v>50</v>
      </c>
      <c r="R30" s="42" t="n">
        <f aca="true">IF(AND($O30&gt;=OFFSET($E$4,R$2,0),$O30&lt;=OFFSET($F$4,R$2,0)),OFFSET($C$4,R$2,0),0)</f>
        <v>10</v>
      </c>
      <c r="S30" s="42" t="n">
        <f aca="true">IF(AND($O30&gt;=OFFSET($E$4,S$2,0),$O30&lt;=OFFSET($F$4,S$2,0)),OFFSET($C$4,S$2,0),0)</f>
        <v>0</v>
      </c>
      <c r="T30" s="42" t="n">
        <f aca="true">IF(AND($O30&gt;=OFFSET($E$4,T$2,0),$O30&lt;=OFFSET($F$4,T$2,0)),OFFSET($C$4,T$2,0),0)</f>
        <v>50</v>
      </c>
      <c r="U30" s="42" t="n">
        <f aca="true">IF(AND($O30&gt;=OFFSET($E$4,U$2,0),$O30&lt;=OFFSET($F$4,U$2,0)),OFFSET($C$4,U$2,0),0)</f>
        <v>25</v>
      </c>
      <c r="V30" s="42" t="n">
        <f aca="true">IF(AND($O30&gt;=OFFSET($E$4,V$2,0),$O30&lt;=OFFSET($F$4,V$2,0)),OFFSET($C$4,V$2,0),0)</f>
        <v>0</v>
      </c>
      <c r="W30" s="42" t="n">
        <f aca="true">IF(AND($O30&gt;=OFFSET($E$4,W$2,0),$O30&lt;=OFFSET($F$4,W$2,0)),OFFSET($C$4,W$2,0),0)</f>
        <v>50</v>
      </c>
      <c r="X30" s="42" t="n">
        <f aca="true">IF(AND($O30&gt;=OFFSET($E$4,X$2,0),$O30&lt;=OFFSET($F$4,X$2,0)),OFFSET($C$4,X$2,0),0)</f>
        <v>51</v>
      </c>
      <c r="Y30" s="42" t="n">
        <f aca="true">IF(AND($O30&gt;=OFFSET($E$4,Y$2,0),$O30&lt;=OFFSET($F$4,Y$2,0)),OFFSET($C$4,Y$2,0),0)</f>
        <v>0</v>
      </c>
      <c r="Z30" s="42" t="n">
        <f aca="true">IF(AND($O30&gt;=OFFSET($E$4,Z$2,0),$O30&lt;=OFFSET($F$4,Z$2,0)),OFFSET($C$4,Z$2,0),0)</f>
        <v>0</v>
      </c>
      <c r="AA30" s="42" t="n">
        <f aca="true">IF(AND($O30&gt;=OFFSET($E$4,AA$2,0),$O30&lt;=OFFSET($F$4,AA$2,0)),OFFSET($C$4,AA$2,0),0)</f>
        <v>0</v>
      </c>
      <c r="AB30" s="42" t="n">
        <f aca="true">IF(AND($O30&gt;=OFFSET($E$4,AB$2,0),$O30&lt;=OFFSET($F$4,AB$2,0)),OFFSET($C$4,AB$2,0),0)</f>
        <v>0</v>
      </c>
      <c r="AC30" s="42" t="n">
        <f aca="true">IF(AND($O30&gt;=OFFSET($E$4,AC$2,0),$O30&lt;=OFFSET($F$4,AC$2,0)),OFFSET($C$4,AC$2,0),0)</f>
        <v>0</v>
      </c>
      <c r="AD30" s="42" t="n">
        <f aca="true">IF(AND($O30&gt;=OFFSET($E$4,AD$2,0),$O30&lt;=OFFSET($F$4,AD$2,0)),OFFSET($C$4,AD$2,0),0)</f>
        <v>0</v>
      </c>
      <c r="AE30" s="42" t="n">
        <f aca="true">IF(AND($O30&gt;=OFFSET($E$4,AE$2,0),$O30&lt;=OFFSET($F$4,AE$2,0)),OFFSET($C$4,AE$2,0),0)</f>
        <v>0</v>
      </c>
      <c r="AF30" s="42" t="n">
        <f aca="true">IF(AND($O30&gt;=OFFSET($E$4,AF$2,0),$O30&lt;=OFFSET($F$4,AF$2,0)),OFFSET($C$4,AF$2,0),0)</f>
        <v>0</v>
      </c>
      <c r="AG30" s="42" t="n">
        <f aca="true">IF(AND($O30&gt;=OFFSET($E$4,AG$2,0),$O30&lt;=OFFSET($F$4,AG$2,0)),OFFSET($C$4,AG$2,0),0)</f>
        <v>0</v>
      </c>
      <c r="AH30" s="42" t="n">
        <f aca="true">IF(AND($O30&gt;=OFFSET($E$4,AH$2,0),$O30&lt;=OFFSET($F$4,AH$2,0)),OFFSET($C$4,AH$2,0),0)</f>
        <v>0</v>
      </c>
      <c r="AI30" s="42" t="n">
        <f aca="true">IF(AND($O30&gt;=OFFSET($E$4,AI$2,0),$O30&lt;=OFFSET($F$4,AI$2,0)),OFFSET($C$4,AI$2,0),0)</f>
        <v>0</v>
      </c>
      <c r="AJ30" s="42" t="n">
        <f aca="true">IF(AND($O30&gt;=OFFSET($E$4,AJ$2,0),$O30&lt;=OFFSET($F$4,AJ$2,0)),OFFSET($C$4,AJ$2,0),0)</f>
        <v>0</v>
      </c>
      <c r="AK30" s="42" t="n">
        <f aca="true">IF(AND($O30&gt;=OFFSET($E$4,AK$2,0),$O30&lt;=OFFSET($F$4,AK$2,0)),OFFSET($C$4,AK$2,0),0)</f>
        <v>0</v>
      </c>
      <c r="AL30" s="42" t="n">
        <f aca="true">IF(AND($O30&gt;=OFFSET($E$4,AL$2,0),$O30&lt;=OFFSET($F$4,AL$2,0)),OFFSET($C$4,AL$2,0),0)</f>
        <v>10</v>
      </c>
      <c r="AM30" s="42" t="n">
        <f aca="true">IF(AND($O30&gt;=OFFSET($E$4,AM$2,0),$O30&lt;=OFFSET($F$4,AM$2,0)),OFFSET($C$4,AM$2,0),0)</f>
        <v>25</v>
      </c>
      <c r="AN30" s="42" t="n">
        <f aca="true">IF(AND($O30&gt;=OFFSET($E$4,AN$2,0),$O30&lt;=OFFSET($F$4,AN$2,0)),OFFSET($C$4,AN$2,0),0)</f>
        <v>25</v>
      </c>
      <c r="AO30" s="42" t="n">
        <f aca="true">IF(AND($O30&gt;=OFFSET($E$4,AO$2,0),$O30&lt;=OFFSET($F$4,AO$2,0)),OFFSET($C$4,AO$2,0),0)</f>
        <v>0</v>
      </c>
      <c r="AP30" s="42" t="n">
        <f aca="true">IF(AND($O30&gt;=OFFSET($E$4,AP$2,0),$O30&lt;=OFFSET($F$4,AP$2,0)),OFFSET($C$4,AP$2,0),0)</f>
        <v>0</v>
      </c>
      <c r="AQ30" s="42" t="n">
        <f aca="true">IF(AND($O30&gt;=OFFSET($E$4,AQ$2,0),$O30&lt;=OFFSET($F$4,AQ$2,0)),OFFSET($C$4,AQ$2,0),0)</f>
        <v>50</v>
      </c>
      <c r="AR30" s="42" t="n">
        <f aca="true">IF(AND($O30&gt;=OFFSET($E$4,AR$2,0),$O30&lt;=OFFSET($F$4,AR$2,0)),OFFSET($C$4,AR$2,0),0)</f>
        <v>0</v>
      </c>
      <c r="AS30" s="42" t="n">
        <f aca="true">IF(AND($O30&gt;=OFFSET($E$4,AS$2,0),$O30&lt;=OFFSET($F$4,AS$2,0)),OFFSET($C$4,AS$2,0),0)</f>
        <v>0</v>
      </c>
      <c r="AT30" s="42" t="n">
        <f aca="true">IF(AND($O30&gt;=OFFSET($E$4,AT$2,0),$O30&lt;=OFFSET($F$4,AT$2,0)),OFFSET($C$4,AT$2,0),0)</f>
        <v>0</v>
      </c>
      <c r="AU30" s="42" t="n">
        <f aca="true">IF(AND($O30&gt;=OFFSET($E$4,AU$2,0),$O30&lt;=OFFSET($F$4,AU$2,0)),OFFSET($C$4,AU$2,0),0)</f>
        <v>0</v>
      </c>
      <c r="AV30" s="42" t="n">
        <f aca="true">IF(AND($O30&gt;=OFFSET($E$4,AV$2,0),$O30&lt;=OFFSET($F$4,AV$2,0)),OFFSET($C$4,AV$2,0),0)</f>
        <v>0</v>
      </c>
      <c r="AW30" s="42" t="n">
        <f aca="true">IF(AND($O30&gt;=OFFSET($E$4,AW$2,0),$O30&lt;=OFFSET($F$4,AW$2,0)),OFFSET($C$4,AW$2,0),0)</f>
        <v>0</v>
      </c>
      <c r="AY30" s="58" t="n">
        <f aca="false">SUM(P30:AS30)</f>
        <v>396</v>
      </c>
      <c r="AZ30" s="58" t="n">
        <f aca="false">SUM(P30:V30)+SUM(AT30:AW30)</f>
        <v>185</v>
      </c>
    </row>
    <row r="31" customFormat="false" ht="12.75" hidden="false" customHeight="false" outlineLevel="0" collapsed="false">
      <c r="A31" s="38" t="s">
        <v>36</v>
      </c>
      <c r="B31" s="2" t="s">
        <v>5</v>
      </c>
      <c r="C31" s="2" t="n">
        <v>50</v>
      </c>
      <c r="D31" s="3" t="n">
        <v>46.4</v>
      </c>
      <c r="E31" s="4" t="n">
        <v>37438</v>
      </c>
      <c r="F31" s="4" t="n">
        <v>37802</v>
      </c>
      <c r="G31" s="5" t="s">
        <v>38</v>
      </c>
      <c r="I31" s="0" t="n">
        <v>21</v>
      </c>
      <c r="J31" s="0" t="n">
        <v>4</v>
      </c>
      <c r="K31" s="0" t="n">
        <v>5</v>
      </c>
      <c r="L31" s="0" t="n">
        <v>1</v>
      </c>
      <c r="M31" s="0" t="n">
        <v>31</v>
      </c>
      <c r="O31" s="57" t="n">
        <v>37591</v>
      </c>
      <c r="P31" s="42" t="n">
        <f aca="false">IF(AND(O31&gt;=$E$4,O31&lt;=$F$4),$C$4,0)</f>
        <v>50</v>
      </c>
      <c r="Q31" s="42" t="n">
        <f aca="true">IF(AND($O31&gt;=OFFSET($E$4,Q$2,0),$O31&lt;=OFFSET($F$4,Q$2,0)),OFFSET($C$4,Q$2,0),0)</f>
        <v>50</v>
      </c>
      <c r="R31" s="42" t="n">
        <f aca="true">IF(AND($O31&gt;=OFFSET($E$4,R$2,0),$O31&lt;=OFFSET($F$4,R$2,0)),OFFSET($C$4,R$2,0),0)</f>
        <v>10</v>
      </c>
      <c r="S31" s="42" t="n">
        <f aca="true">IF(AND($O31&gt;=OFFSET($E$4,S$2,0),$O31&lt;=OFFSET($F$4,S$2,0)),OFFSET($C$4,S$2,0),0)</f>
        <v>0</v>
      </c>
      <c r="T31" s="42" t="n">
        <f aca="true">IF(AND($O31&gt;=OFFSET($E$4,T$2,0),$O31&lt;=OFFSET($F$4,T$2,0)),OFFSET($C$4,T$2,0),0)</f>
        <v>50</v>
      </c>
      <c r="U31" s="42" t="n">
        <f aca="true">IF(AND($O31&gt;=OFFSET($E$4,U$2,0),$O31&lt;=OFFSET($F$4,U$2,0)),OFFSET($C$4,U$2,0),0)</f>
        <v>25</v>
      </c>
      <c r="V31" s="42" t="n">
        <f aca="true">IF(AND($O31&gt;=OFFSET($E$4,V$2,0),$O31&lt;=OFFSET($F$4,V$2,0)),OFFSET($C$4,V$2,0),0)</f>
        <v>0</v>
      </c>
      <c r="W31" s="42" t="n">
        <f aca="true">IF(AND($O31&gt;=OFFSET($E$4,W$2,0),$O31&lt;=OFFSET($F$4,W$2,0)),OFFSET($C$4,W$2,0),0)</f>
        <v>50</v>
      </c>
      <c r="X31" s="42" t="n">
        <f aca="true">IF(AND($O31&gt;=OFFSET($E$4,X$2,0),$O31&lt;=OFFSET($F$4,X$2,0)),OFFSET($C$4,X$2,0),0)</f>
        <v>51</v>
      </c>
      <c r="Y31" s="42" t="n">
        <f aca="true">IF(AND($O31&gt;=OFFSET($E$4,Y$2,0),$O31&lt;=OFFSET($F$4,Y$2,0)),OFFSET($C$4,Y$2,0),0)</f>
        <v>0</v>
      </c>
      <c r="Z31" s="42" t="n">
        <f aca="true">IF(AND($O31&gt;=OFFSET($E$4,Z$2,0),$O31&lt;=OFFSET($F$4,Z$2,0)),OFFSET($C$4,Z$2,0),0)</f>
        <v>0</v>
      </c>
      <c r="AA31" s="42" t="n">
        <f aca="true">IF(AND($O31&gt;=OFFSET($E$4,AA$2,0),$O31&lt;=OFFSET($F$4,AA$2,0)),OFFSET($C$4,AA$2,0),0)</f>
        <v>0</v>
      </c>
      <c r="AB31" s="42" t="n">
        <f aca="true">IF(AND($O31&gt;=OFFSET($E$4,AB$2,0),$O31&lt;=OFFSET($F$4,AB$2,0)),OFFSET($C$4,AB$2,0),0)</f>
        <v>0</v>
      </c>
      <c r="AC31" s="42" t="n">
        <f aca="true">IF(AND($O31&gt;=OFFSET($E$4,AC$2,0),$O31&lt;=OFFSET($F$4,AC$2,0)),OFFSET($C$4,AC$2,0),0)</f>
        <v>0</v>
      </c>
      <c r="AD31" s="42" t="n">
        <f aca="true">IF(AND($O31&gt;=OFFSET($E$4,AD$2,0),$O31&lt;=OFFSET($F$4,AD$2,0)),OFFSET($C$4,AD$2,0),0)</f>
        <v>0</v>
      </c>
      <c r="AE31" s="42" t="n">
        <f aca="true">IF(AND($O31&gt;=OFFSET($E$4,AE$2,0),$O31&lt;=OFFSET($F$4,AE$2,0)),OFFSET($C$4,AE$2,0),0)</f>
        <v>0</v>
      </c>
      <c r="AF31" s="42" t="n">
        <f aca="true">IF(AND($O31&gt;=OFFSET($E$4,AF$2,0),$O31&lt;=OFFSET($F$4,AF$2,0)),OFFSET($C$4,AF$2,0),0)</f>
        <v>0</v>
      </c>
      <c r="AG31" s="42" t="n">
        <f aca="true">IF(AND($O31&gt;=OFFSET($E$4,AG$2,0),$O31&lt;=OFFSET($F$4,AG$2,0)),OFFSET($C$4,AG$2,0),0)</f>
        <v>0</v>
      </c>
      <c r="AH31" s="42" t="n">
        <f aca="true">IF(AND($O31&gt;=OFFSET($E$4,AH$2,0),$O31&lt;=OFFSET($F$4,AH$2,0)),OFFSET($C$4,AH$2,0),0)</f>
        <v>0</v>
      </c>
      <c r="AI31" s="42" t="n">
        <f aca="true">IF(AND($O31&gt;=OFFSET($E$4,AI$2,0),$O31&lt;=OFFSET($F$4,AI$2,0)),OFFSET($C$4,AI$2,0),0)</f>
        <v>0</v>
      </c>
      <c r="AJ31" s="42" t="n">
        <f aca="true">IF(AND($O31&gt;=OFFSET($E$4,AJ$2,0),$O31&lt;=OFFSET($F$4,AJ$2,0)),OFFSET($C$4,AJ$2,0),0)</f>
        <v>0</v>
      </c>
      <c r="AK31" s="42" t="n">
        <f aca="true">IF(AND($O31&gt;=OFFSET($E$4,AK$2,0),$O31&lt;=OFFSET($F$4,AK$2,0)),OFFSET($C$4,AK$2,0),0)</f>
        <v>0</v>
      </c>
      <c r="AL31" s="42" t="n">
        <f aca="true">IF(AND($O31&gt;=OFFSET($E$4,AL$2,0),$O31&lt;=OFFSET($F$4,AL$2,0)),OFFSET($C$4,AL$2,0),0)</f>
        <v>10</v>
      </c>
      <c r="AM31" s="42" t="n">
        <f aca="true">IF(AND($O31&gt;=OFFSET($E$4,AM$2,0),$O31&lt;=OFFSET($F$4,AM$2,0)),OFFSET($C$4,AM$2,0),0)</f>
        <v>25</v>
      </c>
      <c r="AN31" s="42" t="n">
        <f aca="true">IF(AND($O31&gt;=OFFSET($E$4,AN$2,0),$O31&lt;=OFFSET($F$4,AN$2,0)),OFFSET($C$4,AN$2,0),0)</f>
        <v>25</v>
      </c>
      <c r="AO31" s="42" t="n">
        <f aca="true">IF(AND($O31&gt;=OFFSET($E$4,AO$2,0),$O31&lt;=OFFSET($F$4,AO$2,0)),OFFSET($C$4,AO$2,0),0)</f>
        <v>0</v>
      </c>
      <c r="AP31" s="42" t="n">
        <f aca="true">IF(AND($O31&gt;=OFFSET($E$4,AP$2,0),$O31&lt;=OFFSET($F$4,AP$2,0)),OFFSET($C$4,AP$2,0),0)</f>
        <v>0</v>
      </c>
      <c r="AQ31" s="42" t="n">
        <f aca="true">IF(AND($O31&gt;=OFFSET($E$4,AQ$2,0),$O31&lt;=OFFSET($F$4,AQ$2,0)),OFFSET($C$4,AQ$2,0),0)</f>
        <v>50</v>
      </c>
      <c r="AR31" s="42" t="n">
        <f aca="true">IF(AND($O31&gt;=OFFSET($E$4,AR$2,0),$O31&lt;=OFFSET($F$4,AR$2,0)),OFFSET($C$4,AR$2,0),0)</f>
        <v>0</v>
      </c>
      <c r="AS31" s="42" t="n">
        <f aca="true">IF(AND($O31&gt;=OFFSET($E$4,AS$2,0),$O31&lt;=OFFSET($F$4,AS$2,0)),OFFSET($C$4,AS$2,0),0)</f>
        <v>0</v>
      </c>
      <c r="AT31" s="42" t="n">
        <f aca="true">IF(AND($O31&gt;=OFFSET($E$4,AT$2,0),$O31&lt;=OFFSET($F$4,AT$2,0)),OFFSET($C$4,AT$2,0),0)</f>
        <v>0</v>
      </c>
      <c r="AU31" s="42" t="n">
        <f aca="true">IF(AND($O31&gt;=OFFSET($E$4,AU$2,0),$O31&lt;=OFFSET($F$4,AU$2,0)),OFFSET($C$4,AU$2,0),0)</f>
        <v>0</v>
      </c>
      <c r="AV31" s="42" t="n">
        <f aca="true">IF(AND($O31&gt;=OFFSET($E$4,AV$2,0),$O31&lt;=OFFSET($F$4,AV$2,0)),OFFSET($C$4,AV$2,0),0)</f>
        <v>0</v>
      </c>
      <c r="AW31" s="42" t="n">
        <f aca="true">IF(AND($O31&gt;=OFFSET($E$4,AW$2,0),$O31&lt;=OFFSET($F$4,AW$2,0)),OFFSET($C$4,AW$2,0),0)</f>
        <v>0</v>
      </c>
      <c r="AY31" s="58" t="n">
        <f aca="false">SUM(P31:AS31)</f>
        <v>396</v>
      </c>
      <c r="AZ31" s="58" t="n">
        <f aca="false">SUM(P31:V31)+SUM(AT31:AW31)</f>
        <v>185</v>
      </c>
    </row>
    <row r="32" customFormat="false" ht="12.75" hidden="false" customHeight="false" outlineLevel="0" collapsed="false">
      <c r="A32" s="38" t="s">
        <v>33</v>
      </c>
      <c r="B32" s="2" t="s">
        <v>5</v>
      </c>
      <c r="C32" s="2" t="n">
        <v>25</v>
      </c>
      <c r="D32" s="3" t="n">
        <v>101</v>
      </c>
      <c r="E32" s="4" t="n">
        <v>37773</v>
      </c>
      <c r="F32" s="4" t="n">
        <v>37894</v>
      </c>
      <c r="G32" s="5" t="s">
        <v>26</v>
      </c>
      <c r="I32" s="0" t="n">
        <v>22</v>
      </c>
      <c r="J32" s="0" t="n">
        <v>4</v>
      </c>
      <c r="K32" s="0" t="n">
        <v>4</v>
      </c>
      <c r="L32" s="0" t="n">
        <v>1</v>
      </c>
      <c r="M32" s="0" t="n">
        <v>31</v>
      </c>
      <c r="O32" s="57" t="n">
        <v>37622</v>
      </c>
      <c r="P32" s="42" t="n">
        <f aca="false">IF(AND(O32&gt;=$E$4,O32&lt;=$F$4),$C$4,0)</f>
        <v>50</v>
      </c>
      <c r="Q32" s="42" t="n">
        <f aca="true">IF(AND($O32&gt;=OFFSET($E$4,Q$2,0),$O32&lt;=OFFSET($F$4,Q$2,0)),OFFSET($C$4,Q$2,0),0)</f>
        <v>50</v>
      </c>
      <c r="R32" s="42" t="n">
        <f aca="true">IF(AND($O32&gt;=OFFSET($E$4,R$2,0),$O32&lt;=OFFSET($F$4,R$2,0)),OFFSET($C$4,R$2,0),0)</f>
        <v>10</v>
      </c>
      <c r="S32" s="42" t="n">
        <f aca="true">IF(AND($O32&gt;=OFFSET($E$4,S$2,0),$O32&lt;=OFFSET($F$4,S$2,0)),OFFSET($C$4,S$2,0),0)</f>
        <v>0</v>
      </c>
      <c r="T32" s="42" t="n">
        <f aca="true">IF(AND($O32&gt;=OFFSET($E$4,T$2,0),$O32&lt;=OFFSET($F$4,T$2,0)),OFFSET($C$4,T$2,0),0)</f>
        <v>50</v>
      </c>
      <c r="U32" s="42" t="n">
        <f aca="true">IF(AND($O32&gt;=OFFSET($E$4,U$2,0),$O32&lt;=OFFSET($F$4,U$2,0)),OFFSET($C$4,U$2,0),0)</f>
        <v>25</v>
      </c>
      <c r="V32" s="42" t="n">
        <f aca="true">IF(AND($O32&gt;=OFFSET($E$4,V$2,0),$O32&lt;=OFFSET($F$4,V$2,0)),OFFSET($C$4,V$2,0),0)</f>
        <v>0</v>
      </c>
      <c r="W32" s="42" t="n">
        <f aca="true">IF(AND($O32&gt;=OFFSET($E$4,W$2,0),$O32&lt;=OFFSET($F$4,W$2,0)),OFFSET($C$4,W$2,0),0)</f>
        <v>50</v>
      </c>
      <c r="X32" s="42" t="n">
        <f aca="true">IF(AND($O32&gt;=OFFSET($E$4,X$2,0),$O32&lt;=OFFSET($F$4,X$2,0)),OFFSET($C$4,X$2,0),0)</f>
        <v>51</v>
      </c>
      <c r="Y32" s="42" t="n">
        <f aca="true">IF(AND($O32&gt;=OFFSET($E$4,Y$2,0),$O32&lt;=OFFSET($F$4,Y$2,0)),OFFSET($C$4,Y$2,0),0)</f>
        <v>0</v>
      </c>
      <c r="Z32" s="42" t="n">
        <f aca="true">IF(AND($O32&gt;=OFFSET($E$4,Z$2,0),$O32&lt;=OFFSET($F$4,Z$2,0)),OFFSET($C$4,Z$2,0),0)</f>
        <v>0</v>
      </c>
      <c r="AA32" s="42" t="n">
        <f aca="true">IF(AND($O32&gt;=OFFSET($E$4,AA$2,0),$O32&lt;=OFFSET($F$4,AA$2,0)),OFFSET($C$4,AA$2,0),0)</f>
        <v>0</v>
      </c>
      <c r="AB32" s="42" t="n">
        <f aca="true">IF(AND($O32&gt;=OFFSET($E$4,AB$2,0),$O32&lt;=OFFSET($F$4,AB$2,0)),OFFSET($C$4,AB$2,0),0)</f>
        <v>0</v>
      </c>
      <c r="AC32" s="42" t="n">
        <f aca="true">IF(AND($O32&gt;=OFFSET($E$4,AC$2,0),$O32&lt;=OFFSET($F$4,AC$2,0)),OFFSET($C$4,AC$2,0),0)</f>
        <v>0</v>
      </c>
      <c r="AD32" s="42" t="n">
        <f aca="true">IF(AND($O32&gt;=OFFSET($E$4,AD$2,0),$O32&lt;=OFFSET($F$4,AD$2,0)),OFFSET($C$4,AD$2,0),0)</f>
        <v>0</v>
      </c>
      <c r="AE32" s="42" t="n">
        <f aca="true">IF(AND($O32&gt;=OFFSET($E$4,AE$2,0),$O32&lt;=OFFSET($F$4,AE$2,0)),OFFSET($C$4,AE$2,0),0)</f>
        <v>0</v>
      </c>
      <c r="AF32" s="42" t="n">
        <f aca="true">IF(AND($O32&gt;=OFFSET($E$4,AF$2,0),$O32&lt;=OFFSET($F$4,AF$2,0)),OFFSET($C$4,AF$2,0),0)</f>
        <v>0</v>
      </c>
      <c r="AG32" s="42" t="n">
        <f aca="true">IF(AND($O32&gt;=OFFSET($E$4,AG$2,0),$O32&lt;=OFFSET($F$4,AG$2,0)),OFFSET($C$4,AG$2,0),0)</f>
        <v>0</v>
      </c>
      <c r="AH32" s="42" t="n">
        <f aca="true">IF(AND($O32&gt;=OFFSET($E$4,AH$2,0),$O32&lt;=OFFSET($F$4,AH$2,0)),OFFSET($C$4,AH$2,0),0)</f>
        <v>0</v>
      </c>
      <c r="AI32" s="42" t="n">
        <f aca="true">IF(AND($O32&gt;=OFFSET($E$4,AI$2,0),$O32&lt;=OFFSET($F$4,AI$2,0)),OFFSET($C$4,AI$2,0),0)</f>
        <v>0</v>
      </c>
      <c r="AJ32" s="42" t="n">
        <f aca="true">IF(AND($O32&gt;=OFFSET($E$4,AJ$2,0),$O32&lt;=OFFSET($F$4,AJ$2,0)),OFFSET($C$4,AJ$2,0),0)</f>
        <v>0</v>
      </c>
      <c r="AK32" s="42" t="n">
        <f aca="true">IF(AND($O32&gt;=OFFSET($E$4,AK$2,0),$O32&lt;=OFFSET($F$4,AK$2,0)),OFFSET($C$4,AK$2,0),0)</f>
        <v>0</v>
      </c>
      <c r="AL32" s="42" t="n">
        <f aca="true">IF(AND($O32&gt;=OFFSET($E$4,AL$2,0),$O32&lt;=OFFSET($F$4,AL$2,0)),OFFSET($C$4,AL$2,0),0)</f>
        <v>0</v>
      </c>
      <c r="AM32" s="42" t="n">
        <f aca="true">IF(AND($O32&gt;=OFFSET($E$4,AM$2,0),$O32&lt;=OFFSET($F$4,AM$2,0)),OFFSET($C$4,AM$2,0),0)</f>
        <v>0</v>
      </c>
      <c r="AN32" s="42" t="n">
        <f aca="true">IF(AND($O32&gt;=OFFSET($E$4,AN$2,0),$O32&lt;=OFFSET($F$4,AN$2,0)),OFFSET($C$4,AN$2,0),0)</f>
        <v>0</v>
      </c>
      <c r="AO32" s="42" t="n">
        <f aca="true">IF(AND($O32&gt;=OFFSET($E$4,AO$2,0),$O32&lt;=OFFSET($F$4,AO$2,0)),OFFSET($C$4,AO$2,0),0)</f>
        <v>0</v>
      </c>
      <c r="AP32" s="42" t="n">
        <f aca="true">IF(AND($O32&gt;=OFFSET($E$4,AP$2,0),$O32&lt;=OFFSET($F$4,AP$2,0)),OFFSET($C$4,AP$2,0),0)</f>
        <v>0</v>
      </c>
      <c r="AQ32" s="42" t="n">
        <f aca="true">IF(AND($O32&gt;=OFFSET($E$4,AQ$2,0),$O32&lt;=OFFSET($F$4,AQ$2,0)),OFFSET($C$4,AQ$2,0),0)</f>
        <v>50</v>
      </c>
      <c r="AR32" s="42" t="n">
        <f aca="true">IF(AND($O32&gt;=OFFSET($E$4,AR$2,0),$O32&lt;=OFFSET($F$4,AR$2,0)),OFFSET($C$4,AR$2,0),0)</f>
        <v>0</v>
      </c>
      <c r="AS32" s="42" t="n">
        <f aca="true">IF(AND($O32&gt;=OFFSET($E$4,AS$2,0),$O32&lt;=OFFSET($F$4,AS$2,0)),OFFSET($C$4,AS$2,0),0)</f>
        <v>0</v>
      </c>
      <c r="AT32" s="42" t="n">
        <f aca="true">IF(AND($O32&gt;=OFFSET($E$4,AT$2,0),$O32&lt;=OFFSET($F$4,AT$2,0)),OFFSET($C$4,AT$2,0),0)</f>
        <v>0</v>
      </c>
      <c r="AU32" s="42" t="n">
        <f aca="true">IF(AND($O32&gt;=OFFSET($E$4,AU$2,0),$O32&lt;=OFFSET($F$4,AU$2,0)),OFFSET($C$4,AU$2,0),0)</f>
        <v>0</v>
      </c>
      <c r="AV32" s="42" t="n">
        <f aca="true">IF(AND($O32&gt;=OFFSET($E$4,AV$2,0),$O32&lt;=OFFSET($F$4,AV$2,0)),OFFSET($C$4,AV$2,0),0)</f>
        <v>0</v>
      </c>
      <c r="AW32" s="42" t="n">
        <f aca="true">IF(AND($O32&gt;=OFFSET($E$4,AW$2,0),$O32&lt;=OFFSET($F$4,AW$2,0)),OFFSET($C$4,AW$2,0),0)</f>
        <v>0</v>
      </c>
      <c r="AY32" s="58" t="n">
        <f aca="false">SUM(P32:AS32)</f>
        <v>336</v>
      </c>
      <c r="AZ32" s="58" t="n">
        <f aca="false">SUM(P32:V32)+SUM(AT32:AW32)</f>
        <v>185</v>
      </c>
    </row>
    <row r="33" customFormat="false" ht="12.75" hidden="false" customHeight="false" outlineLevel="0" collapsed="false">
      <c r="A33" s="38" t="s">
        <v>33</v>
      </c>
      <c r="B33" s="2" t="s">
        <v>5</v>
      </c>
      <c r="C33" s="2" t="n">
        <v>25</v>
      </c>
      <c r="D33" s="3" t="n">
        <v>40.35</v>
      </c>
      <c r="E33" s="4" t="n">
        <v>37773</v>
      </c>
      <c r="F33" s="4" t="n">
        <v>37437</v>
      </c>
      <c r="G33" s="5" t="s">
        <v>26</v>
      </c>
      <c r="I33" s="0" t="n">
        <v>20</v>
      </c>
      <c r="J33" s="0" t="n">
        <v>4</v>
      </c>
      <c r="K33" s="0" t="n">
        <v>4</v>
      </c>
      <c r="L33" s="0" t="n">
        <v>0</v>
      </c>
      <c r="M33" s="0" t="n">
        <v>28</v>
      </c>
      <c r="O33" s="57" t="n">
        <v>37653</v>
      </c>
      <c r="P33" s="42" t="n">
        <f aca="false">IF(AND(O33&gt;=$E$4,O33&lt;=$F$4),$C$4,0)</f>
        <v>50</v>
      </c>
      <c r="Q33" s="42" t="n">
        <f aca="true">IF(AND($O33&gt;=OFFSET($E$4,Q$2,0),$O33&lt;=OFFSET($F$4,Q$2,0)),OFFSET($C$4,Q$2,0),0)</f>
        <v>50</v>
      </c>
      <c r="R33" s="42" t="n">
        <f aca="true">IF(AND($O33&gt;=OFFSET($E$4,R$2,0),$O33&lt;=OFFSET($F$4,R$2,0)),OFFSET($C$4,R$2,0),0)</f>
        <v>10</v>
      </c>
      <c r="S33" s="42" t="n">
        <f aca="true">IF(AND($O33&gt;=OFFSET($E$4,S$2,0),$O33&lt;=OFFSET($F$4,S$2,0)),OFFSET($C$4,S$2,0),0)</f>
        <v>0</v>
      </c>
      <c r="T33" s="42" t="n">
        <f aca="true">IF(AND($O33&gt;=OFFSET($E$4,T$2,0),$O33&lt;=OFFSET($F$4,T$2,0)),OFFSET($C$4,T$2,0),0)</f>
        <v>50</v>
      </c>
      <c r="U33" s="42" t="n">
        <f aca="true">IF(AND($O33&gt;=OFFSET($E$4,U$2,0),$O33&lt;=OFFSET($F$4,U$2,0)),OFFSET($C$4,U$2,0),0)</f>
        <v>25</v>
      </c>
      <c r="V33" s="42" t="n">
        <f aca="true">IF(AND($O33&gt;=OFFSET($E$4,V$2,0),$O33&lt;=OFFSET($F$4,V$2,0)),OFFSET($C$4,V$2,0),0)</f>
        <v>0</v>
      </c>
      <c r="W33" s="42" t="n">
        <f aca="true">IF(AND($O33&gt;=OFFSET($E$4,W$2,0),$O33&lt;=OFFSET($F$4,W$2,0)),OFFSET($C$4,W$2,0),0)</f>
        <v>50</v>
      </c>
      <c r="X33" s="42" t="n">
        <f aca="true">IF(AND($O33&gt;=OFFSET($E$4,X$2,0),$O33&lt;=OFFSET($F$4,X$2,0)),OFFSET($C$4,X$2,0),0)</f>
        <v>51</v>
      </c>
      <c r="Y33" s="42" t="n">
        <f aca="true">IF(AND($O33&gt;=OFFSET($E$4,Y$2,0),$O33&lt;=OFFSET($F$4,Y$2,0)),OFFSET($C$4,Y$2,0),0)</f>
        <v>0</v>
      </c>
      <c r="Z33" s="42" t="n">
        <f aca="true">IF(AND($O33&gt;=OFFSET($E$4,Z$2,0),$O33&lt;=OFFSET($F$4,Z$2,0)),OFFSET($C$4,Z$2,0),0)</f>
        <v>0</v>
      </c>
      <c r="AA33" s="42" t="n">
        <f aca="true">IF(AND($O33&gt;=OFFSET($E$4,AA$2,0),$O33&lt;=OFFSET($F$4,AA$2,0)),OFFSET($C$4,AA$2,0),0)</f>
        <v>0</v>
      </c>
      <c r="AB33" s="42" t="n">
        <f aca="true">IF(AND($O33&gt;=OFFSET($E$4,AB$2,0),$O33&lt;=OFFSET($F$4,AB$2,0)),OFFSET($C$4,AB$2,0),0)</f>
        <v>0</v>
      </c>
      <c r="AC33" s="42" t="n">
        <f aca="true">IF(AND($O33&gt;=OFFSET($E$4,AC$2,0),$O33&lt;=OFFSET($F$4,AC$2,0)),OFFSET($C$4,AC$2,0),0)</f>
        <v>0</v>
      </c>
      <c r="AD33" s="42" t="n">
        <f aca="true">IF(AND($O33&gt;=OFFSET($E$4,AD$2,0),$O33&lt;=OFFSET($F$4,AD$2,0)),OFFSET($C$4,AD$2,0),0)</f>
        <v>0</v>
      </c>
      <c r="AE33" s="42" t="n">
        <f aca="true">IF(AND($O33&gt;=OFFSET($E$4,AE$2,0),$O33&lt;=OFFSET($F$4,AE$2,0)),OFFSET($C$4,AE$2,0),0)</f>
        <v>0</v>
      </c>
      <c r="AF33" s="42" t="n">
        <f aca="true">IF(AND($O33&gt;=OFFSET($E$4,AF$2,0),$O33&lt;=OFFSET($F$4,AF$2,0)),OFFSET($C$4,AF$2,0),0)</f>
        <v>0</v>
      </c>
      <c r="AG33" s="42" t="n">
        <f aca="true">IF(AND($O33&gt;=OFFSET($E$4,AG$2,0),$O33&lt;=OFFSET($F$4,AG$2,0)),OFFSET($C$4,AG$2,0),0)</f>
        <v>0</v>
      </c>
      <c r="AH33" s="42" t="n">
        <f aca="true">IF(AND($O33&gt;=OFFSET($E$4,AH$2,0),$O33&lt;=OFFSET($F$4,AH$2,0)),OFFSET($C$4,AH$2,0),0)</f>
        <v>0</v>
      </c>
      <c r="AI33" s="42" t="n">
        <f aca="true">IF(AND($O33&gt;=OFFSET($E$4,AI$2,0),$O33&lt;=OFFSET($F$4,AI$2,0)),OFFSET($C$4,AI$2,0),0)</f>
        <v>0</v>
      </c>
      <c r="AJ33" s="42" t="n">
        <f aca="true">IF(AND($O33&gt;=OFFSET($E$4,AJ$2,0),$O33&lt;=OFFSET($F$4,AJ$2,0)),OFFSET($C$4,AJ$2,0),0)</f>
        <v>0</v>
      </c>
      <c r="AK33" s="42" t="n">
        <f aca="true">IF(AND($O33&gt;=OFFSET($E$4,AK$2,0),$O33&lt;=OFFSET($F$4,AK$2,0)),OFFSET($C$4,AK$2,0),0)</f>
        <v>0</v>
      </c>
      <c r="AL33" s="42" t="n">
        <f aca="true">IF(AND($O33&gt;=OFFSET($E$4,AL$2,0),$O33&lt;=OFFSET($F$4,AL$2,0)),OFFSET($C$4,AL$2,0),0)</f>
        <v>0</v>
      </c>
      <c r="AM33" s="42" t="n">
        <f aca="true">IF(AND($O33&gt;=OFFSET($E$4,AM$2,0),$O33&lt;=OFFSET($F$4,AM$2,0)),OFFSET($C$4,AM$2,0),0)</f>
        <v>0</v>
      </c>
      <c r="AN33" s="42" t="n">
        <f aca="true">IF(AND($O33&gt;=OFFSET($E$4,AN$2,0),$O33&lt;=OFFSET($F$4,AN$2,0)),OFFSET($C$4,AN$2,0),0)</f>
        <v>0</v>
      </c>
      <c r="AO33" s="42" t="n">
        <f aca="true">IF(AND($O33&gt;=OFFSET($E$4,AO$2,0),$O33&lt;=OFFSET($F$4,AO$2,0)),OFFSET($C$4,AO$2,0),0)</f>
        <v>0</v>
      </c>
      <c r="AP33" s="42" t="n">
        <f aca="true">IF(AND($O33&gt;=OFFSET($E$4,AP$2,0),$O33&lt;=OFFSET($F$4,AP$2,0)),OFFSET($C$4,AP$2,0),0)</f>
        <v>0</v>
      </c>
      <c r="AQ33" s="42" t="n">
        <f aca="true">IF(AND($O33&gt;=OFFSET($E$4,AQ$2,0),$O33&lt;=OFFSET($F$4,AQ$2,0)),OFFSET($C$4,AQ$2,0),0)</f>
        <v>50</v>
      </c>
      <c r="AR33" s="42" t="n">
        <f aca="true">IF(AND($O33&gt;=OFFSET($E$4,AR$2,0),$O33&lt;=OFFSET($F$4,AR$2,0)),OFFSET($C$4,AR$2,0),0)</f>
        <v>0</v>
      </c>
      <c r="AS33" s="42" t="n">
        <f aca="true">IF(AND($O33&gt;=OFFSET($E$4,AS$2,0),$O33&lt;=OFFSET($F$4,AS$2,0)),OFFSET($C$4,AS$2,0),0)</f>
        <v>0</v>
      </c>
      <c r="AT33" s="42" t="n">
        <f aca="true">IF(AND($O33&gt;=OFFSET($E$4,AT$2,0),$O33&lt;=OFFSET($F$4,AT$2,0)),OFFSET($C$4,AT$2,0),0)</f>
        <v>0</v>
      </c>
      <c r="AU33" s="42" t="n">
        <f aca="true">IF(AND($O33&gt;=OFFSET($E$4,AU$2,0),$O33&lt;=OFFSET($F$4,AU$2,0)),OFFSET($C$4,AU$2,0),0)</f>
        <v>0</v>
      </c>
      <c r="AV33" s="42" t="n">
        <f aca="true">IF(AND($O33&gt;=OFFSET($E$4,AV$2,0),$O33&lt;=OFFSET($F$4,AV$2,0)),OFFSET($C$4,AV$2,0),0)</f>
        <v>0</v>
      </c>
      <c r="AW33" s="42" t="n">
        <f aca="true">IF(AND($O33&gt;=OFFSET($E$4,AW$2,0),$O33&lt;=OFFSET($F$4,AW$2,0)),OFFSET($C$4,AW$2,0),0)</f>
        <v>0</v>
      </c>
      <c r="AY33" s="58" t="n">
        <f aca="false">SUM(P33:AS33)</f>
        <v>336</v>
      </c>
      <c r="AZ33" s="58" t="n">
        <f aca="false">SUM(P33:V33)+SUM(AT33:AW33)</f>
        <v>185</v>
      </c>
    </row>
    <row r="34" customFormat="false" ht="12.75" hidden="false" customHeight="false" outlineLevel="0" collapsed="false">
      <c r="A34" s="38" t="s">
        <v>25</v>
      </c>
      <c r="B34" s="2" t="s">
        <v>39</v>
      </c>
      <c r="C34" s="2" t="n">
        <v>12</v>
      </c>
      <c r="D34" s="3" t="n">
        <v>120</v>
      </c>
      <c r="E34" s="4" t="n">
        <v>36892</v>
      </c>
      <c r="F34" s="4" t="n">
        <v>37256</v>
      </c>
      <c r="G34" s="5" t="s">
        <v>26</v>
      </c>
      <c r="I34" s="0" t="n">
        <v>21</v>
      </c>
      <c r="J34" s="0" t="n">
        <v>5</v>
      </c>
      <c r="K34" s="0" t="n">
        <v>5</v>
      </c>
      <c r="L34" s="0" t="n">
        <v>0</v>
      </c>
      <c r="M34" s="0" t="n">
        <v>31</v>
      </c>
      <c r="O34" s="57" t="n">
        <v>37681</v>
      </c>
      <c r="P34" s="42" t="n">
        <f aca="false">IF(AND(O34&gt;=$E$4,O34&lt;=$F$4),$C$4,0)</f>
        <v>50</v>
      </c>
      <c r="Q34" s="42" t="n">
        <f aca="true">IF(AND($O34&gt;=OFFSET($E$4,Q$2,0),$O34&lt;=OFFSET($F$4,Q$2,0)),OFFSET($C$4,Q$2,0),0)</f>
        <v>50</v>
      </c>
      <c r="R34" s="42" t="n">
        <f aca="true">IF(AND($O34&gt;=OFFSET($E$4,R$2,0),$O34&lt;=OFFSET($F$4,R$2,0)),OFFSET($C$4,R$2,0),0)</f>
        <v>10</v>
      </c>
      <c r="S34" s="42" t="n">
        <f aca="true">IF(AND($O34&gt;=OFFSET($E$4,S$2,0),$O34&lt;=OFFSET($F$4,S$2,0)),OFFSET($C$4,S$2,0),0)</f>
        <v>0</v>
      </c>
      <c r="T34" s="42" t="n">
        <f aca="true">IF(AND($O34&gt;=OFFSET($E$4,T$2,0),$O34&lt;=OFFSET($F$4,T$2,0)),OFFSET($C$4,T$2,0),0)</f>
        <v>50</v>
      </c>
      <c r="U34" s="42" t="n">
        <f aca="true">IF(AND($O34&gt;=OFFSET($E$4,U$2,0),$O34&lt;=OFFSET($F$4,U$2,0)),OFFSET($C$4,U$2,0),0)</f>
        <v>25</v>
      </c>
      <c r="V34" s="42" t="n">
        <f aca="true">IF(AND($O34&gt;=OFFSET($E$4,V$2,0),$O34&lt;=OFFSET($F$4,V$2,0)),OFFSET($C$4,V$2,0),0)</f>
        <v>0</v>
      </c>
      <c r="W34" s="42" t="n">
        <f aca="true">IF(AND($O34&gt;=OFFSET($E$4,W$2,0),$O34&lt;=OFFSET($F$4,W$2,0)),OFFSET($C$4,W$2,0),0)</f>
        <v>50</v>
      </c>
      <c r="X34" s="42" t="n">
        <f aca="true">IF(AND($O34&gt;=OFFSET($E$4,X$2,0),$O34&lt;=OFFSET($F$4,X$2,0)),OFFSET($C$4,X$2,0),0)</f>
        <v>51</v>
      </c>
      <c r="Y34" s="42" t="n">
        <f aca="true">IF(AND($O34&gt;=OFFSET($E$4,Y$2,0),$O34&lt;=OFFSET($F$4,Y$2,0)),OFFSET($C$4,Y$2,0),0)</f>
        <v>0</v>
      </c>
      <c r="Z34" s="42" t="n">
        <f aca="true">IF(AND($O34&gt;=OFFSET($E$4,Z$2,0),$O34&lt;=OFFSET($F$4,Z$2,0)),OFFSET($C$4,Z$2,0),0)</f>
        <v>0</v>
      </c>
      <c r="AA34" s="42" t="n">
        <f aca="true">IF(AND($O34&gt;=OFFSET($E$4,AA$2,0),$O34&lt;=OFFSET($F$4,AA$2,0)),OFFSET($C$4,AA$2,0),0)</f>
        <v>0</v>
      </c>
      <c r="AB34" s="42" t="n">
        <f aca="true">IF(AND($O34&gt;=OFFSET($E$4,AB$2,0),$O34&lt;=OFFSET($F$4,AB$2,0)),OFFSET($C$4,AB$2,0),0)</f>
        <v>0</v>
      </c>
      <c r="AC34" s="42" t="n">
        <f aca="true">IF(AND($O34&gt;=OFFSET($E$4,AC$2,0),$O34&lt;=OFFSET($F$4,AC$2,0)),OFFSET($C$4,AC$2,0),0)</f>
        <v>0</v>
      </c>
      <c r="AD34" s="42" t="n">
        <f aca="true">IF(AND($O34&gt;=OFFSET($E$4,AD$2,0),$O34&lt;=OFFSET($F$4,AD$2,0)),OFFSET($C$4,AD$2,0),0)</f>
        <v>0</v>
      </c>
      <c r="AE34" s="42" t="n">
        <f aca="true">IF(AND($O34&gt;=OFFSET($E$4,AE$2,0),$O34&lt;=OFFSET($F$4,AE$2,0)),OFFSET($C$4,AE$2,0),0)</f>
        <v>0</v>
      </c>
      <c r="AF34" s="42" t="n">
        <f aca="true">IF(AND($O34&gt;=OFFSET($E$4,AF$2,0),$O34&lt;=OFFSET($F$4,AF$2,0)),OFFSET($C$4,AF$2,0),0)</f>
        <v>0</v>
      </c>
      <c r="AG34" s="42" t="n">
        <f aca="true">IF(AND($O34&gt;=OFFSET($E$4,AG$2,0),$O34&lt;=OFFSET($F$4,AG$2,0)),OFFSET($C$4,AG$2,0),0)</f>
        <v>0</v>
      </c>
      <c r="AH34" s="42" t="n">
        <f aca="true">IF(AND($O34&gt;=OFFSET($E$4,AH$2,0),$O34&lt;=OFFSET($F$4,AH$2,0)),OFFSET($C$4,AH$2,0),0)</f>
        <v>0</v>
      </c>
      <c r="AI34" s="42" t="n">
        <f aca="true">IF(AND($O34&gt;=OFFSET($E$4,AI$2,0),$O34&lt;=OFFSET($F$4,AI$2,0)),OFFSET($C$4,AI$2,0),0)</f>
        <v>0</v>
      </c>
      <c r="AJ34" s="42" t="n">
        <f aca="true">IF(AND($O34&gt;=OFFSET($E$4,AJ$2,0),$O34&lt;=OFFSET($F$4,AJ$2,0)),OFFSET($C$4,AJ$2,0),0)</f>
        <v>0</v>
      </c>
      <c r="AK34" s="42" t="n">
        <f aca="true">IF(AND($O34&gt;=OFFSET($E$4,AK$2,0),$O34&lt;=OFFSET($F$4,AK$2,0)),OFFSET($C$4,AK$2,0),0)</f>
        <v>0</v>
      </c>
      <c r="AL34" s="42" t="n">
        <f aca="true">IF(AND($O34&gt;=OFFSET($E$4,AL$2,0),$O34&lt;=OFFSET($F$4,AL$2,0)),OFFSET($C$4,AL$2,0),0)</f>
        <v>0</v>
      </c>
      <c r="AM34" s="42" t="n">
        <f aca="true">IF(AND($O34&gt;=OFFSET($E$4,AM$2,0),$O34&lt;=OFFSET($F$4,AM$2,0)),OFFSET($C$4,AM$2,0),0)</f>
        <v>0</v>
      </c>
      <c r="AN34" s="42" t="n">
        <f aca="true">IF(AND($O34&gt;=OFFSET($E$4,AN$2,0),$O34&lt;=OFFSET($F$4,AN$2,0)),OFFSET($C$4,AN$2,0),0)</f>
        <v>0</v>
      </c>
      <c r="AO34" s="42" t="n">
        <f aca="true">IF(AND($O34&gt;=OFFSET($E$4,AO$2,0),$O34&lt;=OFFSET($F$4,AO$2,0)),OFFSET($C$4,AO$2,0),0)</f>
        <v>0</v>
      </c>
      <c r="AP34" s="42" t="n">
        <f aca="true">IF(AND($O34&gt;=OFFSET($E$4,AP$2,0),$O34&lt;=OFFSET($F$4,AP$2,0)),OFFSET($C$4,AP$2,0),0)</f>
        <v>0</v>
      </c>
      <c r="AQ34" s="42" t="n">
        <f aca="true">IF(AND($O34&gt;=OFFSET($E$4,AQ$2,0),$O34&lt;=OFFSET($F$4,AQ$2,0)),OFFSET($C$4,AQ$2,0),0)</f>
        <v>50</v>
      </c>
      <c r="AR34" s="42" t="n">
        <f aca="true">IF(AND($O34&gt;=OFFSET($E$4,AR$2,0),$O34&lt;=OFFSET($F$4,AR$2,0)),OFFSET($C$4,AR$2,0),0)</f>
        <v>0</v>
      </c>
      <c r="AS34" s="42" t="n">
        <f aca="true">IF(AND($O34&gt;=OFFSET($E$4,AS$2,0),$O34&lt;=OFFSET($F$4,AS$2,0)),OFFSET($C$4,AS$2,0),0)</f>
        <v>0</v>
      </c>
      <c r="AT34" s="42" t="n">
        <f aca="true">IF(AND($O34&gt;=OFFSET($E$4,AT$2,0),$O34&lt;=OFFSET($F$4,AT$2,0)),OFFSET($C$4,AT$2,0),0)</f>
        <v>0</v>
      </c>
      <c r="AU34" s="42" t="n">
        <f aca="true">IF(AND($O34&gt;=OFFSET($E$4,AU$2,0),$O34&lt;=OFFSET($F$4,AU$2,0)),OFFSET($C$4,AU$2,0),0)</f>
        <v>0</v>
      </c>
      <c r="AV34" s="42" t="n">
        <f aca="true">IF(AND($O34&gt;=OFFSET($E$4,AV$2,0),$O34&lt;=OFFSET($F$4,AV$2,0)),OFFSET($C$4,AV$2,0),0)</f>
        <v>0</v>
      </c>
      <c r="AW34" s="42" t="n">
        <f aca="true">IF(AND($O34&gt;=OFFSET($E$4,AW$2,0),$O34&lt;=OFFSET($F$4,AW$2,0)),OFFSET($C$4,AW$2,0),0)</f>
        <v>0</v>
      </c>
      <c r="AY34" s="58" t="n">
        <f aca="false">SUM(P34:AS34)</f>
        <v>336</v>
      </c>
      <c r="AZ34" s="58" t="n">
        <f aca="false">SUM(P34:V34)+SUM(AT34:AW34)</f>
        <v>185</v>
      </c>
    </row>
    <row r="35" customFormat="false" ht="12.75" hidden="false" customHeight="false" outlineLevel="0" collapsed="false">
      <c r="A35" s="38" t="s">
        <v>25</v>
      </c>
      <c r="B35" s="2" t="s">
        <v>39</v>
      </c>
      <c r="C35" s="3" t="n">
        <v>48</v>
      </c>
      <c r="D35" s="3" t="n">
        <v>190</v>
      </c>
      <c r="E35" s="4" t="n">
        <v>37135</v>
      </c>
      <c r="F35" s="4" t="n">
        <v>37164</v>
      </c>
      <c r="G35" s="2" t="s">
        <v>38</v>
      </c>
      <c r="I35" s="0" t="n">
        <v>22</v>
      </c>
      <c r="J35" s="0" t="n">
        <v>4</v>
      </c>
      <c r="K35" s="0" t="n">
        <v>4</v>
      </c>
      <c r="L35" s="0" t="n">
        <v>0</v>
      </c>
      <c r="M35" s="0" t="n">
        <v>30</v>
      </c>
      <c r="O35" s="57" t="n">
        <v>37712</v>
      </c>
      <c r="P35" s="42" t="n">
        <f aca="false">IF(AND(O35&gt;=$E$4,O35&lt;=$F$4),$C$4,0)</f>
        <v>50</v>
      </c>
      <c r="Q35" s="42" t="n">
        <f aca="true">IF(AND($O35&gt;=OFFSET($E$4,Q$2,0),$O35&lt;=OFFSET($F$4,Q$2,0)),OFFSET($C$4,Q$2,0),0)</f>
        <v>50</v>
      </c>
      <c r="R35" s="42" t="n">
        <f aca="true">IF(AND($O35&gt;=OFFSET($E$4,R$2,0),$O35&lt;=OFFSET($F$4,R$2,0)),OFFSET($C$4,R$2,0),0)</f>
        <v>10</v>
      </c>
      <c r="S35" s="42" t="n">
        <f aca="true">IF(AND($O35&gt;=OFFSET($E$4,S$2,0),$O35&lt;=OFFSET($F$4,S$2,0)),OFFSET($C$4,S$2,0),0)</f>
        <v>0</v>
      </c>
      <c r="T35" s="42" t="n">
        <f aca="true">IF(AND($O35&gt;=OFFSET($E$4,T$2,0),$O35&lt;=OFFSET($F$4,T$2,0)),OFFSET($C$4,T$2,0),0)</f>
        <v>50</v>
      </c>
      <c r="U35" s="42" t="n">
        <f aca="true">IF(AND($O35&gt;=OFFSET($E$4,U$2,0),$O35&lt;=OFFSET($F$4,U$2,0)),OFFSET($C$4,U$2,0),0)</f>
        <v>25</v>
      </c>
      <c r="V35" s="42" t="n">
        <f aca="true">IF(AND($O35&gt;=OFFSET($E$4,V$2,0),$O35&lt;=OFFSET($F$4,V$2,0)),OFFSET($C$4,V$2,0),0)</f>
        <v>0</v>
      </c>
      <c r="W35" s="42" t="n">
        <f aca="true">IF(AND($O35&gt;=OFFSET($E$4,W$2,0),$O35&lt;=OFFSET($F$4,W$2,0)),OFFSET($C$4,W$2,0),0)</f>
        <v>50</v>
      </c>
      <c r="X35" s="42" t="n">
        <f aca="true">IF(AND($O35&gt;=OFFSET($E$4,X$2,0),$O35&lt;=OFFSET($F$4,X$2,0)),OFFSET($C$4,X$2,0),0)</f>
        <v>51</v>
      </c>
      <c r="Y35" s="42" t="n">
        <f aca="true">IF(AND($O35&gt;=OFFSET($E$4,Y$2,0),$O35&lt;=OFFSET($F$4,Y$2,0)),OFFSET($C$4,Y$2,0),0)</f>
        <v>0</v>
      </c>
      <c r="Z35" s="42" t="n">
        <f aca="true">IF(AND($O35&gt;=OFFSET($E$4,Z$2,0),$O35&lt;=OFFSET($F$4,Z$2,0)),OFFSET($C$4,Z$2,0),0)</f>
        <v>0</v>
      </c>
      <c r="AA35" s="42" t="n">
        <f aca="true">IF(AND($O35&gt;=OFFSET($E$4,AA$2,0),$O35&lt;=OFFSET($F$4,AA$2,0)),OFFSET($C$4,AA$2,0),0)</f>
        <v>0</v>
      </c>
      <c r="AB35" s="42" t="n">
        <f aca="true">IF(AND($O35&gt;=OFFSET($E$4,AB$2,0),$O35&lt;=OFFSET($F$4,AB$2,0)),OFFSET($C$4,AB$2,0),0)</f>
        <v>0</v>
      </c>
      <c r="AC35" s="42" t="n">
        <f aca="true">IF(AND($O35&gt;=OFFSET($E$4,AC$2,0),$O35&lt;=OFFSET($F$4,AC$2,0)),OFFSET($C$4,AC$2,0),0)</f>
        <v>0</v>
      </c>
      <c r="AD35" s="42" t="n">
        <f aca="true">IF(AND($O35&gt;=OFFSET($E$4,AD$2,0),$O35&lt;=OFFSET($F$4,AD$2,0)),OFFSET($C$4,AD$2,0),0)</f>
        <v>0</v>
      </c>
      <c r="AE35" s="42" t="n">
        <f aca="true">IF(AND($O35&gt;=OFFSET($E$4,AE$2,0),$O35&lt;=OFFSET($F$4,AE$2,0)),OFFSET($C$4,AE$2,0),0)</f>
        <v>0</v>
      </c>
      <c r="AF35" s="42" t="n">
        <f aca="true">IF(AND($O35&gt;=OFFSET($E$4,AF$2,0),$O35&lt;=OFFSET($F$4,AF$2,0)),OFFSET($C$4,AF$2,0),0)</f>
        <v>0</v>
      </c>
      <c r="AG35" s="42" t="n">
        <f aca="true">IF(AND($O35&gt;=OFFSET($E$4,AG$2,0),$O35&lt;=OFFSET($F$4,AG$2,0)),OFFSET($C$4,AG$2,0),0)</f>
        <v>0</v>
      </c>
      <c r="AH35" s="42" t="n">
        <f aca="true">IF(AND($O35&gt;=OFFSET($E$4,AH$2,0),$O35&lt;=OFFSET($F$4,AH$2,0)),OFFSET($C$4,AH$2,0),0)</f>
        <v>0</v>
      </c>
      <c r="AI35" s="42" t="n">
        <f aca="true">IF(AND($O35&gt;=OFFSET($E$4,AI$2,0),$O35&lt;=OFFSET($F$4,AI$2,0)),OFFSET($C$4,AI$2,0),0)</f>
        <v>0</v>
      </c>
      <c r="AJ35" s="42" t="n">
        <f aca="true">IF(AND($O35&gt;=OFFSET($E$4,AJ$2,0),$O35&lt;=OFFSET($F$4,AJ$2,0)),OFFSET($C$4,AJ$2,0),0)</f>
        <v>0</v>
      </c>
      <c r="AK35" s="42" t="n">
        <f aca="true">IF(AND($O35&gt;=OFFSET($E$4,AK$2,0),$O35&lt;=OFFSET($F$4,AK$2,0)),OFFSET($C$4,AK$2,0),0)</f>
        <v>0</v>
      </c>
      <c r="AL35" s="42" t="n">
        <f aca="true">IF(AND($O35&gt;=OFFSET($E$4,AL$2,0),$O35&lt;=OFFSET($F$4,AL$2,0)),OFFSET($C$4,AL$2,0),0)</f>
        <v>0</v>
      </c>
      <c r="AM35" s="42" t="n">
        <f aca="true">IF(AND($O35&gt;=OFFSET($E$4,AM$2,0),$O35&lt;=OFFSET($F$4,AM$2,0)),OFFSET($C$4,AM$2,0),0)</f>
        <v>0</v>
      </c>
      <c r="AN35" s="42" t="n">
        <f aca="true">IF(AND($O35&gt;=OFFSET($E$4,AN$2,0),$O35&lt;=OFFSET($F$4,AN$2,0)),OFFSET($C$4,AN$2,0),0)</f>
        <v>0</v>
      </c>
      <c r="AO35" s="42" t="n">
        <f aca="true">IF(AND($O35&gt;=OFFSET($E$4,AO$2,0),$O35&lt;=OFFSET($F$4,AO$2,0)),OFFSET($C$4,AO$2,0),0)</f>
        <v>0</v>
      </c>
      <c r="AP35" s="42" t="n">
        <f aca="true">IF(AND($O35&gt;=OFFSET($E$4,AP$2,0),$O35&lt;=OFFSET($F$4,AP$2,0)),OFFSET($C$4,AP$2,0),0)</f>
        <v>0</v>
      </c>
      <c r="AQ35" s="42" t="n">
        <f aca="true">IF(AND($O35&gt;=OFFSET($E$4,AQ$2,0),$O35&lt;=OFFSET($F$4,AQ$2,0)),OFFSET($C$4,AQ$2,0),0)</f>
        <v>50</v>
      </c>
      <c r="AR35" s="42" t="n">
        <f aca="true">IF(AND($O35&gt;=OFFSET($E$4,AR$2,0),$O35&lt;=OFFSET($F$4,AR$2,0)),OFFSET($C$4,AR$2,0),0)</f>
        <v>0</v>
      </c>
      <c r="AS35" s="42" t="n">
        <f aca="true">IF(AND($O35&gt;=OFFSET($E$4,AS$2,0),$O35&lt;=OFFSET($F$4,AS$2,0)),OFFSET($C$4,AS$2,0),0)</f>
        <v>0</v>
      </c>
      <c r="AT35" s="42" t="n">
        <f aca="true">IF(AND($O35&gt;=OFFSET($E$4,AT$2,0),$O35&lt;=OFFSET($F$4,AT$2,0)),OFFSET($C$4,AT$2,0),0)</f>
        <v>0</v>
      </c>
      <c r="AU35" s="42" t="n">
        <f aca="true">IF(AND($O35&gt;=OFFSET($E$4,AU$2,0),$O35&lt;=OFFSET($F$4,AU$2,0)),OFFSET($C$4,AU$2,0),0)</f>
        <v>0</v>
      </c>
      <c r="AV35" s="42" t="n">
        <f aca="true">IF(AND($O35&gt;=OFFSET($E$4,AV$2,0),$O35&lt;=OFFSET($F$4,AV$2,0)),OFFSET($C$4,AV$2,0),0)</f>
        <v>0</v>
      </c>
      <c r="AW35" s="42" t="n">
        <f aca="true">IF(AND($O35&gt;=OFFSET($E$4,AW$2,0),$O35&lt;=OFFSET($F$4,AW$2,0)),OFFSET($C$4,AW$2,0),0)</f>
        <v>0</v>
      </c>
      <c r="AY35" s="58" t="n">
        <f aca="false">SUM(P35:AS35)</f>
        <v>336</v>
      </c>
      <c r="AZ35" s="58" t="n">
        <f aca="false">SUM(P35:V35)+SUM(AT35:AW35)</f>
        <v>185</v>
      </c>
    </row>
    <row r="36" customFormat="false" ht="12.75" hidden="false" customHeight="false" outlineLevel="0" collapsed="false">
      <c r="A36" s="38" t="s">
        <v>40</v>
      </c>
      <c r="B36" s="2" t="s">
        <v>39</v>
      </c>
      <c r="C36" s="3" t="n">
        <v>50</v>
      </c>
      <c r="D36" s="3" t="n">
        <v>113</v>
      </c>
      <c r="E36" s="4" t="n">
        <v>37165</v>
      </c>
      <c r="F36" s="4" t="n">
        <v>37256</v>
      </c>
      <c r="G36" s="2" t="s">
        <v>24</v>
      </c>
      <c r="I36" s="0" t="n">
        <v>21</v>
      </c>
      <c r="J36" s="0" t="n">
        <v>5</v>
      </c>
      <c r="K36" s="0" t="n">
        <v>4</v>
      </c>
      <c r="L36" s="0" t="n">
        <v>1</v>
      </c>
      <c r="M36" s="0" t="n">
        <v>31</v>
      </c>
      <c r="O36" s="57" t="n">
        <v>37742</v>
      </c>
      <c r="P36" s="42" t="n">
        <f aca="false">IF(AND(O36&gt;=$E$4,O36&lt;=$F$4),$C$4,0)</f>
        <v>50</v>
      </c>
      <c r="Q36" s="42" t="n">
        <f aca="true">IF(AND($O36&gt;=OFFSET($E$4,Q$2,0),$O36&lt;=OFFSET($F$4,Q$2,0)),OFFSET($C$4,Q$2,0),0)</f>
        <v>50</v>
      </c>
      <c r="R36" s="42" t="n">
        <f aca="true">IF(AND($O36&gt;=OFFSET($E$4,R$2,0),$O36&lt;=OFFSET($F$4,R$2,0)),OFFSET($C$4,R$2,0),0)</f>
        <v>10</v>
      </c>
      <c r="S36" s="42" t="n">
        <f aca="true">IF(AND($O36&gt;=OFFSET($E$4,S$2,0),$O36&lt;=OFFSET($F$4,S$2,0)),OFFSET($C$4,S$2,0),0)</f>
        <v>0</v>
      </c>
      <c r="T36" s="42" t="n">
        <f aca="true">IF(AND($O36&gt;=OFFSET($E$4,T$2,0),$O36&lt;=OFFSET($F$4,T$2,0)),OFFSET($C$4,T$2,0),0)</f>
        <v>50</v>
      </c>
      <c r="U36" s="42" t="n">
        <f aca="true">IF(AND($O36&gt;=OFFSET($E$4,U$2,0),$O36&lt;=OFFSET($F$4,U$2,0)),OFFSET($C$4,U$2,0),0)</f>
        <v>25</v>
      </c>
      <c r="V36" s="42" t="n">
        <f aca="true">IF(AND($O36&gt;=OFFSET($E$4,V$2,0),$O36&lt;=OFFSET($F$4,V$2,0)),OFFSET($C$4,V$2,0),0)</f>
        <v>0</v>
      </c>
      <c r="W36" s="42" t="n">
        <f aca="true">IF(AND($O36&gt;=OFFSET($E$4,W$2,0),$O36&lt;=OFFSET($F$4,W$2,0)),OFFSET($C$4,W$2,0),0)</f>
        <v>50</v>
      </c>
      <c r="X36" s="42" t="n">
        <f aca="true">IF(AND($O36&gt;=OFFSET($E$4,X$2,0),$O36&lt;=OFFSET($F$4,X$2,0)),OFFSET($C$4,X$2,0),0)</f>
        <v>51</v>
      </c>
      <c r="Y36" s="42" t="n">
        <f aca="true">IF(AND($O36&gt;=OFFSET($E$4,Y$2,0),$O36&lt;=OFFSET($F$4,Y$2,0)),OFFSET($C$4,Y$2,0),0)</f>
        <v>0</v>
      </c>
      <c r="Z36" s="42" t="n">
        <f aca="true">IF(AND($O36&gt;=OFFSET($E$4,Z$2,0),$O36&lt;=OFFSET($F$4,Z$2,0)),OFFSET($C$4,Z$2,0),0)</f>
        <v>0</v>
      </c>
      <c r="AA36" s="42" t="n">
        <f aca="true">IF(AND($O36&gt;=OFFSET($E$4,AA$2,0),$O36&lt;=OFFSET($F$4,AA$2,0)),OFFSET($C$4,AA$2,0),0)</f>
        <v>0</v>
      </c>
      <c r="AB36" s="42" t="n">
        <f aca="true">IF(AND($O36&gt;=OFFSET($E$4,AB$2,0),$O36&lt;=OFFSET($F$4,AB$2,0)),OFFSET($C$4,AB$2,0),0)</f>
        <v>0</v>
      </c>
      <c r="AC36" s="42" t="n">
        <f aca="true">IF(AND($O36&gt;=OFFSET($E$4,AC$2,0),$O36&lt;=OFFSET($F$4,AC$2,0)),OFFSET($C$4,AC$2,0),0)</f>
        <v>0</v>
      </c>
      <c r="AD36" s="42" t="n">
        <f aca="true">IF(AND($O36&gt;=OFFSET($E$4,AD$2,0),$O36&lt;=OFFSET($F$4,AD$2,0)),OFFSET($C$4,AD$2,0),0)</f>
        <v>0</v>
      </c>
      <c r="AE36" s="42" t="n">
        <f aca="true">IF(AND($O36&gt;=OFFSET($E$4,AE$2,0),$O36&lt;=OFFSET($F$4,AE$2,0)),OFFSET($C$4,AE$2,0),0)</f>
        <v>0</v>
      </c>
      <c r="AF36" s="42" t="n">
        <f aca="true">IF(AND($O36&gt;=OFFSET($E$4,AF$2,0),$O36&lt;=OFFSET($F$4,AF$2,0)),OFFSET($C$4,AF$2,0),0)</f>
        <v>0</v>
      </c>
      <c r="AG36" s="42" t="n">
        <f aca="true">IF(AND($O36&gt;=OFFSET($E$4,AG$2,0),$O36&lt;=OFFSET($F$4,AG$2,0)),OFFSET($C$4,AG$2,0),0)</f>
        <v>0</v>
      </c>
      <c r="AH36" s="42" t="n">
        <f aca="true">IF(AND($O36&gt;=OFFSET($E$4,AH$2,0),$O36&lt;=OFFSET($F$4,AH$2,0)),OFFSET($C$4,AH$2,0),0)</f>
        <v>0</v>
      </c>
      <c r="AI36" s="42" t="n">
        <f aca="true">IF(AND($O36&gt;=OFFSET($E$4,AI$2,0),$O36&lt;=OFFSET($F$4,AI$2,0)),OFFSET($C$4,AI$2,0),0)</f>
        <v>0</v>
      </c>
      <c r="AJ36" s="42" t="n">
        <f aca="true">IF(AND($O36&gt;=OFFSET($E$4,AJ$2,0),$O36&lt;=OFFSET($F$4,AJ$2,0)),OFFSET($C$4,AJ$2,0),0)</f>
        <v>0</v>
      </c>
      <c r="AK36" s="42" t="n">
        <f aca="true">IF(AND($O36&gt;=OFFSET($E$4,AK$2,0),$O36&lt;=OFFSET($F$4,AK$2,0)),OFFSET($C$4,AK$2,0),0)</f>
        <v>0</v>
      </c>
      <c r="AL36" s="42" t="n">
        <f aca="true">IF(AND($O36&gt;=OFFSET($E$4,AL$2,0),$O36&lt;=OFFSET($F$4,AL$2,0)),OFFSET($C$4,AL$2,0),0)</f>
        <v>0</v>
      </c>
      <c r="AM36" s="42" t="n">
        <f aca="true">IF(AND($O36&gt;=OFFSET($E$4,AM$2,0),$O36&lt;=OFFSET($F$4,AM$2,0)),OFFSET($C$4,AM$2,0),0)</f>
        <v>0</v>
      </c>
      <c r="AN36" s="42" t="n">
        <f aca="true">IF(AND($O36&gt;=OFFSET($E$4,AN$2,0),$O36&lt;=OFFSET($F$4,AN$2,0)),OFFSET($C$4,AN$2,0),0)</f>
        <v>0</v>
      </c>
      <c r="AO36" s="42" t="n">
        <f aca="true">IF(AND($O36&gt;=OFFSET($E$4,AO$2,0),$O36&lt;=OFFSET($F$4,AO$2,0)),OFFSET($C$4,AO$2,0),0)</f>
        <v>0</v>
      </c>
      <c r="AP36" s="42" t="n">
        <f aca="true">IF(AND($O36&gt;=OFFSET($E$4,AP$2,0),$O36&lt;=OFFSET($F$4,AP$2,0)),OFFSET($C$4,AP$2,0),0)</f>
        <v>0</v>
      </c>
      <c r="AQ36" s="42" t="n">
        <f aca="true">IF(AND($O36&gt;=OFFSET($E$4,AQ$2,0),$O36&lt;=OFFSET($F$4,AQ$2,0)),OFFSET($C$4,AQ$2,0),0)</f>
        <v>50</v>
      </c>
      <c r="AR36" s="42" t="n">
        <f aca="true">IF(AND($O36&gt;=OFFSET($E$4,AR$2,0),$O36&lt;=OFFSET($F$4,AR$2,0)),OFFSET($C$4,AR$2,0),0)</f>
        <v>0</v>
      </c>
      <c r="AS36" s="42" t="n">
        <f aca="true">IF(AND($O36&gt;=OFFSET($E$4,AS$2,0),$O36&lt;=OFFSET($F$4,AS$2,0)),OFFSET($C$4,AS$2,0),0)</f>
        <v>0</v>
      </c>
      <c r="AT36" s="42" t="n">
        <f aca="true">IF(AND($O36&gt;=OFFSET($E$4,AT$2,0),$O36&lt;=OFFSET($F$4,AT$2,0)),OFFSET($C$4,AT$2,0),0)</f>
        <v>0</v>
      </c>
      <c r="AU36" s="42" t="n">
        <f aca="true">IF(AND($O36&gt;=OFFSET($E$4,AU$2,0),$O36&lt;=OFFSET($F$4,AU$2,0)),OFFSET($C$4,AU$2,0),0)</f>
        <v>0</v>
      </c>
      <c r="AV36" s="42" t="n">
        <f aca="true">IF(AND($O36&gt;=OFFSET($E$4,AV$2,0),$O36&lt;=OFFSET($F$4,AV$2,0)),OFFSET($C$4,AV$2,0),0)</f>
        <v>0</v>
      </c>
      <c r="AW36" s="42" t="n">
        <f aca="true">IF(AND($O36&gt;=OFFSET($E$4,AW$2,0),$O36&lt;=OFFSET($F$4,AW$2,0)),OFFSET($C$4,AW$2,0),0)</f>
        <v>0</v>
      </c>
      <c r="AY36" s="58" t="n">
        <f aca="false">SUM(P36:AS36)</f>
        <v>336</v>
      </c>
      <c r="AZ36" s="58" t="n">
        <f aca="false">SUM(P36:V36)+SUM(AT36:AW36)</f>
        <v>185</v>
      </c>
    </row>
    <row r="37" customFormat="false" ht="12.75" hidden="false" customHeight="false" outlineLevel="0" collapsed="false">
      <c r="A37" s="38" t="s">
        <v>35</v>
      </c>
      <c r="B37" s="2" t="s">
        <v>39</v>
      </c>
      <c r="C37" s="3" t="n">
        <v>25</v>
      </c>
      <c r="D37" s="3" t="n">
        <v>120</v>
      </c>
      <c r="E37" s="4" t="n">
        <v>37438</v>
      </c>
      <c r="F37" s="4" t="n">
        <v>37529</v>
      </c>
      <c r="G37" s="2" t="s">
        <v>26</v>
      </c>
      <c r="I37" s="0" t="n">
        <v>21</v>
      </c>
      <c r="J37" s="0" t="n">
        <v>4</v>
      </c>
      <c r="K37" s="0" t="n">
        <v>5</v>
      </c>
      <c r="L37" s="0" t="n">
        <v>0</v>
      </c>
      <c r="M37" s="0" t="n">
        <v>30</v>
      </c>
      <c r="O37" s="57" t="n">
        <v>37773</v>
      </c>
      <c r="P37" s="42" t="n">
        <f aca="false">IF(AND(O37&gt;=$E$4,O37&lt;=$F$4),$C$4,0)</f>
        <v>50</v>
      </c>
      <c r="Q37" s="42" t="n">
        <f aca="true">IF(AND($O37&gt;=OFFSET($E$4,Q$2,0),$O37&lt;=OFFSET($F$4,Q$2,0)),OFFSET($C$4,Q$2,0),0)</f>
        <v>50</v>
      </c>
      <c r="R37" s="42" t="n">
        <f aca="true">IF(AND($O37&gt;=OFFSET($E$4,R$2,0),$O37&lt;=OFFSET($F$4,R$2,0)),OFFSET($C$4,R$2,0),0)</f>
        <v>10</v>
      </c>
      <c r="S37" s="42" t="n">
        <f aca="true">IF(AND($O37&gt;=OFFSET($E$4,S$2,0),$O37&lt;=OFFSET($F$4,S$2,0)),OFFSET($C$4,S$2,0),0)</f>
        <v>0</v>
      </c>
      <c r="T37" s="42" t="n">
        <f aca="true">IF(AND($O37&gt;=OFFSET($E$4,T$2,0),$O37&lt;=OFFSET($F$4,T$2,0)),OFFSET($C$4,T$2,0),0)</f>
        <v>50</v>
      </c>
      <c r="U37" s="42" t="n">
        <f aca="true">IF(AND($O37&gt;=OFFSET($E$4,U$2,0),$O37&lt;=OFFSET($F$4,U$2,0)),OFFSET($C$4,U$2,0),0)</f>
        <v>25</v>
      </c>
      <c r="V37" s="42" t="n">
        <f aca="true">IF(AND($O37&gt;=OFFSET($E$4,V$2,0),$O37&lt;=OFFSET($F$4,V$2,0)),OFFSET($C$4,V$2,0),0)</f>
        <v>0</v>
      </c>
      <c r="W37" s="42" t="n">
        <f aca="true">IF(AND($O37&gt;=OFFSET($E$4,W$2,0),$O37&lt;=OFFSET($F$4,W$2,0)),OFFSET($C$4,W$2,0),0)</f>
        <v>50</v>
      </c>
      <c r="X37" s="42" t="n">
        <f aca="true">IF(AND($O37&gt;=OFFSET($E$4,X$2,0),$O37&lt;=OFFSET($F$4,X$2,0)),OFFSET($C$4,X$2,0),0)</f>
        <v>51</v>
      </c>
      <c r="Y37" s="42" t="n">
        <f aca="true">IF(AND($O37&gt;=OFFSET($E$4,Y$2,0),$O37&lt;=OFFSET($F$4,Y$2,0)),OFFSET($C$4,Y$2,0),0)</f>
        <v>0</v>
      </c>
      <c r="Z37" s="42" t="n">
        <f aca="true">IF(AND($O37&gt;=OFFSET($E$4,Z$2,0),$O37&lt;=OFFSET($F$4,Z$2,0)),OFFSET($C$4,Z$2,0),0)</f>
        <v>0</v>
      </c>
      <c r="AA37" s="42" t="n">
        <f aca="true">IF(AND($O37&gt;=OFFSET($E$4,AA$2,0),$O37&lt;=OFFSET($F$4,AA$2,0)),OFFSET($C$4,AA$2,0),0)</f>
        <v>0</v>
      </c>
      <c r="AB37" s="42" t="n">
        <f aca="true">IF(AND($O37&gt;=OFFSET($E$4,AB$2,0),$O37&lt;=OFFSET($F$4,AB$2,0)),OFFSET($C$4,AB$2,0),0)</f>
        <v>0</v>
      </c>
      <c r="AC37" s="42" t="n">
        <f aca="true">IF(AND($O37&gt;=OFFSET($E$4,AC$2,0),$O37&lt;=OFFSET($F$4,AC$2,0)),OFFSET($C$4,AC$2,0),0)</f>
        <v>0</v>
      </c>
      <c r="AD37" s="42" t="n">
        <f aca="true">IF(AND($O37&gt;=OFFSET($E$4,AD$2,0),$O37&lt;=OFFSET($F$4,AD$2,0)),OFFSET($C$4,AD$2,0),0)</f>
        <v>0</v>
      </c>
      <c r="AE37" s="42" t="n">
        <f aca="true">IF(AND($O37&gt;=OFFSET($E$4,AE$2,0),$O37&lt;=OFFSET($F$4,AE$2,0)),OFFSET($C$4,AE$2,0),0)</f>
        <v>0</v>
      </c>
      <c r="AF37" s="42" t="n">
        <f aca="true">IF(AND($O37&gt;=OFFSET($E$4,AF$2,0),$O37&lt;=OFFSET($F$4,AF$2,0)),OFFSET($C$4,AF$2,0),0)</f>
        <v>0</v>
      </c>
      <c r="AG37" s="42" t="n">
        <f aca="true">IF(AND($O37&gt;=OFFSET($E$4,AG$2,0),$O37&lt;=OFFSET($F$4,AG$2,0)),OFFSET($C$4,AG$2,0),0)</f>
        <v>0</v>
      </c>
      <c r="AH37" s="42" t="n">
        <f aca="true">IF(AND($O37&gt;=OFFSET($E$4,AH$2,0),$O37&lt;=OFFSET($F$4,AH$2,0)),OFFSET($C$4,AH$2,0),0)</f>
        <v>0</v>
      </c>
      <c r="AI37" s="42" t="n">
        <f aca="true">IF(AND($O37&gt;=OFFSET($E$4,AI$2,0),$O37&lt;=OFFSET($F$4,AI$2,0)),OFFSET($C$4,AI$2,0),0)</f>
        <v>0</v>
      </c>
      <c r="AJ37" s="42" t="n">
        <f aca="true">IF(AND($O37&gt;=OFFSET($E$4,AJ$2,0),$O37&lt;=OFFSET($F$4,AJ$2,0)),OFFSET($C$4,AJ$2,0),0)</f>
        <v>0</v>
      </c>
      <c r="AK37" s="42" t="n">
        <f aca="true">IF(AND($O37&gt;=OFFSET($E$4,AK$2,0),$O37&lt;=OFFSET($F$4,AK$2,0)),OFFSET($C$4,AK$2,0),0)</f>
        <v>0</v>
      </c>
      <c r="AL37" s="42" t="n">
        <f aca="true">IF(AND($O37&gt;=OFFSET($E$4,AL$2,0),$O37&lt;=OFFSET($F$4,AL$2,0)),OFFSET($C$4,AL$2,0),0)</f>
        <v>0</v>
      </c>
      <c r="AM37" s="42" t="n">
        <f aca="true">IF(AND($O37&gt;=OFFSET($E$4,AM$2,0),$O37&lt;=OFFSET($F$4,AM$2,0)),OFFSET($C$4,AM$2,0),0)</f>
        <v>0</v>
      </c>
      <c r="AN37" s="42" t="n">
        <f aca="true">IF(AND($O37&gt;=OFFSET($E$4,AN$2,0),$O37&lt;=OFFSET($F$4,AN$2,0)),OFFSET($C$4,AN$2,0),0)</f>
        <v>0</v>
      </c>
      <c r="AO37" s="42" t="n">
        <f aca="true">IF(AND($O37&gt;=OFFSET($E$4,AO$2,0),$O37&lt;=OFFSET($F$4,AO$2,0)),OFFSET($C$4,AO$2,0),0)</f>
        <v>0</v>
      </c>
      <c r="AP37" s="42" t="n">
        <f aca="true">IF(AND($O37&gt;=OFFSET($E$4,AP$2,0),$O37&lt;=OFFSET($F$4,AP$2,0)),OFFSET($C$4,AP$2,0),0)</f>
        <v>0</v>
      </c>
      <c r="AQ37" s="42" t="n">
        <f aca="true">IF(AND($O37&gt;=OFFSET($E$4,AQ$2,0),$O37&lt;=OFFSET($F$4,AQ$2,0)),OFFSET($C$4,AQ$2,0),0)</f>
        <v>50</v>
      </c>
      <c r="AR37" s="42" t="n">
        <f aca="true">IF(AND($O37&gt;=OFFSET($E$4,AR$2,0),$O37&lt;=OFFSET($F$4,AR$2,0)),OFFSET($C$4,AR$2,0),0)</f>
        <v>25</v>
      </c>
      <c r="AS37" s="42" t="n">
        <f aca="true">IF(AND($O37&gt;=OFFSET($E$4,AS$2,0),$O37&lt;=OFFSET($F$4,AS$2,0)),OFFSET($C$4,AS$2,0),0)</f>
        <v>0</v>
      </c>
      <c r="AT37" s="42" t="n">
        <f aca="true">IF(AND($O37&gt;=OFFSET($E$4,AT$2,0),$O37&lt;=OFFSET($F$4,AT$2,0)),OFFSET($C$4,AT$2,0),0)</f>
        <v>0</v>
      </c>
      <c r="AU37" s="42" t="n">
        <f aca="true">IF(AND($O37&gt;=OFFSET($E$4,AU$2,0),$O37&lt;=OFFSET($F$4,AU$2,0)),OFFSET($C$4,AU$2,0),0)</f>
        <v>0</v>
      </c>
      <c r="AV37" s="42" t="n">
        <f aca="true">IF(AND($O37&gt;=OFFSET($E$4,AV$2,0),$O37&lt;=OFFSET($F$4,AV$2,0)),OFFSET($C$4,AV$2,0),0)</f>
        <v>0</v>
      </c>
      <c r="AW37" s="42" t="n">
        <f aca="true">IF(AND($O37&gt;=OFFSET($E$4,AW$2,0),$O37&lt;=OFFSET($F$4,AW$2,0)),OFFSET($C$4,AW$2,0),0)</f>
        <v>0</v>
      </c>
      <c r="AY37" s="58" t="n">
        <f aca="false">SUM(P37:AS37)</f>
        <v>361</v>
      </c>
      <c r="AZ37" s="58" t="n">
        <f aca="false">SUM(P37:V37)+SUM(AT37:AW37)</f>
        <v>185</v>
      </c>
    </row>
    <row r="38" customFormat="false" ht="12.75" hidden="false" customHeight="false" outlineLevel="0" collapsed="false">
      <c r="A38" s="2"/>
      <c r="C38" s="3"/>
      <c r="G38" s="2"/>
      <c r="I38" s="0" t="n">
        <v>22</v>
      </c>
      <c r="J38" s="0" t="n">
        <v>4</v>
      </c>
      <c r="K38" s="0" t="n">
        <v>4</v>
      </c>
      <c r="L38" s="0" t="n">
        <v>1</v>
      </c>
      <c r="M38" s="0" t="n">
        <v>31</v>
      </c>
      <c r="O38" s="57" t="n">
        <v>37803</v>
      </c>
      <c r="P38" s="42" t="n">
        <f aca="false">IF(AND(O38&gt;=$E$4,O38&lt;=$F$4),$C$4,0)</f>
        <v>50</v>
      </c>
      <c r="Q38" s="42" t="n">
        <f aca="true">IF(AND($O38&gt;=OFFSET($E$4,Q$2,0),$O38&lt;=OFFSET($F$4,Q$2,0)),OFFSET($C$4,Q$2,0),0)</f>
        <v>50</v>
      </c>
      <c r="R38" s="42" t="n">
        <f aca="true">IF(AND($O38&gt;=OFFSET($E$4,R$2,0),$O38&lt;=OFFSET($F$4,R$2,0)),OFFSET($C$4,R$2,0),0)</f>
        <v>10</v>
      </c>
      <c r="S38" s="42" t="n">
        <f aca="true">IF(AND($O38&gt;=OFFSET($E$4,S$2,0),$O38&lt;=OFFSET($F$4,S$2,0)),OFFSET($C$4,S$2,0),0)</f>
        <v>0</v>
      </c>
      <c r="T38" s="42" t="n">
        <f aca="true">IF(AND($O38&gt;=OFFSET($E$4,T$2,0),$O38&lt;=OFFSET($F$4,T$2,0)),OFFSET($C$4,T$2,0),0)</f>
        <v>50</v>
      </c>
      <c r="U38" s="42" t="n">
        <f aca="true">IF(AND($O38&gt;=OFFSET($E$4,U$2,0),$O38&lt;=OFFSET($F$4,U$2,0)),OFFSET($C$4,U$2,0),0)</f>
        <v>25</v>
      </c>
      <c r="V38" s="42" t="n">
        <f aca="true">IF(AND($O38&gt;=OFFSET($E$4,V$2,0),$O38&lt;=OFFSET($F$4,V$2,0)),OFFSET($C$4,V$2,0),0)</f>
        <v>0</v>
      </c>
      <c r="W38" s="42" t="n">
        <f aca="true">IF(AND($O38&gt;=OFFSET($E$4,W$2,0),$O38&lt;=OFFSET($F$4,W$2,0)),OFFSET($C$4,W$2,0),0)</f>
        <v>50</v>
      </c>
      <c r="X38" s="42" t="n">
        <f aca="true">IF(AND($O38&gt;=OFFSET($E$4,X$2,0),$O38&lt;=OFFSET($F$4,X$2,0)),OFFSET($C$4,X$2,0),0)</f>
        <v>51</v>
      </c>
      <c r="Y38" s="42" t="n">
        <f aca="true">IF(AND($O38&gt;=OFFSET($E$4,Y$2,0),$O38&lt;=OFFSET($F$4,Y$2,0)),OFFSET($C$4,Y$2,0),0)</f>
        <v>0</v>
      </c>
      <c r="Z38" s="42" t="n">
        <f aca="true">IF(AND($O38&gt;=OFFSET($E$4,Z$2,0),$O38&lt;=OFFSET($F$4,Z$2,0)),OFFSET($C$4,Z$2,0),0)</f>
        <v>0</v>
      </c>
      <c r="AA38" s="42" t="n">
        <f aca="true">IF(AND($O38&gt;=OFFSET($E$4,AA$2,0),$O38&lt;=OFFSET($F$4,AA$2,0)),OFFSET($C$4,AA$2,0),0)</f>
        <v>0</v>
      </c>
      <c r="AB38" s="42" t="n">
        <f aca="true">IF(AND($O38&gt;=OFFSET($E$4,AB$2,0),$O38&lt;=OFFSET($F$4,AB$2,0)),OFFSET($C$4,AB$2,0),0)</f>
        <v>0</v>
      </c>
      <c r="AC38" s="42" t="n">
        <f aca="true">IF(AND($O38&gt;=OFFSET($E$4,AC$2,0),$O38&lt;=OFFSET($F$4,AC$2,0)),OFFSET($C$4,AC$2,0),0)</f>
        <v>0</v>
      </c>
      <c r="AD38" s="42" t="n">
        <f aca="true">IF(AND($O38&gt;=OFFSET($E$4,AD$2,0),$O38&lt;=OFFSET($F$4,AD$2,0)),OFFSET($C$4,AD$2,0),0)</f>
        <v>0</v>
      </c>
      <c r="AE38" s="42" t="n">
        <f aca="true">IF(AND($O38&gt;=OFFSET($E$4,AE$2,0),$O38&lt;=OFFSET($F$4,AE$2,0)),OFFSET($C$4,AE$2,0),0)</f>
        <v>0</v>
      </c>
      <c r="AF38" s="42" t="n">
        <f aca="true">IF(AND($O38&gt;=OFFSET($E$4,AF$2,0),$O38&lt;=OFFSET($F$4,AF$2,0)),OFFSET($C$4,AF$2,0),0)</f>
        <v>0</v>
      </c>
      <c r="AG38" s="42" t="n">
        <f aca="true">IF(AND($O38&gt;=OFFSET($E$4,AG$2,0),$O38&lt;=OFFSET($F$4,AG$2,0)),OFFSET($C$4,AG$2,0),0)</f>
        <v>0</v>
      </c>
      <c r="AH38" s="42" t="n">
        <f aca="true">IF(AND($O38&gt;=OFFSET($E$4,AH$2,0),$O38&lt;=OFFSET($F$4,AH$2,0)),OFFSET($C$4,AH$2,0),0)</f>
        <v>0</v>
      </c>
      <c r="AI38" s="42" t="n">
        <f aca="true">IF(AND($O38&gt;=OFFSET($E$4,AI$2,0),$O38&lt;=OFFSET($F$4,AI$2,0)),OFFSET($C$4,AI$2,0),0)</f>
        <v>0</v>
      </c>
      <c r="AJ38" s="42" t="n">
        <f aca="true">IF(AND($O38&gt;=OFFSET($E$4,AJ$2,0),$O38&lt;=OFFSET($F$4,AJ$2,0)),OFFSET($C$4,AJ$2,0),0)</f>
        <v>0</v>
      </c>
      <c r="AK38" s="42" t="n">
        <f aca="true">IF(AND($O38&gt;=OFFSET($E$4,AK$2,0),$O38&lt;=OFFSET($F$4,AK$2,0)),OFFSET($C$4,AK$2,0),0)</f>
        <v>0</v>
      </c>
      <c r="AL38" s="42" t="n">
        <f aca="true">IF(AND($O38&gt;=OFFSET($E$4,AL$2,0),$O38&lt;=OFFSET($F$4,AL$2,0)),OFFSET($C$4,AL$2,0),0)</f>
        <v>0</v>
      </c>
      <c r="AM38" s="42" t="n">
        <f aca="true">IF(AND($O38&gt;=OFFSET($E$4,AM$2,0),$O38&lt;=OFFSET($F$4,AM$2,0)),OFFSET($C$4,AM$2,0),0)</f>
        <v>0</v>
      </c>
      <c r="AN38" s="42" t="n">
        <f aca="true">IF(AND($O38&gt;=OFFSET($E$4,AN$2,0),$O38&lt;=OFFSET($F$4,AN$2,0)),OFFSET($C$4,AN$2,0),0)</f>
        <v>0</v>
      </c>
      <c r="AO38" s="42" t="n">
        <f aca="true">IF(AND($O38&gt;=OFFSET($E$4,AO$2,0),$O38&lt;=OFFSET($F$4,AO$2,0)),OFFSET($C$4,AO$2,0),0)</f>
        <v>0</v>
      </c>
      <c r="AP38" s="42" t="n">
        <f aca="true">IF(AND($O38&gt;=OFFSET($E$4,AP$2,0),$O38&lt;=OFFSET($F$4,AP$2,0)),OFFSET($C$4,AP$2,0),0)</f>
        <v>0</v>
      </c>
      <c r="AQ38" s="42" t="n">
        <f aca="true">IF(AND($O38&gt;=OFFSET($E$4,AQ$2,0),$O38&lt;=OFFSET($F$4,AQ$2,0)),OFFSET($C$4,AQ$2,0),0)</f>
        <v>0</v>
      </c>
      <c r="AR38" s="42" t="n">
        <f aca="true">IF(AND($O38&gt;=OFFSET($E$4,AR$2,0),$O38&lt;=OFFSET($F$4,AR$2,0)),OFFSET($C$4,AR$2,0),0)</f>
        <v>25</v>
      </c>
      <c r="AS38" s="42" t="n">
        <f aca="true">IF(AND($O38&gt;=OFFSET($E$4,AS$2,0),$O38&lt;=OFFSET($F$4,AS$2,0)),OFFSET($C$4,AS$2,0),0)</f>
        <v>0</v>
      </c>
      <c r="AT38" s="42" t="n">
        <f aca="true">IF(AND($O38&gt;=OFFSET($E$4,AT$2,0),$O38&lt;=OFFSET($F$4,AT$2,0)),OFFSET($C$4,AT$2,0),0)</f>
        <v>0</v>
      </c>
      <c r="AU38" s="42" t="n">
        <f aca="true">IF(AND($O38&gt;=OFFSET($E$4,AU$2,0),$O38&lt;=OFFSET($F$4,AU$2,0)),OFFSET($C$4,AU$2,0),0)</f>
        <v>0</v>
      </c>
      <c r="AV38" s="42" t="n">
        <f aca="true">IF(AND($O38&gt;=OFFSET($E$4,AV$2,0),$O38&lt;=OFFSET($F$4,AV$2,0)),OFFSET($C$4,AV$2,0),0)</f>
        <v>0</v>
      </c>
      <c r="AW38" s="42" t="n">
        <f aca="true">IF(AND($O38&gt;=OFFSET($E$4,AW$2,0),$O38&lt;=OFFSET($F$4,AW$2,0)),OFFSET($C$4,AW$2,0),0)</f>
        <v>0</v>
      </c>
      <c r="AY38" s="58" t="n">
        <f aca="false">SUM(P38:AS38)</f>
        <v>311</v>
      </c>
      <c r="AZ38" s="58" t="n">
        <f aca="false">SUM(P38:V38)+SUM(AT38:AW38)</f>
        <v>185</v>
      </c>
    </row>
    <row r="39" customFormat="false" ht="12.75" hidden="false" customHeight="false" outlineLevel="0" collapsed="false">
      <c r="A39" s="2"/>
      <c r="C39" s="3"/>
      <c r="F39" s="5"/>
      <c r="G39" s="2"/>
      <c r="I39" s="0" t="n">
        <v>21</v>
      </c>
      <c r="J39" s="0" t="n">
        <v>5</v>
      </c>
      <c r="K39" s="0" t="n">
        <v>5</v>
      </c>
      <c r="L39" s="0" t="n">
        <v>0</v>
      </c>
      <c r="M39" s="0" t="n">
        <v>31</v>
      </c>
      <c r="O39" s="57" t="n">
        <v>37834</v>
      </c>
      <c r="P39" s="42" t="n">
        <f aca="false">IF(AND(O39&gt;=$E$4,O39&lt;=$F$4),$C$4,0)</f>
        <v>50</v>
      </c>
      <c r="Q39" s="42" t="n">
        <f aca="true">IF(AND($O39&gt;=OFFSET($E$4,Q$2,0),$O39&lt;=OFFSET($F$4,Q$2,0)),OFFSET($C$4,Q$2,0),0)</f>
        <v>50</v>
      </c>
      <c r="R39" s="42" t="n">
        <f aca="true">IF(AND($O39&gt;=OFFSET($E$4,R$2,0),$O39&lt;=OFFSET($F$4,R$2,0)),OFFSET($C$4,R$2,0),0)</f>
        <v>10</v>
      </c>
      <c r="S39" s="42" t="n">
        <f aca="true">IF(AND($O39&gt;=OFFSET($E$4,S$2,0),$O39&lt;=OFFSET($F$4,S$2,0)),OFFSET($C$4,S$2,0),0)</f>
        <v>0</v>
      </c>
      <c r="T39" s="42" t="n">
        <f aca="true">IF(AND($O39&gt;=OFFSET($E$4,T$2,0),$O39&lt;=OFFSET($F$4,T$2,0)),OFFSET($C$4,T$2,0),0)</f>
        <v>50</v>
      </c>
      <c r="U39" s="42" t="n">
        <f aca="true">IF(AND($O39&gt;=OFFSET($E$4,U$2,0),$O39&lt;=OFFSET($F$4,U$2,0)),OFFSET($C$4,U$2,0),0)</f>
        <v>25</v>
      </c>
      <c r="V39" s="42" t="n">
        <f aca="true">IF(AND($O39&gt;=OFFSET($E$4,V$2,0),$O39&lt;=OFFSET($F$4,V$2,0)),OFFSET($C$4,V$2,0),0)</f>
        <v>0</v>
      </c>
      <c r="W39" s="42" t="n">
        <f aca="true">IF(AND($O39&gt;=OFFSET($E$4,W$2,0),$O39&lt;=OFFSET($F$4,W$2,0)),OFFSET($C$4,W$2,0),0)</f>
        <v>50</v>
      </c>
      <c r="X39" s="42" t="n">
        <f aca="true">IF(AND($O39&gt;=OFFSET($E$4,X$2,0),$O39&lt;=OFFSET($F$4,X$2,0)),OFFSET($C$4,X$2,0),0)</f>
        <v>51</v>
      </c>
      <c r="Y39" s="42" t="n">
        <f aca="true">IF(AND($O39&gt;=OFFSET($E$4,Y$2,0),$O39&lt;=OFFSET($F$4,Y$2,0)),OFFSET($C$4,Y$2,0),0)</f>
        <v>0</v>
      </c>
      <c r="Z39" s="42" t="n">
        <f aca="true">IF(AND($O39&gt;=OFFSET($E$4,Z$2,0),$O39&lt;=OFFSET($F$4,Z$2,0)),OFFSET($C$4,Z$2,0),0)</f>
        <v>0</v>
      </c>
      <c r="AA39" s="42" t="n">
        <f aca="true">IF(AND($O39&gt;=OFFSET($E$4,AA$2,0),$O39&lt;=OFFSET($F$4,AA$2,0)),OFFSET($C$4,AA$2,0),0)</f>
        <v>0</v>
      </c>
      <c r="AB39" s="42" t="n">
        <f aca="true">IF(AND($O39&gt;=OFFSET($E$4,AB$2,0),$O39&lt;=OFFSET($F$4,AB$2,0)),OFFSET($C$4,AB$2,0),0)</f>
        <v>0</v>
      </c>
      <c r="AC39" s="42" t="n">
        <f aca="true">IF(AND($O39&gt;=OFFSET($E$4,AC$2,0),$O39&lt;=OFFSET($F$4,AC$2,0)),OFFSET($C$4,AC$2,0),0)</f>
        <v>0</v>
      </c>
      <c r="AD39" s="42" t="n">
        <f aca="true">IF(AND($O39&gt;=OFFSET($E$4,AD$2,0),$O39&lt;=OFFSET($F$4,AD$2,0)),OFFSET($C$4,AD$2,0),0)</f>
        <v>0</v>
      </c>
      <c r="AE39" s="42" t="n">
        <f aca="true">IF(AND($O39&gt;=OFFSET($E$4,AE$2,0),$O39&lt;=OFFSET($F$4,AE$2,0)),OFFSET($C$4,AE$2,0),0)</f>
        <v>0</v>
      </c>
      <c r="AF39" s="42" t="n">
        <f aca="true">IF(AND($O39&gt;=OFFSET($E$4,AF$2,0),$O39&lt;=OFFSET($F$4,AF$2,0)),OFFSET($C$4,AF$2,0),0)</f>
        <v>0</v>
      </c>
      <c r="AG39" s="42" t="n">
        <f aca="true">IF(AND($O39&gt;=OFFSET($E$4,AG$2,0),$O39&lt;=OFFSET($F$4,AG$2,0)),OFFSET($C$4,AG$2,0),0)</f>
        <v>0</v>
      </c>
      <c r="AH39" s="42" t="n">
        <f aca="true">IF(AND($O39&gt;=OFFSET($E$4,AH$2,0),$O39&lt;=OFFSET($F$4,AH$2,0)),OFFSET($C$4,AH$2,0),0)</f>
        <v>0</v>
      </c>
      <c r="AI39" s="42" t="n">
        <f aca="true">IF(AND($O39&gt;=OFFSET($E$4,AI$2,0),$O39&lt;=OFFSET($F$4,AI$2,0)),OFFSET($C$4,AI$2,0),0)</f>
        <v>0</v>
      </c>
      <c r="AJ39" s="42" t="n">
        <f aca="true">IF(AND($O39&gt;=OFFSET($E$4,AJ$2,0),$O39&lt;=OFFSET($F$4,AJ$2,0)),OFFSET($C$4,AJ$2,0),0)</f>
        <v>0</v>
      </c>
      <c r="AK39" s="42" t="n">
        <f aca="true">IF(AND($O39&gt;=OFFSET($E$4,AK$2,0),$O39&lt;=OFFSET($F$4,AK$2,0)),OFFSET($C$4,AK$2,0),0)</f>
        <v>0</v>
      </c>
      <c r="AL39" s="42" t="n">
        <f aca="true">IF(AND($O39&gt;=OFFSET($E$4,AL$2,0),$O39&lt;=OFFSET($F$4,AL$2,0)),OFFSET($C$4,AL$2,0),0)</f>
        <v>0</v>
      </c>
      <c r="AM39" s="42" t="n">
        <f aca="true">IF(AND($O39&gt;=OFFSET($E$4,AM$2,0),$O39&lt;=OFFSET($F$4,AM$2,0)),OFFSET($C$4,AM$2,0),0)</f>
        <v>0</v>
      </c>
      <c r="AN39" s="42" t="n">
        <f aca="true">IF(AND($O39&gt;=OFFSET($E$4,AN$2,0),$O39&lt;=OFFSET($F$4,AN$2,0)),OFFSET($C$4,AN$2,0),0)</f>
        <v>0</v>
      </c>
      <c r="AO39" s="42" t="n">
        <f aca="true">IF(AND($O39&gt;=OFFSET($E$4,AO$2,0),$O39&lt;=OFFSET($F$4,AO$2,0)),OFFSET($C$4,AO$2,0),0)</f>
        <v>0</v>
      </c>
      <c r="AP39" s="42" t="n">
        <f aca="true">IF(AND($O39&gt;=OFFSET($E$4,AP$2,0),$O39&lt;=OFFSET($F$4,AP$2,0)),OFFSET($C$4,AP$2,0),0)</f>
        <v>0</v>
      </c>
      <c r="AQ39" s="42" t="n">
        <f aca="true">IF(AND($O39&gt;=OFFSET($E$4,AQ$2,0),$O39&lt;=OFFSET($F$4,AQ$2,0)),OFFSET($C$4,AQ$2,0),0)</f>
        <v>0</v>
      </c>
      <c r="AR39" s="42" t="n">
        <f aca="true">IF(AND($O39&gt;=OFFSET($E$4,AR$2,0),$O39&lt;=OFFSET($F$4,AR$2,0)),OFFSET($C$4,AR$2,0),0)</f>
        <v>25</v>
      </c>
      <c r="AS39" s="42" t="n">
        <f aca="true">IF(AND($O39&gt;=OFFSET($E$4,AS$2,0),$O39&lt;=OFFSET($F$4,AS$2,0)),OFFSET($C$4,AS$2,0),0)</f>
        <v>0</v>
      </c>
      <c r="AT39" s="42" t="n">
        <f aca="true">IF(AND($O39&gt;=OFFSET($E$4,AT$2,0),$O39&lt;=OFFSET($F$4,AT$2,0)),OFFSET($C$4,AT$2,0),0)</f>
        <v>0</v>
      </c>
      <c r="AU39" s="42" t="n">
        <f aca="true">IF(AND($O39&gt;=OFFSET($E$4,AU$2,0),$O39&lt;=OFFSET($F$4,AU$2,0)),OFFSET($C$4,AU$2,0),0)</f>
        <v>0</v>
      </c>
      <c r="AV39" s="42" t="n">
        <f aca="true">IF(AND($O39&gt;=OFFSET($E$4,AV$2,0),$O39&lt;=OFFSET($F$4,AV$2,0)),OFFSET($C$4,AV$2,0),0)</f>
        <v>0</v>
      </c>
      <c r="AW39" s="42" t="n">
        <f aca="true">IF(AND($O39&gt;=OFFSET($E$4,AW$2,0),$O39&lt;=OFFSET($F$4,AW$2,0)),OFFSET($C$4,AW$2,0),0)</f>
        <v>0</v>
      </c>
      <c r="AY39" s="58" t="n">
        <f aca="false">SUM(P39:AS39)</f>
        <v>311</v>
      </c>
      <c r="AZ39" s="58" t="n">
        <f aca="false">SUM(P39:V39)+SUM(AT39:AW39)</f>
        <v>185</v>
      </c>
    </row>
    <row r="40" customFormat="false" ht="12.75" hidden="false" customHeight="false" outlineLevel="0" collapsed="false">
      <c r="A40" s="2"/>
      <c r="C40" s="3" t="s">
        <v>41</v>
      </c>
      <c r="F40" s="5"/>
      <c r="G40" s="2"/>
      <c r="I40" s="0" t="n">
        <v>21</v>
      </c>
      <c r="J40" s="0" t="n">
        <v>4</v>
      </c>
      <c r="K40" s="0" t="n">
        <v>4</v>
      </c>
      <c r="L40" s="0" t="n">
        <v>1</v>
      </c>
      <c r="M40" s="0" t="n">
        <v>30</v>
      </c>
      <c r="O40" s="57" t="n">
        <v>37865</v>
      </c>
      <c r="P40" s="42" t="n">
        <f aca="false">IF(AND(O40&gt;=$E$4,O40&lt;=$F$4),$C$4,0)</f>
        <v>50</v>
      </c>
      <c r="Q40" s="42" t="n">
        <f aca="true">IF(AND($O40&gt;=OFFSET($E$4,Q$2,0),$O40&lt;=OFFSET($F$4,Q$2,0)),OFFSET($C$4,Q$2,0),0)</f>
        <v>50</v>
      </c>
      <c r="R40" s="42" t="n">
        <f aca="true">IF(AND($O40&gt;=OFFSET($E$4,R$2,0),$O40&lt;=OFFSET($F$4,R$2,0)),OFFSET($C$4,R$2,0),0)</f>
        <v>10</v>
      </c>
      <c r="S40" s="42" t="n">
        <f aca="true">IF(AND($O40&gt;=OFFSET($E$4,S$2,0),$O40&lt;=OFFSET($F$4,S$2,0)),OFFSET($C$4,S$2,0),0)</f>
        <v>0</v>
      </c>
      <c r="T40" s="42" t="n">
        <f aca="true">IF(AND($O40&gt;=OFFSET($E$4,T$2,0),$O40&lt;=OFFSET($F$4,T$2,0)),OFFSET($C$4,T$2,0),0)</f>
        <v>50</v>
      </c>
      <c r="U40" s="42" t="n">
        <f aca="true">IF(AND($O40&gt;=OFFSET($E$4,U$2,0),$O40&lt;=OFFSET($F$4,U$2,0)),OFFSET($C$4,U$2,0),0)</f>
        <v>25</v>
      </c>
      <c r="V40" s="42" t="n">
        <f aca="true">IF(AND($O40&gt;=OFFSET($E$4,V$2,0),$O40&lt;=OFFSET($F$4,V$2,0)),OFFSET($C$4,V$2,0),0)</f>
        <v>0</v>
      </c>
      <c r="W40" s="42" t="n">
        <f aca="true">IF(AND($O40&gt;=OFFSET($E$4,W$2,0),$O40&lt;=OFFSET($F$4,W$2,0)),OFFSET($C$4,W$2,0),0)</f>
        <v>50</v>
      </c>
      <c r="X40" s="42" t="n">
        <f aca="true">IF(AND($O40&gt;=OFFSET($E$4,X$2,0),$O40&lt;=OFFSET($F$4,X$2,0)),OFFSET($C$4,X$2,0),0)</f>
        <v>51</v>
      </c>
      <c r="Y40" s="42" t="n">
        <f aca="true">IF(AND($O40&gt;=OFFSET($E$4,Y$2,0),$O40&lt;=OFFSET($F$4,Y$2,0)),OFFSET($C$4,Y$2,0),0)</f>
        <v>0</v>
      </c>
      <c r="Z40" s="42" t="n">
        <f aca="true">IF(AND($O40&gt;=OFFSET($E$4,Z$2,0),$O40&lt;=OFFSET($F$4,Z$2,0)),OFFSET($C$4,Z$2,0),0)</f>
        <v>0</v>
      </c>
      <c r="AA40" s="42" t="n">
        <f aca="true">IF(AND($O40&gt;=OFFSET($E$4,AA$2,0),$O40&lt;=OFFSET($F$4,AA$2,0)),OFFSET($C$4,AA$2,0),0)</f>
        <v>0</v>
      </c>
      <c r="AB40" s="42" t="n">
        <f aca="true">IF(AND($O40&gt;=OFFSET($E$4,AB$2,0),$O40&lt;=OFFSET($F$4,AB$2,0)),OFFSET($C$4,AB$2,0),0)</f>
        <v>0</v>
      </c>
      <c r="AC40" s="42" t="n">
        <f aca="true">IF(AND($O40&gt;=OFFSET($E$4,AC$2,0),$O40&lt;=OFFSET($F$4,AC$2,0)),OFFSET($C$4,AC$2,0),0)</f>
        <v>0</v>
      </c>
      <c r="AD40" s="42" t="n">
        <f aca="true">IF(AND($O40&gt;=OFFSET($E$4,AD$2,0),$O40&lt;=OFFSET($F$4,AD$2,0)),OFFSET($C$4,AD$2,0),0)</f>
        <v>0</v>
      </c>
      <c r="AE40" s="42" t="n">
        <f aca="true">IF(AND($O40&gt;=OFFSET($E$4,AE$2,0),$O40&lt;=OFFSET($F$4,AE$2,0)),OFFSET($C$4,AE$2,0),0)</f>
        <v>0</v>
      </c>
      <c r="AF40" s="42" t="n">
        <f aca="true">IF(AND($O40&gt;=OFFSET($E$4,AF$2,0),$O40&lt;=OFFSET($F$4,AF$2,0)),OFFSET($C$4,AF$2,0),0)</f>
        <v>0</v>
      </c>
      <c r="AG40" s="42" t="n">
        <f aca="true">IF(AND($O40&gt;=OFFSET($E$4,AG$2,0),$O40&lt;=OFFSET($F$4,AG$2,0)),OFFSET($C$4,AG$2,0),0)</f>
        <v>0</v>
      </c>
      <c r="AH40" s="42" t="n">
        <f aca="true">IF(AND($O40&gt;=OFFSET($E$4,AH$2,0),$O40&lt;=OFFSET($F$4,AH$2,0)),OFFSET($C$4,AH$2,0),0)</f>
        <v>0</v>
      </c>
      <c r="AI40" s="42" t="n">
        <f aca="true">IF(AND($O40&gt;=OFFSET($E$4,AI$2,0),$O40&lt;=OFFSET($F$4,AI$2,0)),OFFSET($C$4,AI$2,0),0)</f>
        <v>0</v>
      </c>
      <c r="AJ40" s="42" t="n">
        <f aca="true">IF(AND($O40&gt;=OFFSET($E$4,AJ$2,0),$O40&lt;=OFFSET($F$4,AJ$2,0)),OFFSET($C$4,AJ$2,0),0)</f>
        <v>0</v>
      </c>
      <c r="AK40" s="42" t="n">
        <f aca="true">IF(AND($O40&gt;=OFFSET($E$4,AK$2,0),$O40&lt;=OFFSET($F$4,AK$2,0)),OFFSET($C$4,AK$2,0),0)</f>
        <v>0</v>
      </c>
      <c r="AL40" s="42" t="n">
        <f aca="true">IF(AND($O40&gt;=OFFSET($E$4,AL$2,0),$O40&lt;=OFFSET($F$4,AL$2,0)),OFFSET($C$4,AL$2,0),0)</f>
        <v>0</v>
      </c>
      <c r="AM40" s="42" t="n">
        <f aca="true">IF(AND($O40&gt;=OFFSET($E$4,AM$2,0),$O40&lt;=OFFSET($F$4,AM$2,0)),OFFSET($C$4,AM$2,0),0)</f>
        <v>0</v>
      </c>
      <c r="AN40" s="42" t="n">
        <f aca="true">IF(AND($O40&gt;=OFFSET($E$4,AN$2,0),$O40&lt;=OFFSET($F$4,AN$2,0)),OFFSET($C$4,AN$2,0),0)</f>
        <v>0</v>
      </c>
      <c r="AO40" s="42" t="n">
        <f aca="true">IF(AND($O40&gt;=OFFSET($E$4,AO$2,0),$O40&lt;=OFFSET($F$4,AO$2,0)),OFFSET($C$4,AO$2,0),0)</f>
        <v>0</v>
      </c>
      <c r="AP40" s="42" t="n">
        <f aca="true">IF(AND($O40&gt;=OFFSET($E$4,AP$2,0),$O40&lt;=OFFSET($F$4,AP$2,0)),OFFSET($C$4,AP$2,0),0)</f>
        <v>0</v>
      </c>
      <c r="AQ40" s="42" t="n">
        <f aca="true">IF(AND($O40&gt;=OFFSET($E$4,AQ$2,0),$O40&lt;=OFFSET($F$4,AQ$2,0)),OFFSET($C$4,AQ$2,0),0)</f>
        <v>0</v>
      </c>
      <c r="AR40" s="42" t="n">
        <f aca="true">IF(AND($O40&gt;=OFFSET($E$4,AR$2,0),$O40&lt;=OFFSET($F$4,AR$2,0)),OFFSET($C$4,AR$2,0),0)</f>
        <v>25</v>
      </c>
      <c r="AS40" s="42" t="n">
        <f aca="true">IF(AND($O40&gt;=OFFSET($E$4,AS$2,0),$O40&lt;=OFFSET($F$4,AS$2,0)),OFFSET($C$4,AS$2,0),0)</f>
        <v>0</v>
      </c>
      <c r="AT40" s="42" t="n">
        <f aca="true">IF(AND($O40&gt;=OFFSET($E$4,AT$2,0),$O40&lt;=OFFSET($F$4,AT$2,0)),OFFSET($C$4,AT$2,0),0)</f>
        <v>0</v>
      </c>
      <c r="AU40" s="42" t="n">
        <f aca="true">IF(AND($O40&gt;=OFFSET($E$4,AU$2,0),$O40&lt;=OFFSET($F$4,AU$2,0)),OFFSET($C$4,AU$2,0),0)</f>
        <v>0</v>
      </c>
      <c r="AV40" s="42" t="n">
        <f aca="true">IF(AND($O40&gt;=OFFSET($E$4,AV$2,0),$O40&lt;=OFFSET($F$4,AV$2,0)),OFFSET($C$4,AV$2,0),0)</f>
        <v>0</v>
      </c>
      <c r="AW40" s="42" t="n">
        <f aca="true">IF(AND($O40&gt;=OFFSET($E$4,AW$2,0),$O40&lt;=OFFSET($F$4,AW$2,0)),OFFSET($C$4,AW$2,0),0)</f>
        <v>0</v>
      </c>
      <c r="AY40" s="58" t="n">
        <f aca="false">SUM(P40:AS40)</f>
        <v>311</v>
      </c>
      <c r="AZ40" s="58" t="n">
        <f aca="false">SUM(P40:V40)+SUM(AT40:AW40)</f>
        <v>185</v>
      </c>
    </row>
    <row r="41" customFormat="false" ht="12.75" hidden="false" customHeight="false" outlineLevel="0" collapsed="false">
      <c r="A41" s="2"/>
      <c r="C41" s="3"/>
      <c r="F41" s="5"/>
      <c r="G41" s="2"/>
      <c r="I41" s="0" t="n">
        <v>23</v>
      </c>
      <c r="J41" s="0" t="n">
        <v>4</v>
      </c>
      <c r="K41" s="0" t="n">
        <v>4</v>
      </c>
      <c r="L41" s="0" t="n">
        <v>0</v>
      </c>
      <c r="M41" s="0" t="n">
        <v>31</v>
      </c>
      <c r="O41" s="57" t="n">
        <v>37895</v>
      </c>
      <c r="P41" s="42" t="n">
        <f aca="false">IF(AND(O41&gt;=$E$4,O41&lt;=$F$4),$C$4,0)</f>
        <v>50</v>
      </c>
      <c r="Q41" s="42" t="n">
        <f aca="true">IF(AND($O41&gt;=OFFSET($E$4,Q$2,0),$O41&lt;=OFFSET($F$4,Q$2,0)),OFFSET($C$4,Q$2,0),0)</f>
        <v>50</v>
      </c>
      <c r="R41" s="42" t="n">
        <f aca="true">IF(AND($O41&gt;=OFFSET($E$4,R$2,0),$O41&lt;=OFFSET($F$4,R$2,0)),OFFSET($C$4,R$2,0),0)</f>
        <v>10</v>
      </c>
      <c r="S41" s="42" t="n">
        <f aca="true">IF(AND($O41&gt;=OFFSET($E$4,S$2,0),$O41&lt;=OFFSET($F$4,S$2,0)),OFFSET($C$4,S$2,0),0)</f>
        <v>0</v>
      </c>
      <c r="T41" s="42" t="n">
        <f aca="true">IF(AND($O41&gt;=OFFSET($E$4,T$2,0),$O41&lt;=OFFSET($F$4,T$2,0)),OFFSET($C$4,T$2,0),0)</f>
        <v>50</v>
      </c>
      <c r="U41" s="42" t="n">
        <f aca="true">IF(AND($O41&gt;=OFFSET($E$4,U$2,0),$O41&lt;=OFFSET($F$4,U$2,0)),OFFSET($C$4,U$2,0),0)</f>
        <v>25</v>
      </c>
      <c r="V41" s="42" t="n">
        <f aca="true">IF(AND($O41&gt;=OFFSET($E$4,V$2,0),$O41&lt;=OFFSET($F$4,V$2,0)),OFFSET($C$4,V$2,0),0)</f>
        <v>0</v>
      </c>
      <c r="W41" s="42" t="n">
        <f aca="true">IF(AND($O41&gt;=OFFSET($E$4,W$2,0),$O41&lt;=OFFSET($F$4,W$2,0)),OFFSET($C$4,W$2,0),0)</f>
        <v>50</v>
      </c>
      <c r="X41" s="42" t="n">
        <f aca="true">IF(AND($O41&gt;=OFFSET($E$4,X$2,0),$O41&lt;=OFFSET($F$4,X$2,0)),OFFSET($C$4,X$2,0),0)</f>
        <v>51</v>
      </c>
      <c r="Y41" s="42" t="n">
        <f aca="true">IF(AND($O41&gt;=OFFSET($E$4,Y$2,0),$O41&lt;=OFFSET($F$4,Y$2,0)),OFFSET($C$4,Y$2,0),0)</f>
        <v>0</v>
      </c>
      <c r="Z41" s="42" t="n">
        <f aca="true">IF(AND($O41&gt;=OFFSET($E$4,Z$2,0),$O41&lt;=OFFSET($F$4,Z$2,0)),OFFSET($C$4,Z$2,0),0)</f>
        <v>0</v>
      </c>
      <c r="AA41" s="42" t="n">
        <f aca="true">IF(AND($O41&gt;=OFFSET($E$4,AA$2,0),$O41&lt;=OFFSET($F$4,AA$2,0)),OFFSET($C$4,AA$2,0),0)</f>
        <v>0</v>
      </c>
      <c r="AB41" s="42" t="n">
        <f aca="true">IF(AND($O41&gt;=OFFSET($E$4,AB$2,0),$O41&lt;=OFFSET($F$4,AB$2,0)),OFFSET($C$4,AB$2,0),0)</f>
        <v>0</v>
      </c>
      <c r="AC41" s="42" t="n">
        <f aca="true">IF(AND($O41&gt;=OFFSET($E$4,AC$2,0),$O41&lt;=OFFSET($F$4,AC$2,0)),OFFSET($C$4,AC$2,0),0)</f>
        <v>0</v>
      </c>
      <c r="AD41" s="42" t="n">
        <f aca="true">IF(AND($O41&gt;=OFFSET($E$4,AD$2,0),$O41&lt;=OFFSET($F$4,AD$2,0)),OFFSET($C$4,AD$2,0),0)</f>
        <v>0</v>
      </c>
      <c r="AE41" s="42" t="n">
        <f aca="true">IF(AND($O41&gt;=OFFSET($E$4,AE$2,0),$O41&lt;=OFFSET($F$4,AE$2,0)),OFFSET($C$4,AE$2,0),0)</f>
        <v>0</v>
      </c>
      <c r="AF41" s="42" t="n">
        <f aca="true">IF(AND($O41&gt;=OFFSET($E$4,AF$2,0),$O41&lt;=OFFSET($F$4,AF$2,0)),OFFSET($C$4,AF$2,0),0)</f>
        <v>0</v>
      </c>
      <c r="AG41" s="42" t="n">
        <f aca="true">IF(AND($O41&gt;=OFFSET($E$4,AG$2,0),$O41&lt;=OFFSET($F$4,AG$2,0)),OFFSET($C$4,AG$2,0),0)</f>
        <v>0</v>
      </c>
      <c r="AH41" s="42" t="n">
        <f aca="true">IF(AND($O41&gt;=OFFSET($E$4,AH$2,0),$O41&lt;=OFFSET($F$4,AH$2,0)),OFFSET($C$4,AH$2,0),0)</f>
        <v>0</v>
      </c>
      <c r="AI41" s="42" t="n">
        <f aca="true">IF(AND($O41&gt;=OFFSET($E$4,AI$2,0),$O41&lt;=OFFSET($F$4,AI$2,0)),OFFSET($C$4,AI$2,0),0)</f>
        <v>0</v>
      </c>
      <c r="AJ41" s="42" t="n">
        <f aca="true">IF(AND($O41&gt;=OFFSET($E$4,AJ$2,0),$O41&lt;=OFFSET($F$4,AJ$2,0)),OFFSET($C$4,AJ$2,0),0)</f>
        <v>0</v>
      </c>
      <c r="AK41" s="42" t="n">
        <f aca="true">IF(AND($O41&gt;=OFFSET($E$4,AK$2,0),$O41&lt;=OFFSET($F$4,AK$2,0)),OFFSET($C$4,AK$2,0),0)</f>
        <v>0</v>
      </c>
      <c r="AL41" s="42" t="n">
        <f aca="true">IF(AND($O41&gt;=OFFSET($E$4,AL$2,0),$O41&lt;=OFFSET($F$4,AL$2,0)),OFFSET($C$4,AL$2,0),0)</f>
        <v>0</v>
      </c>
      <c r="AM41" s="42" t="n">
        <f aca="true">IF(AND($O41&gt;=OFFSET($E$4,AM$2,0),$O41&lt;=OFFSET($F$4,AM$2,0)),OFFSET($C$4,AM$2,0),0)</f>
        <v>0</v>
      </c>
      <c r="AN41" s="42" t="n">
        <f aca="true">IF(AND($O41&gt;=OFFSET($E$4,AN$2,0),$O41&lt;=OFFSET($F$4,AN$2,0)),OFFSET($C$4,AN$2,0),0)</f>
        <v>0</v>
      </c>
      <c r="AO41" s="42" t="n">
        <f aca="true">IF(AND($O41&gt;=OFFSET($E$4,AO$2,0),$O41&lt;=OFFSET($F$4,AO$2,0)),OFFSET($C$4,AO$2,0),0)</f>
        <v>0</v>
      </c>
      <c r="AP41" s="42" t="n">
        <f aca="true">IF(AND($O41&gt;=OFFSET($E$4,AP$2,0),$O41&lt;=OFFSET($F$4,AP$2,0)),OFFSET($C$4,AP$2,0),0)</f>
        <v>0</v>
      </c>
      <c r="AQ41" s="42" t="n">
        <f aca="true">IF(AND($O41&gt;=OFFSET($E$4,AQ$2,0),$O41&lt;=OFFSET($F$4,AQ$2,0)),OFFSET($C$4,AQ$2,0),0)</f>
        <v>0</v>
      </c>
      <c r="AR41" s="42" t="n">
        <f aca="true">IF(AND($O41&gt;=OFFSET($E$4,AR$2,0),$O41&lt;=OFFSET($F$4,AR$2,0)),OFFSET($C$4,AR$2,0),0)</f>
        <v>0</v>
      </c>
      <c r="AS41" s="42" t="n">
        <f aca="true">IF(AND($O41&gt;=OFFSET($E$4,AS$2,0),$O41&lt;=OFFSET($F$4,AS$2,0)),OFFSET($C$4,AS$2,0),0)</f>
        <v>0</v>
      </c>
      <c r="AT41" s="42" t="n">
        <f aca="true">IF(AND($O41&gt;=OFFSET($E$4,AT$2,0),$O41&lt;=OFFSET($F$4,AT$2,0)),OFFSET($C$4,AT$2,0),0)</f>
        <v>0</v>
      </c>
      <c r="AU41" s="42" t="n">
        <f aca="true">IF(AND($O41&gt;=OFFSET($E$4,AU$2,0),$O41&lt;=OFFSET($F$4,AU$2,0)),OFFSET($C$4,AU$2,0),0)</f>
        <v>0</v>
      </c>
      <c r="AV41" s="42" t="n">
        <f aca="true">IF(AND($O41&gt;=OFFSET($E$4,AV$2,0),$O41&lt;=OFFSET($F$4,AV$2,0)),OFFSET($C$4,AV$2,0),0)</f>
        <v>0</v>
      </c>
      <c r="AW41" s="42" t="n">
        <f aca="true">IF(AND($O41&gt;=OFFSET($E$4,AW$2,0),$O41&lt;=OFFSET($F$4,AW$2,0)),OFFSET($C$4,AW$2,0),0)</f>
        <v>0</v>
      </c>
      <c r="AY41" s="58" t="n">
        <f aca="false">SUM(P41:AS41)</f>
        <v>286</v>
      </c>
      <c r="AZ41" s="58" t="n">
        <f aca="false">SUM(P41:V41)+SUM(AT41:AW41)</f>
        <v>185</v>
      </c>
    </row>
    <row r="42" customFormat="false" ht="12.75" hidden="false" customHeight="false" outlineLevel="0" collapsed="false">
      <c r="A42" s="2"/>
      <c r="C42" s="3"/>
      <c r="F42" s="5"/>
      <c r="G42" s="2"/>
      <c r="I42" s="0" t="n">
        <v>19</v>
      </c>
      <c r="J42" s="0" t="n">
        <v>5</v>
      </c>
      <c r="K42" s="0" t="n">
        <v>5</v>
      </c>
      <c r="L42" s="0" t="n">
        <v>1</v>
      </c>
      <c r="M42" s="0" t="n">
        <v>30</v>
      </c>
      <c r="O42" s="57" t="n">
        <v>37926</v>
      </c>
      <c r="P42" s="42" t="n">
        <f aca="false">IF(AND(O42&gt;=$E$4,O42&lt;=$F$4),$C$4,0)</f>
        <v>50</v>
      </c>
      <c r="Q42" s="42" t="n">
        <f aca="true">IF(AND($O42&gt;=OFFSET($E$4,Q$2,0),$O42&lt;=OFFSET($F$4,Q$2,0)),OFFSET($C$4,Q$2,0),0)</f>
        <v>50</v>
      </c>
      <c r="R42" s="42" t="n">
        <f aca="true">IF(AND($O42&gt;=OFFSET($E$4,R$2,0),$O42&lt;=OFFSET($F$4,R$2,0)),OFFSET($C$4,R$2,0),0)</f>
        <v>10</v>
      </c>
      <c r="S42" s="42" t="n">
        <f aca="true">IF(AND($O42&gt;=OFFSET($E$4,S$2,0),$O42&lt;=OFFSET($F$4,S$2,0)),OFFSET($C$4,S$2,0),0)</f>
        <v>0</v>
      </c>
      <c r="T42" s="42" t="n">
        <f aca="true">IF(AND($O42&gt;=OFFSET($E$4,T$2,0),$O42&lt;=OFFSET($F$4,T$2,0)),OFFSET($C$4,T$2,0),0)</f>
        <v>50</v>
      </c>
      <c r="U42" s="42" t="n">
        <f aca="true">IF(AND($O42&gt;=OFFSET($E$4,U$2,0),$O42&lt;=OFFSET($F$4,U$2,0)),OFFSET($C$4,U$2,0),0)</f>
        <v>25</v>
      </c>
      <c r="V42" s="42" t="n">
        <f aca="true">IF(AND($O42&gt;=OFFSET($E$4,V$2,0),$O42&lt;=OFFSET($F$4,V$2,0)),OFFSET($C$4,V$2,0),0)</f>
        <v>0</v>
      </c>
      <c r="W42" s="42" t="n">
        <f aca="true">IF(AND($O42&gt;=OFFSET($E$4,W$2,0),$O42&lt;=OFFSET($F$4,W$2,0)),OFFSET($C$4,W$2,0),0)</f>
        <v>50</v>
      </c>
      <c r="X42" s="42" t="n">
        <f aca="true">IF(AND($O42&gt;=OFFSET($E$4,X$2,0),$O42&lt;=OFFSET($F$4,X$2,0)),OFFSET($C$4,X$2,0),0)</f>
        <v>51</v>
      </c>
      <c r="Y42" s="42" t="n">
        <f aca="true">IF(AND($O42&gt;=OFFSET($E$4,Y$2,0),$O42&lt;=OFFSET($F$4,Y$2,0)),OFFSET($C$4,Y$2,0),0)</f>
        <v>0</v>
      </c>
      <c r="Z42" s="42" t="n">
        <f aca="true">IF(AND($O42&gt;=OFFSET($E$4,Z$2,0),$O42&lt;=OFFSET($F$4,Z$2,0)),OFFSET($C$4,Z$2,0),0)</f>
        <v>0</v>
      </c>
      <c r="AA42" s="42" t="n">
        <f aca="true">IF(AND($O42&gt;=OFFSET($E$4,AA$2,0),$O42&lt;=OFFSET($F$4,AA$2,0)),OFFSET($C$4,AA$2,0),0)</f>
        <v>0</v>
      </c>
      <c r="AB42" s="42" t="n">
        <f aca="true">IF(AND($O42&gt;=OFFSET($E$4,AB$2,0),$O42&lt;=OFFSET($F$4,AB$2,0)),OFFSET($C$4,AB$2,0),0)</f>
        <v>0</v>
      </c>
      <c r="AC42" s="42" t="n">
        <f aca="true">IF(AND($O42&gt;=OFFSET($E$4,AC$2,0),$O42&lt;=OFFSET($F$4,AC$2,0)),OFFSET($C$4,AC$2,0),0)</f>
        <v>0</v>
      </c>
      <c r="AD42" s="42" t="n">
        <f aca="true">IF(AND($O42&gt;=OFFSET($E$4,AD$2,0),$O42&lt;=OFFSET($F$4,AD$2,0)),OFFSET($C$4,AD$2,0),0)</f>
        <v>0</v>
      </c>
      <c r="AE42" s="42" t="n">
        <f aca="true">IF(AND($O42&gt;=OFFSET($E$4,AE$2,0),$O42&lt;=OFFSET($F$4,AE$2,0)),OFFSET($C$4,AE$2,0),0)</f>
        <v>0</v>
      </c>
      <c r="AF42" s="42" t="n">
        <f aca="true">IF(AND($O42&gt;=OFFSET($E$4,AF$2,0),$O42&lt;=OFFSET($F$4,AF$2,0)),OFFSET($C$4,AF$2,0),0)</f>
        <v>0</v>
      </c>
      <c r="AG42" s="42" t="n">
        <f aca="true">IF(AND($O42&gt;=OFFSET($E$4,AG$2,0),$O42&lt;=OFFSET($F$4,AG$2,0)),OFFSET($C$4,AG$2,0),0)</f>
        <v>0</v>
      </c>
      <c r="AH42" s="42" t="n">
        <f aca="true">IF(AND($O42&gt;=OFFSET($E$4,AH$2,0),$O42&lt;=OFFSET($F$4,AH$2,0)),OFFSET($C$4,AH$2,0),0)</f>
        <v>0</v>
      </c>
      <c r="AI42" s="42" t="n">
        <f aca="true">IF(AND($O42&gt;=OFFSET($E$4,AI$2,0),$O42&lt;=OFFSET($F$4,AI$2,0)),OFFSET($C$4,AI$2,0),0)</f>
        <v>0</v>
      </c>
      <c r="AJ42" s="42" t="n">
        <f aca="true">IF(AND($O42&gt;=OFFSET($E$4,AJ$2,0),$O42&lt;=OFFSET($F$4,AJ$2,0)),OFFSET($C$4,AJ$2,0),0)</f>
        <v>0</v>
      </c>
      <c r="AK42" s="42" t="n">
        <f aca="true">IF(AND($O42&gt;=OFFSET($E$4,AK$2,0),$O42&lt;=OFFSET($F$4,AK$2,0)),OFFSET($C$4,AK$2,0),0)</f>
        <v>0</v>
      </c>
      <c r="AL42" s="42" t="n">
        <f aca="true">IF(AND($O42&gt;=OFFSET($E$4,AL$2,0),$O42&lt;=OFFSET($F$4,AL$2,0)),OFFSET($C$4,AL$2,0),0)</f>
        <v>0</v>
      </c>
      <c r="AM42" s="42" t="n">
        <f aca="true">IF(AND($O42&gt;=OFFSET($E$4,AM$2,0),$O42&lt;=OFFSET($F$4,AM$2,0)),OFFSET($C$4,AM$2,0),0)</f>
        <v>0</v>
      </c>
      <c r="AN42" s="42" t="n">
        <f aca="true">IF(AND($O42&gt;=OFFSET($E$4,AN$2,0),$O42&lt;=OFFSET($F$4,AN$2,0)),OFFSET($C$4,AN$2,0),0)</f>
        <v>0</v>
      </c>
      <c r="AO42" s="42" t="n">
        <f aca="true">IF(AND($O42&gt;=OFFSET($E$4,AO$2,0),$O42&lt;=OFFSET($F$4,AO$2,0)),OFFSET($C$4,AO$2,0),0)</f>
        <v>0</v>
      </c>
      <c r="AP42" s="42" t="n">
        <f aca="true">IF(AND($O42&gt;=OFFSET($E$4,AP$2,0),$O42&lt;=OFFSET($F$4,AP$2,0)),OFFSET($C$4,AP$2,0),0)</f>
        <v>0</v>
      </c>
      <c r="AQ42" s="42" t="n">
        <f aca="true">IF(AND($O42&gt;=OFFSET($E$4,AQ$2,0),$O42&lt;=OFFSET($F$4,AQ$2,0)),OFFSET($C$4,AQ$2,0),0)</f>
        <v>0</v>
      </c>
      <c r="AR42" s="42" t="n">
        <f aca="true">IF(AND($O42&gt;=OFFSET($E$4,AR$2,0),$O42&lt;=OFFSET($F$4,AR$2,0)),OFFSET($C$4,AR$2,0),0)</f>
        <v>0</v>
      </c>
      <c r="AS42" s="42" t="n">
        <f aca="true">IF(AND($O42&gt;=OFFSET($E$4,AS$2,0),$O42&lt;=OFFSET($F$4,AS$2,0)),OFFSET($C$4,AS$2,0),0)</f>
        <v>0</v>
      </c>
      <c r="AT42" s="42" t="n">
        <f aca="true">IF(AND($O42&gt;=OFFSET($E$4,AT$2,0),$O42&lt;=OFFSET($F$4,AT$2,0)),OFFSET($C$4,AT$2,0),0)</f>
        <v>0</v>
      </c>
      <c r="AU42" s="42" t="n">
        <f aca="true">IF(AND($O42&gt;=OFFSET($E$4,AU$2,0),$O42&lt;=OFFSET($F$4,AU$2,0)),OFFSET($C$4,AU$2,0),0)</f>
        <v>0</v>
      </c>
      <c r="AV42" s="42" t="n">
        <f aca="true">IF(AND($O42&gt;=OFFSET($E$4,AV$2,0),$O42&lt;=OFFSET($F$4,AV$2,0)),OFFSET($C$4,AV$2,0),0)</f>
        <v>0</v>
      </c>
      <c r="AW42" s="42" t="n">
        <f aca="true">IF(AND($O42&gt;=OFFSET($E$4,AW$2,0),$O42&lt;=OFFSET($F$4,AW$2,0)),OFFSET($C$4,AW$2,0),0)</f>
        <v>0</v>
      </c>
      <c r="AY42" s="58" t="n">
        <f aca="false">SUM(P42:AS42)</f>
        <v>286</v>
      </c>
      <c r="AZ42" s="58" t="n">
        <f aca="false">SUM(P42:V42)+SUM(AT42:AW42)</f>
        <v>185</v>
      </c>
    </row>
    <row r="43" customFormat="false" ht="12.75" hidden="false" customHeight="false" outlineLevel="0" collapsed="false">
      <c r="A43" s="2"/>
      <c r="C43" s="3"/>
      <c r="F43" s="5"/>
      <c r="G43" s="2"/>
      <c r="I43" s="0" t="n">
        <v>22</v>
      </c>
      <c r="J43" s="0" t="n">
        <v>4</v>
      </c>
      <c r="K43" s="0" t="n">
        <v>4</v>
      </c>
      <c r="L43" s="0" t="n">
        <v>1</v>
      </c>
      <c r="M43" s="0" t="n">
        <v>31</v>
      </c>
      <c r="O43" s="57" t="n">
        <v>37956</v>
      </c>
      <c r="P43" s="42" t="n">
        <f aca="false">IF(AND(O43&gt;=$E$4,O43&lt;=$F$4),$C$4,0)</f>
        <v>50</v>
      </c>
      <c r="Q43" s="42" t="n">
        <f aca="true">IF(AND($O43&gt;=OFFSET($E$4,Q$2,0),$O43&lt;=OFFSET($F$4,Q$2,0)),OFFSET($C$4,Q$2,0),0)</f>
        <v>50</v>
      </c>
      <c r="R43" s="42" t="n">
        <f aca="true">IF(AND($O43&gt;=OFFSET($E$4,R$2,0),$O43&lt;=OFFSET($F$4,R$2,0)),OFFSET($C$4,R$2,0),0)</f>
        <v>10</v>
      </c>
      <c r="S43" s="42" t="n">
        <f aca="true">IF(AND($O43&gt;=OFFSET($E$4,S$2,0),$O43&lt;=OFFSET($F$4,S$2,0)),OFFSET($C$4,S$2,0),0)</f>
        <v>0</v>
      </c>
      <c r="T43" s="42" t="n">
        <f aca="true">IF(AND($O43&gt;=OFFSET($E$4,T$2,0),$O43&lt;=OFFSET($F$4,T$2,0)),OFFSET($C$4,T$2,0),0)</f>
        <v>50</v>
      </c>
      <c r="U43" s="42" t="n">
        <f aca="true">IF(AND($O43&gt;=OFFSET($E$4,U$2,0),$O43&lt;=OFFSET($F$4,U$2,0)),OFFSET($C$4,U$2,0),0)</f>
        <v>25</v>
      </c>
      <c r="V43" s="42" t="n">
        <f aca="true">IF(AND($O43&gt;=OFFSET($E$4,V$2,0),$O43&lt;=OFFSET($F$4,V$2,0)),OFFSET($C$4,V$2,0),0)</f>
        <v>0</v>
      </c>
      <c r="W43" s="42" t="n">
        <f aca="true">IF(AND($O43&gt;=OFFSET($E$4,W$2,0),$O43&lt;=OFFSET($F$4,W$2,0)),OFFSET($C$4,W$2,0),0)</f>
        <v>50</v>
      </c>
      <c r="X43" s="42" t="n">
        <f aca="true">IF(AND($O43&gt;=OFFSET($E$4,X$2,0),$O43&lt;=OFFSET($F$4,X$2,0)),OFFSET($C$4,X$2,0),0)</f>
        <v>51</v>
      </c>
      <c r="Y43" s="42" t="n">
        <f aca="true">IF(AND($O43&gt;=OFFSET($E$4,Y$2,0),$O43&lt;=OFFSET($F$4,Y$2,0)),OFFSET($C$4,Y$2,0),0)</f>
        <v>0</v>
      </c>
      <c r="Z43" s="42" t="n">
        <f aca="true">IF(AND($O43&gt;=OFFSET($E$4,Z$2,0),$O43&lt;=OFFSET($F$4,Z$2,0)),OFFSET($C$4,Z$2,0),0)</f>
        <v>0</v>
      </c>
      <c r="AA43" s="42" t="n">
        <f aca="true">IF(AND($O43&gt;=OFFSET($E$4,AA$2,0),$O43&lt;=OFFSET($F$4,AA$2,0)),OFFSET($C$4,AA$2,0),0)</f>
        <v>0</v>
      </c>
      <c r="AB43" s="42" t="n">
        <f aca="true">IF(AND($O43&gt;=OFFSET($E$4,AB$2,0),$O43&lt;=OFFSET($F$4,AB$2,0)),OFFSET($C$4,AB$2,0),0)</f>
        <v>0</v>
      </c>
      <c r="AC43" s="42" t="n">
        <f aca="true">IF(AND($O43&gt;=OFFSET($E$4,AC$2,0),$O43&lt;=OFFSET($F$4,AC$2,0)),OFFSET($C$4,AC$2,0),0)</f>
        <v>0</v>
      </c>
      <c r="AD43" s="42" t="n">
        <f aca="true">IF(AND($O43&gt;=OFFSET($E$4,AD$2,0),$O43&lt;=OFFSET($F$4,AD$2,0)),OFFSET($C$4,AD$2,0),0)</f>
        <v>0</v>
      </c>
      <c r="AE43" s="42" t="n">
        <f aca="true">IF(AND($O43&gt;=OFFSET($E$4,AE$2,0),$O43&lt;=OFFSET($F$4,AE$2,0)),OFFSET($C$4,AE$2,0),0)</f>
        <v>0</v>
      </c>
      <c r="AF43" s="42" t="n">
        <f aca="true">IF(AND($O43&gt;=OFFSET($E$4,AF$2,0),$O43&lt;=OFFSET($F$4,AF$2,0)),OFFSET($C$4,AF$2,0),0)</f>
        <v>0</v>
      </c>
      <c r="AG43" s="42" t="n">
        <f aca="true">IF(AND($O43&gt;=OFFSET($E$4,AG$2,0),$O43&lt;=OFFSET($F$4,AG$2,0)),OFFSET($C$4,AG$2,0),0)</f>
        <v>0</v>
      </c>
      <c r="AH43" s="42" t="n">
        <f aca="true">IF(AND($O43&gt;=OFFSET($E$4,AH$2,0),$O43&lt;=OFFSET($F$4,AH$2,0)),OFFSET($C$4,AH$2,0),0)</f>
        <v>0</v>
      </c>
      <c r="AI43" s="42" t="n">
        <f aca="true">IF(AND($O43&gt;=OFFSET($E$4,AI$2,0),$O43&lt;=OFFSET($F$4,AI$2,0)),OFFSET($C$4,AI$2,0),0)</f>
        <v>0</v>
      </c>
      <c r="AJ43" s="42" t="n">
        <f aca="true">IF(AND($O43&gt;=OFFSET($E$4,AJ$2,0),$O43&lt;=OFFSET($F$4,AJ$2,0)),OFFSET($C$4,AJ$2,0),0)</f>
        <v>0</v>
      </c>
      <c r="AK43" s="42" t="n">
        <f aca="true">IF(AND($O43&gt;=OFFSET($E$4,AK$2,0),$O43&lt;=OFFSET($F$4,AK$2,0)),OFFSET($C$4,AK$2,0),0)</f>
        <v>0</v>
      </c>
      <c r="AL43" s="42" t="n">
        <f aca="true">IF(AND($O43&gt;=OFFSET($E$4,AL$2,0),$O43&lt;=OFFSET($F$4,AL$2,0)),OFFSET($C$4,AL$2,0),0)</f>
        <v>0</v>
      </c>
      <c r="AM43" s="42" t="n">
        <f aca="true">IF(AND($O43&gt;=OFFSET($E$4,AM$2,0),$O43&lt;=OFFSET($F$4,AM$2,0)),OFFSET($C$4,AM$2,0),0)</f>
        <v>0</v>
      </c>
      <c r="AN43" s="42" t="n">
        <f aca="true">IF(AND($O43&gt;=OFFSET($E$4,AN$2,0),$O43&lt;=OFFSET($F$4,AN$2,0)),OFFSET($C$4,AN$2,0),0)</f>
        <v>0</v>
      </c>
      <c r="AO43" s="42" t="n">
        <f aca="true">IF(AND($O43&gt;=OFFSET($E$4,AO$2,0),$O43&lt;=OFFSET($F$4,AO$2,0)),OFFSET($C$4,AO$2,0),0)</f>
        <v>0</v>
      </c>
      <c r="AP43" s="42" t="n">
        <f aca="true">IF(AND($O43&gt;=OFFSET($E$4,AP$2,0),$O43&lt;=OFFSET($F$4,AP$2,0)),OFFSET($C$4,AP$2,0),0)</f>
        <v>0</v>
      </c>
      <c r="AQ43" s="42" t="n">
        <f aca="true">IF(AND($O43&gt;=OFFSET($E$4,AQ$2,0),$O43&lt;=OFFSET($F$4,AQ$2,0)),OFFSET($C$4,AQ$2,0),0)</f>
        <v>0</v>
      </c>
      <c r="AR43" s="42" t="n">
        <f aca="true">IF(AND($O43&gt;=OFFSET($E$4,AR$2,0),$O43&lt;=OFFSET($F$4,AR$2,0)),OFFSET($C$4,AR$2,0),0)</f>
        <v>0</v>
      </c>
      <c r="AS43" s="42" t="n">
        <f aca="true">IF(AND($O43&gt;=OFFSET($E$4,AS$2,0),$O43&lt;=OFFSET($F$4,AS$2,0)),OFFSET($C$4,AS$2,0),0)</f>
        <v>0</v>
      </c>
      <c r="AT43" s="42" t="n">
        <f aca="true">IF(AND($O43&gt;=OFFSET($E$4,AT$2,0),$O43&lt;=OFFSET($F$4,AT$2,0)),OFFSET($C$4,AT$2,0),0)</f>
        <v>0</v>
      </c>
      <c r="AU43" s="42" t="n">
        <f aca="true">IF(AND($O43&gt;=OFFSET($E$4,AU$2,0),$O43&lt;=OFFSET($F$4,AU$2,0)),OFFSET($C$4,AU$2,0),0)</f>
        <v>0</v>
      </c>
      <c r="AV43" s="42" t="n">
        <f aca="true">IF(AND($O43&gt;=OFFSET($E$4,AV$2,0),$O43&lt;=OFFSET($F$4,AV$2,0)),OFFSET($C$4,AV$2,0),0)</f>
        <v>0</v>
      </c>
      <c r="AW43" s="42" t="n">
        <f aca="true">IF(AND($O43&gt;=OFFSET($E$4,AW$2,0),$O43&lt;=OFFSET($F$4,AW$2,0)),OFFSET($C$4,AW$2,0),0)</f>
        <v>0</v>
      </c>
      <c r="AY43" s="58" t="n">
        <f aca="false">SUM(P43:AS43)</f>
        <v>286</v>
      </c>
      <c r="AZ43" s="58" t="n">
        <f aca="false">SUM(P43:V43)+SUM(AT43:AW43)</f>
        <v>185</v>
      </c>
    </row>
    <row r="44" customFormat="false" ht="12.75" hidden="false" customHeight="false" outlineLevel="0" collapsed="false">
      <c r="A44" s="2"/>
      <c r="C44" s="3"/>
      <c r="F44" s="5"/>
      <c r="G44" s="2"/>
      <c r="I44" s="0" t="n">
        <v>21</v>
      </c>
      <c r="J44" s="0" t="n">
        <v>5</v>
      </c>
      <c r="K44" s="0" t="n">
        <v>4</v>
      </c>
      <c r="L44" s="0" t="n">
        <v>1</v>
      </c>
      <c r="M44" s="0" t="n">
        <v>31</v>
      </c>
      <c r="O44" s="57" t="n">
        <v>37987</v>
      </c>
      <c r="P44" s="42" t="n">
        <f aca="false">IF(AND(O44&gt;=$E$4,O44&lt;=$F$4),$C$4,0)</f>
        <v>50</v>
      </c>
      <c r="Q44" s="42" t="n">
        <f aca="true">IF(AND($O44&gt;=OFFSET($E$4,Q$2,0),$O44&lt;=OFFSET($F$4,Q$2,0)),OFFSET($C$4,Q$2,0),0)</f>
        <v>50</v>
      </c>
      <c r="R44" s="42" t="n">
        <f aca="true">IF(AND($O44&gt;=OFFSET($E$4,R$2,0),$O44&lt;=OFFSET($F$4,R$2,0)),OFFSET($C$4,R$2,0),0)</f>
        <v>10</v>
      </c>
      <c r="S44" s="42" t="n">
        <f aca="true">IF(AND($O44&gt;=OFFSET($E$4,S$2,0),$O44&lt;=OFFSET($F$4,S$2,0)),OFFSET($C$4,S$2,0),0)</f>
        <v>0</v>
      </c>
      <c r="T44" s="42" t="n">
        <f aca="true">IF(AND($O44&gt;=OFFSET($E$4,T$2,0),$O44&lt;=OFFSET($F$4,T$2,0)),OFFSET($C$4,T$2,0),0)</f>
        <v>50</v>
      </c>
      <c r="U44" s="42" t="n">
        <f aca="true">IF(AND($O44&gt;=OFFSET($E$4,U$2,0),$O44&lt;=OFFSET($F$4,U$2,0)),OFFSET($C$4,U$2,0),0)</f>
        <v>25</v>
      </c>
      <c r="V44" s="42" t="n">
        <f aca="true">IF(AND($O44&gt;=OFFSET($E$4,V$2,0),$O44&lt;=OFFSET($F$4,V$2,0)),OFFSET($C$4,V$2,0),0)</f>
        <v>0</v>
      </c>
      <c r="W44" s="42" t="n">
        <f aca="true">IF(AND($O44&gt;=OFFSET($E$4,W$2,0),$O44&lt;=OFFSET($F$4,W$2,0)),OFFSET($C$4,W$2,0),0)</f>
        <v>50</v>
      </c>
      <c r="X44" s="42" t="n">
        <f aca="true">IF(AND($O44&gt;=OFFSET($E$4,X$2,0),$O44&lt;=OFFSET($F$4,X$2,0)),OFFSET($C$4,X$2,0),0)</f>
        <v>51</v>
      </c>
      <c r="Y44" s="42" t="n">
        <f aca="true">IF(AND($O44&gt;=OFFSET($E$4,Y$2,0),$O44&lt;=OFFSET($F$4,Y$2,0)),OFFSET($C$4,Y$2,0),0)</f>
        <v>0</v>
      </c>
      <c r="Z44" s="42" t="n">
        <f aca="true">IF(AND($O44&gt;=OFFSET($E$4,Z$2,0),$O44&lt;=OFFSET($F$4,Z$2,0)),OFFSET($C$4,Z$2,0),0)</f>
        <v>0</v>
      </c>
      <c r="AA44" s="42" t="n">
        <f aca="true">IF(AND($O44&gt;=OFFSET($E$4,AA$2,0),$O44&lt;=OFFSET($F$4,AA$2,0)),OFFSET($C$4,AA$2,0),0)</f>
        <v>0</v>
      </c>
      <c r="AB44" s="42" t="n">
        <f aca="true">IF(AND($O44&gt;=OFFSET($E$4,AB$2,0),$O44&lt;=OFFSET($F$4,AB$2,0)),OFFSET($C$4,AB$2,0),0)</f>
        <v>0</v>
      </c>
      <c r="AC44" s="42" t="n">
        <f aca="true">IF(AND($O44&gt;=OFFSET($E$4,AC$2,0),$O44&lt;=OFFSET($F$4,AC$2,0)),OFFSET($C$4,AC$2,0),0)</f>
        <v>0</v>
      </c>
      <c r="AD44" s="42" t="n">
        <f aca="true">IF(AND($O44&gt;=OFFSET($E$4,AD$2,0),$O44&lt;=OFFSET($F$4,AD$2,0)),OFFSET($C$4,AD$2,0),0)</f>
        <v>0</v>
      </c>
      <c r="AE44" s="42" t="n">
        <f aca="true">IF(AND($O44&gt;=OFFSET($E$4,AE$2,0),$O44&lt;=OFFSET($F$4,AE$2,0)),OFFSET($C$4,AE$2,0),0)</f>
        <v>0</v>
      </c>
      <c r="AF44" s="42" t="n">
        <f aca="true">IF(AND($O44&gt;=OFFSET($E$4,AF$2,0),$O44&lt;=OFFSET($F$4,AF$2,0)),OFFSET($C$4,AF$2,0),0)</f>
        <v>0</v>
      </c>
      <c r="AG44" s="42" t="n">
        <f aca="true">IF(AND($O44&gt;=OFFSET($E$4,AG$2,0),$O44&lt;=OFFSET($F$4,AG$2,0)),OFFSET($C$4,AG$2,0),0)</f>
        <v>0</v>
      </c>
      <c r="AH44" s="42" t="n">
        <f aca="true">IF(AND($O44&gt;=OFFSET($E$4,AH$2,0),$O44&lt;=OFFSET($F$4,AH$2,0)),OFFSET($C$4,AH$2,0),0)</f>
        <v>0</v>
      </c>
      <c r="AI44" s="42" t="n">
        <f aca="true">IF(AND($O44&gt;=OFFSET($E$4,AI$2,0),$O44&lt;=OFFSET($F$4,AI$2,0)),OFFSET($C$4,AI$2,0),0)</f>
        <v>0</v>
      </c>
      <c r="AJ44" s="42" t="n">
        <f aca="true">IF(AND($O44&gt;=OFFSET($E$4,AJ$2,0),$O44&lt;=OFFSET($F$4,AJ$2,0)),OFFSET($C$4,AJ$2,0),0)</f>
        <v>0</v>
      </c>
      <c r="AK44" s="42" t="n">
        <f aca="true">IF(AND($O44&gt;=OFFSET($E$4,AK$2,0),$O44&lt;=OFFSET($F$4,AK$2,0)),OFFSET($C$4,AK$2,0),0)</f>
        <v>0</v>
      </c>
      <c r="AL44" s="42" t="n">
        <f aca="true">IF(AND($O44&gt;=OFFSET($E$4,AL$2,0),$O44&lt;=OFFSET($F$4,AL$2,0)),OFFSET($C$4,AL$2,0),0)</f>
        <v>0</v>
      </c>
      <c r="AM44" s="42" t="n">
        <f aca="true">IF(AND($O44&gt;=OFFSET($E$4,AM$2,0),$O44&lt;=OFFSET($F$4,AM$2,0)),OFFSET($C$4,AM$2,0),0)</f>
        <v>0</v>
      </c>
      <c r="AN44" s="42" t="n">
        <f aca="true">IF(AND($O44&gt;=OFFSET($E$4,AN$2,0),$O44&lt;=OFFSET($F$4,AN$2,0)),OFFSET($C$4,AN$2,0),0)</f>
        <v>0</v>
      </c>
      <c r="AO44" s="42" t="n">
        <f aca="true">IF(AND($O44&gt;=OFFSET($E$4,AO$2,0),$O44&lt;=OFFSET($F$4,AO$2,0)),OFFSET($C$4,AO$2,0),0)</f>
        <v>0</v>
      </c>
      <c r="AP44" s="42" t="n">
        <f aca="true">IF(AND($O44&gt;=OFFSET($E$4,AP$2,0),$O44&lt;=OFFSET($F$4,AP$2,0)),OFFSET($C$4,AP$2,0),0)</f>
        <v>0</v>
      </c>
      <c r="AQ44" s="42" t="n">
        <f aca="true">IF(AND($O44&gt;=OFFSET($E$4,AQ$2,0),$O44&lt;=OFFSET($F$4,AQ$2,0)),OFFSET($C$4,AQ$2,0),0)</f>
        <v>0</v>
      </c>
      <c r="AR44" s="42" t="n">
        <f aca="true">IF(AND($O44&gt;=OFFSET($E$4,AR$2,0),$O44&lt;=OFFSET($F$4,AR$2,0)),OFFSET($C$4,AR$2,0),0)</f>
        <v>0</v>
      </c>
      <c r="AS44" s="42" t="n">
        <f aca="true">IF(AND($O44&gt;=OFFSET($E$4,AS$2,0),$O44&lt;=OFFSET($F$4,AS$2,0)),OFFSET($C$4,AS$2,0),0)</f>
        <v>0</v>
      </c>
      <c r="AT44" s="42" t="n">
        <f aca="true">IF(AND($O44&gt;=OFFSET($E$4,AT$2,0),$O44&lt;=OFFSET($F$4,AT$2,0)),OFFSET($C$4,AT$2,0),0)</f>
        <v>0</v>
      </c>
      <c r="AU44" s="42" t="n">
        <f aca="true">IF(AND($O44&gt;=OFFSET($E$4,AU$2,0),$O44&lt;=OFFSET($F$4,AU$2,0)),OFFSET($C$4,AU$2,0),0)</f>
        <v>0</v>
      </c>
      <c r="AV44" s="42" t="n">
        <f aca="true">IF(AND($O44&gt;=OFFSET($E$4,AV$2,0),$O44&lt;=OFFSET($F$4,AV$2,0)),OFFSET($C$4,AV$2,0),0)</f>
        <v>0</v>
      </c>
      <c r="AW44" s="42" t="n">
        <f aca="true">IF(AND($O44&gt;=OFFSET($E$4,AW$2,0),$O44&lt;=OFFSET($F$4,AW$2,0)),OFFSET($C$4,AW$2,0),0)</f>
        <v>0</v>
      </c>
      <c r="AY44" s="58" t="n">
        <f aca="false">SUM(P44:AS44)</f>
        <v>286</v>
      </c>
      <c r="AZ44" s="58" t="n">
        <f aca="false">SUM(P44:V44)+SUM(AT44:AW44)</f>
        <v>185</v>
      </c>
    </row>
    <row r="45" customFormat="false" ht="12.75" hidden="false" customHeight="false" outlineLevel="0" collapsed="false">
      <c r="A45" s="2"/>
      <c r="C45" s="3"/>
      <c r="F45" s="5"/>
      <c r="G45" s="2"/>
      <c r="I45" s="0" t="n">
        <v>20</v>
      </c>
      <c r="J45" s="0" t="n">
        <v>4</v>
      </c>
      <c r="K45" s="0" t="n">
        <v>5</v>
      </c>
      <c r="L45" s="0" t="n">
        <v>0</v>
      </c>
      <c r="M45" s="0" t="n">
        <v>29</v>
      </c>
      <c r="O45" s="57" t="n">
        <v>38018</v>
      </c>
      <c r="P45" s="42" t="n">
        <f aca="false">IF(AND(O45&gt;=$E$4,O45&lt;=$F$4),$C$4,0)</f>
        <v>50</v>
      </c>
      <c r="Q45" s="42" t="n">
        <f aca="true">IF(AND($O45&gt;=OFFSET($E$4,Q$2,0),$O45&lt;=OFFSET($F$4,Q$2,0)),OFFSET($C$4,Q$2,0),0)</f>
        <v>50</v>
      </c>
      <c r="R45" s="42" t="n">
        <f aca="true">IF(AND($O45&gt;=OFFSET($E$4,R$2,0),$O45&lt;=OFFSET($F$4,R$2,0)),OFFSET($C$4,R$2,0),0)</f>
        <v>10</v>
      </c>
      <c r="S45" s="42" t="n">
        <f aca="true">IF(AND($O45&gt;=OFFSET($E$4,S$2,0),$O45&lt;=OFFSET($F$4,S$2,0)),OFFSET($C$4,S$2,0),0)</f>
        <v>0</v>
      </c>
      <c r="T45" s="42" t="n">
        <f aca="true">IF(AND($O45&gt;=OFFSET($E$4,T$2,0),$O45&lt;=OFFSET($F$4,T$2,0)),OFFSET($C$4,T$2,0),0)</f>
        <v>50</v>
      </c>
      <c r="U45" s="42" t="n">
        <f aca="true">IF(AND($O45&gt;=OFFSET($E$4,U$2,0),$O45&lt;=OFFSET($F$4,U$2,0)),OFFSET($C$4,U$2,0),0)</f>
        <v>25</v>
      </c>
      <c r="V45" s="42" t="n">
        <f aca="true">IF(AND($O45&gt;=OFFSET($E$4,V$2,0),$O45&lt;=OFFSET($F$4,V$2,0)),OFFSET($C$4,V$2,0),0)</f>
        <v>0</v>
      </c>
      <c r="W45" s="42" t="n">
        <f aca="true">IF(AND($O45&gt;=OFFSET($E$4,W$2,0),$O45&lt;=OFFSET($F$4,W$2,0)),OFFSET($C$4,W$2,0),0)</f>
        <v>50</v>
      </c>
      <c r="X45" s="42" t="n">
        <f aca="true">IF(AND($O45&gt;=OFFSET($E$4,X$2,0),$O45&lt;=OFFSET($F$4,X$2,0)),OFFSET($C$4,X$2,0),0)</f>
        <v>51</v>
      </c>
      <c r="Y45" s="42" t="n">
        <f aca="true">IF(AND($O45&gt;=OFFSET($E$4,Y$2,0),$O45&lt;=OFFSET($F$4,Y$2,0)),OFFSET($C$4,Y$2,0),0)</f>
        <v>0</v>
      </c>
      <c r="Z45" s="42" t="n">
        <f aca="true">IF(AND($O45&gt;=OFFSET($E$4,Z$2,0),$O45&lt;=OFFSET($F$4,Z$2,0)),OFFSET($C$4,Z$2,0),0)</f>
        <v>0</v>
      </c>
      <c r="AA45" s="42" t="n">
        <f aca="true">IF(AND($O45&gt;=OFFSET($E$4,AA$2,0),$O45&lt;=OFFSET($F$4,AA$2,0)),OFFSET($C$4,AA$2,0),0)</f>
        <v>0</v>
      </c>
      <c r="AB45" s="42" t="n">
        <f aca="true">IF(AND($O45&gt;=OFFSET($E$4,AB$2,0),$O45&lt;=OFFSET($F$4,AB$2,0)),OFFSET($C$4,AB$2,0),0)</f>
        <v>0</v>
      </c>
      <c r="AC45" s="42" t="n">
        <f aca="true">IF(AND($O45&gt;=OFFSET($E$4,AC$2,0),$O45&lt;=OFFSET($F$4,AC$2,0)),OFFSET($C$4,AC$2,0),0)</f>
        <v>0</v>
      </c>
      <c r="AD45" s="42" t="n">
        <f aca="true">IF(AND($O45&gt;=OFFSET($E$4,AD$2,0),$O45&lt;=OFFSET($F$4,AD$2,0)),OFFSET($C$4,AD$2,0),0)</f>
        <v>0</v>
      </c>
      <c r="AE45" s="42" t="n">
        <f aca="true">IF(AND($O45&gt;=OFFSET($E$4,AE$2,0),$O45&lt;=OFFSET($F$4,AE$2,0)),OFFSET($C$4,AE$2,0),0)</f>
        <v>0</v>
      </c>
      <c r="AF45" s="42" t="n">
        <f aca="true">IF(AND($O45&gt;=OFFSET($E$4,AF$2,0),$O45&lt;=OFFSET($F$4,AF$2,0)),OFFSET($C$4,AF$2,0),0)</f>
        <v>0</v>
      </c>
      <c r="AG45" s="42" t="n">
        <f aca="true">IF(AND($O45&gt;=OFFSET($E$4,AG$2,0),$O45&lt;=OFFSET($F$4,AG$2,0)),OFFSET($C$4,AG$2,0),0)</f>
        <v>0</v>
      </c>
      <c r="AH45" s="42" t="n">
        <f aca="true">IF(AND($O45&gt;=OFFSET($E$4,AH$2,0),$O45&lt;=OFFSET($F$4,AH$2,0)),OFFSET($C$4,AH$2,0),0)</f>
        <v>0</v>
      </c>
      <c r="AI45" s="42" t="n">
        <f aca="true">IF(AND($O45&gt;=OFFSET($E$4,AI$2,0),$O45&lt;=OFFSET($F$4,AI$2,0)),OFFSET($C$4,AI$2,0),0)</f>
        <v>0</v>
      </c>
      <c r="AJ45" s="42" t="n">
        <f aca="true">IF(AND($O45&gt;=OFFSET($E$4,AJ$2,0),$O45&lt;=OFFSET($F$4,AJ$2,0)),OFFSET($C$4,AJ$2,0),0)</f>
        <v>0</v>
      </c>
      <c r="AK45" s="42" t="n">
        <f aca="true">IF(AND($O45&gt;=OFFSET($E$4,AK$2,0),$O45&lt;=OFFSET($F$4,AK$2,0)),OFFSET($C$4,AK$2,0),0)</f>
        <v>0</v>
      </c>
      <c r="AL45" s="42" t="n">
        <f aca="true">IF(AND($O45&gt;=OFFSET($E$4,AL$2,0),$O45&lt;=OFFSET($F$4,AL$2,0)),OFFSET($C$4,AL$2,0),0)</f>
        <v>0</v>
      </c>
      <c r="AM45" s="42" t="n">
        <f aca="true">IF(AND($O45&gt;=OFFSET($E$4,AM$2,0),$O45&lt;=OFFSET($F$4,AM$2,0)),OFFSET($C$4,AM$2,0),0)</f>
        <v>0</v>
      </c>
      <c r="AN45" s="42" t="n">
        <f aca="true">IF(AND($O45&gt;=OFFSET($E$4,AN$2,0),$O45&lt;=OFFSET($F$4,AN$2,0)),OFFSET($C$4,AN$2,0),0)</f>
        <v>0</v>
      </c>
      <c r="AO45" s="42" t="n">
        <f aca="true">IF(AND($O45&gt;=OFFSET($E$4,AO$2,0),$O45&lt;=OFFSET($F$4,AO$2,0)),OFFSET($C$4,AO$2,0),0)</f>
        <v>0</v>
      </c>
      <c r="AP45" s="42" t="n">
        <f aca="true">IF(AND($O45&gt;=OFFSET($E$4,AP$2,0),$O45&lt;=OFFSET($F$4,AP$2,0)),OFFSET($C$4,AP$2,0),0)</f>
        <v>0</v>
      </c>
      <c r="AQ45" s="42" t="n">
        <f aca="true">IF(AND($O45&gt;=OFFSET($E$4,AQ$2,0),$O45&lt;=OFFSET($F$4,AQ$2,0)),OFFSET($C$4,AQ$2,0),0)</f>
        <v>0</v>
      </c>
      <c r="AR45" s="42" t="n">
        <f aca="true">IF(AND($O45&gt;=OFFSET($E$4,AR$2,0),$O45&lt;=OFFSET($F$4,AR$2,0)),OFFSET($C$4,AR$2,0),0)</f>
        <v>0</v>
      </c>
      <c r="AS45" s="42" t="n">
        <f aca="true">IF(AND($O45&gt;=OFFSET($E$4,AS$2,0),$O45&lt;=OFFSET($F$4,AS$2,0)),OFFSET($C$4,AS$2,0),0)</f>
        <v>0</v>
      </c>
      <c r="AT45" s="42" t="n">
        <f aca="true">IF(AND($O45&gt;=OFFSET($E$4,AT$2,0),$O45&lt;=OFFSET($F$4,AT$2,0)),OFFSET($C$4,AT$2,0),0)</f>
        <v>0</v>
      </c>
      <c r="AU45" s="42" t="n">
        <f aca="true">IF(AND($O45&gt;=OFFSET($E$4,AU$2,0),$O45&lt;=OFFSET($F$4,AU$2,0)),OFFSET($C$4,AU$2,0),0)</f>
        <v>0</v>
      </c>
      <c r="AV45" s="42" t="n">
        <f aca="true">IF(AND($O45&gt;=OFFSET($E$4,AV$2,0),$O45&lt;=OFFSET($F$4,AV$2,0)),OFFSET($C$4,AV$2,0),0)</f>
        <v>0</v>
      </c>
      <c r="AW45" s="42" t="n">
        <f aca="true">IF(AND($O45&gt;=OFFSET($E$4,AW$2,0),$O45&lt;=OFFSET($F$4,AW$2,0)),OFFSET($C$4,AW$2,0),0)</f>
        <v>0</v>
      </c>
      <c r="AY45" s="58" t="n">
        <f aca="false">SUM(P45:AS45)</f>
        <v>286</v>
      </c>
      <c r="AZ45" s="58" t="n">
        <f aca="false">SUM(P45:V45)+SUM(AT45:AW45)</f>
        <v>185</v>
      </c>
    </row>
    <row r="46" customFormat="false" ht="12.75" hidden="false" customHeight="false" outlineLevel="0" collapsed="false">
      <c r="A46" s="2"/>
      <c r="C46" s="3"/>
      <c r="F46" s="5"/>
      <c r="G46" s="2"/>
      <c r="I46" s="0" t="n">
        <v>23</v>
      </c>
      <c r="J46" s="0" t="n">
        <v>4</v>
      </c>
      <c r="K46" s="0" t="n">
        <v>4</v>
      </c>
      <c r="L46" s="0" t="n">
        <v>0</v>
      </c>
      <c r="M46" s="0" t="n">
        <v>31</v>
      </c>
      <c r="O46" s="57" t="n">
        <v>38047</v>
      </c>
      <c r="P46" s="42" t="n">
        <f aca="false">IF(AND(O46&gt;=$E$4,O46&lt;=$F$4),$C$4,0)</f>
        <v>50</v>
      </c>
      <c r="Q46" s="42" t="n">
        <f aca="true">IF(AND($O46&gt;=OFFSET($E$4,Q$2,0),$O46&lt;=OFFSET($F$4,Q$2,0)),OFFSET($C$4,Q$2,0),0)</f>
        <v>50</v>
      </c>
      <c r="R46" s="42" t="n">
        <f aca="true">IF(AND($O46&gt;=OFFSET($E$4,R$2,0),$O46&lt;=OFFSET($F$4,R$2,0)),OFFSET($C$4,R$2,0),0)</f>
        <v>10</v>
      </c>
      <c r="S46" s="42" t="n">
        <f aca="true">IF(AND($O46&gt;=OFFSET($E$4,S$2,0),$O46&lt;=OFFSET($F$4,S$2,0)),OFFSET($C$4,S$2,0),0)</f>
        <v>0</v>
      </c>
      <c r="T46" s="42" t="n">
        <f aca="true">IF(AND($O46&gt;=OFFSET($E$4,T$2,0),$O46&lt;=OFFSET($F$4,T$2,0)),OFFSET($C$4,T$2,0),0)</f>
        <v>50</v>
      </c>
      <c r="U46" s="42" t="n">
        <f aca="true">IF(AND($O46&gt;=OFFSET($E$4,U$2,0),$O46&lt;=OFFSET($F$4,U$2,0)),OFFSET($C$4,U$2,0),0)</f>
        <v>25</v>
      </c>
      <c r="V46" s="42" t="n">
        <f aca="true">IF(AND($O46&gt;=OFFSET($E$4,V$2,0),$O46&lt;=OFFSET($F$4,V$2,0)),OFFSET($C$4,V$2,0),0)</f>
        <v>0</v>
      </c>
      <c r="W46" s="42" t="n">
        <f aca="true">IF(AND($O46&gt;=OFFSET($E$4,W$2,0),$O46&lt;=OFFSET($F$4,W$2,0)),OFFSET($C$4,W$2,0),0)</f>
        <v>50</v>
      </c>
      <c r="X46" s="42" t="n">
        <f aca="true">IF(AND($O46&gt;=OFFSET($E$4,X$2,0),$O46&lt;=OFFSET($F$4,X$2,0)),OFFSET($C$4,X$2,0),0)</f>
        <v>51</v>
      </c>
      <c r="Y46" s="42" t="n">
        <f aca="true">IF(AND($O46&gt;=OFFSET($E$4,Y$2,0),$O46&lt;=OFFSET($F$4,Y$2,0)),OFFSET($C$4,Y$2,0),0)</f>
        <v>0</v>
      </c>
      <c r="Z46" s="42" t="n">
        <f aca="true">IF(AND($O46&gt;=OFFSET($E$4,Z$2,0),$O46&lt;=OFFSET($F$4,Z$2,0)),OFFSET($C$4,Z$2,0),0)</f>
        <v>0</v>
      </c>
      <c r="AA46" s="42" t="n">
        <f aca="true">IF(AND($O46&gt;=OFFSET($E$4,AA$2,0),$O46&lt;=OFFSET($F$4,AA$2,0)),OFFSET($C$4,AA$2,0),0)</f>
        <v>0</v>
      </c>
      <c r="AB46" s="42" t="n">
        <f aca="true">IF(AND($O46&gt;=OFFSET($E$4,AB$2,0),$O46&lt;=OFFSET($F$4,AB$2,0)),OFFSET($C$4,AB$2,0),0)</f>
        <v>0</v>
      </c>
      <c r="AC46" s="42" t="n">
        <f aca="true">IF(AND($O46&gt;=OFFSET($E$4,AC$2,0),$O46&lt;=OFFSET($F$4,AC$2,0)),OFFSET($C$4,AC$2,0),0)</f>
        <v>0</v>
      </c>
      <c r="AD46" s="42" t="n">
        <f aca="true">IF(AND($O46&gt;=OFFSET($E$4,AD$2,0),$O46&lt;=OFFSET($F$4,AD$2,0)),OFFSET($C$4,AD$2,0),0)</f>
        <v>0</v>
      </c>
      <c r="AE46" s="42" t="n">
        <f aca="true">IF(AND($O46&gt;=OFFSET($E$4,AE$2,0),$O46&lt;=OFFSET($F$4,AE$2,0)),OFFSET($C$4,AE$2,0),0)</f>
        <v>0</v>
      </c>
      <c r="AF46" s="42" t="n">
        <f aca="true">IF(AND($O46&gt;=OFFSET($E$4,AF$2,0),$O46&lt;=OFFSET($F$4,AF$2,0)),OFFSET($C$4,AF$2,0),0)</f>
        <v>0</v>
      </c>
      <c r="AG46" s="42" t="n">
        <f aca="true">IF(AND($O46&gt;=OFFSET($E$4,AG$2,0),$O46&lt;=OFFSET($F$4,AG$2,0)),OFFSET($C$4,AG$2,0),0)</f>
        <v>0</v>
      </c>
      <c r="AH46" s="42" t="n">
        <f aca="true">IF(AND($O46&gt;=OFFSET($E$4,AH$2,0),$O46&lt;=OFFSET($F$4,AH$2,0)),OFFSET($C$4,AH$2,0),0)</f>
        <v>0</v>
      </c>
      <c r="AI46" s="42" t="n">
        <f aca="true">IF(AND($O46&gt;=OFFSET($E$4,AI$2,0),$O46&lt;=OFFSET($F$4,AI$2,0)),OFFSET($C$4,AI$2,0),0)</f>
        <v>0</v>
      </c>
      <c r="AJ46" s="42" t="n">
        <f aca="true">IF(AND($O46&gt;=OFFSET($E$4,AJ$2,0),$O46&lt;=OFFSET($F$4,AJ$2,0)),OFFSET($C$4,AJ$2,0),0)</f>
        <v>0</v>
      </c>
      <c r="AK46" s="42" t="n">
        <f aca="true">IF(AND($O46&gt;=OFFSET($E$4,AK$2,0),$O46&lt;=OFFSET($F$4,AK$2,0)),OFFSET($C$4,AK$2,0),0)</f>
        <v>0</v>
      </c>
      <c r="AL46" s="42" t="n">
        <f aca="true">IF(AND($O46&gt;=OFFSET($E$4,AL$2,0),$O46&lt;=OFFSET($F$4,AL$2,0)),OFFSET($C$4,AL$2,0),0)</f>
        <v>0</v>
      </c>
      <c r="AM46" s="42" t="n">
        <f aca="true">IF(AND($O46&gt;=OFFSET($E$4,AM$2,0),$O46&lt;=OFFSET($F$4,AM$2,0)),OFFSET($C$4,AM$2,0),0)</f>
        <v>0</v>
      </c>
      <c r="AN46" s="42" t="n">
        <f aca="true">IF(AND($O46&gt;=OFFSET($E$4,AN$2,0),$O46&lt;=OFFSET($F$4,AN$2,0)),OFFSET($C$4,AN$2,0),0)</f>
        <v>0</v>
      </c>
      <c r="AO46" s="42" t="n">
        <f aca="true">IF(AND($O46&gt;=OFFSET($E$4,AO$2,0),$O46&lt;=OFFSET($F$4,AO$2,0)),OFFSET($C$4,AO$2,0),0)</f>
        <v>0</v>
      </c>
      <c r="AP46" s="42" t="n">
        <f aca="true">IF(AND($O46&gt;=OFFSET($E$4,AP$2,0),$O46&lt;=OFFSET($F$4,AP$2,0)),OFFSET($C$4,AP$2,0),0)</f>
        <v>0</v>
      </c>
      <c r="AQ46" s="42" t="n">
        <f aca="true">IF(AND($O46&gt;=OFFSET($E$4,AQ$2,0),$O46&lt;=OFFSET($F$4,AQ$2,0)),OFFSET($C$4,AQ$2,0),0)</f>
        <v>0</v>
      </c>
      <c r="AR46" s="42" t="n">
        <f aca="true">IF(AND($O46&gt;=OFFSET($E$4,AR$2,0),$O46&lt;=OFFSET($F$4,AR$2,0)),OFFSET($C$4,AR$2,0),0)</f>
        <v>0</v>
      </c>
      <c r="AS46" s="42" t="n">
        <f aca="true">IF(AND($O46&gt;=OFFSET($E$4,AS$2,0),$O46&lt;=OFFSET($F$4,AS$2,0)),OFFSET($C$4,AS$2,0),0)</f>
        <v>0</v>
      </c>
      <c r="AT46" s="42" t="n">
        <f aca="true">IF(AND($O46&gt;=OFFSET($E$4,AT$2,0),$O46&lt;=OFFSET($F$4,AT$2,0)),OFFSET($C$4,AT$2,0),0)</f>
        <v>0</v>
      </c>
      <c r="AU46" s="42" t="n">
        <f aca="true">IF(AND($O46&gt;=OFFSET($E$4,AU$2,0),$O46&lt;=OFFSET($F$4,AU$2,0)),OFFSET($C$4,AU$2,0),0)</f>
        <v>0</v>
      </c>
      <c r="AV46" s="42" t="n">
        <f aca="true">IF(AND($O46&gt;=OFFSET($E$4,AV$2,0),$O46&lt;=OFFSET($F$4,AV$2,0)),OFFSET($C$4,AV$2,0),0)</f>
        <v>0</v>
      </c>
      <c r="AW46" s="42" t="n">
        <f aca="true">IF(AND($O46&gt;=OFFSET($E$4,AW$2,0),$O46&lt;=OFFSET($F$4,AW$2,0)),OFFSET($C$4,AW$2,0),0)</f>
        <v>0</v>
      </c>
      <c r="AY46" s="58" t="n">
        <f aca="false">SUM(P46:AS46)</f>
        <v>286</v>
      </c>
      <c r="AZ46" s="58" t="n">
        <f aca="false">SUM(P46:V46)+SUM(AT46:AW46)</f>
        <v>185</v>
      </c>
    </row>
    <row r="47" customFormat="false" ht="12.75" hidden="false" customHeight="false" outlineLevel="0" collapsed="false">
      <c r="A47" s="2"/>
      <c r="C47" s="3"/>
      <c r="F47" s="5"/>
      <c r="G47" s="2"/>
      <c r="I47" s="0" t="n">
        <v>22</v>
      </c>
      <c r="J47" s="0" t="n">
        <v>4</v>
      </c>
      <c r="K47" s="0" t="n">
        <v>4</v>
      </c>
      <c r="L47" s="0" t="n">
        <v>0</v>
      </c>
      <c r="M47" s="0" t="n">
        <v>30</v>
      </c>
      <c r="O47" s="57" t="n">
        <v>38078</v>
      </c>
      <c r="P47" s="42" t="n">
        <f aca="false">IF(AND(O47&gt;=$E$4,O47&lt;=$F$4),$C$4,0)</f>
        <v>50</v>
      </c>
      <c r="Q47" s="42" t="n">
        <f aca="true">IF(AND($O47&gt;=OFFSET($E$4,Q$2,0),$O47&lt;=OFFSET($F$4,Q$2,0)),OFFSET($C$4,Q$2,0),0)</f>
        <v>50</v>
      </c>
      <c r="R47" s="42" t="n">
        <f aca="true">IF(AND($O47&gt;=OFFSET($E$4,R$2,0),$O47&lt;=OFFSET($F$4,R$2,0)),OFFSET($C$4,R$2,0),0)</f>
        <v>10</v>
      </c>
      <c r="S47" s="42" t="n">
        <f aca="true">IF(AND($O47&gt;=OFFSET($E$4,S$2,0),$O47&lt;=OFFSET($F$4,S$2,0)),OFFSET($C$4,S$2,0),0)</f>
        <v>0</v>
      </c>
      <c r="T47" s="42" t="n">
        <f aca="true">IF(AND($O47&gt;=OFFSET($E$4,T$2,0),$O47&lt;=OFFSET($F$4,T$2,0)),OFFSET($C$4,T$2,0),0)</f>
        <v>50</v>
      </c>
      <c r="U47" s="42" t="n">
        <f aca="true">IF(AND($O47&gt;=OFFSET($E$4,U$2,0),$O47&lt;=OFFSET($F$4,U$2,0)),OFFSET($C$4,U$2,0),0)</f>
        <v>25</v>
      </c>
      <c r="V47" s="42" t="n">
        <f aca="true">IF(AND($O47&gt;=OFFSET($E$4,V$2,0),$O47&lt;=OFFSET($F$4,V$2,0)),OFFSET($C$4,V$2,0),0)</f>
        <v>0</v>
      </c>
      <c r="W47" s="42" t="n">
        <f aca="true">IF(AND($O47&gt;=OFFSET($E$4,W$2,0),$O47&lt;=OFFSET($F$4,W$2,0)),OFFSET($C$4,W$2,0),0)</f>
        <v>50</v>
      </c>
      <c r="X47" s="42" t="n">
        <f aca="true">IF(AND($O47&gt;=OFFSET($E$4,X$2,0),$O47&lt;=OFFSET($F$4,X$2,0)),OFFSET($C$4,X$2,0),0)</f>
        <v>51</v>
      </c>
      <c r="Y47" s="42" t="n">
        <f aca="true">IF(AND($O47&gt;=OFFSET($E$4,Y$2,0),$O47&lt;=OFFSET($F$4,Y$2,0)),OFFSET($C$4,Y$2,0),0)</f>
        <v>0</v>
      </c>
      <c r="Z47" s="42" t="n">
        <f aca="true">IF(AND($O47&gt;=OFFSET($E$4,Z$2,0),$O47&lt;=OFFSET($F$4,Z$2,0)),OFFSET($C$4,Z$2,0),0)</f>
        <v>0</v>
      </c>
      <c r="AA47" s="42" t="n">
        <f aca="true">IF(AND($O47&gt;=OFFSET($E$4,AA$2,0),$O47&lt;=OFFSET($F$4,AA$2,0)),OFFSET($C$4,AA$2,0),0)</f>
        <v>0</v>
      </c>
      <c r="AB47" s="42" t="n">
        <f aca="true">IF(AND($O47&gt;=OFFSET($E$4,AB$2,0),$O47&lt;=OFFSET($F$4,AB$2,0)),OFFSET($C$4,AB$2,0),0)</f>
        <v>0</v>
      </c>
      <c r="AC47" s="42" t="n">
        <f aca="true">IF(AND($O47&gt;=OFFSET($E$4,AC$2,0),$O47&lt;=OFFSET($F$4,AC$2,0)),OFFSET($C$4,AC$2,0),0)</f>
        <v>0</v>
      </c>
      <c r="AD47" s="42" t="n">
        <f aca="true">IF(AND($O47&gt;=OFFSET($E$4,AD$2,0),$O47&lt;=OFFSET($F$4,AD$2,0)),OFFSET($C$4,AD$2,0),0)</f>
        <v>0</v>
      </c>
      <c r="AE47" s="42" t="n">
        <f aca="true">IF(AND($O47&gt;=OFFSET($E$4,AE$2,0),$O47&lt;=OFFSET($F$4,AE$2,0)),OFFSET($C$4,AE$2,0),0)</f>
        <v>0</v>
      </c>
      <c r="AF47" s="42" t="n">
        <f aca="true">IF(AND($O47&gt;=OFFSET($E$4,AF$2,0),$O47&lt;=OFFSET($F$4,AF$2,0)),OFFSET($C$4,AF$2,0),0)</f>
        <v>0</v>
      </c>
      <c r="AG47" s="42" t="n">
        <f aca="true">IF(AND($O47&gt;=OFFSET($E$4,AG$2,0),$O47&lt;=OFFSET($F$4,AG$2,0)),OFFSET($C$4,AG$2,0),0)</f>
        <v>0</v>
      </c>
      <c r="AH47" s="42" t="n">
        <f aca="true">IF(AND($O47&gt;=OFFSET($E$4,AH$2,0),$O47&lt;=OFFSET($F$4,AH$2,0)),OFFSET($C$4,AH$2,0),0)</f>
        <v>0</v>
      </c>
      <c r="AI47" s="42" t="n">
        <f aca="true">IF(AND($O47&gt;=OFFSET($E$4,AI$2,0),$O47&lt;=OFFSET($F$4,AI$2,0)),OFFSET($C$4,AI$2,0),0)</f>
        <v>0</v>
      </c>
      <c r="AJ47" s="42" t="n">
        <f aca="true">IF(AND($O47&gt;=OFFSET($E$4,AJ$2,0),$O47&lt;=OFFSET($F$4,AJ$2,0)),OFFSET($C$4,AJ$2,0),0)</f>
        <v>0</v>
      </c>
      <c r="AK47" s="42" t="n">
        <f aca="true">IF(AND($O47&gt;=OFFSET($E$4,AK$2,0),$O47&lt;=OFFSET($F$4,AK$2,0)),OFFSET($C$4,AK$2,0),0)</f>
        <v>0</v>
      </c>
      <c r="AL47" s="42" t="n">
        <f aca="true">IF(AND($O47&gt;=OFFSET($E$4,AL$2,0),$O47&lt;=OFFSET($F$4,AL$2,0)),OFFSET($C$4,AL$2,0),0)</f>
        <v>0</v>
      </c>
      <c r="AM47" s="42" t="n">
        <f aca="true">IF(AND($O47&gt;=OFFSET($E$4,AM$2,0),$O47&lt;=OFFSET($F$4,AM$2,0)),OFFSET($C$4,AM$2,0),0)</f>
        <v>0</v>
      </c>
      <c r="AN47" s="42" t="n">
        <f aca="true">IF(AND($O47&gt;=OFFSET($E$4,AN$2,0),$O47&lt;=OFFSET($F$4,AN$2,0)),OFFSET($C$4,AN$2,0),0)</f>
        <v>0</v>
      </c>
      <c r="AO47" s="42" t="n">
        <f aca="true">IF(AND($O47&gt;=OFFSET($E$4,AO$2,0),$O47&lt;=OFFSET($F$4,AO$2,0)),OFFSET($C$4,AO$2,0),0)</f>
        <v>0</v>
      </c>
      <c r="AP47" s="42" t="n">
        <f aca="true">IF(AND($O47&gt;=OFFSET($E$4,AP$2,0),$O47&lt;=OFFSET($F$4,AP$2,0)),OFFSET($C$4,AP$2,0),0)</f>
        <v>0</v>
      </c>
      <c r="AQ47" s="42" t="n">
        <f aca="true">IF(AND($O47&gt;=OFFSET($E$4,AQ$2,0),$O47&lt;=OFFSET($F$4,AQ$2,0)),OFFSET($C$4,AQ$2,0),0)</f>
        <v>0</v>
      </c>
      <c r="AR47" s="42" t="n">
        <f aca="true">IF(AND($O47&gt;=OFFSET($E$4,AR$2,0),$O47&lt;=OFFSET($F$4,AR$2,0)),OFFSET($C$4,AR$2,0),0)</f>
        <v>0</v>
      </c>
      <c r="AS47" s="42" t="n">
        <f aca="true">IF(AND($O47&gt;=OFFSET($E$4,AS$2,0),$O47&lt;=OFFSET($F$4,AS$2,0)),OFFSET($C$4,AS$2,0),0)</f>
        <v>0</v>
      </c>
      <c r="AT47" s="42" t="n">
        <f aca="true">IF(AND($O47&gt;=OFFSET($E$4,AT$2,0),$O47&lt;=OFFSET($F$4,AT$2,0)),OFFSET($C$4,AT$2,0),0)</f>
        <v>0</v>
      </c>
      <c r="AU47" s="42" t="n">
        <f aca="true">IF(AND($O47&gt;=OFFSET($E$4,AU$2,0),$O47&lt;=OFFSET($F$4,AU$2,0)),OFFSET($C$4,AU$2,0),0)</f>
        <v>0</v>
      </c>
      <c r="AV47" s="42" t="n">
        <f aca="true">IF(AND($O47&gt;=OFFSET($E$4,AV$2,0),$O47&lt;=OFFSET($F$4,AV$2,0)),OFFSET($C$4,AV$2,0),0)</f>
        <v>0</v>
      </c>
      <c r="AW47" s="42" t="n">
        <f aca="true">IF(AND($O47&gt;=OFFSET($E$4,AW$2,0),$O47&lt;=OFFSET($F$4,AW$2,0)),OFFSET($C$4,AW$2,0),0)</f>
        <v>0</v>
      </c>
      <c r="AY47" s="58" t="n">
        <f aca="false">SUM(P47:AS47)</f>
        <v>286</v>
      </c>
      <c r="AZ47" s="58" t="n">
        <f aca="false">SUM(P47:V47)+SUM(AT47:AW47)</f>
        <v>185</v>
      </c>
    </row>
    <row r="48" customFormat="false" ht="12.75" hidden="false" customHeight="false" outlineLevel="0" collapsed="false">
      <c r="A48" s="2"/>
      <c r="C48" s="3"/>
      <c r="F48" s="5"/>
      <c r="G48" s="2"/>
      <c r="I48" s="0" t="n">
        <v>20</v>
      </c>
      <c r="J48" s="0" t="n">
        <v>5</v>
      </c>
      <c r="K48" s="0" t="n">
        <v>5</v>
      </c>
      <c r="L48" s="0" t="n">
        <v>1</v>
      </c>
      <c r="M48" s="0" t="n">
        <v>31</v>
      </c>
      <c r="O48" s="57" t="n">
        <v>38108</v>
      </c>
      <c r="P48" s="42" t="n">
        <f aca="false">IF(AND(O48&gt;=$E$4,O48&lt;=$F$4),$C$4,0)</f>
        <v>50</v>
      </c>
      <c r="Q48" s="42" t="n">
        <f aca="true">IF(AND($O48&gt;=OFFSET($E$4,Q$2,0),$O48&lt;=OFFSET($F$4,Q$2,0)),OFFSET($C$4,Q$2,0),0)</f>
        <v>50</v>
      </c>
      <c r="R48" s="42" t="n">
        <f aca="true">IF(AND($O48&gt;=OFFSET($E$4,R$2,0),$O48&lt;=OFFSET($F$4,R$2,0)),OFFSET($C$4,R$2,0),0)</f>
        <v>10</v>
      </c>
      <c r="S48" s="42" t="n">
        <f aca="true">IF(AND($O48&gt;=OFFSET($E$4,S$2,0),$O48&lt;=OFFSET($F$4,S$2,0)),OFFSET($C$4,S$2,0),0)</f>
        <v>0</v>
      </c>
      <c r="T48" s="42" t="n">
        <f aca="true">IF(AND($O48&gt;=OFFSET($E$4,T$2,0),$O48&lt;=OFFSET($F$4,T$2,0)),OFFSET($C$4,T$2,0),0)</f>
        <v>50</v>
      </c>
      <c r="U48" s="42" t="n">
        <f aca="true">IF(AND($O48&gt;=OFFSET($E$4,U$2,0),$O48&lt;=OFFSET($F$4,U$2,0)),OFFSET($C$4,U$2,0),0)</f>
        <v>25</v>
      </c>
      <c r="V48" s="42" t="n">
        <f aca="true">IF(AND($O48&gt;=OFFSET($E$4,V$2,0),$O48&lt;=OFFSET($F$4,V$2,0)),OFFSET($C$4,V$2,0),0)</f>
        <v>0</v>
      </c>
      <c r="W48" s="42" t="n">
        <f aca="true">IF(AND($O48&gt;=OFFSET($E$4,W$2,0),$O48&lt;=OFFSET($F$4,W$2,0)),OFFSET($C$4,W$2,0),0)</f>
        <v>50</v>
      </c>
      <c r="X48" s="42" t="n">
        <f aca="true">IF(AND($O48&gt;=OFFSET($E$4,X$2,0),$O48&lt;=OFFSET($F$4,X$2,0)),OFFSET($C$4,X$2,0),0)</f>
        <v>51</v>
      </c>
      <c r="Y48" s="42" t="n">
        <f aca="true">IF(AND($O48&gt;=OFFSET($E$4,Y$2,0),$O48&lt;=OFFSET($F$4,Y$2,0)),OFFSET($C$4,Y$2,0),0)</f>
        <v>0</v>
      </c>
      <c r="Z48" s="42" t="n">
        <f aca="true">IF(AND($O48&gt;=OFFSET($E$4,Z$2,0),$O48&lt;=OFFSET($F$4,Z$2,0)),OFFSET($C$4,Z$2,0),0)</f>
        <v>0</v>
      </c>
      <c r="AA48" s="42" t="n">
        <f aca="true">IF(AND($O48&gt;=OFFSET($E$4,AA$2,0),$O48&lt;=OFFSET($F$4,AA$2,0)),OFFSET($C$4,AA$2,0),0)</f>
        <v>0</v>
      </c>
      <c r="AB48" s="42" t="n">
        <f aca="true">IF(AND($O48&gt;=OFFSET($E$4,AB$2,0),$O48&lt;=OFFSET($F$4,AB$2,0)),OFFSET($C$4,AB$2,0),0)</f>
        <v>0</v>
      </c>
      <c r="AC48" s="42" t="n">
        <f aca="true">IF(AND($O48&gt;=OFFSET($E$4,AC$2,0),$O48&lt;=OFFSET($F$4,AC$2,0)),OFFSET($C$4,AC$2,0),0)</f>
        <v>0</v>
      </c>
      <c r="AD48" s="42" t="n">
        <f aca="true">IF(AND($O48&gt;=OFFSET($E$4,AD$2,0),$O48&lt;=OFFSET($F$4,AD$2,0)),OFFSET($C$4,AD$2,0),0)</f>
        <v>0</v>
      </c>
      <c r="AE48" s="42" t="n">
        <f aca="true">IF(AND($O48&gt;=OFFSET($E$4,AE$2,0),$O48&lt;=OFFSET($F$4,AE$2,0)),OFFSET($C$4,AE$2,0),0)</f>
        <v>0</v>
      </c>
      <c r="AF48" s="42" t="n">
        <f aca="true">IF(AND($O48&gt;=OFFSET($E$4,AF$2,0),$O48&lt;=OFFSET($F$4,AF$2,0)),OFFSET($C$4,AF$2,0),0)</f>
        <v>0</v>
      </c>
      <c r="AG48" s="42" t="n">
        <f aca="true">IF(AND($O48&gt;=OFFSET($E$4,AG$2,0),$O48&lt;=OFFSET($F$4,AG$2,0)),OFFSET($C$4,AG$2,0),0)</f>
        <v>0</v>
      </c>
      <c r="AH48" s="42" t="n">
        <f aca="true">IF(AND($O48&gt;=OFFSET($E$4,AH$2,0),$O48&lt;=OFFSET($F$4,AH$2,0)),OFFSET($C$4,AH$2,0),0)</f>
        <v>0</v>
      </c>
      <c r="AI48" s="42" t="n">
        <f aca="true">IF(AND($O48&gt;=OFFSET($E$4,AI$2,0),$O48&lt;=OFFSET($F$4,AI$2,0)),OFFSET($C$4,AI$2,0),0)</f>
        <v>0</v>
      </c>
      <c r="AJ48" s="42" t="n">
        <f aca="true">IF(AND($O48&gt;=OFFSET($E$4,AJ$2,0),$O48&lt;=OFFSET($F$4,AJ$2,0)),OFFSET($C$4,AJ$2,0),0)</f>
        <v>0</v>
      </c>
      <c r="AK48" s="42" t="n">
        <f aca="true">IF(AND($O48&gt;=OFFSET($E$4,AK$2,0),$O48&lt;=OFFSET($F$4,AK$2,0)),OFFSET($C$4,AK$2,0),0)</f>
        <v>0</v>
      </c>
      <c r="AL48" s="42" t="n">
        <f aca="true">IF(AND($O48&gt;=OFFSET($E$4,AL$2,0),$O48&lt;=OFFSET($F$4,AL$2,0)),OFFSET($C$4,AL$2,0),0)</f>
        <v>0</v>
      </c>
      <c r="AM48" s="42" t="n">
        <f aca="true">IF(AND($O48&gt;=OFFSET($E$4,AM$2,0),$O48&lt;=OFFSET($F$4,AM$2,0)),OFFSET($C$4,AM$2,0),0)</f>
        <v>0</v>
      </c>
      <c r="AN48" s="42" t="n">
        <f aca="true">IF(AND($O48&gt;=OFFSET($E$4,AN$2,0),$O48&lt;=OFFSET($F$4,AN$2,0)),OFFSET($C$4,AN$2,0),0)</f>
        <v>0</v>
      </c>
      <c r="AO48" s="42" t="n">
        <f aca="true">IF(AND($O48&gt;=OFFSET($E$4,AO$2,0),$O48&lt;=OFFSET($F$4,AO$2,0)),OFFSET($C$4,AO$2,0),0)</f>
        <v>0</v>
      </c>
      <c r="AP48" s="42" t="n">
        <f aca="true">IF(AND($O48&gt;=OFFSET($E$4,AP$2,0),$O48&lt;=OFFSET($F$4,AP$2,0)),OFFSET($C$4,AP$2,0),0)</f>
        <v>0</v>
      </c>
      <c r="AQ48" s="42" t="n">
        <f aca="true">IF(AND($O48&gt;=OFFSET($E$4,AQ$2,0),$O48&lt;=OFFSET($F$4,AQ$2,0)),OFFSET($C$4,AQ$2,0),0)</f>
        <v>0</v>
      </c>
      <c r="AR48" s="42" t="n">
        <f aca="true">IF(AND($O48&gt;=OFFSET($E$4,AR$2,0),$O48&lt;=OFFSET($F$4,AR$2,0)),OFFSET($C$4,AR$2,0),0)</f>
        <v>0</v>
      </c>
      <c r="AS48" s="42" t="n">
        <f aca="true">IF(AND($O48&gt;=OFFSET($E$4,AS$2,0),$O48&lt;=OFFSET($F$4,AS$2,0)),OFFSET($C$4,AS$2,0),0)</f>
        <v>0</v>
      </c>
      <c r="AT48" s="42" t="n">
        <f aca="true">IF(AND($O48&gt;=OFFSET($E$4,AT$2,0),$O48&lt;=OFFSET($F$4,AT$2,0)),OFFSET($C$4,AT$2,0),0)</f>
        <v>0</v>
      </c>
      <c r="AU48" s="42" t="n">
        <f aca="true">IF(AND($O48&gt;=OFFSET($E$4,AU$2,0),$O48&lt;=OFFSET($F$4,AU$2,0)),OFFSET($C$4,AU$2,0),0)</f>
        <v>0</v>
      </c>
      <c r="AV48" s="42" t="n">
        <f aca="true">IF(AND($O48&gt;=OFFSET($E$4,AV$2,0),$O48&lt;=OFFSET($F$4,AV$2,0)),OFFSET($C$4,AV$2,0),0)</f>
        <v>0</v>
      </c>
      <c r="AW48" s="42" t="n">
        <f aca="true">IF(AND($O48&gt;=OFFSET($E$4,AW$2,0),$O48&lt;=OFFSET($F$4,AW$2,0)),OFFSET($C$4,AW$2,0),0)</f>
        <v>0</v>
      </c>
      <c r="AY48" s="58" t="n">
        <f aca="false">SUM(P48:AS48)</f>
        <v>286</v>
      </c>
      <c r="AZ48" s="58" t="n">
        <f aca="false">SUM(P48:V48)+SUM(AT48:AW48)</f>
        <v>185</v>
      </c>
    </row>
    <row r="49" customFormat="false" ht="12.75" hidden="false" customHeight="false" outlineLevel="0" collapsed="false">
      <c r="A49" s="2"/>
      <c r="C49" s="3"/>
      <c r="F49" s="5"/>
      <c r="G49" s="2"/>
      <c r="I49" s="0" t="n">
        <v>22</v>
      </c>
      <c r="J49" s="0" t="n">
        <v>4</v>
      </c>
      <c r="K49" s="0" t="n">
        <v>4</v>
      </c>
      <c r="L49" s="0" t="n">
        <v>0</v>
      </c>
      <c r="M49" s="0" t="n">
        <v>30</v>
      </c>
      <c r="O49" s="57" t="n">
        <v>38139</v>
      </c>
      <c r="P49" s="42" t="n">
        <f aca="false">IF(AND(O49&gt;=$E$4,O49&lt;=$F$4),$C$4,0)</f>
        <v>50</v>
      </c>
      <c r="Q49" s="42" t="n">
        <f aca="true">IF(AND($O49&gt;=OFFSET($E$4,Q$2,0),$O49&lt;=OFFSET($F$4,Q$2,0)),OFFSET($C$4,Q$2,0),0)</f>
        <v>50</v>
      </c>
      <c r="R49" s="42" t="n">
        <f aca="true">IF(AND($O49&gt;=OFFSET($E$4,R$2,0),$O49&lt;=OFFSET($F$4,R$2,0)),OFFSET($C$4,R$2,0),0)</f>
        <v>10</v>
      </c>
      <c r="S49" s="42" t="n">
        <f aca="true">IF(AND($O49&gt;=OFFSET($E$4,S$2,0),$O49&lt;=OFFSET($F$4,S$2,0)),OFFSET($C$4,S$2,0),0)</f>
        <v>0</v>
      </c>
      <c r="T49" s="42" t="n">
        <f aca="true">IF(AND($O49&gt;=OFFSET($E$4,T$2,0),$O49&lt;=OFFSET($F$4,T$2,0)),OFFSET($C$4,T$2,0),0)</f>
        <v>50</v>
      </c>
      <c r="U49" s="42" t="n">
        <f aca="true">IF(AND($O49&gt;=OFFSET($E$4,U$2,0),$O49&lt;=OFFSET($F$4,U$2,0)),OFFSET($C$4,U$2,0),0)</f>
        <v>25</v>
      </c>
      <c r="V49" s="42" t="n">
        <f aca="true">IF(AND($O49&gt;=OFFSET($E$4,V$2,0),$O49&lt;=OFFSET($F$4,V$2,0)),OFFSET($C$4,V$2,0),0)</f>
        <v>0</v>
      </c>
      <c r="W49" s="42" t="n">
        <f aca="true">IF(AND($O49&gt;=OFFSET($E$4,W$2,0),$O49&lt;=OFFSET($F$4,W$2,0)),OFFSET($C$4,W$2,0),0)</f>
        <v>50</v>
      </c>
      <c r="X49" s="42" t="n">
        <f aca="true">IF(AND($O49&gt;=OFFSET($E$4,X$2,0),$O49&lt;=OFFSET($F$4,X$2,0)),OFFSET($C$4,X$2,0),0)</f>
        <v>51</v>
      </c>
      <c r="Y49" s="42" t="n">
        <f aca="true">IF(AND($O49&gt;=OFFSET($E$4,Y$2,0),$O49&lt;=OFFSET($F$4,Y$2,0)),OFFSET($C$4,Y$2,0),0)</f>
        <v>0</v>
      </c>
      <c r="Z49" s="42" t="n">
        <f aca="true">IF(AND($O49&gt;=OFFSET($E$4,Z$2,0),$O49&lt;=OFFSET($F$4,Z$2,0)),OFFSET($C$4,Z$2,0),0)</f>
        <v>0</v>
      </c>
      <c r="AA49" s="42" t="n">
        <f aca="true">IF(AND($O49&gt;=OFFSET($E$4,AA$2,0),$O49&lt;=OFFSET($F$4,AA$2,0)),OFFSET($C$4,AA$2,0),0)</f>
        <v>0</v>
      </c>
      <c r="AB49" s="42" t="n">
        <f aca="true">IF(AND($O49&gt;=OFFSET($E$4,AB$2,0),$O49&lt;=OFFSET($F$4,AB$2,0)),OFFSET($C$4,AB$2,0),0)</f>
        <v>0</v>
      </c>
      <c r="AC49" s="42" t="n">
        <f aca="true">IF(AND($O49&gt;=OFFSET($E$4,AC$2,0),$O49&lt;=OFFSET($F$4,AC$2,0)),OFFSET($C$4,AC$2,0),0)</f>
        <v>0</v>
      </c>
      <c r="AD49" s="42" t="n">
        <f aca="true">IF(AND($O49&gt;=OFFSET($E$4,AD$2,0),$O49&lt;=OFFSET($F$4,AD$2,0)),OFFSET($C$4,AD$2,0),0)</f>
        <v>0</v>
      </c>
      <c r="AE49" s="42" t="n">
        <f aca="true">IF(AND($O49&gt;=OFFSET($E$4,AE$2,0),$O49&lt;=OFFSET($F$4,AE$2,0)),OFFSET($C$4,AE$2,0),0)</f>
        <v>0</v>
      </c>
      <c r="AF49" s="42" t="n">
        <f aca="true">IF(AND($O49&gt;=OFFSET($E$4,AF$2,0),$O49&lt;=OFFSET($F$4,AF$2,0)),OFFSET($C$4,AF$2,0),0)</f>
        <v>0</v>
      </c>
      <c r="AG49" s="42" t="n">
        <f aca="true">IF(AND($O49&gt;=OFFSET($E$4,AG$2,0),$O49&lt;=OFFSET($F$4,AG$2,0)),OFFSET($C$4,AG$2,0),0)</f>
        <v>0</v>
      </c>
      <c r="AH49" s="42" t="n">
        <f aca="true">IF(AND($O49&gt;=OFFSET($E$4,AH$2,0),$O49&lt;=OFFSET($F$4,AH$2,0)),OFFSET($C$4,AH$2,0),0)</f>
        <v>0</v>
      </c>
      <c r="AI49" s="42" t="n">
        <f aca="true">IF(AND($O49&gt;=OFFSET($E$4,AI$2,0),$O49&lt;=OFFSET($F$4,AI$2,0)),OFFSET($C$4,AI$2,0),0)</f>
        <v>0</v>
      </c>
      <c r="AJ49" s="42" t="n">
        <f aca="true">IF(AND($O49&gt;=OFFSET($E$4,AJ$2,0),$O49&lt;=OFFSET($F$4,AJ$2,0)),OFFSET($C$4,AJ$2,0),0)</f>
        <v>0</v>
      </c>
      <c r="AK49" s="42" t="n">
        <f aca="true">IF(AND($O49&gt;=OFFSET($E$4,AK$2,0),$O49&lt;=OFFSET($F$4,AK$2,0)),OFFSET($C$4,AK$2,0),0)</f>
        <v>0</v>
      </c>
      <c r="AL49" s="42" t="n">
        <f aca="true">IF(AND($O49&gt;=OFFSET($E$4,AL$2,0),$O49&lt;=OFFSET($F$4,AL$2,0)),OFFSET($C$4,AL$2,0),0)</f>
        <v>0</v>
      </c>
      <c r="AM49" s="42" t="n">
        <f aca="true">IF(AND($O49&gt;=OFFSET($E$4,AM$2,0),$O49&lt;=OFFSET($F$4,AM$2,0)),OFFSET($C$4,AM$2,0),0)</f>
        <v>0</v>
      </c>
      <c r="AN49" s="42" t="n">
        <f aca="true">IF(AND($O49&gt;=OFFSET($E$4,AN$2,0),$O49&lt;=OFFSET($F$4,AN$2,0)),OFFSET($C$4,AN$2,0),0)</f>
        <v>0</v>
      </c>
      <c r="AO49" s="42" t="n">
        <f aca="true">IF(AND($O49&gt;=OFFSET($E$4,AO$2,0),$O49&lt;=OFFSET($F$4,AO$2,0)),OFFSET($C$4,AO$2,0),0)</f>
        <v>0</v>
      </c>
      <c r="AP49" s="42" t="n">
        <f aca="true">IF(AND($O49&gt;=OFFSET($E$4,AP$2,0),$O49&lt;=OFFSET($F$4,AP$2,0)),OFFSET($C$4,AP$2,0),0)</f>
        <v>0</v>
      </c>
      <c r="AQ49" s="42" t="n">
        <f aca="true">IF(AND($O49&gt;=OFFSET($E$4,AQ$2,0),$O49&lt;=OFFSET($F$4,AQ$2,0)),OFFSET($C$4,AQ$2,0),0)</f>
        <v>0</v>
      </c>
      <c r="AR49" s="42" t="n">
        <f aca="true">IF(AND($O49&gt;=OFFSET($E$4,AR$2,0),$O49&lt;=OFFSET($F$4,AR$2,0)),OFFSET($C$4,AR$2,0),0)</f>
        <v>0</v>
      </c>
      <c r="AS49" s="42" t="n">
        <f aca="true">IF(AND($O49&gt;=OFFSET($E$4,AS$2,0),$O49&lt;=OFFSET($F$4,AS$2,0)),OFFSET($C$4,AS$2,0),0)</f>
        <v>0</v>
      </c>
      <c r="AT49" s="42" t="n">
        <f aca="true">IF(AND($O49&gt;=OFFSET($E$4,AT$2,0),$O49&lt;=OFFSET($F$4,AT$2,0)),OFFSET($C$4,AT$2,0),0)</f>
        <v>0</v>
      </c>
      <c r="AU49" s="42" t="n">
        <f aca="true">IF(AND($O49&gt;=OFFSET($E$4,AU$2,0),$O49&lt;=OFFSET($F$4,AU$2,0)),OFFSET($C$4,AU$2,0),0)</f>
        <v>0</v>
      </c>
      <c r="AV49" s="42" t="n">
        <f aca="true">IF(AND($O49&gt;=OFFSET($E$4,AV$2,0),$O49&lt;=OFFSET($F$4,AV$2,0)),OFFSET($C$4,AV$2,0),0)</f>
        <v>0</v>
      </c>
      <c r="AW49" s="42" t="n">
        <f aca="true">IF(AND($O49&gt;=OFFSET($E$4,AW$2,0),$O49&lt;=OFFSET($F$4,AW$2,0)),OFFSET($C$4,AW$2,0),0)</f>
        <v>0</v>
      </c>
      <c r="AY49" s="58" t="n">
        <f aca="false">SUM(P49:AS49)</f>
        <v>286</v>
      </c>
      <c r="AZ49" s="58" t="n">
        <f aca="false">SUM(P49:V49)+SUM(AT49:AW49)</f>
        <v>185</v>
      </c>
    </row>
    <row r="50" customFormat="false" ht="12.75" hidden="false" customHeight="false" outlineLevel="0" collapsed="false">
      <c r="A50" s="2"/>
      <c r="C50" s="3"/>
      <c r="F50" s="5"/>
      <c r="G50" s="2"/>
      <c r="I50" s="0" t="n">
        <v>21</v>
      </c>
      <c r="J50" s="0" t="n">
        <v>5</v>
      </c>
      <c r="K50" s="0" t="n">
        <v>4</v>
      </c>
      <c r="L50" s="0" t="n">
        <v>1</v>
      </c>
      <c r="M50" s="0" t="n">
        <v>31</v>
      </c>
      <c r="O50" s="57" t="n">
        <v>38169</v>
      </c>
      <c r="P50" s="42" t="n">
        <f aca="false">IF(AND(O50&gt;=$E$4,O50&lt;=$F$4),$C$4,0)</f>
        <v>50</v>
      </c>
      <c r="Q50" s="42" t="n">
        <f aca="true">IF(AND($O50&gt;=OFFSET($E$4,Q$2,0),$O50&lt;=OFFSET($F$4,Q$2,0)),OFFSET($C$4,Q$2,0),0)</f>
        <v>50</v>
      </c>
      <c r="R50" s="42" t="n">
        <f aca="true">IF(AND($O50&gt;=OFFSET($E$4,R$2,0),$O50&lt;=OFFSET($F$4,R$2,0)),OFFSET($C$4,R$2,0),0)</f>
        <v>10</v>
      </c>
      <c r="S50" s="42" t="n">
        <f aca="true">IF(AND($O50&gt;=OFFSET($E$4,S$2,0),$O50&lt;=OFFSET($F$4,S$2,0)),OFFSET($C$4,S$2,0),0)</f>
        <v>0</v>
      </c>
      <c r="T50" s="42" t="n">
        <f aca="true">IF(AND($O50&gt;=OFFSET($E$4,T$2,0),$O50&lt;=OFFSET($F$4,T$2,0)),OFFSET($C$4,T$2,0),0)</f>
        <v>50</v>
      </c>
      <c r="U50" s="42" t="n">
        <f aca="true">IF(AND($O50&gt;=OFFSET($E$4,U$2,0),$O50&lt;=OFFSET($F$4,U$2,0)),OFFSET($C$4,U$2,0),0)</f>
        <v>25</v>
      </c>
      <c r="V50" s="42" t="n">
        <f aca="true">IF(AND($O50&gt;=OFFSET($E$4,V$2,0),$O50&lt;=OFFSET($F$4,V$2,0)),OFFSET($C$4,V$2,0),0)</f>
        <v>0</v>
      </c>
      <c r="W50" s="42" t="n">
        <f aca="true">IF(AND($O50&gt;=OFFSET($E$4,W$2,0),$O50&lt;=OFFSET($F$4,W$2,0)),OFFSET($C$4,W$2,0),0)</f>
        <v>50</v>
      </c>
      <c r="X50" s="42" t="n">
        <f aca="true">IF(AND($O50&gt;=OFFSET($E$4,X$2,0),$O50&lt;=OFFSET($F$4,X$2,0)),OFFSET($C$4,X$2,0),0)</f>
        <v>51</v>
      </c>
      <c r="Y50" s="42" t="n">
        <f aca="true">IF(AND($O50&gt;=OFFSET($E$4,Y$2,0),$O50&lt;=OFFSET($F$4,Y$2,0)),OFFSET($C$4,Y$2,0),0)</f>
        <v>0</v>
      </c>
      <c r="Z50" s="42" t="n">
        <f aca="true">IF(AND($O50&gt;=OFFSET($E$4,Z$2,0),$O50&lt;=OFFSET($F$4,Z$2,0)),OFFSET($C$4,Z$2,0),0)</f>
        <v>0</v>
      </c>
      <c r="AA50" s="42" t="n">
        <f aca="true">IF(AND($O50&gt;=OFFSET($E$4,AA$2,0),$O50&lt;=OFFSET($F$4,AA$2,0)),OFFSET($C$4,AA$2,0),0)</f>
        <v>0</v>
      </c>
      <c r="AB50" s="42" t="n">
        <f aca="true">IF(AND($O50&gt;=OFFSET($E$4,AB$2,0),$O50&lt;=OFFSET($F$4,AB$2,0)),OFFSET($C$4,AB$2,0),0)</f>
        <v>0</v>
      </c>
      <c r="AC50" s="42" t="n">
        <f aca="true">IF(AND($O50&gt;=OFFSET($E$4,AC$2,0),$O50&lt;=OFFSET($F$4,AC$2,0)),OFFSET($C$4,AC$2,0),0)</f>
        <v>0</v>
      </c>
      <c r="AD50" s="42" t="n">
        <f aca="true">IF(AND($O50&gt;=OFFSET($E$4,AD$2,0),$O50&lt;=OFFSET($F$4,AD$2,0)),OFFSET($C$4,AD$2,0),0)</f>
        <v>0</v>
      </c>
      <c r="AE50" s="42" t="n">
        <f aca="true">IF(AND($O50&gt;=OFFSET($E$4,AE$2,0),$O50&lt;=OFFSET($F$4,AE$2,0)),OFFSET($C$4,AE$2,0),0)</f>
        <v>0</v>
      </c>
      <c r="AF50" s="42" t="n">
        <f aca="true">IF(AND($O50&gt;=OFFSET($E$4,AF$2,0),$O50&lt;=OFFSET($F$4,AF$2,0)),OFFSET($C$4,AF$2,0),0)</f>
        <v>0</v>
      </c>
      <c r="AG50" s="42" t="n">
        <f aca="true">IF(AND($O50&gt;=OFFSET($E$4,AG$2,0),$O50&lt;=OFFSET($F$4,AG$2,0)),OFFSET($C$4,AG$2,0),0)</f>
        <v>0</v>
      </c>
      <c r="AH50" s="42" t="n">
        <f aca="true">IF(AND($O50&gt;=OFFSET($E$4,AH$2,0),$O50&lt;=OFFSET($F$4,AH$2,0)),OFFSET($C$4,AH$2,0),0)</f>
        <v>0</v>
      </c>
      <c r="AI50" s="42" t="n">
        <f aca="true">IF(AND($O50&gt;=OFFSET($E$4,AI$2,0),$O50&lt;=OFFSET($F$4,AI$2,0)),OFFSET($C$4,AI$2,0),0)</f>
        <v>0</v>
      </c>
      <c r="AJ50" s="42" t="n">
        <f aca="true">IF(AND($O50&gt;=OFFSET($E$4,AJ$2,0),$O50&lt;=OFFSET($F$4,AJ$2,0)),OFFSET($C$4,AJ$2,0),0)</f>
        <v>0</v>
      </c>
      <c r="AK50" s="42" t="n">
        <f aca="true">IF(AND($O50&gt;=OFFSET($E$4,AK$2,0),$O50&lt;=OFFSET($F$4,AK$2,0)),OFFSET($C$4,AK$2,0),0)</f>
        <v>0</v>
      </c>
      <c r="AL50" s="42" t="n">
        <f aca="true">IF(AND($O50&gt;=OFFSET($E$4,AL$2,0),$O50&lt;=OFFSET($F$4,AL$2,0)),OFFSET($C$4,AL$2,0),0)</f>
        <v>0</v>
      </c>
      <c r="AM50" s="42" t="n">
        <f aca="true">IF(AND($O50&gt;=OFFSET($E$4,AM$2,0),$O50&lt;=OFFSET($F$4,AM$2,0)),OFFSET($C$4,AM$2,0),0)</f>
        <v>0</v>
      </c>
      <c r="AN50" s="42" t="n">
        <f aca="true">IF(AND($O50&gt;=OFFSET($E$4,AN$2,0),$O50&lt;=OFFSET($F$4,AN$2,0)),OFFSET($C$4,AN$2,0),0)</f>
        <v>0</v>
      </c>
      <c r="AO50" s="42" t="n">
        <f aca="true">IF(AND($O50&gt;=OFFSET($E$4,AO$2,0),$O50&lt;=OFFSET($F$4,AO$2,0)),OFFSET($C$4,AO$2,0),0)</f>
        <v>0</v>
      </c>
      <c r="AP50" s="42" t="n">
        <f aca="true">IF(AND($O50&gt;=OFFSET($E$4,AP$2,0),$O50&lt;=OFFSET($F$4,AP$2,0)),OFFSET($C$4,AP$2,0),0)</f>
        <v>0</v>
      </c>
      <c r="AQ50" s="42" t="n">
        <f aca="true">IF(AND($O50&gt;=OFFSET($E$4,AQ$2,0),$O50&lt;=OFFSET($F$4,AQ$2,0)),OFFSET($C$4,AQ$2,0),0)</f>
        <v>0</v>
      </c>
      <c r="AR50" s="42" t="n">
        <f aca="true">IF(AND($O50&gt;=OFFSET($E$4,AR$2,0),$O50&lt;=OFFSET($F$4,AR$2,0)),OFFSET($C$4,AR$2,0),0)</f>
        <v>0</v>
      </c>
      <c r="AS50" s="42" t="n">
        <f aca="true">IF(AND($O50&gt;=OFFSET($E$4,AS$2,0),$O50&lt;=OFFSET($F$4,AS$2,0)),OFFSET($C$4,AS$2,0),0)</f>
        <v>0</v>
      </c>
      <c r="AT50" s="42" t="n">
        <f aca="true">IF(AND($O50&gt;=OFFSET($E$4,AT$2,0),$O50&lt;=OFFSET($F$4,AT$2,0)),OFFSET($C$4,AT$2,0),0)</f>
        <v>0</v>
      </c>
      <c r="AU50" s="42" t="n">
        <f aca="true">IF(AND($O50&gt;=OFFSET($E$4,AU$2,0),$O50&lt;=OFFSET($F$4,AU$2,0)),OFFSET($C$4,AU$2,0),0)</f>
        <v>0</v>
      </c>
      <c r="AV50" s="42" t="n">
        <f aca="true">IF(AND($O50&gt;=OFFSET($E$4,AV$2,0),$O50&lt;=OFFSET($F$4,AV$2,0)),OFFSET($C$4,AV$2,0),0)</f>
        <v>0</v>
      </c>
      <c r="AW50" s="42" t="n">
        <f aca="true">IF(AND($O50&gt;=OFFSET($E$4,AW$2,0),$O50&lt;=OFFSET($F$4,AW$2,0)),OFFSET($C$4,AW$2,0),0)</f>
        <v>0</v>
      </c>
      <c r="AY50" s="58" t="n">
        <f aca="false">SUM(P50:AS50)</f>
        <v>286</v>
      </c>
      <c r="AZ50" s="58" t="n">
        <f aca="false">SUM(P50:V50)+SUM(AT50:AW50)</f>
        <v>185</v>
      </c>
    </row>
    <row r="51" customFormat="false" ht="12.75" hidden="false" customHeight="false" outlineLevel="0" collapsed="false">
      <c r="A51" s="2"/>
      <c r="C51" s="3"/>
      <c r="F51" s="5"/>
      <c r="G51" s="2"/>
      <c r="I51" s="0" t="n">
        <v>22</v>
      </c>
      <c r="J51" s="0" t="n">
        <v>4</v>
      </c>
      <c r="K51" s="0" t="n">
        <v>5</v>
      </c>
      <c r="L51" s="0" t="n">
        <v>0</v>
      </c>
      <c r="M51" s="0" t="n">
        <v>31</v>
      </c>
      <c r="O51" s="57" t="n">
        <v>38200</v>
      </c>
      <c r="P51" s="42" t="n">
        <f aca="false">IF(AND(O51&gt;=$E$4,O51&lt;=$F$4),$C$4,0)</f>
        <v>50</v>
      </c>
      <c r="Q51" s="42" t="n">
        <f aca="true">IF(AND($O51&gt;=OFFSET($E$4,Q$2,0),$O51&lt;=OFFSET($F$4,Q$2,0)),OFFSET($C$4,Q$2,0),0)</f>
        <v>50</v>
      </c>
      <c r="R51" s="42" t="n">
        <f aca="true">IF(AND($O51&gt;=OFFSET($E$4,R$2,0),$O51&lt;=OFFSET($F$4,R$2,0)),OFFSET($C$4,R$2,0),0)</f>
        <v>10</v>
      </c>
      <c r="S51" s="42" t="n">
        <f aca="true">IF(AND($O51&gt;=OFFSET($E$4,S$2,0),$O51&lt;=OFFSET($F$4,S$2,0)),OFFSET($C$4,S$2,0),0)</f>
        <v>0</v>
      </c>
      <c r="T51" s="42" t="n">
        <f aca="true">IF(AND($O51&gt;=OFFSET($E$4,T$2,0),$O51&lt;=OFFSET($F$4,T$2,0)),OFFSET($C$4,T$2,0),0)</f>
        <v>50</v>
      </c>
      <c r="U51" s="42" t="n">
        <f aca="true">IF(AND($O51&gt;=OFFSET($E$4,U$2,0),$O51&lt;=OFFSET($F$4,U$2,0)),OFFSET($C$4,U$2,0),0)</f>
        <v>25</v>
      </c>
      <c r="V51" s="42" t="n">
        <f aca="true">IF(AND($O51&gt;=OFFSET($E$4,V$2,0),$O51&lt;=OFFSET($F$4,V$2,0)),OFFSET($C$4,V$2,0),0)</f>
        <v>0</v>
      </c>
      <c r="W51" s="42" t="n">
        <f aca="true">IF(AND($O51&gt;=OFFSET($E$4,W$2,0),$O51&lt;=OFFSET($F$4,W$2,0)),OFFSET($C$4,W$2,0),0)</f>
        <v>50</v>
      </c>
      <c r="X51" s="42" t="n">
        <f aca="true">IF(AND($O51&gt;=OFFSET($E$4,X$2,0),$O51&lt;=OFFSET($F$4,X$2,0)),OFFSET($C$4,X$2,0),0)</f>
        <v>51</v>
      </c>
      <c r="Y51" s="42" t="n">
        <f aca="true">IF(AND($O51&gt;=OFFSET($E$4,Y$2,0),$O51&lt;=OFFSET($F$4,Y$2,0)),OFFSET($C$4,Y$2,0),0)</f>
        <v>0</v>
      </c>
      <c r="Z51" s="42" t="n">
        <f aca="true">IF(AND($O51&gt;=OFFSET($E$4,Z$2,0),$O51&lt;=OFFSET($F$4,Z$2,0)),OFFSET($C$4,Z$2,0),0)</f>
        <v>0</v>
      </c>
      <c r="AA51" s="42" t="n">
        <f aca="true">IF(AND($O51&gt;=OFFSET($E$4,AA$2,0),$O51&lt;=OFFSET($F$4,AA$2,0)),OFFSET($C$4,AA$2,0),0)</f>
        <v>0</v>
      </c>
      <c r="AB51" s="42" t="n">
        <f aca="true">IF(AND($O51&gt;=OFFSET($E$4,AB$2,0),$O51&lt;=OFFSET($F$4,AB$2,0)),OFFSET($C$4,AB$2,0),0)</f>
        <v>0</v>
      </c>
      <c r="AC51" s="42" t="n">
        <f aca="true">IF(AND($O51&gt;=OFFSET($E$4,AC$2,0),$O51&lt;=OFFSET($F$4,AC$2,0)),OFFSET($C$4,AC$2,0),0)</f>
        <v>0</v>
      </c>
      <c r="AD51" s="42" t="n">
        <f aca="true">IF(AND($O51&gt;=OFFSET($E$4,AD$2,0),$O51&lt;=OFFSET($F$4,AD$2,0)),OFFSET($C$4,AD$2,0),0)</f>
        <v>0</v>
      </c>
      <c r="AE51" s="42" t="n">
        <f aca="true">IF(AND($O51&gt;=OFFSET($E$4,AE$2,0),$O51&lt;=OFFSET($F$4,AE$2,0)),OFFSET($C$4,AE$2,0),0)</f>
        <v>0</v>
      </c>
      <c r="AF51" s="42" t="n">
        <f aca="true">IF(AND($O51&gt;=OFFSET($E$4,AF$2,0),$O51&lt;=OFFSET($F$4,AF$2,0)),OFFSET($C$4,AF$2,0),0)</f>
        <v>0</v>
      </c>
      <c r="AG51" s="42" t="n">
        <f aca="true">IF(AND($O51&gt;=OFFSET($E$4,AG$2,0),$O51&lt;=OFFSET($F$4,AG$2,0)),OFFSET($C$4,AG$2,0),0)</f>
        <v>0</v>
      </c>
      <c r="AH51" s="42" t="n">
        <f aca="true">IF(AND($O51&gt;=OFFSET($E$4,AH$2,0),$O51&lt;=OFFSET($F$4,AH$2,0)),OFFSET($C$4,AH$2,0),0)</f>
        <v>0</v>
      </c>
      <c r="AI51" s="42" t="n">
        <f aca="true">IF(AND($O51&gt;=OFFSET($E$4,AI$2,0),$O51&lt;=OFFSET($F$4,AI$2,0)),OFFSET($C$4,AI$2,0),0)</f>
        <v>0</v>
      </c>
      <c r="AJ51" s="42" t="n">
        <f aca="true">IF(AND($O51&gt;=OFFSET($E$4,AJ$2,0),$O51&lt;=OFFSET($F$4,AJ$2,0)),OFFSET($C$4,AJ$2,0),0)</f>
        <v>0</v>
      </c>
      <c r="AK51" s="42" t="n">
        <f aca="true">IF(AND($O51&gt;=OFFSET($E$4,AK$2,0),$O51&lt;=OFFSET($F$4,AK$2,0)),OFFSET($C$4,AK$2,0),0)</f>
        <v>0</v>
      </c>
      <c r="AL51" s="42" t="n">
        <f aca="true">IF(AND($O51&gt;=OFFSET($E$4,AL$2,0),$O51&lt;=OFFSET($F$4,AL$2,0)),OFFSET($C$4,AL$2,0),0)</f>
        <v>0</v>
      </c>
      <c r="AM51" s="42" t="n">
        <f aca="true">IF(AND($O51&gt;=OFFSET($E$4,AM$2,0),$O51&lt;=OFFSET($F$4,AM$2,0)),OFFSET($C$4,AM$2,0),0)</f>
        <v>0</v>
      </c>
      <c r="AN51" s="42" t="n">
        <f aca="true">IF(AND($O51&gt;=OFFSET($E$4,AN$2,0),$O51&lt;=OFFSET($F$4,AN$2,0)),OFFSET($C$4,AN$2,0),0)</f>
        <v>0</v>
      </c>
      <c r="AO51" s="42" t="n">
        <f aca="true">IF(AND($O51&gt;=OFFSET($E$4,AO$2,0),$O51&lt;=OFFSET($F$4,AO$2,0)),OFFSET($C$4,AO$2,0),0)</f>
        <v>0</v>
      </c>
      <c r="AP51" s="42" t="n">
        <f aca="true">IF(AND($O51&gt;=OFFSET($E$4,AP$2,0),$O51&lt;=OFFSET($F$4,AP$2,0)),OFFSET($C$4,AP$2,0),0)</f>
        <v>0</v>
      </c>
      <c r="AQ51" s="42" t="n">
        <f aca="true">IF(AND($O51&gt;=OFFSET($E$4,AQ$2,0),$O51&lt;=OFFSET($F$4,AQ$2,0)),OFFSET($C$4,AQ$2,0),0)</f>
        <v>0</v>
      </c>
      <c r="AR51" s="42" t="n">
        <f aca="true">IF(AND($O51&gt;=OFFSET($E$4,AR$2,0),$O51&lt;=OFFSET($F$4,AR$2,0)),OFFSET($C$4,AR$2,0),0)</f>
        <v>0</v>
      </c>
      <c r="AS51" s="42" t="n">
        <f aca="true">IF(AND($O51&gt;=OFFSET($E$4,AS$2,0),$O51&lt;=OFFSET($F$4,AS$2,0)),OFFSET($C$4,AS$2,0),0)</f>
        <v>0</v>
      </c>
      <c r="AT51" s="42" t="n">
        <f aca="true">IF(AND($O51&gt;=OFFSET($E$4,AT$2,0),$O51&lt;=OFFSET($F$4,AT$2,0)),OFFSET($C$4,AT$2,0),0)</f>
        <v>0</v>
      </c>
      <c r="AU51" s="42" t="n">
        <f aca="true">IF(AND($O51&gt;=OFFSET($E$4,AU$2,0),$O51&lt;=OFFSET($F$4,AU$2,0)),OFFSET($C$4,AU$2,0),0)</f>
        <v>0</v>
      </c>
      <c r="AV51" s="42" t="n">
        <f aca="true">IF(AND($O51&gt;=OFFSET($E$4,AV$2,0),$O51&lt;=OFFSET($F$4,AV$2,0)),OFFSET($C$4,AV$2,0),0)</f>
        <v>0</v>
      </c>
      <c r="AW51" s="42" t="n">
        <f aca="true">IF(AND($O51&gt;=OFFSET($E$4,AW$2,0),$O51&lt;=OFFSET($F$4,AW$2,0)),OFFSET($C$4,AW$2,0),0)</f>
        <v>0</v>
      </c>
      <c r="AY51" s="58" t="n">
        <f aca="false">SUM(P51:AS51)</f>
        <v>286</v>
      </c>
      <c r="AZ51" s="58" t="n">
        <f aca="false">SUM(P51:V51)+SUM(AT51:AW51)</f>
        <v>185</v>
      </c>
    </row>
    <row r="52" customFormat="false" ht="12.75" hidden="false" customHeight="false" outlineLevel="0" collapsed="false">
      <c r="A52" s="2"/>
      <c r="C52" s="3"/>
      <c r="F52" s="5"/>
      <c r="G52" s="2"/>
      <c r="I52" s="0" t="n">
        <v>21</v>
      </c>
      <c r="J52" s="0" t="n">
        <v>4</v>
      </c>
      <c r="K52" s="0" t="n">
        <v>4</v>
      </c>
      <c r="L52" s="0" t="n">
        <v>1</v>
      </c>
      <c r="M52" s="0" t="n">
        <v>30</v>
      </c>
      <c r="O52" s="57" t="n">
        <v>38231</v>
      </c>
      <c r="P52" s="42" t="n">
        <f aca="false">IF(AND(O52&gt;=$E$4,O52&lt;=$F$4),$C$4,0)</f>
        <v>50</v>
      </c>
      <c r="Q52" s="42" t="n">
        <f aca="true">IF(AND($O52&gt;=OFFSET($E$4,Q$2,0),$O52&lt;=OFFSET($F$4,Q$2,0)),OFFSET($C$4,Q$2,0),0)</f>
        <v>50</v>
      </c>
      <c r="R52" s="42" t="n">
        <f aca="true">IF(AND($O52&gt;=OFFSET($E$4,R$2,0),$O52&lt;=OFFSET($F$4,R$2,0)),OFFSET($C$4,R$2,0),0)</f>
        <v>10</v>
      </c>
      <c r="S52" s="42" t="n">
        <f aca="true">IF(AND($O52&gt;=OFFSET($E$4,S$2,0),$O52&lt;=OFFSET($F$4,S$2,0)),OFFSET($C$4,S$2,0),0)</f>
        <v>0</v>
      </c>
      <c r="T52" s="42" t="n">
        <f aca="true">IF(AND($O52&gt;=OFFSET($E$4,T$2,0),$O52&lt;=OFFSET($F$4,T$2,0)),OFFSET($C$4,T$2,0),0)</f>
        <v>50</v>
      </c>
      <c r="U52" s="42" t="n">
        <f aca="true">IF(AND($O52&gt;=OFFSET($E$4,U$2,0),$O52&lt;=OFFSET($F$4,U$2,0)),OFFSET($C$4,U$2,0),0)</f>
        <v>25</v>
      </c>
      <c r="V52" s="42" t="n">
        <f aca="true">IF(AND($O52&gt;=OFFSET($E$4,V$2,0),$O52&lt;=OFFSET($F$4,V$2,0)),OFFSET($C$4,V$2,0),0)</f>
        <v>0</v>
      </c>
      <c r="W52" s="42" t="n">
        <f aca="true">IF(AND($O52&gt;=OFFSET($E$4,W$2,0),$O52&lt;=OFFSET($F$4,W$2,0)),OFFSET($C$4,W$2,0),0)</f>
        <v>50</v>
      </c>
      <c r="X52" s="42" t="n">
        <f aca="true">IF(AND($O52&gt;=OFFSET($E$4,X$2,0),$O52&lt;=OFFSET($F$4,X$2,0)),OFFSET($C$4,X$2,0),0)</f>
        <v>51</v>
      </c>
      <c r="Y52" s="42" t="n">
        <f aca="true">IF(AND($O52&gt;=OFFSET($E$4,Y$2,0),$O52&lt;=OFFSET($F$4,Y$2,0)),OFFSET($C$4,Y$2,0),0)</f>
        <v>0</v>
      </c>
      <c r="Z52" s="42" t="n">
        <f aca="true">IF(AND($O52&gt;=OFFSET($E$4,Z$2,0),$O52&lt;=OFFSET($F$4,Z$2,0)),OFFSET($C$4,Z$2,0),0)</f>
        <v>0</v>
      </c>
      <c r="AA52" s="42" t="n">
        <f aca="true">IF(AND($O52&gt;=OFFSET($E$4,AA$2,0),$O52&lt;=OFFSET($F$4,AA$2,0)),OFFSET($C$4,AA$2,0),0)</f>
        <v>0</v>
      </c>
      <c r="AB52" s="42" t="n">
        <f aca="true">IF(AND($O52&gt;=OFFSET($E$4,AB$2,0),$O52&lt;=OFFSET($F$4,AB$2,0)),OFFSET($C$4,AB$2,0),0)</f>
        <v>0</v>
      </c>
      <c r="AC52" s="42" t="n">
        <f aca="true">IF(AND($O52&gt;=OFFSET($E$4,AC$2,0),$O52&lt;=OFFSET($F$4,AC$2,0)),OFFSET($C$4,AC$2,0),0)</f>
        <v>0</v>
      </c>
      <c r="AD52" s="42" t="n">
        <f aca="true">IF(AND($O52&gt;=OFFSET($E$4,AD$2,0),$O52&lt;=OFFSET($F$4,AD$2,0)),OFFSET($C$4,AD$2,0),0)</f>
        <v>0</v>
      </c>
      <c r="AE52" s="42" t="n">
        <f aca="true">IF(AND($O52&gt;=OFFSET($E$4,AE$2,0),$O52&lt;=OFFSET($F$4,AE$2,0)),OFFSET($C$4,AE$2,0),0)</f>
        <v>0</v>
      </c>
      <c r="AF52" s="42" t="n">
        <f aca="true">IF(AND($O52&gt;=OFFSET($E$4,AF$2,0),$O52&lt;=OFFSET($F$4,AF$2,0)),OFFSET($C$4,AF$2,0),0)</f>
        <v>0</v>
      </c>
      <c r="AG52" s="42" t="n">
        <f aca="true">IF(AND($O52&gt;=OFFSET($E$4,AG$2,0),$O52&lt;=OFFSET($F$4,AG$2,0)),OFFSET($C$4,AG$2,0),0)</f>
        <v>0</v>
      </c>
      <c r="AH52" s="42" t="n">
        <f aca="true">IF(AND($O52&gt;=OFFSET($E$4,AH$2,0),$O52&lt;=OFFSET($F$4,AH$2,0)),OFFSET($C$4,AH$2,0),0)</f>
        <v>0</v>
      </c>
      <c r="AI52" s="42" t="n">
        <f aca="true">IF(AND($O52&gt;=OFFSET($E$4,AI$2,0),$O52&lt;=OFFSET($F$4,AI$2,0)),OFFSET($C$4,AI$2,0),0)</f>
        <v>0</v>
      </c>
      <c r="AJ52" s="42" t="n">
        <f aca="true">IF(AND($O52&gt;=OFFSET($E$4,AJ$2,0),$O52&lt;=OFFSET($F$4,AJ$2,0)),OFFSET($C$4,AJ$2,0),0)</f>
        <v>0</v>
      </c>
      <c r="AK52" s="42" t="n">
        <f aca="true">IF(AND($O52&gt;=OFFSET($E$4,AK$2,0),$O52&lt;=OFFSET($F$4,AK$2,0)),OFFSET($C$4,AK$2,0),0)</f>
        <v>0</v>
      </c>
      <c r="AL52" s="42" t="n">
        <f aca="true">IF(AND($O52&gt;=OFFSET($E$4,AL$2,0),$O52&lt;=OFFSET($F$4,AL$2,0)),OFFSET($C$4,AL$2,0),0)</f>
        <v>0</v>
      </c>
      <c r="AM52" s="42" t="n">
        <f aca="true">IF(AND($O52&gt;=OFFSET($E$4,AM$2,0),$O52&lt;=OFFSET($F$4,AM$2,0)),OFFSET($C$4,AM$2,0),0)</f>
        <v>0</v>
      </c>
      <c r="AN52" s="42" t="n">
        <f aca="true">IF(AND($O52&gt;=OFFSET($E$4,AN$2,0),$O52&lt;=OFFSET($F$4,AN$2,0)),OFFSET($C$4,AN$2,0),0)</f>
        <v>0</v>
      </c>
      <c r="AO52" s="42" t="n">
        <f aca="true">IF(AND($O52&gt;=OFFSET($E$4,AO$2,0),$O52&lt;=OFFSET($F$4,AO$2,0)),OFFSET($C$4,AO$2,0),0)</f>
        <v>0</v>
      </c>
      <c r="AP52" s="42" t="n">
        <f aca="true">IF(AND($O52&gt;=OFFSET($E$4,AP$2,0),$O52&lt;=OFFSET($F$4,AP$2,0)),OFFSET($C$4,AP$2,0),0)</f>
        <v>0</v>
      </c>
      <c r="AQ52" s="42" t="n">
        <f aca="true">IF(AND($O52&gt;=OFFSET($E$4,AQ$2,0),$O52&lt;=OFFSET($F$4,AQ$2,0)),OFFSET($C$4,AQ$2,0),0)</f>
        <v>0</v>
      </c>
      <c r="AR52" s="42" t="n">
        <f aca="true">IF(AND($O52&gt;=OFFSET($E$4,AR$2,0),$O52&lt;=OFFSET($F$4,AR$2,0)),OFFSET($C$4,AR$2,0),0)</f>
        <v>0</v>
      </c>
      <c r="AS52" s="42" t="n">
        <f aca="true">IF(AND($O52&gt;=OFFSET($E$4,AS$2,0),$O52&lt;=OFFSET($F$4,AS$2,0)),OFFSET($C$4,AS$2,0),0)</f>
        <v>0</v>
      </c>
      <c r="AT52" s="42" t="n">
        <f aca="true">IF(AND($O52&gt;=OFFSET($E$4,AT$2,0),$O52&lt;=OFFSET($F$4,AT$2,0)),OFFSET($C$4,AT$2,0),0)</f>
        <v>0</v>
      </c>
      <c r="AU52" s="42" t="n">
        <f aca="true">IF(AND($O52&gt;=OFFSET($E$4,AU$2,0),$O52&lt;=OFFSET($F$4,AU$2,0)),OFFSET($C$4,AU$2,0),0)</f>
        <v>0</v>
      </c>
      <c r="AV52" s="42" t="n">
        <f aca="true">IF(AND($O52&gt;=OFFSET($E$4,AV$2,0),$O52&lt;=OFFSET($F$4,AV$2,0)),OFFSET($C$4,AV$2,0),0)</f>
        <v>0</v>
      </c>
      <c r="AW52" s="42" t="n">
        <f aca="true">IF(AND($O52&gt;=OFFSET($E$4,AW$2,0),$O52&lt;=OFFSET($F$4,AW$2,0)),OFFSET($C$4,AW$2,0),0)</f>
        <v>0</v>
      </c>
      <c r="AY52" s="58" t="n">
        <f aca="false">SUM(P52:AS52)</f>
        <v>286</v>
      </c>
      <c r="AZ52" s="58" t="n">
        <f aca="false">SUM(P52:V52)+SUM(AT52:AW52)</f>
        <v>185</v>
      </c>
    </row>
    <row r="53" customFormat="false" ht="12.75" hidden="false" customHeight="false" outlineLevel="0" collapsed="false">
      <c r="A53" s="2"/>
      <c r="C53" s="3"/>
      <c r="F53" s="5"/>
      <c r="G53" s="2"/>
      <c r="I53" s="0" t="n">
        <v>21</v>
      </c>
      <c r="J53" s="0" t="n">
        <v>5</v>
      </c>
      <c r="K53" s="0" t="n">
        <v>5</v>
      </c>
      <c r="L53" s="0" t="n">
        <v>0</v>
      </c>
      <c r="M53" s="0" t="n">
        <v>31</v>
      </c>
      <c r="O53" s="57" t="n">
        <v>38261</v>
      </c>
      <c r="P53" s="42" t="n">
        <f aca="false">IF(AND(O53&gt;=$E$4,O53&lt;=$F$4),$C$4,0)</f>
        <v>50</v>
      </c>
      <c r="Q53" s="42" t="n">
        <f aca="true">IF(AND($O53&gt;=OFFSET($E$4,Q$2,0),$O53&lt;=OFFSET($F$4,Q$2,0)),OFFSET($C$4,Q$2,0),0)</f>
        <v>50</v>
      </c>
      <c r="R53" s="42" t="n">
        <f aca="true">IF(AND($O53&gt;=OFFSET($E$4,R$2,0),$O53&lt;=OFFSET($F$4,R$2,0)),OFFSET($C$4,R$2,0),0)</f>
        <v>10</v>
      </c>
      <c r="S53" s="42" t="n">
        <f aca="true">IF(AND($O53&gt;=OFFSET($E$4,S$2,0),$O53&lt;=OFFSET($F$4,S$2,0)),OFFSET($C$4,S$2,0),0)</f>
        <v>0</v>
      </c>
      <c r="T53" s="42" t="n">
        <f aca="true">IF(AND($O53&gt;=OFFSET($E$4,T$2,0),$O53&lt;=OFFSET($F$4,T$2,0)),OFFSET($C$4,T$2,0),0)</f>
        <v>50</v>
      </c>
      <c r="U53" s="42" t="n">
        <f aca="true">IF(AND($O53&gt;=OFFSET($E$4,U$2,0),$O53&lt;=OFFSET($F$4,U$2,0)),OFFSET($C$4,U$2,0),0)</f>
        <v>25</v>
      </c>
      <c r="V53" s="42" t="n">
        <f aca="true">IF(AND($O53&gt;=OFFSET($E$4,V$2,0),$O53&lt;=OFFSET($F$4,V$2,0)),OFFSET($C$4,V$2,0),0)</f>
        <v>0</v>
      </c>
      <c r="W53" s="42" t="n">
        <f aca="true">IF(AND($O53&gt;=OFFSET($E$4,W$2,0),$O53&lt;=OFFSET($F$4,W$2,0)),OFFSET($C$4,W$2,0),0)</f>
        <v>50</v>
      </c>
      <c r="X53" s="42" t="n">
        <f aca="true">IF(AND($O53&gt;=OFFSET($E$4,X$2,0),$O53&lt;=OFFSET($F$4,X$2,0)),OFFSET($C$4,X$2,0),0)</f>
        <v>51</v>
      </c>
      <c r="Y53" s="42" t="n">
        <f aca="true">IF(AND($O53&gt;=OFFSET($E$4,Y$2,0),$O53&lt;=OFFSET($F$4,Y$2,0)),OFFSET($C$4,Y$2,0),0)</f>
        <v>0</v>
      </c>
      <c r="Z53" s="42" t="n">
        <f aca="true">IF(AND($O53&gt;=OFFSET($E$4,Z$2,0),$O53&lt;=OFFSET($F$4,Z$2,0)),OFFSET($C$4,Z$2,0),0)</f>
        <v>0</v>
      </c>
      <c r="AA53" s="42" t="n">
        <f aca="true">IF(AND($O53&gt;=OFFSET($E$4,AA$2,0),$O53&lt;=OFFSET($F$4,AA$2,0)),OFFSET($C$4,AA$2,0),0)</f>
        <v>0</v>
      </c>
      <c r="AB53" s="42" t="n">
        <f aca="true">IF(AND($O53&gt;=OFFSET($E$4,AB$2,0),$O53&lt;=OFFSET($F$4,AB$2,0)),OFFSET($C$4,AB$2,0),0)</f>
        <v>0</v>
      </c>
      <c r="AC53" s="42" t="n">
        <f aca="true">IF(AND($O53&gt;=OFFSET($E$4,AC$2,0),$O53&lt;=OFFSET($F$4,AC$2,0)),OFFSET($C$4,AC$2,0),0)</f>
        <v>0</v>
      </c>
      <c r="AD53" s="42" t="n">
        <f aca="true">IF(AND($O53&gt;=OFFSET($E$4,AD$2,0),$O53&lt;=OFFSET($F$4,AD$2,0)),OFFSET($C$4,AD$2,0),0)</f>
        <v>0</v>
      </c>
      <c r="AE53" s="42" t="n">
        <f aca="true">IF(AND($O53&gt;=OFFSET($E$4,AE$2,0),$O53&lt;=OFFSET($F$4,AE$2,0)),OFFSET($C$4,AE$2,0),0)</f>
        <v>0</v>
      </c>
      <c r="AF53" s="42" t="n">
        <f aca="true">IF(AND($O53&gt;=OFFSET($E$4,AF$2,0),$O53&lt;=OFFSET($F$4,AF$2,0)),OFFSET($C$4,AF$2,0),0)</f>
        <v>0</v>
      </c>
      <c r="AG53" s="42" t="n">
        <f aca="true">IF(AND($O53&gt;=OFFSET($E$4,AG$2,0),$O53&lt;=OFFSET($F$4,AG$2,0)),OFFSET($C$4,AG$2,0),0)</f>
        <v>0</v>
      </c>
      <c r="AH53" s="42" t="n">
        <f aca="true">IF(AND($O53&gt;=OFFSET($E$4,AH$2,0),$O53&lt;=OFFSET($F$4,AH$2,0)),OFFSET($C$4,AH$2,0),0)</f>
        <v>0</v>
      </c>
      <c r="AI53" s="42" t="n">
        <f aca="true">IF(AND($O53&gt;=OFFSET($E$4,AI$2,0),$O53&lt;=OFFSET($F$4,AI$2,0)),OFFSET($C$4,AI$2,0),0)</f>
        <v>0</v>
      </c>
      <c r="AJ53" s="42" t="n">
        <f aca="true">IF(AND($O53&gt;=OFFSET($E$4,AJ$2,0),$O53&lt;=OFFSET($F$4,AJ$2,0)),OFFSET($C$4,AJ$2,0),0)</f>
        <v>0</v>
      </c>
      <c r="AK53" s="42" t="n">
        <f aca="true">IF(AND($O53&gt;=OFFSET($E$4,AK$2,0),$O53&lt;=OFFSET($F$4,AK$2,0)),OFFSET($C$4,AK$2,0),0)</f>
        <v>0</v>
      </c>
      <c r="AL53" s="42" t="n">
        <f aca="true">IF(AND($O53&gt;=OFFSET($E$4,AL$2,0),$O53&lt;=OFFSET($F$4,AL$2,0)),OFFSET($C$4,AL$2,0),0)</f>
        <v>0</v>
      </c>
      <c r="AM53" s="42" t="n">
        <f aca="true">IF(AND($O53&gt;=OFFSET($E$4,AM$2,0),$O53&lt;=OFFSET($F$4,AM$2,0)),OFFSET($C$4,AM$2,0),0)</f>
        <v>0</v>
      </c>
      <c r="AN53" s="42" t="n">
        <f aca="true">IF(AND($O53&gt;=OFFSET($E$4,AN$2,0),$O53&lt;=OFFSET($F$4,AN$2,0)),OFFSET($C$4,AN$2,0),0)</f>
        <v>0</v>
      </c>
      <c r="AO53" s="42" t="n">
        <f aca="true">IF(AND($O53&gt;=OFFSET($E$4,AO$2,0),$O53&lt;=OFFSET($F$4,AO$2,0)),OFFSET($C$4,AO$2,0),0)</f>
        <v>0</v>
      </c>
      <c r="AP53" s="42" t="n">
        <f aca="true">IF(AND($O53&gt;=OFFSET($E$4,AP$2,0),$O53&lt;=OFFSET($F$4,AP$2,0)),OFFSET($C$4,AP$2,0),0)</f>
        <v>0</v>
      </c>
      <c r="AQ53" s="42" t="n">
        <f aca="true">IF(AND($O53&gt;=OFFSET($E$4,AQ$2,0),$O53&lt;=OFFSET($F$4,AQ$2,0)),OFFSET($C$4,AQ$2,0),0)</f>
        <v>0</v>
      </c>
      <c r="AR53" s="42" t="n">
        <f aca="true">IF(AND($O53&gt;=OFFSET($E$4,AR$2,0),$O53&lt;=OFFSET($F$4,AR$2,0)),OFFSET($C$4,AR$2,0),0)</f>
        <v>0</v>
      </c>
      <c r="AS53" s="42" t="n">
        <f aca="true">IF(AND($O53&gt;=OFFSET($E$4,AS$2,0),$O53&lt;=OFFSET($F$4,AS$2,0)),OFFSET($C$4,AS$2,0),0)</f>
        <v>0</v>
      </c>
      <c r="AT53" s="42" t="n">
        <f aca="true">IF(AND($O53&gt;=OFFSET($E$4,AT$2,0),$O53&lt;=OFFSET($F$4,AT$2,0)),OFFSET($C$4,AT$2,0),0)</f>
        <v>0</v>
      </c>
      <c r="AU53" s="42" t="n">
        <f aca="true">IF(AND($O53&gt;=OFFSET($E$4,AU$2,0),$O53&lt;=OFFSET($F$4,AU$2,0)),OFFSET($C$4,AU$2,0),0)</f>
        <v>0</v>
      </c>
      <c r="AV53" s="42" t="n">
        <f aca="true">IF(AND($O53&gt;=OFFSET($E$4,AV$2,0),$O53&lt;=OFFSET($F$4,AV$2,0)),OFFSET($C$4,AV$2,0),0)</f>
        <v>0</v>
      </c>
      <c r="AW53" s="42" t="n">
        <f aca="true">IF(AND($O53&gt;=OFFSET($E$4,AW$2,0),$O53&lt;=OFFSET($F$4,AW$2,0)),OFFSET($C$4,AW$2,0),0)</f>
        <v>0</v>
      </c>
      <c r="AY53" s="58" t="n">
        <f aca="false">SUM(P53:AS53)</f>
        <v>286</v>
      </c>
      <c r="AZ53" s="58" t="n">
        <f aca="false">SUM(P53:V53)+SUM(AT53:AW53)</f>
        <v>185</v>
      </c>
    </row>
    <row r="54" customFormat="false" ht="12.75" hidden="false" customHeight="false" outlineLevel="0" collapsed="false">
      <c r="A54" s="2"/>
      <c r="C54" s="3"/>
      <c r="F54" s="5"/>
      <c r="G54" s="2"/>
      <c r="I54" s="0" t="n">
        <v>21</v>
      </c>
      <c r="J54" s="0" t="n">
        <v>4</v>
      </c>
      <c r="K54" s="0" t="n">
        <v>4</v>
      </c>
      <c r="L54" s="0" t="n">
        <v>1</v>
      </c>
      <c r="M54" s="0" t="n">
        <v>30</v>
      </c>
      <c r="O54" s="57" t="n">
        <v>38292</v>
      </c>
      <c r="P54" s="42" t="n">
        <f aca="false">IF(AND(O54&gt;=$E$4,O54&lt;=$F$4),$C$4,0)</f>
        <v>50</v>
      </c>
      <c r="Q54" s="42" t="n">
        <f aca="true">IF(AND($O54&gt;=OFFSET($E$4,Q$2,0),$O54&lt;=OFFSET($F$4,Q$2,0)),OFFSET($C$4,Q$2,0),0)</f>
        <v>50</v>
      </c>
      <c r="R54" s="42" t="n">
        <f aca="true">IF(AND($O54&gt;=OFFSET($E$4,R$2,0),$O54&lt;=OFFSET($F$4,R$2,0)),OFFSET($C$4,R$2,0),0)</f>
        <v>10</v>
      </c>
      <c r="S54" s="42" t="n">
        <f aca="true">IF(AND($O54&gt;=OFFSET($E$4,S$2,0),$O54&lt;=OFFSET($F$4,S$2,0)),OFFSET($C$4,S$2,0),0)</f>
        <v>0</v>
      </c>
      <c r="T54" s="42" t="n">
        <f aca="true">IF(AND($O54&gt;=OFFSET($E$4,T$2,0),$O54&lt;=OFFSET($F$4,T$2,0)),OFFSET($C$4,T$2,0),0)</f>
        <v>50</v>
      </c>
      <c r="U54" s="42" t="n">
        <f aca="true">IF(AND($O54&gt;=OFFSET($E$4,U$2,0),$O54&lt;=OFFSET($F$4,U$2,0)),OFFSET($C$4,U$2,0),0)</f>
        <v>25</v>
      </c>
      <c r="V54" s="42" t="n">
        <f aca="true">IF(AND($O54&gt;=OFFSET($E$4,V$2,0),$O54&lt;=OFFSET($F$4,V$2,0)),OFFSET($C$4,V$2,0),0)</f>
        <v>25</v>
      </c>
      <c r="W54" s="42" t="n">
        <f aca="true">IF(AND($O54&gt;=OFFSET($E$4,W$2,0),$O54&lt;=OFFSET($F$4,W$2,0)),OFFSET($C$4,W$2,0),0)</f>
        <v>50</v>
      </c>
      <c r="X54" s="42" t="n">
        <f aca="true">IF(AND($O54&gt;=OFFSET($E$4,X$2,0),$O54&lt;=OFFSET($F$4,X$2,0)),OFFSET($C$4,X$2,0),0)</f>
        <v>51</v>
      </c>
      <c r="Y54" s="42" t="n">
        <f aca="true">IF(AND($O54&gt;=OFFSET($E$4,Y$2,0),$O54&lt;=OFFSET($F$4,Y$2,0)),OFFSET($C$4,Y$2,0),0)</f>
        <v>0</v>
      </c>
      <c r="Z54" s="42" t="n">
        <f aca="true">IF(AND($O54&gt;=OFFSET($E$4,Z$2,0),$O54&lt;=OFFSET($F$4,Z$2,0)),OFFSET($C$4,Z$2,0),0)</f>
        <v>0</v>
      </c>
      <c r="AA54" s="42" t="n">
        <f aca="true">IF(AND($O54&gt;=OFFSET($E$4,AA$2,0),$O54&lt;=OFFSET($F$4,AA$2,0)),OFFSET($C$4,AA$2,0),0)</f>
        <v>0</v>
      </c>
      <c r="AB54" s="42" t="n">
        <f aca="true">IF(AND($O54&gt;=OFFSET($E$4,AB$2,0),$O54&lt;=OFFSET($F$4,AB$2,0)),OFFSET($C$4,AB$2,0),0)</f>
        <v>0</v>
      </c>
      <c r="AC54" s="42" t="n">
        <f aca="true">IF(AND($O54&gt;=OFFSET($E$4,AC$2,0),$O54&lt;=OFFSET($F$4,AC$2,0)),OFFSET($C$4,AC$2,0),0)</f>
        <v>0</v>
      </c>
      <c r="AD54" s="42" t="n">
        <f aca="true">IF(AND($O54&gt;=OFFSET($E$4,AD$2,0),$O54&lt;=OFFSET($F$4,AD$2,0)),OFFSET($C$4,AD$2,0),0)</f>
        <v>0</v>
      </c>
      <c r="AE54" s="42" t="n">
        <f aca="true">IF(AND($O54&gt;=OFFSET($E$4,AE$2,0),$O54&lt;=OFFSET($F$4,AE$2,0)),OFFSET($C$4,AE$2,0),0)</f>
        <v>0</v>
      </c>
      <c r="AF54" s="42" t="n">
        <f aca="true">IF(AND($O54&gt;=OFFSET($E$4,AF$2,0),$O54&lt;=OFFSET($F$4,AF$2,0)),OFFSET($C$4,AF$2,0),0)</f>
        <v>0</v>
      </c>
      <c r="AG54" s="42" t="n">
        <f aca="true">IF(AND($O54&gt;=OFFSET($E$4,AG$2,0),$O54&lt;=OFFSET($F$4,AG$2,0)),OFFSET($C$4,AG$2,0),0)</f>
        <v>0</v>
      </c>
      <c r="AH54" s="42" t="n">
        <f aca="true">IF(AND($O54&gt;=OFFSET($E$4,AH$2,0),$O54&lt;=OFFSET($F$4,AH$2,0)),OFFSET($C$4,AH$2,0),0)</f>
        <v>0</v>
      </c>
      <c r="AI54" s="42" t="n">
        <f aca="true">IF(AND($O54&gt;=OFFSET($E$4,AI$2,0),$O54&lt;=OFFSET($F$4,AI$2,0)),OFFSET($C$4,AI$2,0),0)</f>
        <v>0</v>
      </c>
      <c r="AJ54" s="42" t="n">
        <f aca="true">IF(AND($O54&gt;=OFFSET($E$4,AJ$2,0),$O54&lt;=OFFSET($F$4,AJ$2,0)),OFFSET($C$4,AJ$2,0),0)</f>
        <v>0</v>
      </c>
      <c r="AK54" s="42" t="n">
        <f aca="true">IF(AND($O54&gt;=OFFSET($E$4,AK$2,0),$O54&lt;=OFFSET($F$4,AK$2,0)),OFFSET($C$4,AK$2,0),0)</f>
        <v>0</v>
      </c>
      <c r="AL54" s="42" t="n">
        <f aca="true">IF(AND($O54&gt;=OFFSET($E$4,AL$2,0),$O54&lt;=OFFSET($F$4,AL$2,0)),OFFSET($C$4,AL$2,0),0)</f>
        <v>0</v>
      </c>
      <c r="AM54" s="42" t="n">
        <f aca="true">IF(AND($O54&gt;=OFFSET($E$4,AM$2,0),$O54&lt;=OFFSET($F$4,AM$2,0)),OFFSET($C$4,AM$2,0),0)</f>
        <v>0</v>
      </c>
      <c r="AN54" s="42" t="n">
        <f aca="true">IF(AND($O54&gt;=OFFSET($E$4,AN$2,0),$O54&lt;=OFFSET($F$4,AN$2,0)),OFFSET($C$4,AN$2,0),0)</f>
        <v>0</v>
      </c>
      <c r="AO54" s="42" t="n">
        <f aca="true">IF(AND($O54&gt;=OFFSET($E$4,AO$2,0),$O54&lt;=OFFSET($F$4,AO$2,0)),OFFSET($C$4,AO$2,0),0)</f>
        <v>0</v>
      </c>
      <c r="AP54" s="42" t="n">
        <f aca="true">IF(AND($O54&gt;=OFFSET($E$4,AP$2,0),$O54&lt;=OFFSET($F$4,AP$2,0)),OFFSET($C$4,AP$2,0),0)</f>
        <v>0</v>
      </c>
      <c r="AQ54" s="42" t="n">
        <f aca="true">IF(AND($O54&gt;=OFFSET($E$4,AQ$2,0),$O54&lt;=OFFSET($F$4,AQ$2,0)),OFFSET($C$4,AQ$2,0),0)</f>
        <v>0</v>
      </c>
      <c r="AR54" s="42" t="n">
        <f aca="true">IF(AND($O54&gt;=OFFSET($E$4,AR$2,0),$O54&lt;=OFFSET($F$4,AR$2,0)),OFFSET($C$4,AR$2,0),0)</f>
        <v>0</v>
      </c>
      <c r="AS54" s="42" t="n">
        <f aca="true">IF(AND($O54&gt;=OFFSET($E$4,AS$2,0),$O54&lt;=OFFSET($F$4,AS$2,0)),OFFSET($C$4,AS$2,0),0)</f>
        <v>0</v>
      </c>
      <c r="AT54" s="42" t="n">
        <f aca="true">IF(AND($O54&gt;=OFFSET($E$4,AT$2,0),$O54&lt;=OFFSET($F$4,AT$2,0)),OFFSET($C$4,AT$2,0),0)</f>
        <v>0</v>
      </c>
      <c r="AU54" s="42" t="n">
        <f aca="true">IF(AND($O54&gt;=OFFSET($E$4,AU$2,0),$O54&lt;=OFFSET($F$4,AU$2,0)),OFFSET($C$4,AU$2,0),0)</f>
        <v>0</v>
      </c>
      <c r="AV54" s="42" t="n">
        <f aca="true">IF(AND($O54&gt;=OFFSET($E$4,AV$2,0),$O54&lt;=OFFSET($F$4,AV$2,0)),OFFSET($C$4,AV$2,0),0)</f>
        <v>0</v>
      </c>
      <c r="AW54" s="42" t="n">
        <f aca="true">IF(AND($O54&gt;=OFFSET($E$4,AW$2,0),$O54&lt;=OFFSET($F$4,AW$2,0)),OFFSET($C$4,AW$2,0),0)</f>
        <v>0</v>
      </c>
      <c r="AY54" s="58" t="n">
        <f aca="false">SUM(P54:AS54)</f>
        <v>311</v>
      </c>
      <c r="AZ54" s="58" t="n">
        <f aca="false">SUM(P54:V54)+SUM(AT54:AW54)</f>
        <v>210</v>
      </c>
    </row>
    <row r="55" customFormat="false" ht="12.75" hidden="false" customHeight="false" outlineLevel="0" collapsed="false">
      <c r="A55" s="2"/>
      <c r="C55" s="3"/>
      <c r="F55" s="5"/>
      <c r="G55" s="2"/>
      <c r="I55" s="0" t="n">
        <v>23</v>
      </c>
      <c r="J55" s="0" t="n">
        <v>3</v>
      </c>
      <c r="K55" s="0" t="n">
        <v>4</v>
      </c>
      <c r="L55" s="0" t="n">
        <v>1</v>
      </c>
      <c r="M55" s="0" t="n">
        <v>31</v>
      </c>
      <c r="O55" s="57" t="n">
        <v>38322</v>
      </c>
      <c r="P55" s="42" t="n">
        <f aca="false">IF(AND(O55&gt;=$E$4,O55&lt;=$F$4),$C$4,0)</f>
        <v>50</v>
      </c>
      <c r="Q55" s="42" t="n">
        <f aca="true">IF(AND($O55&gt;=OFFSET($E$4,Q$2,0),$O55&lt;=OFFSET($F$4,Q$2,0)),OFFSET($C$4,Q$2,0),0)</f>
        <v>50</v>
      </c>
      <c r="R55" s="42" t="n">
        <f aca="true">IF(AND($O55&gt;=OFFSET($E$4,R$2,0),$O55&lt;=OFFSET($F$4,R$2,0)),OFFSET($C$4,R$2,0),0)</f>
        <v>10</v>
      </c>
      <c r="S55" s="42" t="n">
        <f aca="true">IF(AND($O55&gt;=OFFSET($E$4,S$2,0),$O55&lt;=OFFSET($F$4,S$2,0)),OFFSET($C$4,S$2,0),0)</f>
        <v>0</v>
      </c>
      <c r="T55" s="42" t="n">
        <f aca="true">IF(AND($O55&gt;=OFFSET($E$4,T$2,0),$O55&lt;=OFFSET($F$4,T$2,0)),OFFSET($C$4,T$2,0),0)</f>
        <v>50</v>
      </c>
      <c r="U55" s="42" t="n">
        <f aca="true">IF(AND($O55&gt;=OFFSET($E$4,U$2,0),$O55&lt;=OFFSET($F$4,U$2,0)),OFFSET($C$4,U$2,0),0)</f>
        <v>25</v>
      </c>
      <c r="V55" s="42" t="n">
        <f aca="true">IF(AND($O55&gt;=OFFSET($E$4,V$2,0),$O55&lt;=OFFSET($F$4,V$2,0)),OFFSET($C$4,V$2,0),0)</f>
        <v>25</v>
      </c>
      <c r="W55" s="42" t="n">
        <f aca="true">IF(AND($O55&gt;=OFFSET($E$4,W$2,0),$O55&lt;=OFFSET($F$4,W$2,0)),OFFSET($C$4,W$2,0),0)</f>
        <v>50</v>
      </c>
      <c r="X55" s="42" t="n">
        <f aca="true">IF(AND($O55&gt;=OFFSET($E$4,X$2,0),$O55&lt;=OFFSET($F$4,X$2,0)),OFFSET($C$4,X$2,0),0)</f>
        <v>51</v>
      </c>
      <c r="Y55" s="42" t="n">
        <f aca="true">IF(AND($O55&gt;=OFFSET($E$4,Y$2,0),$O55&lt;=OFFSET($F$4,Y$2,0)),OFFSET($C$4,Y$2,0),0)</f>
        <v>0</v>
      </c>
      <c r="Z55" s="42" t="n">
        <f aca="true">IF(AND($O55&gt;=OFFSET($E$4,Z$2,0),$O55&lt;=OFFSET($F$4,Z$2,0)),OFFSET($C$4,Z$2,0),0)</f>
        <v>0</v>
      </c>
      <c r="AA55" s="42" t="n">
        <f aca="true">IF(AND($O55&gt;=OFFSET($E$4,AA$2,0),$O55&lt;=OFFSET($F$4,AA$2,0)),OFFSET($C$4,AA$2,0),0)</f>
        <v>0</v>
      </c>
      <c r="AB55" s="42" t="n">
        <f aca="true">IF(AND($O55&gt;=OFFSET($E$4,AB$2,0),$O55&lt;=OFFSET($F$4,AB$2,0)),OFFSET($C$4,AB$2,0),0)</f>
        <v>0</v>
      </c>
      <c r="AC55" s="42" t="n">
        <f aca="true">IF(AND($O55&gt;=OFFSET($E$4,AC$2,0),$O55&lt;=OFFSET($F$4,AC$2,0)),OFFSET($C$4,AC$2,0),0)</f>
        <v>0</v>
      </c>
      <c r="AD55" s="42" t="n">
        <f aca="true">IF(AND($O55&gt;=OFFSET($E$4,AD$2,0),$O55&lt;=OFFSET($F$4,AD$2,0)),OFFSET($C$4,AD$2,0),0)</f>
        <v>0</v>
      </c>
      <c r="AE55" s="42" t="n">
        <f aca="true">IF(AND($O55&gt;=OFFSET($E$4,AE$2,0),$O55&lt;=OFFSET($F$4,AE$2,0)),OFFSET($C$4,AE$2,0),0)</f>
        <v>0</v>
      </c>
      <c r="AF55" s="42" t="n">
        <f aca="true">IF(AND($O55&gt;=OFFSET($E$4,AF$2,0),$O55&lt;=OFFSET($F$4,AF$2,0)),OFFSET($C$4,AF$2,0),0)</f>
        <v>0</v>
      </c>
      <c r="AG55" s="42" t="n">
        <f aca="true">IF(AND($O55&gt;=OFFSET($E$4,AG$2,0),$O55&lt;=OFFSET($F$4,AG$2,0)),OFFSET($C$4,AG$2,0),0)</f>
        <v>0</v>
      </c>
      <c r="AH55" s="42" t="n">
        <f aca="true">IF(AND($O55&gt;=OFFSET($E$4,AH$2,0),$O55&lt;=OFFSET($F$4,AH$2,0)),OFFSET($C$4,AH$2,0),0)</f>
        <v>0</v>
      </c>
      <c r="AI55" s="42" t="n">
        <f aca="true">IF(AND($O55&gt;=OFFSET($E$4,AI$2,0),$O55&lt;=OFFSET($F$4,AI$2,0)),OFFSET($C$4,AI$2,0),0)</f>
        <v>0</v>
      </c>
      <c r="AJ55" s="42" t="n">
        <f aca="true">IF(AND($O55&gt;=OFFSET($E$4,AJ$2,0),$O55&lt;=OFFSET($F$4,AJ$2,0)),OFFSET($C$4,AJ$2,0),0)</f>
        <v>0</v>
      </c>
      <c r="AK55" s="42" t="n">
        <f aca="true">IF(AND($O55&gt;=OFFSET($E$4,AK$2,0),$O55&lt;=OFFSET($F$4,AK$2,0)),OFFSET($C$4,AK$2,0),0)</f>
        <v>0</v>
      </c>
      <c r="AL55" s="42" t="n">
        <f aca="true">IF(AND($O55&gt;=OFFSET($E$4,AL$2,0),$O55&lt;=OFFSET($F$4,AL$2,0)),OFFSET($C$4,AL$2,0),0)</f>
        <v>0</v>
      </c>
      <c r="AM55" s="42" t="n">
        <f aca="true">IF(AND($O55&gt;=OFFSET($E$4,AM$2,0),$O55&lt;=OFFSET($F$4,AM$2,0)),OFFSET($C$4,AM$2,0),0)</f>
        <v>0</v>
      </c>
      <c r="AN55" s="42" t="n">
        <f aca="true">IF(AND($O55&gt;=OFFSET($E$4,AN$2,0),$O55&lt;=OFFSET($F$4,AN$2,0)),OFFSET($C$4,AN$2,0),0)</f>
        <v>0</v>
      </c>
      <c r="AO55" s="42" t="n">
        <f aca="true">IF(AND($O55&gt;=OFFSET($E$4,AO$2,0),$O55&lt;=OFFSET($F$4,AO$2,0)),OFFSET($C$4,AO$2,0),0)</f>
        <v>0</v>
      </c>
      <c r="AP55" s="42" t="n">
        <f aca="true">IF(AND($O55&gt;=OFFSET($E$4,AP$2,0),$O55&lt;=OFFSET($F$4,AP$2,0)),OFFSET($C$4,AP$2,0),0)</f>
        <v>0</v>
      </c>
      <c r="AQ55" s="42" t="n">
        <f aca="true">IF(AND($O55&gt;=OFFSET($E$4,AQ$2,0),$O55&lt;=OFFSET($F$4,AQ$2,0)),OFFSET($C$4,AQ$2,0),0)</f>
        <v>0</v>
      </c>
      <c r="AR55" s="42" t="n">
        <f aca="true">IF(AND($O55&gt;=OFFSET($E$4,AR$2,0),$O55&lt;=OFFSET($F$4,AR$2,0)),OFFSET($C$4,AR$2,0),0)</f>
        <v>0</v>
      </c>
      <c r="AS55" s="42" t="n">
        <f aca="true">IF(AND($O55&gt;=OFFSET($E$4,AS$2,0),$O55&lt;=OFFSET($F$4,AS$2,0)),OFFSET($C$4,AS$2,0),0)</f>
        <v>0</v>
      </c>
      <c r="AT55" s="42" t="n">
        <f aca="true">IF(AND($O55&gt;=OFFSET($E$4,AT$2,0),$O55&lt;=OFFSET($F$4,AT$2,0)),OFFSET($C$4,AT$2,0),0)</f>
        <v>0</v>
      </c>
      <c r="AU55" s="42" t="n">
        <f aca="true">IF(AND($O55&gt;=OFFSET($E$4,AU$2,0),$O55&lt;=OFFSET($F$4,AU$2,0)),OFFSET($C$4,AU$2,0),0)</f>
        <v>0</v>
      </c>
      <c r="AV55" s="42" t="n">
        <f aca="true">IF(AND($O55&gt;=OFFSET($E$4,AV$2,0),$O55&lt;=OFFSET($F$4,AV$2,0)),OFFSET($C$4,AV$2,0),0)</f>
        <v>0</v>
      </c>
      <c r="AW55" s="42" t="n">
        <f aca="true">IF(AND($O55&gt;=OFFSET($E$4,AW$2,0),$O55&lt;=OFFSET($F$4,AW$2,0)),OFFSET($C$4,AW$2,0),0)</f>
        <v>0</v>
      </c>
      <c r="AY55" s="58" t="n">
        <f aca="false">SUM(P55:AS55)</f>
        <v>311</v>
      </c>
      <c r="AZ55" s="58" t="n">
        <f aca="false">SUM(P55:V55)+SUM(AT55:AW55)</f>
        <v>210</v>
      </c>
    </row>
    <row r="56" customFormat="false" ht="12.75" hidden="false" customHeight="false" outlineLevel="0" collapsed="false">
      <c r="A56" s="2"/>
      <c r="C56" s="3"/>
      <c r="F56" s="5"/>
      <c r="G56" s="2"/>
      <c r="I56" s="0" t="n">
        <v>21</v>
      </c>
      <c r="J56" s="0" t="n">
        <v>4</v>
      </c>
      <c r="K56" s="0" t="n">
        <v>5</v>
      </c>
      <c r="L56" s="0" t="n">
        <v>1</v>
      </c>
      <c r="M56" s="0" t="n">
        <v>31</v>
      </c>
      <c r="O56" s="57" t="n">
        <v>38353</v>
      </c>
      <c r="P56" s="42" t="n">
        <f aca="false">IF(AND(O56&gt;=$E$4,O56&lt;=$F$4),$C$4,0)</f>
        <v>50</v>
      </c>
      <c r="Q56" s="42" t="n">
        <f aca="true">IF(AND($O56&gt;=OFFSET($E$4,Q$2,0),$O56&lt;=OFFSET($F$4,Q$2,0)),OFFSET($C$4,Q$2,0),0)</f>
        <v>50</v>
      </c>
      <c r="R56" s="42" t="n">
        <f aca="true">IF(AND($O56&gt;=OFFSET($E$4,R$2,0),$O56&lt;=OFFSET($F$4,R$2,0)),OFFSET($C$4,R$2,0),0)</f>
        <v>0</v>
      </c>
      <c r="S56" s="42" t="n">
        <f aca="true">IF(AND($O56&gt;=OFFSET($E$4,S$2,0),$O56&lt;=OFFSET($F$4,S$2,0)),OFFSET($C$4,S$2,0),0)</f>
        <v>0</v>
      </c>
      <c r="T56" s="42" t="n">
        <f aca="true">IF(AND($O56&gt;=OFFSET($E$4,T$2,0),$O56&lt;=OFFSET($F$4,T$2,0)),OFFSET($C$4,T$2,0),0)</f>
        <v>50</v>
      </c>
      <c r="U56" s="42" t="n">
        <f aca="true">IF(AND($O56&gt;=OFFSET($E$4,U$2,0),$O56&lt;=OFFSET($F$4,U$2,0)),OFFSET($C$4,U$2,0),0)</f>
        <v>25</v>
      </c>
      <c r="V56" s="42" t="n">
        <f aca="true">IF(AND($O56&gt;=OFFSET($E$4,V$2,0),$O56&lt;=OFFSET($F$4,V$2,0)),OFFSET($C$4,V$2,0),0)</f>
        <v>25</v>
      </c>
      <c r="W56" s="42" t="n">
        <f aca="true">IF(AND($O56&gt;=OFFSET($E$4,W$2,0),$O56&lt;=OFFSET($F$4,W$2,0)),OFFSET($C$4,W$2,0),0)</f>
        <v>50</v>
      </c>
      <c r="X56" s="42" t="n">
        <f aca="true">IF(AND($O56&gt;=OFFSET($E$4,X$2,0),$O56&lt;=OFFSET($F$4,X$2,0)),OFFSET($C$4,X$2,0),0)</f>
        <v>51</v>
      </c>
      <c r="Y56" s="42" t="n">
        <f aca="true">IF(AND($O56&gt;=OFFSET($E$4,Y$2,0),$O56&lt;=OFFSET($F$4,Y$2,0)),OFFSET($C$4,Y$2,0),0)</f>
        <v>0</v>
      </c>
      <c r="Z56" s="42" t="n">
        <f aca="true">IF(AND($O56&gt;=OFFSET($E$4,Z$2,0),$O56&lt;=OFFSET($F$4,Z$2,0)),OFFSET($C$4,Z$2,0),0)</f>
        <v>0</v>
      </c>
      <c r="AA56" s="42" t="n">
        <f aca="true">IF(AND($O56&gt;=OFFSET($E$4,AA$2,0),$O56&lt;=OFFSET($F$4,AA$2,0)),OFFSET($C$4,AA$2,0),0)</f>
        <v>0</v>
      </c>
      <c r="AB56" s="42" t="n">
        <f aca="true">IF(AND($O56&gt;=OFFSET($E$4,AB$2,0),$O56&lt;=OFFSET($F$4,AB$2,0)),OFFSET($C$4,AB$2,0),0)</f>
        <v>0</v>
      </c>
      <c r="AC56" s="42" t="n">
        <f aca="true">IF(AND($O56&gt;=OFFSET($E$4,AC$2,0),$O56&lt;=OFFSET($F$4,AC$2,0)),OFFSET($C$4,AC$2,0),0)</f>
        <v>0</v>
      </c>
      <c r="AD56" s="42" t="n">
        <f aca="true">IF(AND($O56&gt;=OFFSET($E$4,AD$2,0),$O56&lt;=OFFSET($F$4,AD$2,0)),OFFSET($C$4,AD$2,0),0)</f>
        <v>0</v>
      </c>
      <c r="AE56" s="42" t="n">
        <f aca="true">IF(AND($O56&gt;=OFFSET($E$4,AE$2,0),$O56&lt;=OFFSET($F$4,AE$2,0)),OFFSET($C$4,AE$2,0),0)</f>
        <v>0</v>
      </c>
      <c r="AF56" s="42" t="n">
        <f aca="true">IF(AND($O56&gt;=OFFSET($E$4,AF$2,0),$O56&lt;=OFFSET($F$4,AF$2,0)),OFFSET($C$4,AF$2,0),0)</f>
        <v>0</v>
      </c>
      <c r="AG56" s="42" t="n">
        <f aca="true">IF(AND($O56&gt;=OFFSET($E$4,AG$2,0),$O56&lt;=OFFSET($F$4,AG$2,0)),OFFSET($C$4,AG$2,0),0)</f>
        <v>0</v>
      </c>
      <c r="AH56" s="42" t="n">
        <f aca="true">IF(AND($O56&gt;=OFFSET($E$4,AH$2,0),$O56&lt;=OFFSET($F$4,AH$2,0)),OFFSET($C$4,AH$2,0),0)</f>
        <v>0</v>
      </c>
      <c r="AI56" s="42" t="n">
        <f aca="true">IF(AND($O56&gt;=OFFSET($E$4,AI$2,0),$O56&lt;=OFFSET($F$4,AI$2,0)),OFFSET($C$4,AI$2,0),0)</f>
        <v>0</v>
      </c>
      <c r="AJ56" s="42" t="n">
        <f aca="true">IF(AND($O56&gt;=OFFSET($E$4,AJ$2,0),$O56&lt;=OFFSET($F$4,AJ$2,0)),OFFSET($C$4,AJ$2,0),0)</f>
        <v>0</v>
      </c>
      <c r="AK56" s="42" t="n">
        <f aca="true">IF(AND($O56&gt;=OFFSET($E$4,AK$2,0),$O56&lt;=OFFSET($F$4,AK$2,0)),OFFSET($C$4,AK$2,0),0)</f>
        <v>0</v>
      </c>
      <c r="AL56" s="42" t="n">
        <f aca="true">IF(AND($O56&gt;=OFFSET($E$4,AL$2,0),$O56&lt;=OFFSET($F$4,AL$2,0)),OFFSET($C$4,AL$2,0),0)</f>
        <v>0</v>
      </c>
      <c r="AM56" s="42" t="n">
        <f aca="true">IF(AND($O56&gt;=OFFSET($E$4,AM$2,0),$O56&lt;=OFFSET($F$4,AM$2,0)),OFFSET($C$4,AM$2,0),0)</f>
        <v>0</v>
      </c>
      <c r="AN56" s="42" t="n">
        <f aca="true">IF(AND($O56&gt;=OFFSET($E$4,AN$2,0),$O56&lt;=OFFSET($F$4,AN$2,0)),OFFSET($C$4,AN$2,0),0)</f>
        <v>0</v>
      </c>
      <c r="AO56" s="42" t="n">
        <f aca="true">IF(AND($O56&gt;=OFFSET($E$4,AO$2,0),$O56&lt;=OFFSET($F$4,AO$2,0)),OFFSET($C$4,AO$2,0),0)</f>
        <v>0</v>
      </c>
      <c r="AP56" s="42" t="n">
        <f aca="true">IF(AND($O56&gt;=OFFSET($E$4,AP$2,0),$O56&lt;=OFFSET($F$4,AP$2,0)),OFFSET($C$4,AP$2,0),0)</f>
        <v>0</v>
      </c>
      <c r="AQ56" s="42" t="n">
        <f aca="true">IF(AND($O56&gt;=OFFSET($E$4,AQ$2,0),$O56&lt;=OFFSET($F$4,AQ$2,0)),OFFSET($C$4,AQ$2,0),0)</f>
        <v>0</v>
      </c>
      <c r="AR56" s="42" t="n">
        <f aca="true">IF(AND($O56&gt;=OFFSET($E$4,AR$2,0),$O56&lt;=OFFSET($F$4,AR$2,0)),OFFSET($C$4,AR$2,0),0)</f>
        <v>0</v>
      </c>
      <c r="AS56" s="42" t="n">
        <f aca="true">IF(AND($O56&gt;=OFFSET($E$4,AS$2,0),$O56&lt;=OFFSET($F$4,AS$2,0)),OFFSET($C$4,AS$2,0),0)</f>
        <v>0</v>
      </c>
      <c r="AT56" s="42" t="n">
        <f aca="true">IF(AND($O56&gt;=OFFSET($E$4,AT$2,0),$O56&lt;=OFFSET($F$4,AT$2,0)),OFFSET($C$4,AT$2,0),0)</f>
        <v>0</v>
      </c>
      <c r="AU56" s="42" t="n">
        <f aca="true">IF(AND($O56&gt;=OFFSET($E$4,AU$2,0),$O56&lt;=OFFSET($F$4,AU$2,0)),OFFSET($C$4,AU$2,0),0)</f>
        <v>0</v>
      </c>
      <c r="AV56" s="42" t="n">
        <f aca="true">IF(AND($O56&gt;=OFFSET($E$4,AV$2,0),$O56&lt;=OFFSET($F$4,AV$2,0)),OFFSET($C$4,AV$2,0),0)</f>
        <v>0</v>
      </c>
      <c r="AW56" s="42" t="n">
        <f aca="true">IF(AND($O56&gt;=OFFSET($E$4,AW$2,0),$O56&lt;=OFFSET($F$4,AW$2,0)),OFFSET($C$4,AW$2,0),0)</f>
        <v>0</v>
      </c>
      <c r="AY56" s="58" t="n">
        <f aca="false">SUM(P56:AS56)</f>
        <v>301</v>
      </c>
      <c r="AZ56" s="58" t="n">
        <f aca="false">SUM(P56:V56)+SUM(AT56:AW56)</f>
        <v>200</v>
      </c>
    </row>
    <row r="57" customFormat="false" ht="12.75" hidden="false" customHeight="false" outlineLevel="0" collapsed="false">
      <c r="A57" s="2"/>
      <c r="C57" s="3"/>
      <c r="F57" s="5"/>
      <c r="G57" s="2"/>
      <c r="I57" s="0" t="n">
        <v>20</v>
      </c>
      <c r="J57" s="0" t="n">
        <v>4</v>
      </c>
      <c r="K57" s="0" t="n">
        <v>4</v>
      </c>
      <c r="L57" s="0" t="n">
        <v>0</v>
      </c>
      <c r="M57" s="0" t="n">
        <v>28</v>
      </c>
      <c r="O57" s="57" t="n">
        <v>38384</v>
      </c>
      <c r="P57" s="42" t="n">
        <f aca="false">IF(AND(O57&gt;=$E$4,O57&lt;=$F$4),$C$4,0)</f>
        <v>50</v>
      </c>
      <c r="Q57" s="42" t="n">
        <f aca="true">IF(AND($O57&gt;=OFFSET($E$4,Q$2,0),$O57&lt;=OFFSET($F$4,Q$2,0)),OFFSET($C$4,Q$2,0),0)</f>
        <v>50</v>
      </c>
      <c r="R57" s="42" t="n">
        <f aca="true">IF(AND($O57&gt;=OFFSET($E$4,R$2,0),$O57&lt;=OFFSET($F$4,R$2,0)),OFFSET($C$4,R$2,0),0)</f>
        <v>0</v>
      </c>
      <c r="S57" s="42" t="n">
        <f aca="true">IF(AND($O57&gt;=OFFSET($E$4,S$2,0),$O57&lt;=OFFSET($F$4,S$2,0)),OFFSET($C$4,S$2,0),0)</f>
        <v>0</v>
      </c>
      <c r="T57" s="42" t="n">
        <f aca="true">IF(AND($O57&gt;=OFFSET($E$4,T$2,0),$O57&lt;=OFFSET($F$4,T$2,0)),OFFSET($C$4,T$2,0),0)</f>
        <v>50</v>
      </c>
      <c r="U57" s="42" t="n">
        <f aca="true">IF(AND($O57&gt;=OFFSET($E$4,U$2,0),$O57&lt;=OFFSET($F$4,U$2,0)),OFFSET($C$4,U$2,0),0)</f>
        <v>25</v>
      </c>
      <c r="V57" s="42" t="n">
        <f aca="true">IF(AND($O57&gt;=OFFSET($E$4,V$2,0),$O57&lt;=OFFSET($F$4,V$2,0)),OFFSET($C$4,V$2,0),0)</f>
        <v>25</v>
      </c>
      <c r="W57" s="42" t="n">
        <f aca="true">IF(AND($O57&gt;=OFFSET($E$4,W$2,0),$O57&lt;=OFFSET($F$4,W$2,0)),OFFSET($C$4,W$2,0),0)</f>
        <v>50</v>
      </c>
      <c r="X57" s="42" t="n">
        <f aca="true">IF(AND($O57&gt;=OFFSET($E$4,X$2,0),$O57&lt;=OFFSET($F$4,X$2,0)),OFFSET($C$4,X$2,0),0)</f>
        <v>51</v>
      </c>
      <c r="Y57" s="42" t="n">
        <f aca="true">IF(AND($O57&gt;=OFFSET($E$4,Y$2,0),$O57&lt;=OFFSET($F$4,Y$2,0)),OFFSET($C$4,Y$2,0),0)</f>
        <v>0</v>
      </c>
      <c r="Z57" s="42" t="n">
        <f aca="true">IF(AND($O57&gt;=OFFSET($E$4,Z$2,0),$O57&lt;=OFFSET($F$4,Z$2,0)),OFFSET($C$4,Z$2,0),0)</f>
        <v>0</v>
      </c>
      <c r="AA57" s="42" t="n">
        <f aca="true">IF(AND($O57&gt;=OFFSET($E$4,AA$2,0),$O57&lt;=OFFSET($F$4,AA$2,0)),OFFSET($C$4,AA$2,0),0)</f>
        <v>0</v>
      </c>
      <c r="AB57" s="42" t="n">
        <f aca="true">IF(AND($O57&gt;=OFFSET($E$4,AB$2,0),$O57&lt;=OFFSET($F$4,AB$2,0)),OFFSET($C$4,AB$2,0),0)</f>
        <v>0</v>
      </c>
      <c r="AC57" s="42" t="n">
        <f aca="true">IF(AND($O57&gt;=OFFSET($E$4,AC$2,0),$O57&lt;=OFFSET($F$4,AC$2,0)),OFFSET($C$4,AC$2,0),0)</f>
        <v>0</v>
      </c>
      <c r="AD57" s="42" t="n">
        <f aca="true">IF(AND($O57&gt;=OFFSET($E$4,AD$2,0),$O57&lt;=OFFSET($F$4,AD$2,0)),OFFSET($C$4,AD$2,0),0)</f>
        <v>0</v>
      </c>
      <c r="AE57" s="42" t="n">
        <f aca="true">IF(AND($O57&gt;=OFFSET($E$4,AE$2,0),$O57&lt;=OFFSET($F$4,AE$2,0)),OFFSET($C$4,AE$2,0),0)</f>
        <v>0</v>
      </c>
      <c r="AF57" s="42" t="n">
        <f aca="true">IF(AND($O57&gt;=OFFSET($E$4,AF$2,0),$O57&lt;=OFFSET($F$4,AF$2,0)),OFFSET($C$4,AF$2,0),0)</f>
        <v>0</v>
      </c>
      <c r="AG57" s="42" t="n">
        <f aca="true">IF(AND($O57&gt;=OFFSET($E$4,AG$2,0),$O57&lt;=OFFSET($F$4,AG$2,0)),OFFSET($C$4,AG$2,0),0)</f>
        <v>0</v>
      </c>
      <c r="AH57" s="42" t="n">
        <f aca="true">IF(AND($O57&gt;=OFFSET($E$4,AH$2,0),$O57&lt;=OFFSET($F$4,AH$2,0)),OFFSET($C$4,AH$2,0),0)</f>
        <v>0</v>
      </c>
      <c r="AI57" s="42" t="n">
        <f aca="true">IF(AND($O57&gt;=OFFSET($E$4,AI$2,0),$O57&lt;=OFFSET($F$4,AI$2,0)),OFFSET($C$4,AI$2,0),0)</f>
        <v>0</v>
      </c>
      <c r="AJ57" s="42" t="n">
        <f aca="true">IF(AND($O57&gt;=OFFSET($E$4,AJ$2,0),$O57&lt;=OFFSET($F$4,AJ$2,0)),OFFSET($C$4,AJ$2,0),0)</f>
        <v>0</v>
      </c>
      <c r="AK57" s="42" t="n">
        <f aca="true">IF(AND($O57&gt;=OFFSET($E$4,AK$2,0),$O57&lt;=OFFSET($F$4,AK$2,0)),OFFSET($C$4,AK$2,0),0)</f>
        <v>0</v>
      </c>
      <c r="AL57" s="42" t="n">
        <f aca="true">IF(AND($O57&gt;=OFFSET($E$4,AL$2,0),$O57&lt;=OFFSET($F$4,AL$2,0)),OFFSET($C$4,AL$2,0),0)</f>
        <v>0</v>
      </c>
      <c r="AM57" s="42" t="n">
        <f aca="true">IF(AND($O57&gt;=OFFSET($E$4,AM$2,0),$O57&lt;=OFFSET($F$4,AM$2,0)),OFFSET($C$4,AM$2,0),0)</f>
        <v>0</v>
      </c>
      <c r="AN57" s="42" t="n">
        <f aca="true">IF(AND($O57&gt;=OFFSET($E$4,AN$2,0),$O57&lt;=OFFSET($F$4,AN$2,0)),OFFSET($C$4,AN$2,0),0)</f>
        <v>0</v>
      </c>
      <c r="AO57" s="42" t="n">
        <f aca="true">IF(AND($O57&gt;=OFFSET($E$4,AO$2,0),$O57&lt;=OFFSET($F$4,AO$2,0)),OFFSET($C$4,AO$2,0),0)</f>
        <v>0</v>
      </c>
      <c r="AP57" s="42" t="n">
        <f aca="true">IF(AND($O57&gt;=OFFSET($E$4,AP$2,0),$O57&lt;=OFFSET($F$4,AP$2,0)),OFFSET($C$4,AP$2,0),0)</f>
        <v>0</v>
      </c>
      <c r="AQ57" s="42" t="n">
        <f aca="true">IF(AND($O57&gt;=OFFSET($E$4,AQ$2,0),$O57&lt;=OFFSET($F$4,AQ$2,0)),OFFSET($C$4,AQ$2,0),0)</f>
        <v>0</v>
      </c>
      <c r="AR57" s="42" t="n">
        <f aca="true">IF(AND($O57&gt;=OFFSET($E$4,AR$2,0),$O57&lt;=OFFSET($F$4,AR$2,0)),OFFSET($C$4,AR$2,0),0)</f>
        <v>0</v>
      </c>
      <c r="AS57" s="42" t="n">
        <f aca="true">IF(AND($O57&gt;=OFFSET($E$4,AS$2,0),$O57&lt;=OFFSET($F$4,AS$2,0)),OFFSET($C$4,AS$2,0),0)</f>
        <v>0</v>
      </c>
      <c r="AT57" s="42" t="n">
        <f aca="true">IF(AND($O57&gt;=OFFSET($E$4,AT$2,0),$O57&lt;=OFFSET($F$4,AT$2,0)),OFFSET($C$4,AT$2,0),0)</f>
        <v>0</v>
      </c>
      <c r="AU57" s="42" t="n">
        <f aca="true">IF(AND($O57&gt;=OFFSET($E$4,AU$2,0),$O57&lt;=OFFSET($F$4,AU$2,0)),OFFSET($C$4,AU$2,0),0)</f>
        <v>0</v>
      </c>
      <c r="AV57" s="42" t="n">
        <f aca="true">IF(AND($O57&gt;=OFFSET($E$4,AV$2,0),$O57&lt;=OFFSET($F$4,AV$2,0)),OFFSET($C$4,AV$2,0),0)</f>
        <v>0</v>
      </c>
      <c r="AW57" s="42" t="n">
        <f aca="true">IF(AND($O57&gt;=OFFSET($E$4,AW$2,0),$O57&lt;=OFFSET($F$4,AW$2,0)),OFFSET($C$4,AW$2,0),0)</f>
        <v>0</v>
      </c>
      <c r="AY57" s="58" t="n">
        <f aca="false">SUM(P57:AS57)</f>
        <v>301</v>
      </c>
      <c r="AZ57" s="58" t="n">
        <f aca="false">SUM(P57:V57)+SUM(AT57:AW57)</f>
        <v>200</v>
      </c>
    </row>
    <row r="58" customFormat="false" ht="12.75" hidden="false" customHeight="false" outlineLevel="0" collapsed="false">
      <c r="A58" s="2"/>
      <c r="C58" s="3"/>
      <c r="F58" s="5"/>
      <c r="G58" s="2"/>
      <c r="I58" s="0" t="n">
        <v>23</v>
      </c>
      <c r="J58" s="0" t="n">
        <v>4</v>
      </c>
      <c r="K58" s="0" t="n">
        <v>4</v>
      </c>
      <c r="L58" s="0" t="n">
        <v>0</v>
      </c>
      <c r="M58" s="0" t="n">
        <v>31</v>
      </c>
      <c r="O58" s="57" t="n">
        <v>38412</v>
      </c>
      <c r="P58" s="42" t="n">
        <f aca="false">IF(AND(O58&gt;=$E$4,O58&lt;=$F$4),$C$4,0)</f>
        <v>50</v>
      </c>
      <c r="Q58" s="42" t="n">
        <f aca="true">IF(AND($O58&gt;=OFFSET($E$4,Q$2,0),$O58&lt;=OFFSET($F$4,Q$2,0)),OFFSET($C$4,Q$2,0),0)</f>
        <v>50</v>
      </c>
      <c r="R58" s="42" t="n">
        <f aca="true">IF(AND($O58&gt;=OFFSET($E$4,R$2,0),$O58&lt;=OFFSET($F$4,R$2,0)),OFFSET($C$4,R$2,0),0)</f>
        <v>0</v>
      </c>
      <c r="S58" s="42" t="n">
        <f aca="true">IF(AND($O58&gt;=OFFSET($E$4,S$2,0),$O58&lt;=OFFSET($F$4,S$2,0)),OFFSET($C$4,S$2,0),0)</f>
        <v>0</v>
      </c>
      <c r="T58" s="42" t="n">
        <f aca="true">IF(AND($O58&gt;=OFFSET($E$4,T$2,0),$O58&lt;=OFFSET($F$4,T$2,0)),OFFSET($C$4,T$2,0),0)</f>
        <v>50</v>
      </c>
      <c r="U58" s="42" t="n">
        <f aca="true">IF(AND($O58&gt;=OFFSET($E$4,U$2,0),$O58&lt;=OFFSET($F$4,U$2,0)),OFFSET($C$4,U$2,0),0)</f>
        <v>25</v>
      </c>
      <c r="V58" s="42" t="n">
        <f aca="true">IF(AND($O58&gt;=OFFSET($E$4,V$2,0),$O58&lt;=OFFSET($F$4,V$2,0)),OFFSET($C$4,V$2,0),0)</f>
        <v>25</v>
      </c>
      <c r="W58" s="42" t="n">
        <f aca="true">IF(AND($O58&gt;=OFFSET($E$4,W$2,0),$O58&lt;=OFFSET($F$4,W$2,0)),OFFSET($C$4,W$2,0),0)</f>
        <v>50</v>
      </c>
      <c r="X58" s="42" t="n">
        <f aca="true">IF(AND($O58&gt;=OFFSET($E$4,X$2,0),$O58&lt;=OFFSET($F$4,X$2,0)),OFFSET($C$4,X$2,0),0)</f>
        <v>51</v>
      </c>
      <c r="Y58" s="42" t="n">
        <f aca="true">IF(AND($O58&gt;=OFFSET($E$4,Y$2,0),$O58&lt;=OFFSET($F$4,Y$2,0)),OFFSET($C$4,Y$2,0),0)</f>
        <v>0</v>
      </c>
      <c r="Z58" s="42" t="n">
        <f aca="true">IF(AND($O58&gt;=OFFSET($E$4,Z$2,0),$O58&lt;=OFFSET($F$4,Z$2,0)),OFFSET($C$4,Z$2,0),0)</f>
        <v>0</v>
      </c>
      <c r="AA58" s="42" t="n">
        <f aca="true">IF(AND($O58&gt;=OFFSET($E$4,AA$2,0),$O58&lt;=OFFSET($F$4,AA$2,0)),OFFSET($C$4,AA$2,0),0)</f>
        <v>0</v>
      </c>
      <c r="AB58" s="42" t="n">
        <f aca="true">IF(AND($O58&gt;=OFFSET($E$4,AB$2,0),$O58&lt;=OFFSET($F$4,AB$2,0)),OFFSET($C$4,AB$2,0),0)</f>
        <v>0</v>
      </c>
      <c r="AC58" s="42" t="n">
        <f aca="true">IF(AND($O58&gt;=OFFSET($E$4,AC$2,0),$O58&lt;=OFFSET($F$4,AC$2,0)),OFFSET($C$4,AC$2,0),0)</f>
        <v>0</v>
      </c>
      <c r="AD58" s="42" t="n">
        <f aca="true">IF(AND($O58&gt;=OFFSET($E$4,AD$2,0),$O58&lt;=OFFSET($F$4,AD$2,0)),OFFSET($C$4,AD$2,0),0)</f>
        <v>0</v>
      </c>
      <c r="AE58" s="42" t="n">
        <f aca="true">IF(AND($O58&gt;=OFFSET($E$4,AE$2,0),$O58&lt;=OFFSET($F$4,AE$2,0)),OFFSET($C$4,AE$2,0),0)</f>
        <v>0</v>
      </c>
      <c r="AF58" s="42" t="n">
        <f aca="true">IF(AND($O58&gt;=OFFSET($E$4,AF$2,0),$O58&lt;=OFFSET($F$4,AF$2,0)),OFFSET($C$4,AF$2,0),0)</f>
        <v>0</v>
      </c>
      <c r="AG58" s="42" t="n">
        <f aca="true">IF(AND($O58&gt;=OFFSET($E$4,AG$2,0),$O58&lt;=OFFSET($F$4,AG$2,0)),OFFSET($C$4,AG$2,0),0)</f>
        <v>0</v>
      </c>
      <c r="AH58" s="42" t="n">
        <f aca="true">IF(AND($O58&gt;=OFFSET($E$4,AH$2,0),$O58&lt;=OFFSET($F$4,AH$2,0)),OFFSET($C$4,AH$2,0),0)</f>
        <v>0</v>
      </c>
      <c r="AI58" s="42" t="n">
        <f aca="true">IF(AND($O58&gt;=OFFSET($E$4,AI$2,0),$O58&lt;=OFFSET($F$4,AI$2,0)),OFFSET($C$4,AI$2,0),0)</f>
        <v>0</v>
      </c>
      <c r="AJ58" s="42" t="n">
        <f aca="true">IF(AND($O58&gt;=OFFSET($E$4,AJ$2,0),$O58&lt;=OFFSET($F$4,AJ$2,0)),OFFSET($C$4,AJ$2,0),0)</f>
        <v>0</v>
      </c>
      <c r="AK58" s="42" t="n">
        <f aca="true">IF(AND($O58&gt;=OFFSET($E$4,AK$2,0),$O58&lt;=OFFSET($F$4,AK$2,0)),OFFSET($C$4,AK$2,0),0)</f>
        <v>0</v>
      </c>
      <c r="AL58" s="42" t="n">
        <f aca="true">IF(AND($O58&gt;=OFFSET($E$4,AL$2,0),$O58&lt;=OFFSET($F$4,AL$2,0)),OFFSET($C$4,AL$2,0),0)</f>
        <v>0</v>
      </c>
      <c r="AM58" s="42" t="n">
        <f aca="true">IF(AND($O58&gt;=OFFSET($E$4,AM$2,0),$O58&lt;=OFFSET($F$4,AM$2,0)),OFFSET($C$4,AM$2,0),0)</f>
        <v>0</v>
      </c>
      <c r="AN58" s="42" t="n">
        <f aca="true">IF(AND($O58&gt;=OFFSET($E$4,AN$2,0),$O58&lt;=OFFSET($F$4,AN$2,0)),OFFSET($C$4,AN$2,0),0)</f>
        <v>0</v>
      </c>
      <c r="AO58" s="42" t="n">
        <f aca="true">IF(AND($O58&gt;=OFFSET($E$4,AO$2,0),$O58&lt;=OFFSET($F$4,AO$2,0)),OFFSET($C$4,AO$2,0),0)</f>
        <v>0</v>
      </c>
      <c r="AP58" s="42" t="n">
        <f aca="true">IF(AND($O58&gt;=OFFSET($E$4,AP$2,0),$O58&lt;=OFFSET($F$4,AP$2,0)),OFFSET($C$4,AP$2,0),0)</f>
        <v>0</v>
      </c>
      <c r="AQ58" s="42" t="n">
        <f aca="true">IF(AND($O58&gt;=OFFSET($E$4,AQ$2,0),$O58&lt;=OFFSET($F$4,AQ$2,0)),OFFSET($C$4,AQ$2,0),0)</f>
        <v>0</v>
      </c>
      <c r="AR58" s="42" t="n">
        <f aca="true">IF(AND($O58&gt;=OFFSET($E$4,AR$2,0),$O58&lt;=OFFSET($F$4,AR$2,0)),OFFSET($C$4,AR$2,0),0)</f>
        <v>0</v>
      </c>
      <c r="AS58" s="42" t="n">
        <f aca="true">IF(AND($O58&gt;=OFFSET($E$4,AS$2,0),$O58&lt;=OFFSET($F$4,AS$2,0)),OFFSET($C$4,AS$2,0),0)</f>
        <v>0</v>
      </c>
      <c r="AT58" s="42" t="n">
        <f aca="true">IF(AND($O58&gt;=OFFSET($E$4,AT$2,0),$O58&lt;=OFFSET($F$4,AT$2,0)),OFFSET($C$4,AT$2,0),0)</f>
        <v>0</v>
      </c>
      <c r="AU58" s="42" t="n">
        <f aca="true">IF(AND($O58&gt;=OFFSET($E$4,AU$2,0),$O58&lt;=OFFSET($F$4,AU$2,0)),OFFSET($C$4,AU$2,0),0)</f>
        <v>0</v>
      </c>
      <c r="AV58" s="42" t="n">
        <f aca="true">IF(AND($O58&gt;=OFFSET($E$4,AV$2,0),$O58&lt;=OFFSET($F$4,AV$2,0)),OFFSET($C$4,AV$2,0),0)</f>
        <v>0</v>
      </c>
      <c r="AW58" s="42" t="n">
        <f aca="true">IF(AND($O58&gt;=OFFSET($E$4,AW$2,0),$O58&lt;=OFFSET($F$4,AW$2,0)),OFFSET($C$4,AW$2,0),0)</f>
        <v>0</v>
      </c>
      <c r="AY58" s="58" t="n">
        <f aca="false">SUM(P58:AS58)</f>
        <v>301</v>
      </c>
      <c r="AZ58" s="58" t="n">
        <f aca="false">SUM(P58:V58)+SUM(AT58:AW58)</f>
        <v>200</v>
      </c>
    </row>
    <row r="59" customFormat="false" ht="12.75" hidden="false" customHeight="false" outlineLevel="0" collapsed="false">
      <c r="A59" s="2"/>
      <c r="C59" s="3"/>
      <c r="F59" s="5"/>
      <c r="G59" s="2"/>
      <c r="I59" s="0" t="n">
        <v>21</v>
      </c>
      <c r="J59" s="0" t="n">
        <v>5</v>
      </c>
      <c r="K59" s="0" t="n">
        <v>4</v>
      </c>
      <c r="L59" s="0" t="n">
        <v>0</v>
      </c>
      <c r="M59" s="0" t="n">
        <v>30</v>
      </c>
      <c r="O59" s="57" t="n">
        <v>38443</v>
      </c>
      <c r="P59" s="42" t="n">
        <f aca="false">IF(AND(O59&gt;=$E$4,O59&lt;=$F$4),$C$4,0)</f>
        <v>50</v>
      </c>
      <c r="Q59" s="42" t="n">
        <f aca="true">IF(AND($O59&gt;=OFFSET($E$4,Q$2,0),$O59&lt;=OFFSET($F$4,Q$2,0)),OFFSET($C$4,Q$2,0),0)</f>
        <v>50</v>
      </c>
      <c r="R59" s="42" t="n">
        <f aca="true">IF(AND($O59&gt;=OFFSET($E$4,R$2,0),$O59&lt;=OFFSET($F$4,R$2,0)),OFFSET($C$4,R$2,0),0)</f>
        <v>0</v>
      </c>
      <c r="S59" s="42" t="n">
        <f aca="true">IF(AND($O59&gt;=OFFSET($E$4,S$2,0),$O59&lt;=OFFSET($F$4,S$2,0)),OFFSET($C$4,S$2,0),0)</f>
        <v>0</v>
      </c>
      <c r="T59" s="42" t="n">
        <f aca="true">IF(AND($O59&gt;=OFFSET($E$4,T$2,0),$O59&lt;=OFFSET($F$4,T$2,0)),OFFSET($C$4,T$2,0),0)</f>
        <v>50</v>
      </c>
      <c r="U59" s="42" t="n">
        <f aca="true">IF(AND($O59&gt;=OFFSET($E$4,U$2,0),$O59&lt;=OFFSET($F$4,U$2,0)),OFFSET($C$4,U$2,0),0)</f>
        <v>25</v>
      </c>
      <c r="V59" s="42" t="n">
        <f aca="true">IF(AND($O59&gt;=OFFSET($E$4,V$2,0),$O59&lt;=OFFSET($F$4,V$2,0)),OFFSET($C$4,V$2,0),0)</f>
        <v>25</v>
      </c>
      <c r="W59" s="42" t="n">
        <f aca="true">IF(AND($O59&gt;=OFFSET($E$4,W$2,0),$O59&lt;=OFFSET($F$4,W$2,0)),OFFSET($C$4,W$2,0),0)</f>
        <v>50</v>
      </c>
      <c r="X59" s="42" t="n">
        <f aca="true">IF(AND($O59&gt;=OFFSET($E$4,X$2,0),$O59&lt;=OFFSET($F$4,X$2,0)),OFFSET($C$4,X$2,0),0)</f>
        <v>51</v>
      </c>
      <c r="Y59" s="42" t="n">
        <f aca="true">IF(AND($O59&gt;=OFFSET($E$4,Y$2,0),$O59&lt;=OFFSET($F$4,Y$2,0)),OFFSET($C$4,Y$2,0),0)</f>
        <v>0</v>
      </c>
      <c r="Z59" s="42" t="n">
        <f aca="true">IF(AND($O59&gt;=OFFSET($E$4,Z$2,0),$O59&lt;=OFFSET($F$4,Z$2,0)),OFFSET($C$4,Z$2,0),0)</f>
        <v>0</v>
      </c>
      <c r="AA59" s="42" t="n">
        <f aca="true">IF(AND($O59&gt;=OFFSET($E$4,AA$2,0),$O59&lt;=OFFSET($F$4,AA$2,0)),OFFSET($C$4,AA$2,0),0)</f>
        <v>0</v>
      </c>
      <c r="AB59" s="42" t="n">
        <f aca="true">IF(AND($O59&gt;=OFFSET($E$4,AB$2,0),$O59&lt;=OFFSET($F$4,AB$2,0)),OFFSET($C$4,AB$2,0),0)</f>
        <v>0</v>
      </c>
      <c r="AC59" s="42" t="n">
        <f aca="true">IF(AND($O59&gt;=OFFSET($E$4,AC$2,0),$O59&lt;=OFFSET($F$4,AC$2,0)),OFFSET($C$4,AC$2,0),0)</f>
        <v>0</v>
      </c>
      <c r="AD59" s="42" t="n">
        <f aca="true">IF(AND($O59&gt;=OFFSET($E$4,AD$2,0),$O59&lt;=OFFSET($F$4,AD$2,0)),OFFSET($C$4,AD$2,0),0)</f>
        <v>0</v>
      </c>
      <c r="AE59" s="42" t="n">
        <f aca="true">IF(AND($O59&gt;=OFFSET($E$4,AE$2,0),$O59&lt;=OFFSET($F$4,AE$2,0)),OFFSET($C$4,AE$2,0),0)</f>
        <v>0</v>
      </c>
      <c r="AF59" s="42" t="n">
        <f aca="true">IF(AND($O59&gt;=OFFSET($E$4,AF$2,0),$O59&lt;=OFFSET($F$4,AF$2,0)),OFFSET($C$4,AF$2,0),0)</f>
        <v>0</v>
      </c>
      <c r="AG59" s="42" t="n">
        <f aca="true">IF(AND($O59&gt;=OFFSET($E$4,AG$2,0),$O59&lt;=OFFSET($F$4,AG$2,0)),OFFSET($C$4,AG$2,0),0)</f>
        <v>0</v>
      </c>
      <c r="AH59" s="42" t="n">
        <f aca="true">IF(AND($O59&gt;=OFFSET($E$4,AH$2,0),$O59&lt;=OFFSET($F$4,AH$2,0)),OFFSET($C$4,AH$2,0),0)</f>
        <v>0</v>
      </c>
      <c r="AI59" s="42" t="n">
        <f aca="true">IF(AND($O59&gt;=OFFSET($E$4,AI$2,0),$O59&lt;=OFFSET($F$4,AI$2,0)),OFFSET($C$4,AI$2,0),0)</f>
        <v>0</v>
      </c>
      <c r="AJ59" s="42" t="n">
        <f aca="true">IF(AND($O59&gt;=OFFSET($E$4,AJ$2,0),$O59&lt;=OFFSET($F$4,AJ$2,0)),OFFSET($C$4,AJ$2,0),0)</f>
        <v>0</v>
      </c>
      <c r="AK59" s="42" t="n">
        <f aca="true">IF(AND($O59&gt;=OFFSET($E$4,AK$2,0),$O59&lt;=OFFSET($F$4,AK$2,0)),OFFSET($C$4,AK$2,0),0)</f>
        <v>0</v>
      </c>
      <c r="AL59" s="42" t="n">
        <f aca="true">IF(AND($O59&gt;=OFFSET($E$4,AL$2,0),$O59&lt;=OFFSET($F$4,AL$2,0)),OFFSET($C$4,AL$2,0),0)</f>
        <v>0</v>
      </c>
      <c r="AM59" s="42" t="n">
        <f aca="true">IF(AND($O59&gt;=OFFSET($E$4,AM$2,0),$O59&lt;=OFFSET($F$4,AM$2,0)),OFFSET($C$4,AM$2,0),0)</f>
        <v>0</v>
      </c>
      <c r="AN59" s="42" t="n">
        <f aca="true">IF(AND($O59&gt;=OFFSET($E$4,AN$2,0),$O59&lt;=OFFSET($F$4,AN$2,0)),OFFSET($C$4,AN$2,0),0)</f>
        <v>0</v>
      </c>
      <c r="AO59" s="42" t="n">
        <f aca="true">IF(AND($O59&gt;=OFFSET($E$4,AO$2,0),$O59&lt;=OFFSET($F$4,AO$2,0)),OFFSET($C$4,AO$2,0),0)</f>
        <v>0</v>
      </c>
      <c r="AP59" s="42" t="n">
        <f aca="true">IF(AND($O59&gt;=OFFSET($E$4,AP$2,0),$O59&lt;=OFFSET($F$4,AP$2,0)),OFFSET($C$4,AP$2,0),0)</f>
        <v>0</v>
      </c>
      <c r="AQ59" s="42" t="n">
        <f aca="true">IF(AND($O59&gt;=OFFSET($E$4,AQ$2,0),$O59&lt;=OFFSET($F$4,AQ$2,0)),OFFSET($C$4,AQ$2,0),0)</f>
        <v>0</v>
      </c>
      <c r="AR59" s="42" t="n">
        <f aca="true">IF(AND($O59&gt;=OFFSET($E$4,AR$2,0),$O59&lt;=OFFSET($F$4,AR$2,0)),OFFSET($C$4,AR$2,0),0)</f>
        <v>0</v>
      </c>
      <c r="AS59" s="42" t="n">
        <f aca="true">IF(AND($O59&gt;=OFFSET($E$4,AS$2,0),$O59&lt;=OFFSET($F$4,AS$2,0)),OFFSET($C$4,AS$2,0),0)</f>
        <v>0</v>
      </c>
      <c r="AT59" s="42" t="n">
        <f aca="true">IF(AND($O59&gt;=OFFSET($E$4,AT$2,0),$O59&lt;=OFFSET($F$4,AT$2,0)),OFFSET($C$4,AT$2,0),0)</f>
        <v>0</v>
      </c>
      <c r="AU59" s="42" t="n">
        <f aca="true">IF(AND($O59&gt;=OFFSET($E$4,AU$2,0),$O59&lt;=OFFSET($F$4,AU$2,0)),OFFSET($C$4,AU$2,0),0)</f>
        <v>0</v>
      </c>
      <c r="AV59" s="42" t="n">
        <f aca="true">IF(AND($O59&gt;=OFFSET($E$4,AV$2,0),$O59&lt;=OFFSET($F$4,AV$2,0)),OFFSET($C$4,AV$2,0),0)</f>
        <v>0</v>
      </c>
      <c r="AW59" s="42" t="n">
        <f aca="true">IF(AND($O59&gt;=OFFSET($E$4,AW$2,0),$O59&lt;=OFFSET($F$4,AW$2,0)),OFFSET($C$4,AW$2,0),0)</f>
        <v>0</v>
      </c>
      <c r="AY59" s="58" t="n">
        <f aca="false">SUM(P59:AS59)</f>
        <v>301</v>
      </c>
      <c r="AZ59" s="58" t="n">
        <f aca="false">SUM(P59:V59)+SUM(AT59:AW59)</f>
        <v>200</v>
      </c>
    </row>
    <row r="60" customFormat="false" ht="12.75" hidden="false" customHeight="false" outlineLevel="0" collapsed="false">
      <c r="A60" s="2"/>
      <c r="C60" s="3"/>
      <c r="F60" s="5"/>
      <c r="G60" s="2"/>
      <c r="I60" s="0" t="n">
        <v>21</v>
      </c>
      <c r="J60" s="0" t="n">
        <v>4</v>
      </c>
      <c r="K60" s="0" t="n">
        <v>5</v>
      </c>
      <c r="L60" s="0" t="n">
        <v>1</v>
      </c>
      <c r="M60" s="0" t="n">
        <v>31</v>
      </c>
      <c r="O60" s="57" t="n">
        <v>38473</v>
      </c>
      <c r="P60" s="42" t="n">
        <f aca="false">IF(AND(O60&gt;=$E$4,O60&lt;=$F$4),$C$4,0)</f>
        <v>50</v>
      </c>
      <c r="Q60" s="42" t="n">
        <f aca="true">IF(AND($O60&gt;=OFFSET($E$4,Q$2,0),$O60&lt;=OFFSET($F$4,Q$2,0)),OFFSET($C$4,Q$2,0),0)</f>
        <v>50</v>
      </c>
      <c r="R60" s="42" t="n">
        <f aca="true">IF(AND($O60&gt;=OFFSET($E$4,R$2,0),$O60&lt;=OFFSET($F$4,R$2,0)),OFFSET($C$4,R$2,0),0)</f>
        <v>0</v>
      </c>
      <c r="S60" s="42" t="n">
        <f aca="true">IF(AND($O60&gt;=OFFSET($E$4,S$2,0),$O60&lt;=OFFSET($F$4,S$2,0)),OFFSET($C$4,S$2,0),0)</f>
        <v>0</v>
      </c>
      <c r="T60" s="42" t="n">
        <f aca="true">IF(AND($O60&gt;=OFFSET($E$4,T$2,0),$O60&lt;=OFFSET($F$4,T$2,0)),OFFSET($C$4,T$2,0),0)</f>
        <v>50</v>
      </c>
      <c r="U60" s="42" t="n">
        <f aca="true">IF(AND($O60&gt;=OFFSET($E$4,U$2,0),$O60&lt;=OFFSET($F$4,U$2,0)),OFFSET($C$4,U$2,0),0)</f>
        <v>25</v>
      </c>
      <c r="V60" s="42" t="n">
        <f aca="true">IF(AND($O60&gt;=OFFSET($E$4,V$2,0),$O60&lt;=OFFSET($F$4,V$2,0)),OFFSET($C$4,V$2,0),0)</f>
        <v>25</v>
      </c>
      <c r="W60" s="42" t="n">
        <f aca="true">IF(AND($O60&gt;=OFFSET($E$4,W$2,0),$O60&lt;=OFFSET($F$4,W$2,0)),OFFSET($C$4,W$2,0),0)</f>
        <v>50</v>
      </c>
      <c r="X60" s="42" t="n">
        <f aca="true">IF(AND($O60&gt;=OFFSET($E$4,X$2,0),$O60&lt;=OFFSET($F$4,X$2,0)),OFFSET($C$4,X$2,0),0)</f>
        <v>51</v>
      </c>
      <c r="Y60" s="42" t="n">
        <f aca="true">IF(AND($O60&gt;=OFFSET($E$4,Y$2,0),$O60&lt;=OFFSET($F$4,Y$2,0)),OFFSET($C$4,Y$2,0),0)</f>
        <v>0</v>
      </c>
      <c r="Z60" s="42" t="n">
        <f aca="true">IF(AND($O60&gt;=OFFSET($E$4,Z$2,0),$O60&lt;=OFFSET($F$4,Z$2,0)),OFFSET($C$4,Z$2,0),0)</f>
        <v>0</v>
      </c>
      <c r="AA60" s="42" t="n">
        <f aca="true">IF(AND($O60&gt;=OFFSET($E$4,AA$2,0),$O60&lt;=OFFSET($F$4,AA$2,0)),OFFSET($C$4,AA$2,0),0)</f>
        <v>0</v>
      </c>
      <c r="AB60" s="42" t="n">
        <f aca="true">IF(AND($O60&gt;=OFFSET($E$4,AB$2,0),$O60&lt;=OFFSET($F$4,AB$2,0)),OFFSET($C$4,AB$2,0),0)</f>
        <v>0</v>
      </c>
      <c r="AC60" s="42" t="n">
        <f aca="true">IF(AND($O60&gt;=OFFSET($E$4,AC$2,0),$O60&lt;=OFFSET($F$4,AC$2,0)),OFFSET($C$4,AC$2,0),0)</f>
        <v>0</v>
      </c>
      <c r="AD60" s="42" t="n">
        <f aca="true">IF(AND($O60&gt;=OFFSET($E$4,AD$2,0),$O60&lt;=OFFSET($F$4,AD$2,0)),OFFSET($C$4,AD$2,0),0)</f>
        <v>0</v>
      </c>
      <c r="AE60" s="42" t="n">
        <f aca="true">IF(AND($O60&gt;=OFFSET($E$4,AE$2,0),$O60&lt;=OFFSET($F$4,AE$2,0)),OFFSET($C$4,AE$2,0),0)</f>
        <v>0</v>
      </c>
      <c r="AF60" s="42" t="n">
        <f aca="true">IF(AND($O60&gt;=OFFSET($E$4,AF$2,0),$O60&lt;=OFFSET($F$4,AF$2,0)),OFFSET($C$4,AF$2,0),0)</f>
        <v>0</v>
      </c>
      <c r="AG60" s="42" t="n">
        <f aca="true">IF(AND($O60&gt;=OFFSET($E$4,AG$2,0),$O60&lt;=OFFSET($F$4,AG$2,0)),OFFSET($C$4,AG$2,0),0)</f>
        <v>0</v>
      </c>
      <c r="AH60" s="42" t="n">
        <f aca="true">IF(AND($O60&gt;=OFFSET($E$4,AH$2,0),$O60&lt;=OFFSET($F$4,AH$2,0)),OFFSET($C$4,AH$2,0),0)</f>
        <v>0</v>
      </c>
      <c r="AI60" s="42" t="n">
        <f aca="true">IF(AND($O60&gt;=OFFSET($E$4,AI$2,0),$O60&lt;=OFFSET($F$4,AI$2,0)),OFFSET($C$4,AI$2,0),0)</f>
        <v>0</v>
      </c>
      <c r="AJ60" s="42" t="n">
        <f aca="true">IF(AND($O60&gt;=OFFSET($E$4,AJ$2,0),$O60&lt;=OFFSET($F$4,AJ$2,0)),OFFSET($C$4,AJ$2,0),0)</f>
        <v>0</v>
      </c>
      <c r="AK60" s="42" t="n">
        <f aca="true">IF(AND($O60&gt;=OFFSET($E$4,AK$2,0),$O60&lt;=OFFSET($F$4,AK$2,0)),OFFSET($C$4,AK$2,0),0)</f>
        <v>0</v>
      </c>
      <c r="AL60" s="42" t="n">
        <f aca="true">IF(AND($O60&gt;=OFFSET($E$4,AL$2,0),$O60&lt;=OFFSET($F$4,AL$2,0)),OFFSET($C$4,AL$2,0),0)</f>
        <v>0</v>
      </c>
      <c r="AM60" s="42" t="n">
        <f aca="true">IF(AND($O60&gt;=OFFSET($E$4,AM$2,0),$O60&lt;=OFFSET($F$4,AM$2,0)),OFFSET($C$4,AM$2,0),0)</f>
        <v>0</v>
      </c>
      <c r="AN60" s="42" t="n">
        <f aca="true">IF(AND($O60&gt;=OFFSET($E$4,AN$2,0),$O60&lt;=OFFSET($F$4,AN$2,0)),OFFSET($C$4,AN$2,0),0)</f>
        <v>0</v>
      </c>
      <c r="AO60" s="42" t="n">
        <f aca="true">IF(AND($O60&gt;=OFFSET($E$4,AO$2,0),$O60&lt;=OFFSET($F$4,AO$2,0)),OFFSET($C$4,AO$2,0),0)</f>
        <v>0</v>
      </c>
      <c r="AP60" s="42" t="n">
        <f aca="true">IF(AND($O60&gt;=OFFSET($E$4,AP$2,0),$O60&lt;=OFFSET($F$4,AP$2,0)),OFFSET($C$4,AP$2,0),0)</f>
        <v>0</v>
      </c>
      <c r="AQ60" s="42" t="n">
        <f aca="true">IF(AND($O60&gt;=OFFSET($E$4,AQ$2,0),$O60&lt;=OFFSET($F$4,AQ$2,0)),OFFSET($C$4,AQ$2,0),0)</f>
        <v>0</v>
      </c>
      <c r="AR60" s="42" t="n">
        <f aca="true">IF(AND($O60&gt;=OFFSET($E$4,AR$2,0),$O60&lt;=OFFSET($F$4,AR$2,0)),OFFSET($C$4,AR$2,0),0)</f>
        <v>0</v>
      </c>
      <c r="AS60" s="42" t="n">
        <f aca="true">IF(AND($O60&gt;=OFFSET($E$4,AS$2,0),$O60&lt;=OFFSET($F$4,AS$2,0)),OFFSET($C$4,AS$2,0),0)</f>
        <v>0</v>
      </c>
      <c r="AT60" s="42" t="n">
        <f aca="true">IF(AND($O60&gt;=OFFSET($E$4,AT$2,0),$O60&lt;=OFFSET($F$4,AT$2,0)),OFFSET($C$4,AT$2,0),0)</f>
        <v>0</v>
      </c>
      <c r="AU60" s="42" t="n">
        <f aca="true">IF(AND($O60&gt;=OFFSET($E$4,AU$2,0),$O60&lt;=OFFSET($F$4,AU$2,0)),OFFSET($C$4,AU$2,0),0)</f>
        <v>0</v>
      </c>
      <c r="AV60" s="42" t="n">
        <f aca="true">IF(AND($O60&gt;=OFFSET($E$4,AV$2,0),$O60&lt;=OFFSET($F$4,AV$2,0)),OFFSET($C$4,AV$2,0),0)</f>
        <v>0</v>
      </c>
      <c r="AW60" s="42" t="n">
        <f aca="true">IF(AND($O60&gt;=OFFSET($E$4,AW$2,0),$O60&lt;=OFFSET($F$4,AW$2,0)),OFFSET($C$4,AW$2,0),0)</f>
        <v>0</v>
      </c>
      <c r="AY60" s="58" t="n">
        <f aca="false">SUM(P60:AS60)</f>
        <v>301</v>
      </c>
      <c r="AZ60" s="58" t="n">
        <f aca="false">SUM(P60:V60)+SUM(AT60:AW60)</f>
        <v>200</v>
      </c>
    </row>
    <row r="61" customFormat="false" ht="12.75" hidden="false" customHeight="false" outlineLevel="0" collapsed="false">
      <c r="A61" s="2"/>
      <c r="C61" s="3"/>
      <c r="F61" s="5"/>
      <c r="G61" s="2"/>
      <c r="I61" s="0" t="n">
        <v>22</v>
      </c>
      <c r="J61" s="0" t="n">
        <v>4</v>
      </c>
      <c r="K61" s="0" t="n">
        <v>4</v>
      </c>
      <c r="L61" s="0" t="n">
        <v>0</v>
      </c>
      <c r="M61" s="0" t="n">
        <v>30</v>
      </c>
      <c r="O61" s="57" t="n">
        <v>38504</v>
      </c>
      <c r="P61" s="42" t="n">
        <f aca="false">IF(AND(O61&gt;=$E$4,O61&lt;=$F$4),$C$4,0)</f>
        <v>50</v>
      </c>
      <c r="Q61" s="42" t="n">
        <f aca="true">IF(AND($O61&gt;=OFFSET($E$4,Q$2,0),$O61&lt;=OFFSET($F$4,Q$2,0)),OFFSET($C$4,Q$2,0),0)</f>
        <v>50</v>
      </c>
      <c r="R61" s="42" t="n">
        <f aca="true">IF(AND($O61&gt;=OFFSET($E$4,R$2,0),$O61&lt;=OFFSET($F$4,R$2,0)),OFFSET($C$4,R$2,0),0)</f>
        <v>0</v>
      </c>
      <c r="S61" s="42" t="n">
        <f aca="true">IF(AND($O61&gt;=OFFSET($E$4,S$2,0),$O61&lt;=OFFSET($F$4,S$2,0)),OFFSET($C$4,S$2,0),0)</f>
        <v>0</v>
      </c>
      <c r="T61" s="42" t="n">
        <f aca="true">IF(AND($O61&gt;=OFFSET($E$4,T$2,0),$O61&lt;=OFFSET($F$4,T$2,0)),OFFSET($C$4,T$2,0),0)</f>
        <v>50</v>
      </c>
      <c r="U61" s="42" t="n">
        <f aca="true">IF(AND($O61&gt;=OFFSET($E$4,U$2,0),$O61&lt;=OFFSET($F$4,U$2,0)),OFFSET($C$4,U$2,0),0)</f>
        <v>25</v>
      </c>
      <c r="V61" s="42" t="n">
        <f aca="true">IF(AND($O61&gt;=OFFSET($E$4,V$2,0),$O61&lt;=OFFSET($F$4,V$2,0)),OFFSET($C$4,V$2,0),0)</f>
        <v>25</v>
      </c>
      <c r="W61" s="42" t="n">
        <f aca="true">IF(AND($O61&gt;=OFFSET($E$4,W$2,0),$O61&lt;=OFFSET($F$4,W$2,0)),OFFSET($C$4,W$2,0),0)</f>
        <v>50</v>
      </c>
      <c r="X61" s="42" t="n">
        <f aca="true">IF(AND($O61&gt;=OFFSET($E$4,X$2,0),$O61&lt;=OFFSET($F$4,X$2,0)),OFFSET($C$4,X$2,0),0)</f>
        <v>51</v>
      </c>
      <c r="Y61" s="42" t="n">
        <f aca="true">IF(AND($O61&gt;=OFFSET($E$4,Y$2,0),$O61&lt;=OFFSET($F$4,Y$2,0)),OFFSET($C$4,Y$2,0),0)</f>
        <v>0</v>
      </c>
      <c r="Z61" s="42" t="n">
        <f aca="true">IF(AND($O61&gt;=OFFSET($E$4,Z$2,0),$O61&lt;=OFFSET($F$4,Z$2,0)),OFFSET($C$4,Z$2,0),0)</f>
        <v>0</v>
      </c>
      <c r="AA61" s="42" t="n">
        <f aca="true">IF(AND($O61&gt;=OFFSET($E$4,AA$2,0),$O61&lt;=OFFSET($F$4,AA$2,0)),OFFSET($C$4,AA$2,0),0)</f>
        <v>0</v>
      </c>
      <c r="AB61" s="42" t="n">
        <f aca="true">IF(AND($O61&gt;=OFFSET($E$4,AB$2,0),$O61&lt;=OFFSET($F$4,AB$2,0)),OFFSET($C$4,AB$2,0),0)</f>
        <v>0</v>
      </c>
      <c r="AC61" s="42" t="n">
        <f aca="true">IF(AND($O61&gt;=OFFSET($E$4,AC$2,0),$O61&lt;=OFFSET($F$4,AC$2,0)),OFFSET($C$4,AC$2,0),0)</f>
        <v>0</v>
      </c>
      <c r="AD61" s="42" t="n">
        <f aca="true">IF(AND($O61&gt;=OFFSET($E$4,AD$2,0),$O61&lt;=OFFSET($F$4,AD$2,0)),OFFSET($C$4,AD$2,0),0)</f>
        <v>0</v>
      </c>
      <c r="AE61" s="42" t="n">
        <f aca="true">IF(AND($O61&gt;=OFFSET($E$4,AE$2,0),$O61&lt;=OFFSET($F$4,AE$2,0)),OFFSET($C$4,AE$2,0),0)</f>
        <v>0</v>
      </c>
      <c r="AF61" s="42" t="n">
        <f aca="true">IF(AND($O61&gt;=OFFSET($E$4,AF$2,0),$O61&lt;=OFFSET($F$4,AF$2,0)),OFFSET($C$4,AF$2,0),0)</f>
        <v>0</v>
      </c>
      <c r="AG61" s="42" t="n">
        <f aca="true">IF(AND($O61&gt;=OFFSET($E$4,AG$2,0),$O61&lt;=OFFSET($F$4,AG$2,0)),OFFSET($C$4,AG$2,0),0)</f>
        <v>0</v>
      </c>
      <c r="AH61" s="42" t="n">
        <f aca="true">IF(AND($O61&gt;=OFFSET($E$4,AH$2,0),$O61&lt;=OFFSET($F$4,AH$2,0)),OFFSET($C$4,AH$2,0),0)</f>
        <v>0</v>
      </c>
      <c r="AI61" s="42" t="n">
        <f aca="true">IF(AND($O61&gt;=OFFSET($E$4,AI$2,0),$O61&lt;=OFFSET($F$4,AI$2,0)),OFFSET($C$4,AI$2,0),0)</f>
        <v>0</v>
      </c>
      <c r="AJ61" s="42" t="n">
        <f aca="true">IF(AND($O61&gt;=OFFSET($E$4,AJ$2,0),$O61&lt;=OFFSET($F$4,AJ$2,0)),OFFSET($C$4,AJ$2,0),0)</f>
        <v>0</v>
      </c>
      <c r="AK61" s="42" t="n">
        <f aca="true">IF(AND($O61&gt;=OFFSET($E$4,AK$2,0),$O61&lt;=OFFSET($F$4,AK$2,0)),OFFSET($C$4,AK$2,0),0)</f>
        <v>0</v>
      </c>
      <c r="AL61" s="42" t="n">
        <f aca="true">IF(AND($O61&gt;=OFFSET($E$4,AL$2,0),$O61&lt;=OFFSET($F$4,AL$2,0)),OFFSET($C$4,AL$2,0),0)</f>
        <v>0</v>
      </c>
      <c r="AM61" s="42" t="n">
        <f aca="true">IF(AND($O61&gt;=OFFSET($E$4,AM$2,0),$O61&lt;=OFFSET($F$4,AM$2,0)),OFFSET($C$4,AM$2,0),0)</f>
        <v>0</v>
      </c>
      <c r="AN61" s="42" t="n">
        <f aca="true">IF(AND($O61&gt;=OFFSET($E$4,AN$2,0),$O61&lt;=OFFSET($F$4,AN$2,0)),OFFSET($C$4,AN$2,0),0)</f>
        <v>0</v>
      </c>
      <c r="AO61" s="42" t="n">
        <f aca="true">IF(AND($O61&gt;=OFFSET($E$4,AO$2,0),$O61&lt;=OFFSET($F$4,AO$2,0)),OFFSET($C$4,AO$2,0),0)</f>
        <v>0</v>
      </c>
      <c r="AP61" s="42" t="n">
        <f aca="true">IF(AND($O61&gt;=OFFSET($E$4,AP$2,0),$O61&lt;=OFFSET($F$4,AP$2,0)),OFFSET($C$4,AP$2,0),0)</f>
        <v>0</v>
      </c>
      <c r="AQ61" s="42" t="n">
        <f aca="true">IF(AND($O61&gt;=OFFSET($E$4,AQ$2,0),$O61&lt;=OFFSET($F$4,AQ$2,0)),OFFSET($C$4,AQ$2,0),0)</f>
        <v>0</v>
      </c>
      <c r="AR61" s="42" t="n">
        <f aca="true">IF(AND($O61&gt;=OFFSET($E$4,AR$2,0),$O61&lt;=OFFSET($F$4,AR$2,0)),OFFSET($C$4,AR$2,0),0)</f>
        <v>0</v>
      </c>
      <c r="AS61" s="42" t="n">
        <f aca="true">IF(AND($O61&gt;=OFFSET($E$4,AS$2,0),$O61&lt;=OFFSET($F$4,AS$2,0)),OFFSET($C$4,AS$2,0),0)</f>
        <v>0</v>
      </c>
      <c r="AT61" s="42" t="n">
        <f aca="true">IF(AND($O61&gt;=OFFSET($E$4,AT$2,0),$O61&lt;=OFFSET($F$4,AT$2,0)),OFFSET($C$4,AT$2,0),0)</f>
        <v>0</v>
      </c>
      <c r="AU61" s="42" t="n">
        <f aca="true">IF(AND($O61&gt;=OFFSET($E$4,AU$2,0),$O61&lt;=OFFSET($F$4,AU$2,0)),OFFSET($C$4,AU$2,0),0)</f>
        <v>0</v>
      </c>
      <c r="AV61" s="42" t="n">
        <f aca="true">IF(AND($O61&gt;=OFFSET($E$4,AV$2,0),$O61&lt;=OFFSET($F$4,AV$2,0)),OFFSET($C$4,AV$2,0),0)</f>
        <v>0</v>
      </c>
      <c r="AW61" s="42" t="n">
        <f aca="true">IF(AND($O61&gt;=OFFSET($E$4,AW$2,0),$O61&lt;=OFFSET($F$4,AW$2,0)),OFFSET($C$4,AW$2,0),0)</f>
        <v>0</v>
      </c>
      <c r="AY61" s="58" t="n">
        <f aca="false">SUM(P61:AS61)</f>
        <v>301</v>
      </c>
      <c r="AZ61" s="58" t="n">
        <f aca="false">SUM(P61:V61)+SUM(AT61:AW61)</f>
        <v>200</v>
      </c>
    </row>
    <row r="62" customFormat="false" ht="12.75" hidden="false" customHeight="false" outlineLevel="0" collapsed="false">
      <c r="A62" s="2"/>
      <c r="C62" s="3"/>
      <c r="F62" s="5"/>
      <c r="G62" s="2"/>
      <c r="I62" s="0" t="n">
        <v>20</v>
      </c>
      <c r="J62" s="0" t="n">
        <v>5</v>
      </c>
      <c r="K62" s="0" t="n">
        <v>5</v>
      </c>
      <c r="L62" s="0" t="n">
        <v>1</v>
      </c>
      <c r="M62" s="0" t="n">
        <v>31</v>
      </c>
      <c r="O62" s="57" t="n">
        <v>38534</v>
      </c>
      <c r="P62" s="42" t="n">
        <f aca="false">IF(AND(O62&gt;=$E$4,O62&lt;=$F$4),$C$4,0)</f>
        <v>50</v>
      </c>
      <c r="Q62" s="42" t="n">
        <f aca="true">IF(AND($O62&gt;=OFFSET($E$4,Q$2,0),$O62&lt;=OFFSET($F$4,Q$2,0)),OFFSET($C$4,Q$2,0),0)</f>
        <v>50</v>
      </c>
      <c r="R62" s="42" t="n">
        <f aca="true">IF(AND($O62&gt;=OFFSET($E$4,R$2,0),$O62&lt;=OFFSET($F$4,R$2,0)),OFFSET($C$4,R$2,0),0)</f>
        <v>0</v>
      </c>
      <c r="S62" s="42" t="n">
        <f aca="true">IF(AND($O62&gt;=OFFSET($E$4,S$2,0),$O62&lt;=OFFSET($F$4,S$2,0)),OFFSET($C$4,S$2,0),0)</f>
        <v>0</v>
      </c>
      <c r="T62" s="42" t="n">
        <f aca="true">IF(AND($O62&gt;=OFFSET($E$4,T$2,0),$O62&lt;=OFFSET($F$4,T$2,0)),OFFSET($C$4,T$2,0),0)</f>
        <v>50</v>
      </c>
      <c r="U62" s="42" t="n">
        <f aca="true">IF(AND($O62&gt;=OFFSET($E$4,U$2,0),$O62&lt;=OFFSET($F$4,U$2,0)),OFFSET($C$4,U$2,0),0)</f>
        <v>25</v>
      </c>
      <c r="V62" s="42" t="n">
        <f aca="true">IF(AND($O62&gt;=OFFSET($E$4,V$2,0),$O62&lt;=OFFSET($F$4,V$2,0)),OFFSET($C$4,V$2,0),0)</f>
        <v>25</v>
      </c>
      <c r="W62" s="42" t="n">
        <f aca="true">IF(AND($O62&gt;=OFFSET($E$4,W$2,0),$O62&lt;=OFFSET($F$4,W$2,0)),OFFSET($C$4,W$2,0),0)</f>
        <v>50</v>
      </c>
      <c r="X62" s="42" t="n">
        <f aca="true">IF(AND($O62&gt;=OFFSET($E$4,X$2,0),$O62&lt;=OFFSET($F$4,X$2,0)),OFFSET($C$4,X$2,0),0)</f>
        <v>51</v>
      </c>
      <c r="Y62" s="42" t="n">
        <f aca="true">IF(AND($O62&gt;=OFFSET($E$4,Y$2,0),$O62&lt;=OFFSET($F$4,Y$2,0)),OFFSET($C$4,Y$2,0),0)</f>
        <v>0</v>
      </c>
      <c r="Z62" s="42" t="n">
        <f aca="true">IF(AND($O62&gt;=OFFSET($E$4,Z$2,0),$O62&lt;=OFFSET($F$4,Z$2,0)),OFFSET($C$4,Z$2,0),0)</f>
        <v>0</v>
      </c>
      <c r="AA62" s="42" t="n">
        <f aca="true">IF(AND($O62&gt;=OFFSET($E$4,AA$2,0),$O62&lt;=OFFSET($F$4,AA$2,0)),OFFSET($C$4,AA$2,0),0)</f>
        <v>0</v>
      </c>
      <c r="AB62" s="42" t="n">
        <f aca="true">IF(AND($O62&gt;=OFFSET($E$4,AB$2,0),$O62&lt;=OFFSET($F$4,AB$2,0)),OFFSET($C$4,AB$2,0),0)</f>
        <v>0</v>
      </c>
      <c r="AC62" s="42" t="n">
        <f aca="true">IF(AND($O62&gt;=OFFSET($E$4,AC$2,0),$O62&lt;=OFFSET($F$4,AC$2,0)),OFFSET($C$4,AC$2,0),0)</f>
        <v>0</v>
      </c>
      <c r="AD62" s="42" t="n">
        <f aca="true">IF(AND($O62&gt;=OFFSET($E$4,AD$2,0),$O62&lt;=OFFSET($F$4,AD$2,0)),OFFSET($C$4,AD$2,0),0)</f>
        <v>0</v>
      </c>
      <c r="AE62" s="42" t="n">
        <f aca="true">IF(AND($O62&gt;=OFFSET($E$4,AE$2,0),$O62&lt;=OFFSET($F$4,AE$2,0)),OFFSET($C$4,AE$2,0),0)</f>
        <v>0</v>
      </c>
      <c r="AF62" s="42" t="n">
        <f aca="true">IF(AND($O62&gt;=OFFSET($E$4,AF$2,0),$O62&lt;=OFFSET($F$4,AF$2,0)),OFFSET($C$4,AF$2,0),0)</f>
        <v>0</v>
      </c>
      <c r="AG62" s="42" t="n">
        <f aca="true">IF(AND($O62&gt;=OFFSET($E$4,AG$2,0),$O62&lt;=OFFSET($F$4,AG$2,0)),OFFSET($C$4,AG$2,0),0)</f>
        <v>0</v>
      </c>
      <c r="AH62" s="42" t="n">
        <f aca="true">IF(AND($O62&gt;=OFFSET($E$4,AH$2,0),$O62&lt;=OFFSET($F$4,AH$2,0)),OFFSET($C$4,AH$2,0),0)</f>
        <v>0</v>
      </c>
      <c r="AI62" s="42" t="n">
        <f aca="true">IF(AND($O62&gt;=OFFSET($E$4,AI$2,0),$O62&lt;=OFFSET($F$4,AI$2,0)),OFFSET($C$4,AI$2,0),0)</f>
        <v>0</v>
      </c>
      <c r="AJ62" s="42" t="n">
        <f aca="true">IF(AND($O62&gt;=OFFSET($E$4,AJ$2,0),$O62&lt;=OFFSET($F$4,AJ$2,0)),OFFSET($C$4,AJ$2,0),0)</f>
        <v>0</v>
      </c>
      <c r="AK62" s="42" t="n">
        <f aca="true">IF(AND($O62&gt;=OFFSET($E$4,AK$2,0),$O62&lt;=OFFSET($F$4,AK$2,0)),OFFSET($C$4,AK$2,0),0)</f>
        <v>0</v>
      </c>
      <c r="AL62" s="42" t="n">
        <f aca="true">IF(AND($O62&gt;=OFFSET($E$4,AL$2,0),$O62&lt;=OFFSET($F$4,AL$2,0)),OFFSET($C$4,AL$2,0),0)</f>
        <v>0</v>
      </c>
      <c r="AM62" s="42" t="n">
        <f aca="true">IF(AND($O62&gt;=OFFSET($E$4,AM$2,0),$O62&lt;=OFFSET($F$4,AM$2,0)),OFFSET($C$4,AM$2,0),0)</f>
        <v>0</v>
      </c>
      <c r="AN62" s="42" t="n">
        <f aca="true">IF(AND($O62&gt;=OFFSET($E$4,AN$2,0),$O62&lt;=OFFSET($F$4,AN$2,0)),OFFSET($C$4,AN$2,0),0)</f>
        <v>0</v>
      </c>
      <c r="AO62" s="42" t="n">
        <f aca="true">IF(AND($O62&gt;=OFFSET($E$4,AO$2,0),$O62&lt;=OFFSET($F$4,AO$2,0)),OFFSET($C$4,AO$2,0),0)</f>
        <v>0</v>
      </c>
      <c r="AP62" s="42" t="n">
        <f aca="true">IF(AND($O62&gt;=OFFSET($E$4,AP$2,0),$O62&lt;=OFFSET($F$4,AP$2,0)),OFFSET($C$4,AP$2,0),0)</f>
        <v>0</v>
      </c>
      <c r="AQ62" s="42" t="n">
        <f aca="true">IF(AND($O62&gt;=OFFSET($E$4,AQ$2,0),$O62&lt;=OFFSET($F$4,AQ$2,0)),OFFSET($C$4,AQ$2,0),0)</f>
        <v>0</v>
      </c>
      <c r="AR62" s="42" t="n">
        <f aca="true">IF(AND($O62&gt;=OFFSET($E$4,AR$2,0),$O62&lt;=OFFSET($F$4,AR$2,0)),OFFSET($C$4,AR$2,0),0)</f>
        <v>0</v>
      </c>
      <c r="AS62" s="42" t="n">
        <f aca="true">IF(AND($O62&gt;=OFFSET($E$4,AS$2,0),$O62&lt;=OFFSET($F$4,AS$2,0)),OFFSET($C$4,AS$2,0),0)</f>
        <v>0</v>
      </c>
      <c r="AT62" s="42" t="n">
        <f aca="true">IF(AND($O62&gt;=OFFSET($E$4,AT$2,0),$O62&lt;=OFFSET($F$4,AT$2,0)),OFFSET($C$4,AT$2,0),0)</f>
        <v>0</v>
      </c>
      <c r="AU62" s="42" t="n">
        <f aca="true">IF(AND($O62&gt;=OFFSET($E$4,AU$2,0),$O62&lt;=OFFSET($F$4,AU$2,0)),OFFSET($C$4,AU$2,0),0)</f>
        <v>0</v>
      </c>
      <c r="AV62" s="42" t="n">
        <f aca="true">IF(AND($O62&gt;=OFFSET($E$4,AV$2,0),$O62&lt;=OFFSET($F$4,AV$2,0)),OFFSET($C$4,AV$2,0),0)</f>
        <v>0</v>
      </c>
      <c r="AW62" s="42" t="n">
        <f aca="true">IF(AND($O62&gt;=OFFSET($E$4,AW$2,0),$O62&lt;=OFFSET($F$4,AW$2,0)),OFFSET($C$4,AW$2,0),0)</f>
        <v>0</v>
      </c>
      <c r="AY62" s="58" t="n">
        <f aca="false">SUM(P62:AS62)</f>
        <v>301</v>
      </c>
      <c r="AZ62" s="58" t="n">
        <f aca="false">SUM(P62:V62)+SUM(AT62:AW62)</f>
        <v>200</v>
      </c>
    </row>
    <row r="63" customFormat="false" ht="12.75" hidden="false" customHeight="false" outlineLevel="0" collapsed="false">
      <c r="A63" s="2"/>
      <c r="C63" s="3"/>
      <c r="F63" s="5"/>
      <c r="G63" s="2"/>
      <c r="I63" s="0" t="n">
        <v>23</v>
      </c>
      <c r="J63" s="0" t="n">
        <v>4</v>
      </c>
      <c r="K63" s="0" t="n">
        <v>4</v>
      </c>
      <c r="L63" s="0" t="n">
        <v>0</v>
      </c>
      <c r="M63" s="0" t="n">
        <v>31</v>
      </c>
      <c r="O63" s="57" t="n">
        <v>38565</v>
      </c>
      <c r="P63" s="42" t="n">
        <f aca="false">IF(AND(O63&gt;=$E$4,O63&lt;=$F$4),$C$4,0)</f>
        <v>50</v>
      </c>
      <c r="Q63" s="42" t="n">
        <f aca="true">IF(AND($O63&gt;=OFFSET($E$4,Q$2,0),$O63&lt;=OFFSET($F$4,Q$2,0)),OFFSET($C$4,Q$2,0),0)</f>
        <v>50</v>
      </c>
      <c r="R63" s="42" t="n">
        <f aca="true">IF(AND($O63&gt;=OFFSET($E$4,R$2,0),$O63&lt;=OFFSET($F$4,R$2,0)),OFFSET($C$4,R$2,0),0)</f>
        <v>0</v>
      </c>
      <c r="S63" s="42" t="n">
        <f aca="true">IF(AND($O63&gt;=OFFSET($E$4,S$2,0),$O63&lt;=OFFSET($F$4,S$2,0)),OFFSET($C$4,S$2,0),0)</f>
        <v>0</v>
      </c>
      <c r="T63" s="42" t="n">
        <f aca="true">IF(AND($O63&gt;=OFFSET($E$4,T$2,0),$O63&lt;=OFFSET($F$4,T$2,0)),OFFSET($C$4,T$2,0),0)</f>
        <v>50</v>
      </c>
      <c r="U63" s="42" t="n">
        <f aca="true">IF(AND($O63&gt;=OFFSET($E$4,U$2,0),$O63&lt;=OFFSET($F$4,U$2,0)),OFFSET($C$4,U$2,0),0)</f>
        <v>25</v>
      </c>
      <c r="V63" s="42" t="n">
        <f aca="true">IF(AND($O63&gt;=OFFSET($E$4,V$2,0),$O63&lt;=OFFSET($F$4,V$2,0)),OFFSET($C$4,V$2,0),0)</f>
        <v>25</v>
      </c>
      <c r="W63" s="42" t="n">
        <f aca="true">IF(AND($O63&gt;=OFFSET($E$4,W$2,0),$O63&lt;=OFFSET($F$4,W$2,0)),OFFSET($C$4,W$2,0),0)</f>
        <v>50</v>
      </c>
      <c r="X63" s="42" t="n">
        <f aca="true">IF(AND($O63&gt;=OFFSET($E$4,X$2,0),$O63&lt;=OFFSET($F$4,X$2,0)),OFFSET($C$4,X$2,0),0)</f>
        <v>51</v>
      </c>
      <c r="Y63" s="42" t="n">
        <f aca="true">IF(AND($O63&gt;=OFFSET($E$4,Y$2,0),$O63&lt;=OFFSET($F$4,Y$2,0)),OFFSET($C$4,Y$2,0),0)</f>
        <v>0</v>
      </c>
      <c r="Z63" s="42" t="n">
        <f aca="true">IF(AND($O63&gt;=OFFSET($E$4,Z$2,0),$O63&lt;=OFFSET($F$4,Z$2,0)),OFFSET($C$4,Z$2,0),0)</f>
        <v>0</v>
      </c>
      <c r="AA63" s="42" t="n">
        <f aca="true">IF(AND($O63&gt;=OFFSET($E$4,AA$2,0),$O63&lt;=OFFSET($F$4,AA$2,0)),OFFSET($C$4,AA$2,0),0)</f>
        <v>0</v>
      </c>
      <c r="AB63" s="42" t="n">
        <f aca="true">IF(AND($O63&gt;=OFFSET($E$4,AB$2,0),$O63&lt;=OFFSET($F$4,AB$2,0)),OFFSET($C$4,AB$2,0),0)</f>
        <v>0</v>
      </c>
      <c r="AC63" s="42" t="n">
        <f aca="true">IF(AND($O63&gt;=OFFSET($E$4,AC$2,0),$O63&lt;=OFFSET($F$4,AC$2,0)),OFFSET($C$4,AC$2,0),0)</f>
        <v>0</v>
      </c>
      <c r="AD63" s="42" t="n">
        <f aca="true">IF(AND($O63&gt;=OFFSET($E$4,AD$2,0),$O63&lt;=OFFSET($F$4,AD$2,0)),OFFSET($C$4,AD$2,0),0)</f>
        <v>0</v>
      </c>
      <c r="AE63" s="42" t="n">
        <f aca="true">IF(AND($O63&gt;=OFFSET($E$4,AE$2,0),$O63&lt;=OFFSET($F$4,AE$2,0)),OFFSET($C$4,AE$2,0),0)</f>
        <v>0</v>
      </c>
      <c r="AF63" s="42" t="n">
        <f aca="true">IF(AND($O63&gt;=OFFSET($E$4,AF$2,0),$O63&lt;=OFFSET($F$4,AF$2,0)),OFFSET($C$4,AF$2,0),0)</f>
        <v>0</v>
      </c>
      <c r="AG63" s="42" t="n">
        <f aca="true">IF(AND($O63&gt;=OFFSET($E$4,AG$2,0),$O63&lt;=OFFSET($F$4,AG$2,0)),OFFSET($C$4,AG$2,0),0)</f>
        <v>0</v>
      </c>
      <c r="AH63" s="42" t="n">
        <f aca="true">IF(AND($O63&gt;=OFFSET($E$4,AH$2,0),$O63&lt;=OFFSET($F$4,AH$2,0)),OFFSET($C$4,AH$2,0),0)</f>
        <v>0</v>
      </c>
      <c r="AI63" s="42" t="n">
        <f aca="true">IF(AND($O63&gt;=OFFSET($E$4,AI$2,0),$O63&lt;=OFFSET($F$4,AI$2,0)),OFFSET($C$4,AI$2,0),0)</f>
        <v>0</v>
      </c>
      <c r="AJ63" s="42" t="n">
        <f aca="true">IF(AND($O63&gt;=OFFSET($E$4,AJ$2,0),$O63&lt;=OFFSET($F$4,AJ$2,0)),OFFSET($C$4,AJ$2,0),0)</f>
        <v>0</v>
      </c>
      <c r="AK63" s="42" t="n">
        <f aca="true">IF(AND($O63&gt;=OFFSET($E$4,AK$2,0),$O63&lt;=OFFSET($F$4,AK$2,0)),OFFSET($C$4,AK$2,0),0)</f>
        <v>0</v>
      </c>
      <c r="AL63" s="42" t="n">
        <f aca="true">IF(AND($O63&gt;=OFFSET($E$4,AL$2,0),$O63&lt;=OFFSET($F$4,AL$2,0)),OFFSET($C$4,AL$2,0),0)</f>
        <v>0</v>
      </c>
      <c r="AM63" s="42" t="n">
        <f aca="true">IF(AND($O63&gt;=OFFSET($E$4,AM$2,0),$O63&lt;=OFFSET($F$4,AM$2,0)),OFFSET($C$4,AM$2,0),0)</f>
        <v>0</v>
      </c>
      <c r="AN63" s="42" t="n">
        <f aca="true">IF(AND($O63&gt;=OFFSET($E$4,AN$2,0),$O63&lt;=OFFSET($F$4,AN$2,0)),OFFSET($C$4,AN$2,0),0)</f>
        <v>0</v>
      </c>
      <c r="AO63" s="42" t="n">
        <f aca="true">IF(AND($O63&gt;=OFFSET($E$4,AO$2,0),$O63&lt;=OFFSET($F$4,AO$2,0)),OFFSET($C$4,AO$2,0),0)</f>
        <v>0</v>
      </c>
      <c r="AP63" s="42" t="n">
        <f aca="true">IF(AND($O63&gt;=OFFSET($E$4,AP$2,0),$O63&lt;=OFFSET($F$4,AP$2,0)),OFFSET($C$4,AP$2,0),0)</f>
        <v>0</v>
      </c>
      <c r="AQ63" s="42" t="n">
        <f aca="true">IF(AND($O63&gt;=OFFSET($E$4,AQ$2,0),$O63&lt;=OFFSET($F$4,AQ$2,0)),OFFSET($C$4,AQ$2,0),0)</f>
        <v>0</v>
      </c>
      <c r="AR63" s="42" t="n">
        <f aca="true">IF(AND($O63&gt;=OFFSET($E$4,AR$2,0),$O63&lt;=OFFSET($F$4,AR$2,0)),OFFSET($C$4,AR$2,0),0)</f>
        <v>0</v>
      </c>
      <c r="AS63" s="42" t="n">
        <f aca="true">IF(AND($O63&gt;=OFFSET($E$4,AS$2,0),$O63&lt;=OFFSET($F$4,AS$2,0)),OFFSET($C$4,AS$2,0),0)</f>
        <v>0</v>
      </c>
      <c r="AT63" s="42" t="n">
        <f aca="true">IF(AND($O63&gt;=OFFSET($E$4,AT$2,0),$O63&lt;=OFFSET($F$4,AT$2,0)),OFFSET($C$4,AT$2,0),0)</f>
        <v>0</v>
      </c>
      <c r="AU63" s="42" t="n">
        <f aca="true">IF(AND($O63&gt;=OFFSET($E$4,AU$2,0),$O63&lt;=OFFSET($F$4,AU$2,0)),OFFSET($C$4,AU$2,0),0)</f>
        <v>0</v>
      </c>
      <c r="AV63" s="42" t="n">
        <f aca="true">IF(AND($O63&gt;=OFFSET($E$4,AV$2,0),$O63&lt;=OFFSET($F$4,AV$2,0)),OFFSET($C$4,AV$2,0),0)</f>
        <v>0</v>
      </c>
      <c r="AW63" s="42" t="n">
        <f aca="true">IF(AND($O63&gt;=OFFSET($E$4,AW$2,0),$O63&lt;=OFFSET($F$4,AW$2,0)),OFFSET($C$4,AW$2,0),0)</f>
        <v>0</v>
      </c>
      <c r="AY63" s="58" t="n">
        <f aca="false">SUM(P63:AS63)</f>
        <v>301</v>
      </c>
      <c r="AZ63" s="58" t="n">
        <f aca="false">SUM(P63:V63)+SUM(AT63:AW63)</f>
        <v>200</v>
      </c>
    </row>
    <row r="64" customFormat="false" ht="12.75" hidden="false" customHeight="false" outlineLevel="0" collapsed="false">
      <c r="A64" s="2"/>
      <c r="C64" s="3"/>
      <c r="F64" s="5"/>
      <c r="G64" s="2"/>
      <c r="I64" s="0" t="n">
        <v>21</v>
      </c>
      <c r="J64" s="0" t="n">
        <v>4</v>
      </c>
      <c r="K64" s="0" t="n">
        <v>4</v>
      </c>
      <c r="L64" s="0" t="n">
        <v>1</v>
      </c>
      <c r="M64" s="0" t="n">
        <v>30</v>
      </c>
      <c r="O64" s="57" t="n">
        <v>38596</v>
      </c>
      <c r="P64" s="42" t="n">
        <f aca="false">IF(AND(O64&gt;=$E$4,O64&lt;=$F$4),$C$4,0)</f>
        <v>50</v>
      </c>
      <c r="Q64" s="42" t="n">
        <f aca="true">IF(AND($O64&gt;=OFFSET($E$4,Q$2,0),$O64&lt;=OFFSET($F$4,Q$2,0)),OFFSET($C$4,Q$2,0),0)</f>
        <v>50</v>
      </c>
      <c r="R64" s="42" t="n">
        <f aca="true">IF(AND($O64&gt;=OFFSET($E$4,R$2,0),$O64&lt;=OFFSET($F$4,R$2,0)),OFFSET($C$4,R$2,0),0)</f>
        <v>0</v>
      </c>
      <c r="S64" s="42" t="n">
        <f aca="true">IF(AND($O64&gt;=OFFSET($E$4,S$2,0),$O64&lt;=OFFSET($F$4,S$2,0)),OFFSET($C$4,S$2,0),0)</f>
        <v>0</v>
      </c>
      <c r="T64" s="42" t="n">
        <f aca="true">IF(AND($O64&gt;=OFFSET($E$4,T$2,0),$O64&lt;=OFFSET($F$4,T$2,0)),OFFSET($C$4,T$2,0),0)</f>
        <v>50</v>
      </c>
      <c r="U64" s="42" t="n">
        <f aca="true">IF(AND($O64&gt;=OFFSET($E$4,U$2,0),$O64&lt;=OFFSET($F$4,U$2,0)),OFFSET($C$4,U$2,0),0)</f>
        <v>25</v>
      </c>
      <c r="V64" s="42" t="n">
        <f aca="true">IF(AND($O64&gt;=OFFSET($E$4,V$2,0),$O64&lt;=OFFSET($F$4,V$2,0)),OFFSET($C$4,V$2,0),0)</f>
        <v>25</v>
      </c>
      <c r="W64" s="42" t="n">
        <f aca="true">IF(AND($O64&gt;=OFFSET($E$4,W$2,0),$O64&lt;=OFFSET($F$4,W$2,0)),OFFSET($C$4,W$2,0),0)</f>
        <v>50</v>
      </c>
      <c r="X64" s="42" t="n">
        <f aca="true">IF(AND($O64&gt;=OFFSET($E$4,X$2,0),$O64&lt;=OFFSET($F$4,X$2,0)),OFFSET($C$4,X$2,0),0)</f>
        <v>51</v>
      </c>
      <c r="Y64" s="42" t="n">
        <f aca="true">IF(AND($O64&gt;=OFFSET($E$4,Y$2,0),$O64&lt;=OFFSET($F$4,Y$2,0)),OFFSET($C$4,Y$2,0),0)</f>
        <v>0</v>
      </c>
      <c r="Z64" s="42" t="n">
        <f aca="true">IF(AND($O64&gt;=OFFSET($E$4,Z$2,0),$O64&lt;=OFFSET($F$4,Z$2,0)),OFFSET($C$4,Z$2,0),0)</f>
        <v>0</v>
      </c>
      <c r="AA64" s="42" t="n">
        <f aca="true">IF(AND($O64&gt;=OFFSET($E$4,AA$2,0),$O64&lt;=OFFSET($F$4,AA$2,0)),OFFSET($C$4,AA$2,0),0)</f>
        <v>0</v>
      </c>
      <c r="AB64" s="42" t="n">
        <f aca="true">IF(AND($O64&gt;=OFFSET($E$4,AB$2,0),$O64&lt;=OFFSET($F$4,AB$2,0)),OFFSET($C$4,AB$2,0),0)</f>
        <v>0</v>
      </c>
      <c r="AC64" s="42" t="n">
        <f aca="true">IF(AND($O64&gt;=OFFSET($E$4,AC$2,0),$O64&lt;=OFFSET($F$4,AC$2,0)),OFFSET($C$4,AC$2,0),0)</f>
        <v>0</v>
      </c>
      <c r="AD64" s="42" t="n">
        <f aca="true">IF(AND($O64&gt;=OFFSET($E$4,AD$2,0),$O64&lt;=OFFSET($F$4,AD$2,0)),OFFSET($C$4,AD$2,0),0)</f>
        <v>0</v>
      </c>
      <c r="AE64" s="42" t="n">
        <f aca="true">IF(AND($O64&gt;=OFFSET($E$4,AE$2,0),$O64&lt;=OFFSET($F$4,AE$2,0)),OFFSET($C$4,AE$2,0),0)</f>
        <v>0</v>
      </c>
      <c r="AF64" s="42" t="n">
        <f aca="true">IF(AND($O64&gt;=OFFSET($E$4,AF$2,0),$O64&lt;=OFFSET($F$4,AF$2,0)),OFFSET($C$4,AF$2,0),0)</f>
        <v>0</v>
      </c>
      <c r="AG64" s="42" t="n">
        <f aca="true">IF(AND($O64&gt;=OFFSET($E$4,AG$2,0),$O64&lt;=OFFSET($F$4,AG$2,0)),OFFSET($C$4,AG$2,0),0)</f>
        <v>0</v>
      </c>
      <c r="AH64" s="42" t="n">
        <f aca="true">IF(AND($O64&gt;=OFFSET($E$4,AH$2,0),$O64&lt;=OFFSET($F$4,AH$2,0)),OFFSET($C$4,AH$2,0),0)</f>
        <v>0</v>
      </c>
      <c r="AI64" s="42" t="n">
        <f aca="true">IF(AND($O64&gt;=OFFSET($E$4,AI$2,0),$O64&lt;=OFFSET($F$4,AI$2,0)),OFFSET($C$4,AI$2,0),0)</f>
        <v>0</v>
      </c>
      <c r="AJ64" s="42" t="n">
        <f aca="true">IF(AND($O64&gt;=OFFSET($E$4,AJ$2,0),$O64&lt;=OFFSET($F$4,AJ$2,0)),OFFSET($C$4,AJ$2,0),0)</f>
        <v>0</v>
      </c>
      <c r="AK64" s="42" t="n">
        <f aca="true">IF(AND($O64&gt;=OFFSET($E$4,AK$2,0),$O64&lt;=OFFSET($F$4,AK$2,0)),OFFSET($C$4,AK$2,0),0)</f>
        <v>0</v>
      </c>
      <c r="AL64" s="42" t="n">
        <f aca="true">IF(AND($O64&gt;=OFFSET($E$4,AL$2,0),$O64&lt;=OFFSET($F$4,AL$2,0)),OFFSET($C$4,AL$2,0),0)</f>
        <v>0</v>
      </c>
      <c r="AM64" s="42" t="n">
        <f aca="true">IF(AND($O64&gt;=OFFSET($E$4,AM$2,0),$O64&lt;=OFFSET($F$4,AM$2,0)),OFFSET($C$4,AM$2,0),0)</f>
        <v>0</v>
      </c>
      <c r="AN64" s="42" t="n">
        <f aca="true">IF(AND($O64&gt;=OFFSET($E$4,AN$2,0),$O64&lt;=OFFSET($F$4,AN$2,0)),OFFSET($C$4,AN$2,0),0)</f>
        <v>0</v>
      </c>
      <c r="AO64" s="42" t="n">
        <f aca="true">IF(AND($O64&gt;=OFFSET($E$4,AO$2,0),$O64&lt;=OFFSET($F$4,AO$2,0)),OFFSET($C$4,AO$2,0),0)</f>
        <v>0</v>
      </c>
      <c r="AP64" s="42" t="n">
        <f aca="true">IF(AND($O64&gt;=OFFSET($E$4,AP$2,0),$O64&lt;=OFFSET($F$4,AP$2,0)),OFFSET($C$4,AP$2,0),0)</f>
        <v>0</v>
      </c>
      <c r="AQ64" s="42" t="n">
        <f aca="true">IF(AND($O64&gt;=OFFSET($E$4,AQ$2,0),$O64&lt;=OFFSET($F$4,AQ$2,0)),OFFSET($C$4,AQ$2,0),0)</f>
        <v>0</v>
      </c>
      <c r="AR64" s="42" t="n">
        <f aca="true">IF(AND($O64&gt;=OFFSET($E$4,AR$2,0),$O64&lt;=OFFSET($F$4,AR$2,0)),OFFSET($C$4,AR$2,0),0)</f>
        <v>0</v>
      </c>
      <c r="AS64" s="42" t="n">
        <f aca="true">IF(AND($O64&gt;=OFFSET($E$4,AS$2,0),$O64&lt;=OFFSET($F$4,AS$2,0)),OFFSET($C$4,AS$2,0),0)</f>
        <v>0</v>
      </c>
      <c r="AT64" s="42" t="n">
        <f aca="true">IF(AND($O64&gt;=OFFSET($E$4,AT$2,0),$O64&lt;=OFFSET($F$4,AT$2,0)),OFFSET($C$4,AT$2,0),0)</f>
        <v>0</v>
      </c>
      <c r="AU64" s="42" t="n">
        <f aca="true">IF(AND($O64&gt;=OFFSET($E$4,AU$2,0),$O64&lt;=OFFSET($F$4,AU$2,0)),OFFSET($C$4,AU$2,0),0)</f>
        <v>0</v>
      </c>
      <c r="AV64" s="42" t="n">
        <f aca="true">IF(AND($O64&gt;=OFFSET($E$4,AV$2,0),$O64&lt;=OFFSET($F$4,AV$2,0)),OFFSET($C$4,AV$2,0),0)</f>
        <v>0</v>
      </c>
      <c r="AW64" s="42" t="n">
        <f aca="true">IF(AND($O64&gt;=OFFSET($E$4,AW$2,0),$O64&lt;=OFFSET($F$4,AW$2,0)),OFFSET($C$4,AW$2,0),0)</f>
        <v>0</v>
      </c>
      <c r="AY64" s="58" t="n">
        <f aca="false">SUM(P64:AS64)</f>
        <v>301</v>
      </c>
      <c r="AZ64" s="58" t="n">
        <f aca="false">SUM(P64:V64)+SUM(AT64:AW64)</f>
        <v>200</v>
      </c>
    </row>
    <row r="65" customFormat="false" ht="12.75" hidden="false" customHeight="false" outlineLevel="0" collapsed="false">
      <c r="A65" s="2"/>
      <c r="C65" s="3"/>
      <c r="F65" s="5"/>
      <c r="G65" s="2"/>
      <c r="I65" s="0" t="n">
        <v>21</v>
      </c>
      <c r="J65" s="0" t="n">
        <v>5</v>
      </c>
      <c r="K65" s="0" t="n">
        <v>5</v>
      </c>
      <c r="L65" s="0" t="n">
        <v>0</v>
      </c>
      <c r="M65" s="0" t="n">
        <v>31</v>
      </c>
      <c r="O65" s="57" t="n">
        <v>38626</v>
      </c>
      <c r="P65" s="42" t="n">
        <f aca="false">IF(AND(O65&gt;=$E$4,O65&lt;=$F$4),$C$4,0)</f>
        <v>50</v>
      </c>
      <c r="Q65" s="42" t="n">
        <f aca="true">IF(AND($O65&gt;=OFFSET($E$4,Q$2,0),$O65&lt;=OFFSET($F$4,Q$2,0)),OFFSET($C$4,Q$2,0),0)</f>
        <v>50</v>
      </c>
      <c r="R65" s="42" t="n">
        <f aca="true">IF(AND($O65&gt;=OFFSET($E$4,R$2,0),$O65&lt;=OFFSET($F$4,R$2,0)),OFFSET($C$4,R$2,0),0)</f>
        <v>0</v>
      </c>
      <c r="S65" s="42" t="n">
        <f aca="true">IF(AND($O65&gt;=OFFSET($E$4,S$2,0),$O65&lt;=OFFSET($F$4,S$2,0)),OFFSET($C$4,S$2,0),0)</f>
        <v>0</v>
      </c>
      <c r="T65" s="42" t="n">
        <f aca="true">IF(AND($O65&gt;=OFFSET($E$4,T$2,0),$O65&lt;=OFFSET($F$4,T$2,0)),OFFSET($C$4,T$2,0),0)</f>
        <v>50</v>
      </c>
      <c r="U65" s="42" t="n">
        <f aca="true">IF(AND($O65&gt;=OFFSET($E$4,U$2,0),$O65&lt;=OFFSET($F$4,U$2,0)),OFFSET($C$4,U$2,0),0)</f>
        <v>25</v>
      </c>
      <c r="V65" s="42" t="n">
        <f aca="true">IF(AND($O65&gt;=OFFSET($E$4,V$2,0),$O65&lt;=OFFSET($F$4,V$2,0)),OFFSET($C$4,V$2,0),0)</f>
        <v>25</v>
      </c>
      <c r="W65" s="42" t="n">
        <f aca="true">IF(AND($O65&gt;=OFFSET($E$4,W$2,0),$O65&lt;=OFFSET($F$4,W$2,0)),OFFSET($C$4,W$2,0),0)</f>
        <v>50</v>
      </c>
      <c r="X65" s="42" t="n">
        <f aca="true">IF(AND($O65&gt;=OFFSET($E$4,X$2,0),$O65&lt;=OFFSET($F$4,X$2,0)),OFFSET($C$4,X$2,0),0)</f>
        <v>51</v>
      </c>
      <c r="Y65" s="42" t="n">
        <f aca="true">IF(AND($O65&gt;=OFFSET($E$4,Y$2,0),$O65&lt;=OFFSET($F$4,Y$2,0)),OFFSET($C$4,Y$2,0),0)</f>
        <v>0</v>
      </c>
      <c r="Z65" s="42" t="n">
        <f aca="true">IF(AND($O65&gt;=OFFSET($E$4,Z$2,0),$O65&lt;=OFFSET($F$4,Z$2,0)),OFFSET($C$4,Z$2,0),0)</f>
        <v>0</v>
      </c>
      <c r="AA65" s="42" t="n">
        <f aca="true">IF(AND($O65&gt;=OFFSET($E$4,AA$2,0),$O65&lt;=OFFSET($F$4,AA$2,0)),OFFSET($C$4,AA$2,0),0)</f>
        <v>0</v>
      </c>
      <c r="AB65" s="42" t="n">
        <f aca="true">IF(AND($O65&gt;=OFFSET($E$4,AB$2,0),$O65&lt;=OFFSET($F$4,AB$2,0)),OFFSET($C$4,AB$2,0),0)</f>
        <v>0</v>
      </c>
      <c r="AC65" s="42" t="n">
        <f aca="true">IF(AND($O65&gt;=OFFSET($E$4,AC$2,0),$O65&lt;=OFFSET($F$4,AC$2,0)),OFFSET($C$4,AC$2,0),0)</f>
        <v>0</v>
      </c>
      <c r="AD65" s="42" t="n">
        <f aca="true">IF(AND($O65&gt;=OFFSET($E$4,AD$2,0),$O65&lt;=OFFSET($F$4,AD$2,0)),OFFSET($C$4,AD$2,0),0)</f>
        <v>0</v>
      </c>
      <c r="AE65" s="42" t="n">
        <f aca="true">IF(AND($O65&gt;=OFFSET($E$4,AE$2,0),$O65&lt;=OFFSET($F$4,AE$2,0)),OFFSET($C$4,AE$2,0),0)</f>
        <v>0</v>
      </c>
      <c r="AF65" s="42" t="n">
        <f aca="true">IF(AND($O65&gt;=OFFSET($E$4,AF$2,0),$O65&lt;=OFFSET($F$4,AF$2,0)),OFFSET($C$4,AF$2,0),0)</f>
        <v>0</v>
      </c>
      <c r="AG65" s="42" t="n">
        <f aca="true">IF(AND($O65&gt;=OFFSET($E$4,AG$2,0),$O65&lt;=OFFSET($F$4,AG$2,0)),OFFSET($C$4,AG$2,0),0)</f>
        <v>0</v>
      </c>
      <c r="AH65" s="42" t="n">
        <f aca="true">IF(AND($O65&gt;=OFFSET($E$4,AH$2,0),$O65&lt;=OFFSET($F$4,AH$2,0)),OFFSET($C$4,AH$2,0),0)</f>
        <v>0</v>
      </c>
      <c r="AI65" s="42" t="n">
        <f aca="true">IF(AND($O65&gt;=OFFSET($E$4,AI$2,0),$O65&lt;=OFFSET($F$4,AI$2,0)),OFFSET($C$4,AI$2,0),0)</f>
        <v>0</v>
      </c>
      <c r="AJ65" s="42" t="n">
        <f aca="true">IF(AND($O65&gt;=OFFSET($E$4,AJ$2,0),$O65&lt;=OFFSET($F$4,AJ$2,0)),OFFSET($C$4,AJ$2,0),0)</f>
        <v>0</v>
      </c>
      <c r="AK65" s="42" t="n">
        <f aca="true">IF(AND($O65&gt;=OFFSET($E$4,AK$2,0),$O65&lt;=OFFSET($F$4,AK$2,0)),OFFSET($C$4,AK$2,0),0)</f>
        <v>0</v>
      </c>
      <c r="AL65" s="42" t="n">
        <f aca="true">IF(AND($O65&gt;=OFFSET($E$4,AL$2,0),$O65&lt;=OFFSET($F$4,AL$2,0)),OFFSET($C$4,AL$2,0),0)</f>
        <v>0</v>
      </c>
      <c r="AM65" s="42" t="n">
        <f aca="true">IF(AND($O65&gt;=OFFSET($E$4,AM$2,0),$O65&lt;=OFFSET($F$4,AM$2,0)),OFFSET($C$4,AM$2,0),0)</f>
        <v>0</v>
      </c>
      <c r="AN65" s="42" t="n">
        <f aca="true">IF(AND($O65&gt;=OFFSET($E$4,AN$2,0),$O65&lt;=OFFSET($F$4,AN$2,0)),OFFSET($C$4,AN$2,0),0)</f>
        <v>0</v>
      </c>
      <c r="AO65" s="42" t="n">
        <f aca="true">IF(AND($O65&gt;=OFFSET($E$4,AO$2,0),$O65&lt;=OFFSET($F$4,AO$2,0)),OFFSET($C$4,AO$2,0),0)</f>
        <v>0</v>
      </c>
      <c r="AP65" s="42" t="n">
        <f aca="true">IF(AND($O65&gt;=OFFSET($E$4,AP$2,0),$O65&lt;=OFFSET($F$4,AP$2,0)),OFFSET($C$4,AP$2,0),0)</f>
        <v>0</v>
      </c>
      <c r="AQ65" s="42" t="n">
        <f aca="true">IF(AND($O65&gt;=OFFSET($E$4,AQ$2,0),$O65&lt;=OFFSET($F$4,AQ$2,0)),OFFSET($C$4,AQ$2,0),0)</f>
        <v>0</v>
      </c>
      <c r="AR65" s="42" t="n">
        <f aca="true">IF(AND($O65&gt;=OFFSET($E$4,AR$2,0),$O65&lt;=OFFSET($F$4,AR$2,0)),OFFSET($C$4,AR$2,0),0)</f>
        <v>0</v>
      </c>
      <c r="AS65" s="42" t="n">
        <f aca="true">IF(AND($O65&gt;=OFFSET($E$4,AS$2,0),$O65&lt;=OFFSET($F$4,AS$2,0)),OFFSET($C$4,AS$2,0),0)</f>
        <v>0</v>
      </c>
      <c r="AT65" s="42" t="n">
        <f aca="true">IF(AND($O65&gt;=OFFSET($E$4,AT$2,0),$O65&lt;=OFFSET($F$4,AT$2,0)),OFFSET($C$4,AT$2,0),0)</f>
        <v>0</v>
      </c>
      <c r="AU65" s="42" t="n">
        <f aca="true">IF(AND($O65&gt;=OFFSET($E$4,AU$2,0),$O65&lt;=OFFSET($F$4,AU$2,0)),OFFSET($C$4,AU$2,0),0)</f>
        <v>0</v>
      </c>
      <c r="AV65" s="42" t="n">
        <f aca="true">IF(AND($O65&gt;=OFFSET($E$4,AV$2,0),$O65&lt;=OFFSET($F$4,AV$2,0)),OFFSET($C$4,AV$2,0),0)</f>
        <v>0</v>
      </c>
      <c r="AW65" s="42" t="n">
        <f aca="true">IF(AND($O65&gt;=OFFSET($E$4,AW$2,0),$O65&lt;=OFFSET($F$4,AW$2,0)),OFFSET($C$4,AW$2,0),0)</f>
        <v>0</v>
      </c>
      <c r="AY65" s="58" t="n">
        <f aca="false">SUM(P65:AS65)</f>
        <v>301</v>
      </c>
      <c r="AZ65" s="58" t="n">
        <f aca="false">SUM(P65:V65)+SUM(AT65:AW65)</f>
        <v>200</v>
      </c>
    </row>
    <row r="66" customFormat="false" ht="12.75" hidden="false" customHeight="false" outlineLevel="0" collapsed="false">
      <c r="A66" s="2"/>
      <c r="C66" s="3"/>
      <c r="F66" s="5"/>
      <c r="G66" s="2"/>
      <c r="I66" s="0" t="n">
        <v>21</v>
      </c>
      <c r="J66" s="0" t="n">
        <v>4</v>
      </c>
      <c r="K66" s="0" t="n">
        <v>4</v>
      </c>
      <c r="L66" s="0" t="n">
        <v>1</v>
      </c>
      <c r="M66" s="0" t="n">
        <v>30</v>
      </c>
      <c r="O66" s="57" t="n">
        <v>38657</v>
      </c>
      <c r="P66" s="42" t="n">
        <f aca="false">IF(AND(O66&gt;=$E$4,O66&lt;=$F$4),$C$4,0)</f>
        <v>50</v>
      </c>
      <c r="Q66" s="42" t="n">
        <f aca="true">IF(AND($O66&gt;=OFFSET($E$4,Q$2,0),$O66&lt;=OFFSET($F$4,Q$2,0)),OFFSET($C$4,Q$2,0),0)</f>
        <v>50</v>
      </c>
      <c r="R66" s="42" t="n">
        <f aca="true">IF(AND($O66&gt;=OFFSET($E$4,R$2,0),$O66&lt;=OFFSET($F$4,R$2,0)),OFFSET($C$4,R$2,0),0)</f>
        <v>0</v>
      </c>
      <c r="S66" s="42" t="n">
        <f aca="true">IF(AND($O66&gt;=OFFSET($E$4,S$2,0),$O66&lt;=OFFSET($F$4,S$2,0)),OFFSET($C$4,S$2,0),0)</f>
        <v>0</v>
      </c>
      <c r="T66" s="42" t="n">
        <f aca="true">IF(AND($O66&gt;=OFFSET($E$4,T$2,0),$O66&lt;=OFFSET($F$4,T$2,0)),OFFSET($C$4,T$2,0),0)</f>
        <v>50</v>
      </c>
      <c r="U66" s="42" t="n">
        <f aca="true">IF(AND($O66&gt;=OFFSET($E$4,U$2,0),$O66&lt;=OFFSET($F$4,U$2,0)),OFFSET($C$4,U$2,0),0)</f>
        <v>25</v>
      </c>
      <c r="V66" s="42" t="n">
        <f aca="true">IF(AND($O66&gt;=OFFSET($E$4,V$2,0),$O66&lt;=OFFSET($F$4,V$2,0)),OFFSET($C$4,V$2,0),0)</f>
        <v>25</v>
      </c>
      <c r="W66" s="42" t="n">
        <f aca="true">IF(AND($O66&gt;=OFFSET($E$4,W$2,0),$O66&lt;=OFFSET($F$4,W$2,0)),OFFSET($C$4,W$2,0),0)</f>
        <v>50</v>
      </c>
      <c r="X66" s="42" t="n">
        <f aca="true">IF(AND($O66&gt;=OFFSET($E$4,X$2,0),$O66&lt;=OFFSET($F$4,X$2,0)),OFFSET($C$4,X$2,0),0)</f>
        <v>51</v>
      </c>
      <c r="Y66" s="42" t="n">
        <f aca="true">IF(AND($O66&gt;=OFFSET($E$4,Y$2,0),$O66&lt;=OFFSET($F$4,Y$2,0)),OFFSET($C$4,Y$2,0),0)</f>
        <v>0</v>
      </c>
      <c r="Z66" s="42" t="n">
        <f aca="true">IF(AND($O66&gt;=OFFSET($E$4,Z$2,0),$O66&lt;=OFFSET($F$4,Z$2,0)),OFFSET($C$4,Z$2,0),0)</f>
        <v>0</v>
      </c>
      <c r="AA66" s="42" t="n">
        <f aca="true">IF(AND($O66&gt;=OFFSET($E$4,AA$2,0),$O66&lt;=OFFSET($F$4,AA$2,0)),OFFSET($C$4,AA$2,0),0)</f>
        <v>0</v>
      </c>
      <c r="AB66" s="42" t="n">
        <f aca="true">IF(AND($O66&gt;=OFFSET($E$4,AB$2,0),$O66&lt;=OFFSET($F$4,AB$2,0)),OFFSET($C$4,AB$2,0),0)</f>
        <v>0</v>
      </c>
      <c r="AC66" s="42" t="n">
        <f aca="true">IF(AND($O66&gt;=OFFSET($E$4,AC$2,0),$O66&lt;=OFFSET($F$4,AC$2,0)),OFFSET($C$4,AC$2,0),0)</f>
        <v>0</v>
      </c>
      <c r="AD66" s="42" t="n">
        <f aca="true">IF(AND($O66&gt;=OFFSET($E$4,AD$2,0),$O66&lt;=OFFSET($F$4,AD$2,0)),OFFSET($C$4,AD$2,0),0)</f>
        <v>0</v>
      </c>
      <c r="AE66" s="42" t="n">
        <f aca="true">IF(AND($O66&gt;=OFFSET($E$4,AE$2,0),$O66&lt;=OFFSET($F$4,AE$2,0)),OFFSET($C$4,AE$2,0),0)</f>
        <v>0</v>
      </c>
      <c r="AF66" s="42" t="n">
        <f aca="true">IF(AND($O66&gt;=OFFSET($E$4,AF$2,0),$O66&lt;=OFFSET($F$4,AF$2,0)),OFFSET($C$4,AF$2,0),0)</f>
        <v>0</v>
      </c>
      <c r="AG66" s="42" t="n">
        <f aca="true">IF(AND($O66&gt;=OFFSET($E$4,AG$2,0),$O66&lt;=OFFSET($F$4,AG$2,0)),OFFSET($C$4,AG$2,0),0)</f>
        <v>0</v>
      </c>
      <c r="AH66" s="42" t="n">
        <f aca="true">IF(AND($O66&gt;=OFFSET($E$4,AH$2,0),$O66&lt;=OFFSET($F$4,AH$2,0)),OFFSET($C$4,AH$2,0),0)</f>
        <v>0</v>
      </c>
      <c r="AI66" s="42" t="n">
        <f aca="true">IF(AND($O66&gt;=OFFSET($E$4,AI$2,0),$O66&lt;=OFFSET($F$4,AI$2,0)),OFFSET($C$4,AI$2,0),0)</f>
        <v>0</v>
      </c>
      <c r="AJ66" s="42" t="n">
        <f aca="true">IF(AND($O66&gt;=OFFSET($E$4,AJ$2,0),$O66&lt;=OFFSET($F$4,AJ$2,0)),OFFSET($C$4,AJ$2,0),0)</f>
        <v>0</v>
      </c>
      <c r="AK66" s="42" t="n">
        <f aca="true">IF(AND($O66&gt;=OFFSET($E$4,AK$2,0),$O66&lt;=OFFSET($F$4,AK$2,0)),OFFSET($C$4,AK$2,0),0)</f>
        <v>0</v>
      </c>
      <c r="AL66" s="42" t="n">
        <f aca="true">IF(AND($O66&gt;=OFFSET($E$4,AL$2,0),$O66&lt;=OFFSET($F$4,AL$2,0)),OFFSET($C$4,AL$2,0),0)</f>
        <v>0</v>
      </c>
      <c r="AM66" s="42" t="n">
        <f aca="true">IF(AND($O66&gt;=OFFSET($E$4,AM$2,0),$O66&lt;=OFFSET($F$4,AM$2,0)),OFFSET($C$4,AM$2,0),0)</f>
        <v>0</v>
      </c>
      <c r="AN66" s="42" t="n">
        <f aca="true">IF(AND($O66&gt;=OFFSET($E$4,AN$2,0),$O66&lt;=OFFSET($F$4,AN$2,0)),OFFSET($C$4,AN$2,0),0)</f>
        <v>0</v>
      </c>
      <c r="AO66" s="42" t="n">
        <f aca="true">IF(AND($O66&gt;=OFFSET($E$4,AO$2,0),$O66&lt;=OFFSET($F$4,AO$2,0)),OFFSET($C$4,AO$2,0),0)</f>
        <v>0</v>
      </c>
      <c r="AP66" s="42" t="n">
        <f aca="true">IF(AND($O66&gt;=OFFSET($E$4,AP$2,0),$O66&lt;=OFFSET($F$4,AP$2,0)),OFFSET($C$4,AP$2,0),0)</f>
        <v>0</v>
      </c>
      <c r="AQ66" s="42" t="n">
        <f aca="true">IF(AND($O66&gt;=OFFSET($E$4,AQ$2,0),$O66&lt;=OFFSET($F$4,AQ$2,0)),OFFSET($C$4,AQ$2,0),0)</f>
        <v>0</v>
      </c>
      <c r="AR66" s="42" t="n">
        <f aca="true">IF(AND($O66&gt;=OFFSET($E$4,AR$2,0),$O66&lt;=OFFSET($F$4,AR$2,0)),OFFSET($C$4,AR$2,0),0)</f>
        <v>0</v>
      </c>
      <c r="AS66" s="42" t="n">
        <f aca="true">IF(AND($O66&gt;=OFFSET($E$4,AS$2,0),$O66&lt;=OFFSET($F$4,AS$2,0)),OFFSET($C$4,AS$2,0),0)</f>
        <v>0</v>
      </c>
      <c r="AT66" s="42" t="n">
        <f aca="true">IF(AND($O66&gt;=OFFSET($E$4,AT$2,0),$O66&lt;=OFFSET($F$4,AT$2,0)),OFFSET($C$4,AT$2,0),0)</f>
        <v>0</v>
      </c>
      <c r="AU66" s="42" t="n">
        <f aca="true">IF(AND($O66&gt;=OFFSET($E$4,AU$2,0),$O66&lt;=OFFSET($F$4,AU$2,0)),OFFSET($C$4,AU$2,0),0)</f>
        <v>0</v>
      </c>
      <c r="AV66" s="42" t="n">
        <f aca="true">IF(AND($O66&gt;=OFFSET($E$4,AV$2,0),$O66&lt;=OFFSET($F$4,AV$2,0)),OFFSET($C$4,AV$2,0),0)</f>
        <v>0</v>
      </c>
      <c r="AW66" s="42" t="n">
        <f aca="true">IF(AND($O66&gt;=OFFSET($E$4,AW$2,0),$O66&lt;=OFFSET($F$4,AW$2,0)),OFFSET($C$4,AW$2,0),0)</f>
        <v>0</v>
      </c>
      <c r="AY66" s="58" t="n">
        <f aca="false">SUM(P66:AS66)</f>
        <v>301</v>
      </c>
      <c r="AZ66" s="58" t="n">
        <f aca="false">SUM(P66:V66)+SUM(AT66:AW66)</f>
        <v>200</v>
      </c>
    </row>
    <row r="67" customFormat="false" ht="12.75" hidden="false" customHeight="false" outlineLevel="0" collapsed="false">
      <c r="A67" s="2"/>
      <c r="C67" s="3"/>
      <c r="F67" s="5"/>
      <c r="G67" s="2"/>
      <c r="I67" s="0" t="n">
        <v>21</v>
      </c>
      <c r="J67" s="0" t="n">
        <v>5</v>
      </c>
      <c r="K67" s="0" t="n">
        <v>4</v>
      </c>
      <c r="L67" s="0" t="n">
        <v>1</v>
      </c>
      <c r="M67" s="0" t="n">
        <v>31</v>
      </c>
      <c r="O67" s="57" t="n">
        <v>38687</v>
      </c>
      <c r="P67" s="42" t="n">
        <f aca="false">IF(AND(O67&gt;=$E$4,O67&lt;=$F$4),$C$4,0)</f>
        <v>50</v>
      </c>
      <c r="Q67" s="42" t="n">
        <f aca="true">IF(AND($O67&gt;=OFFSET($E$4,Q$2,0),$O67&lt;=OFFSET($F$4,Q$2,0)),OFFSET($C$4,Q$2,0),0)</f>
        <v>50</v>
      </c>
      <c r="R67" s="42" t="n">
        <f aca="true">IF(AND($O67&gt;=OFFSET($E$4,R$2,0),$O67&lt;=OFFSET($F$4,R$2,0)),OFFSET($C$4,R$2,0),0)</f>
        <v>0</v>
      </c>
      <c r="S67" s="42" t="n">
        <f aca="true">IF(AND($O67&gt;=OFFSET($E$4,S$2,0),$O67&lt;=OFFSET($F$4,S$2,0)),OFFSET($C$4,S$2,0),0)</f>
        <v>0</v>
      </c>
      <c r="T67" s="42" t="n">
        <f aca="true">IF(AND($O67&gt;=OFFSET($E$4,T$2,0),$O67&lt;=OFFSET($F$4,T$2,0)),OFFSET($C$4,T$2,0),0)</f>
        <v>50</v>
      </c>
      <c r="U67" s="42" t="n">
        <f aca="true">IF(AND($O67&gt;=OFFSET($E$4,U$2,0),$O67&lt;=OFFSET($F$4,U$2,0)),OFFSET($C$4,U$2,0),0)</f>
        <v>25</v>
      </c>
      <c r="V67" s="42" t="n">
        <f aca="true">IF(AND($O67&gt;=OFFSET($E$4,V$2,0),$O67&lt;=OFFSET($F$4,V$2,0)),OFFSET($C$4,V$2,0),0)</f>
        <v>25</v>
      </c>
      <c r="W67" s="42" t="n">
        <f aca="true">IF(AND($O67&gt;=OFFSET($E$4,W$2,0),$O67&lt;=OFFSET($F$4,W$2,0)),OFFSET($C$4,W$2,0),0)</f>
        <v>50</v>
      </c>
      <c r="X67" s="42" t="n">
        <f aca="true">IF(AND($O67&gt;=OFFSET($E$4,X$2,0),$O67&lt;=OFFSET($F$4,X$2,0)),OFFSET($C$4,X$2,0),0)</f>
        <v>51</v>
      </c>
      <c r="Y67" s="42" t="n">
        <f aca="true">IF(AND($O67&gt;=OFFSET($E$4,Y$2,0),$O67&lt;=OFFSET($F$4,Y$2,0)),OFFSET($C$4,Y$2,0),0)</f>
        <v>0</v>
      </c>
      <c r="Z67" s="42" t="n">
        <f aca="true">IF(AND($O67&gt;=OFFSET($E$4,Z$2,0),$O67&lt;=OFFSET($F$4,Z$2,0)),OFFSET($C$4,Z$2,0),0)</f>
        <v>0</v>
      </c>
      <c r="AA67" s="42" t="n">
        <f aca="true">IF(AND($O67&gt;=OFFSET($E$4,AA$2,0),$O67&lt;=OFFSET($F$4,AA$2,0)),OFFSET($C$4,AA$2,0),0)</f>
        <v>0</v>
      </c>
      <c r="AB67" s="42" t="n">
        <f aca="true">IF(AND($O67&gt;=OFFSET($E$4,AB$2,0),$O67&lt;=OFFSET($F$4,AB$2,0)),OFFSET($C$4,AB$2,0),0)</f>
        <v>0</v>
      </c>
      <c r="AC67" s="42" t="n">
        <f aca="true">IF(AND($O67&gt;=OFFSET($E$4,AC$2,0),$O67&lt;=OFFSET($F$4,AC$2,0)),OFFSET($C$4,AC$2,0),0)</f>
        <v>0</v>
      </c>
      <c r="AD67" s="42" t="n">
        <f aca="true">IF(AND($O67&gt;=OFFSET($E$4,AD$2,0),$O67&lt;=OFFSET($F$4,AD$2,0)),OFFSET($C$4,AD$2,0),0)</f>
        <v>0</v>
      </c>
      <c r="AE67" s="42" t="n">
        <f aca="true">IF(AND($O67&gt;=OFFSET($E$4,AE$2,0),$O67&lt;=OFFSET($F$4,AE$2,0)),OFFSET($C$4,AE$2,0),0)</f>
        <v>0</v>
      </c>
      <c r="AF67" s="42" t="n">
        <f aca="true">IF(AND($O67&gt;=OFFSET($E$4,AF$2,0),$O67&lt;=OFFSET($F$4,AF$2,0)),OFFSET($C$4,AF$2,0),0)</f>
        <v>0</v>
      </c>
      <c r="AG67" s="42" t="n">
        <f aca="true">IF(AND($O67&gt;=OFFSET($E$4,AG$2,0),$O67&lt;=OFFSET($F$4,AG$2,0)),OFFSET($C$4,AG$2,0),0)</f>
        <v>0</v>
      </c>
      <c r="AH67" s="42" t="n">
        <f aca="true">IF(AND($O67&gt;=OFFSET($E$4,AH$2,0),$O67&lt;=OFFSET($F$4,AH$2,0)),OFFSET($C$4,AH$2,0),0)</f>
        <v>0</v>
      </c>
      <c r="AI67" s="42" t="n">
        <f aca="true">IF(AND($O67&gt;=OFFSET($E$4,AI$2,0),$O67&lt;=OFFSET($F$4,AI$2,0)),OFFSET($C$4,AI$2,0),0)</f>
        <v>0</v>
      </c>
      <c r="AJ67" s="42" t="n">
        <f aca="true">IF(AND($O67&gt;=OFFSET($E$4,AJ$2,0),$O67&lt;=OFFSET($F$4,AJ$2,0)),OFFSET($C$4,AJ$2,0),0)</f>
        <v>0</v>
      </c>
      <c r="AK67" s="42" t="n">
        <f aca="true">IF(AND($O67&gt;=OFFSET($E$4,AK$2,0),$O67&lt;=OFFSET($F$4,AK$2,0)),OFFSET($C$4,AK$2,0),0)</f>
        <v>0</v>
      </c>
      <c r="AL67" s="42" t="n">
        <f aca="true">IF(AND($O67&gt;=OFFSET($E$4,AL$2,0),$O67&lt;=OFFSET($F$4,AL$2,0)),OFFSET($C$4,AL$2,0),0)</f>
        <v>0</v>
      </c>
      <c r="AM67" s="42" t="n">
        <f aca="true">IF(AND($O67&gt;=OFFSET($E$4,AM$2,0),$O67&lt;=OFFSET($F$4,AM$2,0)),OFFSET($C$4,AM$2,0),0)</f>
        <v>0</v>
      </c>
      <c r="AN67" s="42" t="n">
        <f aca="true">IF(AND($O67&gt;=OFFSET($E$4,AN$2,0),$O67&lt;=OFFSET($F$4,AN$2,0)),OFFSET($C$4,AN$2,0),0)</f>
        <v>0</v>
      </c>
      <c r="AO67" s="42" t="n">
        <f aca="true">IF(AND($O67&gt;=OFFSET($E$4,AO$2,0),$O67&lt;=OFFSET($F$4,AO$2,0)),OFFSET($C$4,AO$2,0),0)</f>
        <v>0</v>
      </c>
      <c r="AP67" s="42" t="n">
        <f aca="true">IF(AND($O67&gt;=OFFSET($E$4,AP$2,0),$O67&lt;=OFFSET($F$4,AP$2,0)),OFFSET($C$4,AP$2,0),0)</f>
        <v>0</v>
      </c>
      <c r="AQ67" s="42" t="n">
        <f aca="true">IF(AND($O67&gt;=OFFSET($E$4,AQ$2,0),$O67&lt;=OFFSET($F$4,AQ$2,0)),OFFSET($C$4,AQ$2,0),0)</f>
        <v>0</v>
      </c>
      <c r="AR67" s="42" t="n">
        <f aca="true">IF(AND($O67&gt;=OFFSET($E$4,AR$2,0),$O67&lt;=OFFSET($F$4,AR$2,0)),OFFSET($C$4,AR$2,0),0)</f>
        <v>0</v>
      </c>
      <c r="AS67" s="42" t="n">
        <f aca="true">IF(AND($O67&gt;=OFFSET($E$4,AS$2,0),$O67&lt;=OFFSET($F$4,AS$2,0)),OFFSET($C$4,AS$2,0),0)</f>
        <v>0</v>
      </c>
      <c r="AT67" s="42" t="n">
        <f aca="true">IF(AND($O67&gt;=OFFSET($E$4,AT$2,0),$O67&lt;=OFFSET($F$4,AT$2,0)),OFFSET($C$4,AT$2,0),0)</f>
        <v>0</v>
      </c>
      <c r="AU67" s="42" t="n">
        <f aca="true">IF(AND($O67&gt;=OFFSET($E$4,AU$2,0),$O67&lt;=OFFSET($F$4,AU$2,0)),OFFSET($C$4,AU$2,0),0)</f>
        <v>0</v>
      </c>
      <c r="AV67" s="42" t="n">
        <f aca="true">IF(AND($O67&gt;=OFFSET($E$4,AV$2,0),$O67&lt;=OFFSET($F$4,AV$2,0)),OFFSET($C$4,AV$2,0),0)</f>
        <v>0</v>
      </c>
      <c r="AW67" s="42" t="n">
        <f aca="true">IF(AND($O67&gt;=OFFSET($E$4,AW$2,0),$O67&lt;=OFFSET($F$4,AW$2,0)),OFFSET($C$4,AW$2,0),0)</f>
        <v>0</v>
      </c>
      <c r="AY67" s="58" t="n">
        <f aca="false">SUM(P67:AS67)</f>
        <v>301</v>
      </c>
      <c r="AZ67" s="58" t="n">
        <f aca="false">SUM(P67:V67)+SUM(AT67:AW67)</f>
        <v>200</v>
      </c>
    </row>
    <row r="68" customFormat="false" ht="12.75" hidden="false" customHeight="false" outlineLevel="0" collapsed="false">
      <c r="A68" s="2"/>
      <c r="C68" s="3"/>
      <c r="F68" s="5"/>
      <c r="G68" s="2"/>
      <c r="I68" s="0" t="n">
        <v>21</v>
      </c>
      <c r="J68" s="0" t="n">
        <v>4</v>
      </c>
      <c r="K68" s="0" t="n">
        <v>5</v>
      </c>
      <c r="L68" s="0" t="n">
        <v>1</v>
      </c>
      <c r="M68" s="0" t="n">
        <v>31</v>
      </c>
      <c r="O68" s="57" t="n">
        <v>38718</v>
      </c>
      <c r="P68" s="42" t="n">
        <f aca="false">IF(AND(O68&gt;=$E$4,O68&lt;=$F$4),$C$4,0)</f>
        <v>0</v>
      </c>
      <c r="Q68" s="42" t="n">
        <f aca="true">IF(AND($O68&gt;=OFFSET($E$4,Q$2,0),$O68&lt;=OFFSET($F$4,Q$2,0)),OFFSET($C$4,Q$2,0),0)</f>
        <v>0</v>
      </c>
      <c r="R68" s="42" t="n">
        <f aca="true">IF(AND($O68&gt;=OFFSET($E$4,R$2,0),$O68&lt;=OFFSET($F$4,R$2,0)),OFFSET($C$4,R$2,0),0)</f>
        <v>0</v>
      </c>
      <c r="S68" s="42" t="n">
        <f aca="true">IF(AND($O68&gt;=OFFSET($E$4,S$2,0),$O68&lt;=OFFSET($F$4,S$2,0)),OFFSET($C$4,S$2,0),0)</f>
        <v>0</v>
      </c>
      <c r="T68" s="42" t="n">
        <f aca="true">IF(AND($O68&gt;=OFFSET($E$4,T$2,0),$O68&lt;=OFFSET($F$4,T$2,0)),OFFSET($C$4,T$2,0),0)</f>
        <v>50</v>
      </c>
      <c r="U68" s="42" t="n">
        <f aca="true">IF(AND($O68&gt;=OFFSET($E$4,U$2,0),$O68&lt;=OFFSET($F$4,U$2,0)),OFFSET($C$4,U$2,0),0)</f>
        <v>25</v>
      </c>
      <c r="V68" s="42" t="n">
        <f aca="true">IF(AND($O68&gt;=OFFSET($E$4,V$2,0),$O68&lt;=OFFSET($F$4,V$2,0)),OFFSET($C$4,V$2,0),0)</f>
        <v>25</v>
      </c>
      <c r="W68" s="42" t="n">
        <f aca="true">IF(AND($O68&gt;=OFFSET($E$4,W$2,0),$O68&lt;=OFFSET($F$4,W$2,0)),OFFSET($C$4,W$2,0),0)</f>
        <v>0</v>
      </c>
      <c r="X68" s="42" t="n">
        <f aca="true">IF(AND($O68&gt;=OFFSET($E$4,X$2,0),$O68&lt;=OFFSET($F$4,X$2,0)),OFFSET($C$4,X$2,0),0)</f>
        <v>0</v>
      </c>
      <c r="Y68" s="42" t="n">
        <f aca="true">IF(AND($O68&gt;=OFFSET($E$4,Y$2,0),$O68&lt;=OFFSET($F$4,Y$2,0)),OFFSET($C$4,Y$2,0),0)</f>
        <v>0</v>
      </c>
      <c r="Z68" s="42" t="n">
        <f aca="true">IF(AND($O68&gt;=OFFSET($E$4,Z$2,0),$O68&lt;=OFFSET($F$4,Z$2,0)),OFFSET($C$4,Z$2,0),0)</f>
        <v>0</v>
      </c>
      <c r="AA68" s="42" t="n">
        <f aca="true">IF(AND($O68&gt;=OFFSET($E$4,AA$2,0),$O68&lt;=OFFSET($F$4,AA$2,0)),OFFSET($C$4,AA$2,0),0)</f>
        <v>0</v>
      </c>
      <c r="AB68" s="42" t="n">
        <f aca="true">IF(AND($O68&gt;=OFFSET($E$4,AB$2,0),$O68&lt;=OFFSET($F$4,AB$2,0)),OFFSET($C$4,AB$2,0),0)</f>
        <v>0</v>
      </c>
      <c r="AC68" s="42" t="n">
        <f aca="true">IF(AND($O68&gt;=OFFSET($E$4,AC$2,0),$O68&lt;=OFFSET($F$4,AC$2,0)),OFFSET($C$4,AC$2,0),0)</f>
        <v>0</v>
      </c>
      <c r="AD68" s="42" t="n">
        <f aca="true">IF(AND($O68&gt;=OFFSET($E$4,AD$2,0),$O68&lt;=OFFSET($F$4,AD$2,0)),OFFSET($C$4,AD$2,0),0)</f>
        <v>0</v>
      </c>
      <c r="AE68" s="42" t="n">
        <f aca="true">IF(AND($O68&gt;=OFFSET($E$4,AE$2,0),$O68&lt;=OFFSET($F$4,AE$2,0)),OFFSET($C$4,AE$2,0),0)</f>
        <v>0</v>
      </c>
      <c r="AF68" s="42" t="n">
        <f aca="true">IF(AND($O68&gt;=OFFSET($E$4,AF$2,0),$O68&lt;=OFFSET($F$4,AF$2,0)),OFFSET($C$4,AF$2,0),0)</f>
        <v>0</v>
      </c>
      <c r="AG68" s="42" t="n">
        <f aca="true">IF(AND($O68&gt;=OFFSET($E$4,AG$2,0),$O68&lt;=OFFSET($F$4,AG$2,0)),OFFSET($C$4,AG$2,0),0)</f>
        <v>0</v>
      </c>
      <c r="AH68" s="42" t="n">
        <f aca="true">IF(AND($O68&gt;=OFFSET($E$4,AH$2,0),$O68&lt;=OFFSET($F$4,AH$2,0)),OFFSET($C$4,AH$2,0),0)</f>
        <v>0</v>
      </c>
      <c r="AI68" s="42" t="n">
        <f aca="true">IF(AND($O68&gt;=OFFSET($E$4,AI$2,0),$O68&lt;=OFFSET($F$4,AI$2,0)),OFFSET($C$4,AI$2,0),0)</f>
        <v>0</v>
      </c>
      <c r="AJ68" s="42" t="n">
        <f aca="true">IF(AND($O68&gt;=OFFSET($E$4,AJ$2,0),$O68&lt;=OFFSET($F$4,AJ$2,0)),OFFSET($C$4,AJ$2,0),0)</f>
        <v>0</v>
      </c>
      <c r="AK68" s="42" t="n">
        <f aca="true">IF(AND($O68&gt;=OFFSET($E$4,AK$2,0),$O68&lt;=OFFSET($F$4,AK$2,0)),OFFSET($C$4,AK$2,0),0)</f>
        <v>0</v>
      </c>
      <c r="AL68" s="42" t="n">
        <f aca="true">IF(AND($O68&gt;=OFFSET($E$4,AL$2,0),$O68&lt;=OFFSET($F$4,AL$2,0)),OFFSET($C$4,AL$2,0),0)</f>
        <v>0</v>
      </c>
      <c r="AM68" s="42" t="n">
        <f aca="true">IF(AND($O68&gt;=OFFSET($E$4,AM$2,0),$O68&lt;=OFFSET($F$4,AM$2,0)),OFFSET($C$4,AM$2,0),0)</f>
        <v>0</v>
      </c>
      <c r="AN68" s="42" t="n">
        <f aca="true">IF(AND($O68&gt;=OFFSET($E$4,AN$2,0),$O68&lt;=OFFSET($F$4,AN$2,0)),OFFSET($C$4,AN$2,0),0)</f>
        <v>0</v>
      </c>
      <c r="AO68" s="42" t="n">
        <f aca="true">IF(AND($O68&gt;=OFFSET($E$4,AO$2,0),$O68&lt;=OFFSET($F$4,AO$2,0)),OFFSET($C$4,AO$2,0),0)</f>
        <v>0</v>
      </c>
      <c r="AP68" s="42" t="n">
        <f aca="true">IF(AND($O68&gt;=OFFSET($E$4,AP$2,0),$O68&lt;=OFFSET($F$4,AP$2,0)),OFFSET($C$4,AP$2,0),0)</f>
        <v>0</v>
      </c>
      <c r="AQ68" s="42" t="n">
        <f aca="true">IF(AND($O68&gt;=OFFSET($E$4,AQ$2,0),$O68&lt;=OFFSET($F$4,AQ$2,0)),OFFSET($C$4,AQ$2,0),0)</f>
        <v>0</v>
      </c>
      <c r="AR68" s="42" t="n">
        <f aca="true">IF(AND($O68&gt;=OFFSET($E$4,AR$2,0),$O68&lt;=OFFSET($F$4,AR$2,0)),OFFSET($C$4,AR$2,0),0)</f>
        <v>0</v>
      </c>
      <c r="AS68" s="42" t="n">
        <f aca="true">IF(AND($O68&gt;=OFFSET($E$4,AS$2,0),$O68&lt;=OFFSET($F$4,AS$2,0)),OFFSET($C$4,AS$2,0),0)</f>
        <v>0</v>
      </c>
      <c r="AT68" s="42" t="n">
        <f aca="true">IF(AND($O68&gt;=OFFSET($E$4,AT$2,0),$O68&lt;=OFFSET($F$4,AT$2,0)),OFFSET($C$4,AT$2,0),0)</f>
        <v>0</v>
      </c>
      <c r="AU68" s="42" t="n">
        <f aca="true">IF(AND($O68&gt;=OFFSET($E$4,AU$2,0),$O68&lt;=OFFSET($F$4,AU$2,0)),OFFSET($C$4,AU$2,0),0)</f>
        <v>0</v>
      </c>
      <c r="AV68" s="42" t="n">
        <f aca="true">IF(AND($O68&gt;=OFFSET($E$4,AV$2,0),$O68&lt;=OFFSET($F$4,AV$2,0)),OFFSET($C$4,AV$2,0),0)</f>
        <v>0</v>
      </c>
      <c r="AW68" s="42" t="n">
        <f aca="true">IF(AND($O68&gt;=OFFSET($E$4,AW$2,0),$O68&lt;=OFFSET($F$4,AW$2,0)),OFFSET($C$4,AW$2,0),0)</f>
        <v>0</v>
      </c>
      <c r="AY68" s="58" t="n">
        <f aca="false">SUM(P68:AS68)</f>
        <v>100</v>
      </c>
      <c r="AZ68" s="58" t="n">
        <f aca="false">SUM(P68:V68)+SUM(AT68:AW68)</f>
        <v>100</v>
      </c>
    </row>
    <row r="69" customFormat="false" ht="12.75" hidden="false" customHeight="false" outlineLevel="0" collapsed="false">
      <c r="A69" s="2"/>
      <c r="C69" s="3"/>
      <c r="F69" s="5"/>
      <c r="G69" s="2"/>
      <c r="I69" s="0" t="n">
        <v>20</v>
      </c>
      <c r="J69" s="0" t="n">
        <v>4</v>
      </c>
      <c r="K69" s="0" t="n">
        <v>4</v>
      </c>
      <c r="L69" s="0" t="n">
        <v>0</v>
      </c>
      <c r="M69" s="0" t="n">
        <v>28</v>
      </c>
      <c r="O69" s="57" t="n">
        <v>38749</v>
      </c>
      <c r="P69" s="42" t="n">
        <f aca="false">IF(AND(O69&gt;=$E$4,O69&lt;=$F$4),$C$4,0)</f>
        <v>0</v>
      </c>
      <c r="Q69" s="42" t="n">
        <f aca="true">IF(AND($O69&gt;=OFFSET($E$4,Q$2,0),$O69&lt;=OFFSET($F$4,Q$2,0)),OFFSET($C$4,Q$2,0),0)</f>
        <v>0</v>
      </c>
      <c r="R69" s="42" t="n">
        <f aca="true">IF(AND($O69&gt;=OFFSET($E$4,R$2,0),$O69&lt;=OFFSET($F$4,R$2,0)),OFFSET($C$4,R$2,0),0)</f>
        <v>0</v>
      </c>
      <c r="S69" s="42" t="n">
        <f aca="true">IF(AND($O69&gt;=OFFSET($E$4,S$2,0),$O69&lt;=OFFSET($F$4,S$2,0)),OFFSET($C$4,S$2,0),0)</f>
        <v>0</v>
      </c>
      <c r="T69" s="42" t="n">
        <f aca="true">IF(AND($O69&gt;=OFFSET($E$4,T$2,0),$O69&lt;=OFFSET($F$4,T$2,0)),OFFSET($C$4,T$2,0),0)</f>
        <v>50</v>
      </c>
      <c r="U69" s="42" t="n">
        <f aca="true">IF(AND($O69&gt;=OFFSET($E$4,U$2,0),$O69&lt;=OFFSET($F$4,U$2,0)),OFFSET($C$4,U$2,0),0)</f>
        <v>25</v>
      </c>
      <c r="V69" s="42" t="n">
        <f aca="true">IF(AND($O69&gt;=OFFSET($E$4,V$2,0),$O69&lt;=OFFSET($F$4,V$2,0)),OFFSET($C$4,V$2,0),0)</f>
        <v>25</v>
      </c>
      <c r="W69" s="42" t="n">
        <f aca="true">IF(AND($O69&gt;=OFFSET($E$4,W$2,0),$O69&lt;=OFFSET($F$4,W$2,0)),OFFSET($C$4,W$2,0),0)</f>
        <v>0</v>
      </c>
      <c r="X69" s="42" t="n">
        <f aca="true">IF(AND($O69&gt;=OFFSET($E$4,X$2,0),$O69&lt;=OFFSET($F$4,X$2,0)),OFFSET($C$4,X$2,0),0)</f>
        <v>0</v>
      </c>
      <c r="Y69" s="42" t="n">
        <f aca="true">IF(AND($O69&gt;=OFFSET($E$4,Y$2,0),$O69&lt;=OFFSET($F$4,Y$2,0)),OFFSET($C$4,Y$2,0),0)</f>
        <v>0</v>
      </c>
      <c r="Z69" s="42" t="n">
        <f aca="true">IF(AND($O69&gt;=OFFSET($E$4,Z$2,0),$O69&lt;=OFFSET($F$4,Z$2,0)),OFFSET($C$4,Z$2,0),0)</f>
        <v>0</v>
      </c>
      <c r="AA69" s="42" t="n">
        <f aca="true">IF(AND($O69&gt;=OFFSET($E$4,AA$2,0),$O69&lt;=OFFSET($F$4,AA$2,0)),OFFSET($C$4,AA$2,0),0)</f>
        <v>0</v>
      </c>
      <c r="AB69" s="42" t="n">
        <f aca="true">IF(AND($O69&gt;=OFFSET($E$4,AB$2,0),$O69&lt;=OFFSET($F$4,AB$2,0)),OFFSET($C$4,AB$2,0),0)</f>
        <v>0</v>
      </c>
      <c r="AC69" s="42" t="n">
        <f aca="true">IF(AND($O69&gt;=OFFSET($E$4,AC$2,0),$O69&lt;=OFFSET($F$4,AC$2,0)),OFFSET($C$4,AC$2,0),0)</f>
        <v>0</v>
      </c>
      <c r="AD69" s="42" t="n">
        <f aca="true">IF(AND($O69&gt;=OFFSET($E$4,AD$2,0),$O69&lt;=OFFSET($F$4,AD$2,0)),OFFSET($C$4,AD$2,0),0)</f>
        <v>0</v>
      </c>
      <c r="AE69" s="42" t="n">
        <f aca="true">IF(AND($O69&gt;=OFFSET($E$4,AE$2,0),$O69&lt;=OFFSET($F$4,AE$2,0)),OFFSET($C$4,AE$2,0),0)</f>
        <v>0</v>
      </c>
      <c r="AF69" s="42" t="n">
        <f aca="true">IF(AND($O69&gt;=OFFSET($E$4,AF$2,0),$O69&lt;=OFFSET($F$4,AF$2,0)),OFFSET($C$4,AF$2,0),0)</f>
        <v>0</v>
      </c>
      <c r="AG69" s="42" t="n">
        <f aca="true">IF(AND($O69&gt;=OFFSET($E$4,AG$2,0),$O69&lt;=OFFSET($F$4,AG$2,0)),OFFSET($C$4,AG$2,0),0)</f>
        <v>0</v>
      </c>
      <c r="AH69" s="42" t="n">
        <f aca="true">IF(AND($O69&gt;=OFFSET($E$4,AH$2,0),$O69&lt;=OFFSET($F$4,AH$2,0)),OFFSET($C$4,AH$2,0),0)</f>
        <v>0</v>
      </c>
      <c r="AI69" s="42" t="n">
        <f aca="true">IF(AND($O69&gt;=OFFSET($E$4,AI$2,0),$O69&lt;=OFFSET($F$4,AI$2,0)),OFFSET($C$4,AI$2,0),0)</f>
        <v>0</v>
      </c>
      <c r="AJ69" s="42" t="n">
        <f aca="true">IF(AND($O69&gt;=OFFSET($E$4,AJ$2,0),$O69&lt;=OFFSET($F$4,AJ$2,0)),OFFSET($C$4,AJ$2,0),0)</f>
        <v>0</v>
      </c>
      <c r="AK69" s="42" t="n">
        <f aca="true">IF(AND($O69&gt;=OFFSET($E$4,AK$2,0),$O69&lt;=OFFSET($F$4,AK$2,0)),OFFSET($C$4,AK$2,0),0)</f>
        <v>0</v>
      </c>
      <c r="AL69" s="42" t="n">
        <f aca="true">IF(AND($O69&gt;=OFFSET($E$4,AL$2,0),$O69&lt;=OFFSET($F$4,AL$2,0)),OFFSET($C$4,AL$2,0),0)</f>
        <v>0</v>
      </c>
      <c r="AM69" s="42" t="n">
        <f aca="true">IF(AND($O69&gt;=OFFSET($E$4,AM$2,0),$O69&lt;=OFFSET($F$4,AM$2,0)),OFFSET($C$4,AM$2,0),0)</f>
        <v>0</v>
      </c>
      <c r="AN69" s="42" t="n">
        <f aca="true">IF(AND($O69&gt;=OFFSET($E$4,AN$2,0),$O69&lt;=OFFSET($F$4,AN$2,0)),OFFSET($C$4,AN$2,0),0)</f>
        <v>0</v>
      </c>
      <c r="AO69" s="42" t="n">
        <f aca="true">IF(AND($O69&gt;=OFFSET($E$4,AO$2,0),$O69&lt;=OFFSET($F$4,AO$2,0)),OFFSET($C$4,AO$2,0),0)</f>
        <v>0</v>
      </c>
      <c r="AP69" s="42" t="n">
        <f aca="true">IF(AND($O69&gt;=OFFSET($E$4,AP$2,0),$O69&lt;=OFFSET($F$4,AP$2,0)),OFFSET($C$4,AP$2,0),0)</f>
        <v>0</v>
      </c>
      <c r="AQ69" s="42" t="n">
        <f aca="true">IF(AND($O69&gt;=OFFSET($E$4,AQ$2,0),$O69&lt;=OFFSET($F$4,AQ$2,0)),OFFSET($C$4,AQ$2,0),0)</f>
        <v>0</v>
      </c>
      <c r="AR69" s="42" t="n">
        <f aca="true">IF(AND($O69&gt;=OFFSET($E$4,AR$2,0),$O69&lt;=OFFSET($F$4,AR$2,0)),OFFSET($C$4,AR$2,0),0)</f>
        <v>0</v>
      </c>
      <c r="AS69" s="42" t="n">
        <f aca="true">IF(AND($O69&gt;=OFFSET($E$4,AS$2,0),$O69&lt;=OFFSET($F$4,AS$2,0)),OFFSET($C$4,AS$2,0),0)</f>
        <v>0</v>
      </c>
      <c r="AT69" s="42" t="n">
        <f aca="true">IF(AND($O69&gt;=OFFSET($E$4,AT$2,0),$O69&lt;=OFFSET($F$4,AT$2,0)),OFFSET($C$4,AT$2,0),0)</f>
        <v>0</v>
      </c>
      <c r="AU69" s="42" t="n">
        <f aca="true">IF(AND($O69&gt;=OFFSET($E$4,AU$2,0),$O69&lt;=OFFSET($F$4,AU$2,0)),OFFSET($C$4,AU$2,0),0)</f>
        <v>0</v>
      </c>
      <c r="AV69" s="42" t="n">
        <f aca="true">IF(AND($O69&gt;=OFFSET($E$4,AV$2,0),$O69&lt;=OFFSET($F$4,AV$2,0)),OFFSET($C$4,AV$2,0),0)</f>
        <v>0</v>
      </c>
      <c r="AW69" s="42" t="n">
        <f aca="true">IF(AND($O69&gt;=OFFSET($E$4,AW$2,0),$O69&lt;=OFFSET($F$4,AW$2,0)),OFFSET($C$4,AW$2,0),0)</f>
        <v>0</v>
      </c>
      <c r="AY69" s="58" t="n">
        <f aca="false">SUM(P69:AS69)</f>
        <v>100</v>
      </c>
      <c r="AZ69" s="58" t="n">
        <f aca="false">SUM(P69:V69)+SUM(AT69:AW69)</f>
        <v>100</v>
      </c>
    </row>
    <row r="70" customFormat="false" ht="12.75" hidden="false" customHeight="false" outlineLevel="0" collapsed="false">
      <c r="A70" s="2"/>
      <c r="C70" s="3"/>
      <c r="F70" s="5"/>
      <c r="G70" s="2"/>
      <c r="I70" s="0" t="n">
        <v>23</v>
      </c>
      <c r="J70" s="0" t="n">
        <v>4</v>
      </c>
      <c r="K70" s="0" t="n">
        <v>4</v>
      </c>
      <c r="L70" s="0" t="n">
        <v>0</v>
      </c>
      <c r="M70" s="0" t="n">
        <v>31</v>
      </c>
      <c r="O70" s="57" t="n">
        <v>38777</v>
      </c>
      <c r="P70" s="42" t="n">
        <f aca="false">IF(AND(O70&gt;=$E$4,O70&lt;=$F$4),$C$4,0)</f>
        <v>0</v>
      </c>
      <c r="Q70" s="42" t="n">
        <f aca="true">IF(AND($O70&gt;=OFFSET($E$4,Q$2,0),$O70&lt;=OFFSET($F$4,Q$2,0)),OFFSET($C$4,Q$2,0),0)</f>
        <v>0</v>
      </c>
      <c r="R70" s="42" t="n">
        <f aca="true">IF(AND($O70&gt;=OFFSET($E$4,R$2,0),$O70&lt;=OFFSET($F$4,R$2,0)),OFFSET($C$4,R$2,0),0)</f>
        <v>0</v>
      </c>
      <c r="S70" s="42" t="n">
        <f aca="true">IF(AND($O70&gt;=OFFSET($E$4,S$2,0),$O70&lt;=OFFSET($F$4,S$2,0)),OFFSET($C$4,S$2,0),0)</f>
        <v>0</v>
      </c>
      <c r="T70" s="42" t="n">
        <f aca="true">IF(AND($O70&gt;=OFFSET($E$4,T$2,0),$O70&lt;=OFFSET($F$4,T$2,0)),OFFSET($C$4,T$2,0),0)</f>
        <v>50</v>
      </c>
      <c r="U70" s="42" t="n">
        <f aca="true">IF(AND($O70&gt;=OFFSET($E$4,U$2,0),$O70&lt;=OFFSET($F$4,U$2,0)),OFFSET($C$4,U$2,0),0)</f>
        <v>25</v>
      </c>
      <c r="V70" s="42" t="n">
        <f aca="true">IF(AND($O70&gt;=OFFSET($E$4,V$2,0),$O70&lt;=OFFSET($F$4,V$2,0)),OFFSET($C$4,V$2,0),0)</f>
        <v>25</v>
      </c>
      <c r="W70" s="42" t="n">
        <f aca="true">IF(AND($O70&gt;=OFFSET($E$4,W$2,0),$O70&lt;=OFFSET($F$4,W$2,0)),OFFSET($C$4,W$2,0),0)</f>
        <v>0</v>
      </c>
      <c r="X70" s="42" t="n">
        <f aca="true">IF(AND($O70&gt;=OFFSET($E$4,X$2,0),$O70&lt;=OFFSET($F$4,X$2,0)),OFFSET($C$4,X$2,0),0)</f>
        <v>0</v>
      </c>
      <c r="Y70" s="42" t="n">
        <f aca="true">IF(AND($O70&gt;=OFFSET($E$4,Y$2,0),$O70&lt;=OFFSET($F$4,Y$2,0)),OFFSET($C$4,Y$2,0),0)</f>
        <v>0</v>
      </c>
      <c r="Z70" s="42" t="n">
        <f aca="true">IF(AND($O70&gt;=OFFSET($E$4,Z$2,0),$O70&lt;=OFFSET($F$4,Z$2,0)),OFFSET($C$4,Z$2,0),0)</f>
        <v>0</v>
      </c>
      <c r="AA70" s="42" t="n">
        <f aca="true">IF(AND($O70&gt;=OFFSET($E$4,AA$2,0),$O70&lt;=OFFSET($F$4,AA$2,0)),OFFSET($C$4,AA$2,0),0)</f>
        <v>0</v>
      </c>
      <c r="AB70" s="42" t="n">
        <f aca="true">IF(AND($O70&gt;=OFFSET($E$4,AB$2,0),$O70&lt;=OFFSET($F$4,AB$2,0)),OFFSET($C$4,AB$2,0),0)</f>
        <v>0</v>
      </c>
      <c r="AC70" s="42" t="n">
        <f aca="true">IF(AND($O70&gt;=OFFSET($E$4,AC$2,0),$O70&lt;=OFFSET($F$4,AC$2,0)),OFFSET($C$4,AC$2,0),0)</f>
        <v>0</v>
      </c>
      <c r="AD70" s="42" t="n">
        <f aca="true">IF(AND($O70&gt;=OFFSET($E$4,AD$2,0),$O70&lt;=OFFSET($F$4,AD$2,0)),OFFSET($C$4,AD$2,0),0)</f>
        <v>0</v>
      </c>
      <c r="AE70" s="42" t="n">
        <f aca="true">IF(AND($O70&gt;=OFFSET($E$4,AE$2,0),$O70&lt;=OFFSET($F$4,AE$2,0)),OFFSET($C$4,AE$2,0),0)</f>
        <v>0</v>
      </c>
      <c r="AF70" s="42" t="n">
        <f aca="true">IF(AND($O70&gt;=OFFSET($E$4,AF$2,0),$O70&lt;=OFFSET($F$4,AF$2,0)),OFFSET($C$4,AF$2,0),0)</f>
        <v>0</v>
      </c>
      <c r="AG70" s="42" t="n">
        <f aca="true">IF(AND($O70&gt;=OFFSET($E$4,AG$2,0),$O70&lt;=OFFSET($F$4,AG$2,0)),OFFSET($C$4,AG$2,0),0)</f>
        <v>0</v>
      </c>
      <c r="AH70" s="42" t="n">
        <f aca="true">IF(AND($O70&gt;=OFFSET($E$4,AH$2,0),$O70&lt;=OFFSET($F$4,AH$2,0)),OFFSET($C$4,AH$2,0),0)</f>
        <v>0</v>
      </c>
      <c r="AI70" s="42" t="n">
        <f aca="true">IF(AND($O70&gt;=OFFSET($E$4,AI$2,0),$O70&lt;=OFFSET($F$4,AI$2,0)),OFFSET($C$4,AI$2,0),0)</f>
        <v>0</v>
      </c>
      <c r="AJ70" s="42" t="n">
        <f aca="true">IF(AND($O70&gt;=OFFSET($E$4,AJ$2,0),$O70&lt;=OFFSET($F$4,AJ$2,0)),OFFSET($C$4,AJ$2,0),0)</f>
        <v>0</v>
      </c>
      <c r="AK70" s="42" t="n">
        <f aca="true">IF(AND($O70&gt;=OFFSET($E$4,AK$2,0),$O70&lt;=OFFSET($F$4,AK$2,0)),OFFSET($C$4,AK$2,0),0)</f>
        <v>0</v>
      </c>
      <c r="AL70" s="42" t="n">
        <f aca="true">IF(AND($O70&gt;=OFFSET($E$4,AL$2,0),$O70&lt;=OFFSET($F$4,AL$2,0)),OFFSET($C$4,AL$2,0),0)</f>
        <v>0</v>
      </c>
      <c r="AM70" s="42" t="n">
        <f aca="true">IF(AND($O70&gt;=OFFSET($E$4,AM$2,0),$O70&lt;=OFFSET($F$4,AM$2,0)),OFFSET($C$4,AM$2,0),0)</f>
        <v>0</v>
      </c>
      <c r="AN70" s="42" t="n">
        <f aca="true">IF(AND($O70&gt;=OFFSET($E$4,AN$2,0),$O70&lt;=OFFSET($F$4,AN$2,0)),OFFSET($C$4,AN$2,0),0)</f>
        <v>0</v>
      </c>
      <c r="AO70" s="42" t="n">
        <f aca="true">IF(AND($O70&gt;=OFFSET($E$4,AO$2,0),$O70&lt;=OFFSET($F$4,AO$2,0)),OFFSET($C$4,AO$2,0),0)</f>
        <v>0</v>
      </c>
      <c r="AP70" s="42" t="n">
        <f aca="true">IF(AND($O70&gt;=OFFSET($E$4,AP$2,0),$O70&lt;=OFFSET($F$4,AP$2,0)),OFFSET($C$4,AP$2,0),0)</f>
        <v>0</v>
      </c>
      <c r="AQ70" s="42" t="n">
        <f aca="true">IF(AND($O70&gt;=OFFSET($E$4,AQ$2,0),$O70&lt;=OFFSET($F$4,AQ$2,0)),OFFSET($C$4,AQ$2,0),0)</f>
        <v>0</v>
      </c>
      <c r="AR70" s="42" t="n">
        <f aca="true">IF(AND($O70&gt;=OFFSET($E$4,AR$2,0),$O70&lt;=OFFSET($F$4,AR$2,0)),OFFSET($C$4,AR$2,0),0)</f>
        <v>0</v>
      </c>
      <c r="AS70" s="42" t="n">
        <f aca="true">IF(AND($O70&gt;=OFFSET($E$4,AS$2,0),$O70&lt;=OFFSET($F$4,AS$2,0)),OFFSET($C$4,AS$2,0),0)</f>
        <v>0</v>
      </c>
      <c r="AT70" s="42" t="n">
        <f aca="true">IF(AND($O70&gt;=OFFSET($E$4,AT$2,0),$O70&lt;=OFFSET($F$4,AT$2,0)),OFFSET($C$4,AT$2,0),0)</f>
        <v>0</v>
      </c>
      <c r="AU70" s="42" t="n">
        <f aca="true">IF(AND($O70&gt;=OFFSET($E$4,AU$2,0),$O70&lt;=OFFSET($F$4,AU$2,0)),OFFSET($C$4,AU$2,0),0)</f>
        <v>0</v>
      </c>
      <c r="AV70" s="42" t="n">
        <f aca="true">IF(AND($O70&gt;=OFFSET($E$4,AV$2,0),$O70&lt;=OFFSET($F$4,AV$2,0)),OFFSET($C$4,AV$2,0),0)</f>
        <v>0</v>
      </c>
      <c r="AW70" s="42" t="n">
        <f aca="true">IF(AND($O70&gt;=OFFSET($E$4,AW$2,0),$O70&lt;=OFFSET($F$4,AW$2,0)),OFFSET($C$4,AW$2,0),0)</f>
        <v>0</v>
      </c>
      <c r="AY70" s="58" t="n">
        <f aca="false">SUM(P70:AS70)</f>
        <v>100</v>
      </c>
      <c r="AZ70" s="58" t="n">
        <f aca="false">SUM(P70:V70)+SUM(AT70:AW70)</f>
        <v>100</v>
      </c>
    </row>
    <row r="71" customFormat="false" ht="12.75" hidden="false" customHeight="false" outlineLevel="0" collapsed="false">
      <c r="A71" s="2"/>
      <c r="C71" s="3"/>
      <c r="F71" s="5"/>
      <c r="G71" s="2"/>
      <c r="I71" s="0" t="n">
        <v>20</v>
      </c>
      <c r="J71" s="0" t="n">
        <v>5</v>
      </c>
      <c r="K71" s="0" t="n">
        <v>5</v>
      </c>
      <c r="L71" s="0" t="n">
        <v>0</v>
      </c>
      <c r="M71" s="0" t="n">
        <v>30</v>
      </c>
      <c r="O71" s="57" t="n">
        <v>38808</v>
      </c>
      <c r="P71" s="42" t="n">
        <f aca="false">IF(AND(O71&gt;=$E$4,O71&lt;=$F$4),$C$4,0)</f>
        <v>0</v>
      </c>
      <c r="Q71" s="42" t="n">
        <f aca="true">IF(AND($O71&gt;=OFFSET($E$4,Q$2,0),$O71&lt;=OFFSET($F$4,Q$2,0)),OFFSET($C$4,Q$2,0),0)</f>
        <v>0</v>
      </c>
      <c r="R71" s="42" t="n">
        <f aca="true">IF(AND($O71&gt;=OFFSET($E$4,R$2,0),$O71&lt;=OFFSET($F$4,R$2,0)),OFFSET($C$4,R$2,0),0)</f>
        <v>0</v>
      </c>
      <c r="S71" s="42" t="n">
        <f aca="true">IF(AND($O71&gt;=OFFSET($E$4,S$2,0),$O71&lt;=OFFSET($F$4,S$2,0)),OFFSET($C$4,S$2,0),0)</f>
        <v>0</v>
      </c>
      <c r="T71" s="42" t="n">
        <f aca="true">IF(AND($O71&gt;=OFFSET($E$4,T$2,0),$O71&lt;=OFFSET($F$4,T$2,0)),OFFSET($C$4,T$2,0),0)</f>
        <v>50</v>
      </c>
      <c r="U71" s="42" t="n">
        <f aca="true">IF(AND($O71&gt;=OFFSET($E$4,U$2,0),$O71&lt;=OFFSET($F$4,U$2,0)),OFFSET($C$4,U$2,0),0)</f>
        <v>25</v>
      </c>
      <c r="V71" s="42" t="n">
        <f aca="true">IF(AND($O71&gt;=OFFSET($E$4,V$2,0),$O71&lt;=OFFSET($F$4,V$2,0)),OFFSET($C$4,V$2,0),0)</f>
        <v>25</v>
      </c>
      <c r="W71" s="42" t="n">
        <f aca="true">IF(AND($O71&gt;=OFFSET($E$4,W$2,0),$O71&lt;=OFFSET($F$4,W$2,0)),OFFSET($C$4,W$2,0),0)</f>
        <v>0</v>
      </c>
      <c r="X71" s="42" t="n">
        <f aca="true">IF(AND($O71&gt;=OFFSET($E$4,X$2,0),$O71&lt;=OFFSET($F$4,X$2,0)),OFFSET($C$4,X$2,0),0)</f>
        <v>0</v>
      </c>
      <c r="Y71" s="42" t="n">
        <f aca="true">IF(AND($O71&gt;=OFFSET($E$4,Y$2,0),$O71&lt;=OFFSET($F$4,Y$2,0)),OFFSET($C$4,Y$2,0),0)</f>
        <v>0</v>
      </c>
      <c r="Z71" s="42" t="n">
        <f aca="true">IF(AND($O71&gt;=OFFSET($E$4,Z$2,0),$O71&lt;=OFFSET($F$4,Z$2,0)),OFFSET($C$4,Z$2,0),0)</f>
        <v>0</v>
      </c>
      <c r="AA71" s="42" t="n">
        <f aca="true">IF(AND($O71&gt;=OFFSET($E$4,AA$2,0),$O71&lt;=OFFSET($F$4,AA$2,0)),OFFSET($C$4,AA$2,0),0)</f>
        <v>0</v>
      </c>
      <c r="AB71" s="42" t="n">
        <f aca="true">IF(AND($O71&gt;=OFFSET($E$4,AB$2,0),$O71&lt;=OFFSET($F$4,AB$2,0)),OFFSET($C$4,AB$2,0),0)</f>
        <v>0</v>
      </c>
      <c r="AC71" s="42" t="n">
        <f aca="true">IF(AND($O71&gt;=OFFSET($E$4,AC$2,0),$O71&lt;=OFFSET($F$4,AC$2,0)),OFFSET($C$4,AC$2,0),0)</f>
        <v>0</v>
      </c>
      <c r="AD71" s="42" t="n">
        <f aca="true">IF(AND($O71&gt;=OFFSET($E$4,AD$2,0),$O71&lt;=OFFSET($F$4,AD$2,0)),OFFSET($C$4,AD$2,0),0)</f>
        <v>0</v>
      </c>
      <c r="AE71" s="42" t="n">
        <f aca="true">IF(AND($O71&gt;=OFFSET($E$4,AE$2,0),$O71&lt;=OFFSET($F$4,AE$2,0)),OFFSET($C$4,AE$2,0),0)</f>
        <v>0</v>
      </c>
      <c r="AF71" s="42" t="n">
        <f aca="true">IF(AND($O71&gt;=OFFSET($E$4,AF$2,0),$O71&lt;=OFFSET($F$4,AF$2,0)),OFFSET($C$4,AF$2,0),0)</f>
        <v>0</v>
      </c>
      <c r="AG71" s="42" t="n">
        <f aca="true">IF(AND($O71&gt;=OFFSET($E$4,AG$2,0),$O71&lt;=OFFSET($F$4,AG$2,0)),OFFSET($C$4,AG$2,0),0)</f>
        <v>0</v>
      </c>
      <c r="AH71" s="42" t="n">
        <f aca="true">IF(AND($O71&gt;=OFFSET($E$4,AH$2,0),$O71&lt;=OFFSET($F$4,AH$2,0)),OFFSET($C$4,AH$2,0),0)</f>
        <v>0</v>
      </c>
      <c r="AI71" s="42" t="n">
        <f aca="true">IF(AND($O71&gt;=OFFSET($E$4,AI$2,0),$O71&lt;=OFFSET($F$4,AI$2,0)),OFFSET($C$4,AI$2,0),0)</f>
        <v>0</v>
      </c>
      <c r="AJ71" s="42" t="n">
        <f aca="true">IF(AND($O71&gt;=OFFSET($E$4,AJ$2,0),$O71&lt;=OFFSET($F$4,AJ$2,0)),OFFSET($C$4,AJ$2,0),0)</f>
        <v>0</v>
      </c>
      <c r="AK71" s="42" t="n">
        <f aca="true">IF(AND($O71&gt;=OFFSET($E$4,AK$2,0),$O71&lt;=OFFSET($F$4,AK$2,0)),OFFSET($C$4,AK$2,0),0)</f>
        <v>0</v>
      </c>
      <c r="AL71" s="42" t="n">
        <f aca="true">IF(AND($O71&gt;=OFFSET($E$4,AL$2,0),$O71&lt;=OFFSET($F$4,AL$2,0)),OFFSET($C$4,AL$2,0),0)</f>
        <v>0</v>
      </c>
      <c r="AM71" s="42" t="n">
        <f aca="true">IF(AND($O71&gt;=OFFSET($E$4,AM$2,0),$O71&lt;=OFFSET($F$4,AM$2,0)),OFFSET($C$4,AM$2,0),0)</f>
        <v>0</v>
      </c>
      <c r="AN71" s="42" t="n">
        <f aca="true">IF(AND($O71&gt;=OFFSET($E$4,AN$2,0),$O71&lt;=OFFSET($F$4,AN$2,0)),OFFSET($C$4,AN$2,0),0)</f>
        <v>0</v>
      </c>
      <c r="AO71" s="42" t="n">
        <f aca="true">IF(AND($O71&gt;=OFFSET($E$4,AO$2,0),$O71&lt;=OFFSET($F$4,AO$2,0)),OFFSET($C$4,AO$2,0),0)</f>
        <v>0</v>
      </c>
      <c r="AP71" s="42" t="n">
        <f aca="true">IF(AND($O71&gt;=OFFSET($E$4,AP$2,0),$O71&lt;=OFFSET($F$4,AP$2,0)),OFFSET($C$4,AP$2,0),0)</f>
        <v>0</v>
      </c>
      <c r="AQ71" s="42" t="n">
        <f aca="true">IF(AND($O71&gt;=OFFSET($E$4,AQ$2,0),$O71&lt;=OFFSET($F$4,AQ$2,0)),OFFSET($C$4,AQ$2,0),0)</f>
        <v>0</v>
      </c>
      <c r="AR71" s="42" t="n">
        <f aca="true">IF(AND($O71&gt;=OFFSET($E$4,AR$2,0),$O71&lt;=OFFSET($F$4,AR$2,0)),OFFSET($C$4,AR$2,0),0)</f>
        <v>0</v>
      </c>
      <c r="AS71" s="42" t="n">
        <f aca="true">IF(AND($O71&gt;=OFFSET($E$4,AS$2,0),$O71&lt;=OFFSET($F$4,AS$2,0)),OFFSET($C$4,AS$2,0),0)</f>
        <v>0</v>
      </c>
      <c r="AT71" s="42" t="n">
        <f aca="true">IF(AND($O71&gt;=OFFSET($E$4,AT$2,0),$O71&lt;=OFFSET($F$4,AT$2,0)),OFFSET($C$4,AT$2,0),0)</f>
        <v>0</v>
      </c>
      <c r="AU71" s="42" t="n">
        <f aca="true">IF(AND($O71&gt;=OFFSET($E$4,AU$2,0),$O71&lt;=OFFSET($F$4,AU$2,0)),OFFSET($C$4,AU$2,0),0)</f>
        <v>0</v>
      </c>
      <c r="AV71" s="42" t="n">
        <f aca="true">IF(AND($O71&gt;=OFFSET($E$4,AV$2,0),$O71&lt;=OFFSET($F$4,AV$2,0)),OFFSET($C$4,AV$2,0),0)</f>
        <v>0</v>
      </c>
      <c r="AW71" s="42" t="n">
        <f aca="true">IF(AND($O71&gt;=OFFSET($E$4,AW$2,0),$O71&lt;=OFFSET($F$4,AW$2,0)),OFFSET($C$4,AW$2,0),0)</f>
        <v>0</v>
      </c>
      <c r="AY71" s="58" t="n">
        <f aca="false">SUM(P71:AS71)</f>
        <v>100</v>
      </c>
      <c r="AZ71" s="58" t="n">
        <f aca="false">SUM(P71:V71)+SUM(AT71:AW71)</f>
        <v>100</v>
      </c>
    </row>
    <row r="72" customFormat="false" ht="12.75" hidden="false" customHeight="false" outlineLevel="0" collapsed="false">
      <c r="A72" s="2"/>
      <c r="C72" s="3"/>
      <c r="F72" s="5"/>
      <c r="G72" s="2"/>
      <c r="I72" s="0" t="n">
        <v>22</v>
      </c>
      <c r="J72" s="0" t="n">
        <v>4</v>
      </c>
      <c r="K72" s="0" t="n">
        <v>4</v>
      </c>
      <c r="L72" s="0" t="n">
        <v>1</v>
      </c>
      <c r="M72" s="0" t="n">
        <v>31</v>
      </c>
      <c r="O72" s="57" t="n">
        <v>38838</v>
      </c>
      <c r="P72" s="42" t="n">
        <f aca="false">IF(AND(O72&gt;=$E$4,O72&lt;=$F$4),$C$4,0)</f>
        <v>0</v>
      </c>
      <c r="Q72" s="42" t="n">
        <f aca="true">IF(AND($O72&gt;=OFFSET($E$4,Q$2,0),$O72&lt;=OFFSET($F$4,Q$2,0)),OFFSET($C$4,Q$2,0),0)</f>
        <v>0</v>
      </c>
      <c r="R72" s="42" t="n">
        <f aca="true">IF(AND($O72&gt;=OFFSET($E$4,R$2,0),$O72&lt;=OFFSET($F$4,R$2,0)),OFFSET($C$4,R$2,0),0)</f>
        <v>0</v>
      </c>
      <c r="S72" s="42" t="n">
        <f aca="true">IF(AND($O72&gt;=OFFSET($E$4,S$2,0),$O72&lt;=OFFSET($F$4,S$2,0)),OFFSET($C$4,S$2,0),0)</f>
        <v>0</v>
      </c>
      <c r="T72" s="42" t="n">
        <f aca="true">IF(AND($O72&gt;=OFFSET($E$4,T$2,0),$O72&lt;=OFFSET($F$4,T$2,0)),OFFSET($C$4,T$2,0),0)</f>
        <v>50</v>
      </c>
      <c r="U72" s="42" t="n">
        <f aca="true">IF(AND($O72&gt;=OFFSET($E$4,U$2,0),$O72&lt;=OFFSET($F$4,U$2,0)),OFFSET($C$4,U$2,0),0)</f>
        <v>25</v>
      </c>
      <c r="V72" s="42" t="n">
        <f aca="true">IF(AND($O72&gt;=OFFSET($E$4,V$2,0),$O72&lt;=OFFSET($F$4,V$2,0)),OFFSET($C$4,V$2,0),0)</f>
        <v>25</v>
      </c>
      <c r="W72" s="42" t="n">
        <f aca="true">IF(AND($O72&gt;=OFFSET($E$4,W$2,0),$O72&lt;=OFFSET($F$4,W$2,0)),OFFSET($C$4,W$2,0),0)</f>
        <v>0</v>
      </c>
      <c r="X72" s="42" t="n">
        <f aca="true">IF(AND($O72&gt;=OFFSET($E$4,X$2,0),$O72&lt;=OFFSET($F$4,X$2,0)),OFFSET($C$4,X$2,0),0)</f>
        <v>0</v>
      </c>
      <c r="Y72" s="42" t="n">
        <f aca="true">IF(AND($O72&gt;=OFFSET($E$4,Y$2,0),$O72&lt;=OFFSET($F$4,Y$2,0)),OFFSET($C$4,Y$2,0),0)</f>
        <v>0</v>
      </c>
      <c r="Z72" s="42" t="n">
        <f aca="true">IF(AND($O72&gt;=OFFSET($E$4,Z$2,0),$O72&lt;=OFFSET($F$4,Z$2,0)),OFFSET($C$4,Z$2,0),0)</f>
        <v>0</v>
      </c>
      <c r="AA72" s="42" t="n">
        <f aca="true">IF(AND($O72&gt;=OFFSET($E$4,AA$2,0),$O72&lt;=OFFSET($F$4,AA$2,0)),OFFSET($C$4,AA$2,0),0)</f>
        <v>0</v>
      </c>
      <c r="AB72" s="42" t="n">
        <f aca="true">IF(AND($O72&gt;=OFFSET($E$4,AB$2,0),$O72&lt;=OFFSET($F$4,AB$2,0)),OFFSET($C$4,AB$2,0),0)</f>
        <v>0</v>
      </c>
      <c r="AC72" s="42" t="n">
        <f aca="true">IF(AND($O72&gt;=OFFSET($E$4,AC$2,0),$O72&lt;=OFFSET($F$4,AC$2,0)),OFFSET($C$4,AC$2,0),0)</f>
        <v>0</v>
      </c>
      <c r="AD72" s="42" t="n">
        <f aca="true">IF(AND($O72&gt;=OFFSET($E$4,AD$2,0),$O72&lt;=OFFSET($F$4,AD$2,0)),OFFSET($C$4,AD$2,0),0)</f>
        <v>0</v>
      </c>
      <c r="AE72" s="42" t="n">
        <f aca="true">IF(AND($O72&gt;=OFFSET($E$4,AE$2,0),$O72&lt;=OFFSET($F$4,AE$2,0)),OFFSET($C$4,AE$2,0),0)</f>
        <v>0</v>
      </c>
      <c r="AF72" s="42" t="n">
        <f aca="true">IF(AND($O72&gt;=OFFSET($E$4,AF$2,0),$O72&lt;=OFFSET($F$4,AF$2,0)),OFFSET($C$4,AF$2,0),0)</f>
        <v>0</v>
      </c>
      <c r="AG72" s="42" t="n">
        <f aca="true">IF(AND($O72&gt;=OFFSET($E$4,AG$2,0),$O72&lt;=OFFSET($F$4,AG$2,0)),OFFSET($C$4,AG$2,0),0)</f>
        <v>0</v>
      </c>
      <c r="AH72" s="42" t="n">
        <f aca="true">IF(AND($O72&gt;=OFFSET($E$4,AH$2,0),$O72&lt;=OFFSET($F$4,AH$2,0)),OFFSET($C$4,AH$2,0),0)</f>
        <v>0</v>
      </c>
      <c r="AI72" s="42" t="n">
        <f aca="true">IF(AND($O72&gt;=OFFSET($E$4,AI$2,0),$O72&lt;=OFFSET($F$4,AI$2,0)),OFFSET($C$4,AI$2,0),0)</f>
        <v>0</v>
      </c>
      <c r="AJ72" s="42" t="n">
        <f aca="true">IF(AND($O72&gt;=OFFSET($E$4,AJ$2,0),$O72&lt;=OFFSET($F$4,AJ$2,0)),OFFSET($C$4,AJ$2,0),0)</f>
        <v>0</v>
      </c>
      <c r="AK72" s="42" t="n">
        <f aca="true">IF(AND($O72&gt;=OFFSET($E$4,AK$2,0),$O72&lt;=OFFSET($F$4,AK$2,0)),OFFSET($C$4,AK$2,0),0)</f>
        <v>0</v>
      </c>
      <c r="AL72" s="42" t="n">
        <f aca="true">IF(AND($O72&gt;=OFFSET($E$4,AL$2,0),$O72&lt;=OFFSET($F$4,AL$2,0)),OFFSET($C$4,AL$2,0),0)</f>
        <v>0</v>
      </c>
      <c r="AM72" s="42" t="n">
        <f aca="true">IF(AND($O72&gt;=OFFSET($E$4,AM$2,0),$O72&lt;=OFFSET($F$4,AM$2,0)),OFFSET($C$4,AM$2,0),0)</f>
        <v>0</v>
      </c>
      <c r="AN72" s="42" t="n">
        <f aca="true">IF(AND($O72&gt;=OFFSET($E$4,AN$2,0),$O72&lt;=OFFSET($F$4,AN$2,0)),OFFSET($C$4,AN$2,0),0)</f>
        <v>0</v>
      </c>
      <c r="AO72" s="42" t="n">
        <f aca="true">IF(AND($O72&gt;=OFFSET($E$4,AO$2,0),$O72&lt;=OFFSET($F$4,AO$2,0)),OFFSET($C$4,AO$2,0),0)</f>
        <v>0</v>
      </c>
      <c r="AP72" s="42" t="n">
        <f aca="true">IF(AND($O72&gt;=OFFSET($E$4,AP$2,0),$O72&lt;=OFFSET($F$4,AP$2,0)),OFFSET($C$4,AP$2,0),0)</f>
        <v>0</v>
      </c>
      <c r="AQ72" s="42" t="n">
        <f aca="true">IF(AND($O72&gt;=OFFSET($E$4,AQ$2,0),$O72&lt;=OFFSET($F$4,AQ$2,0)),OFFSET($C$4,AQ$2,0),0)</f>
        <v>0</v>
      </c>
      <c r="AR72" s="42" t="n">
        <f aca="true">IF(AND($O72&gt;=OFFSET($E$4,AR$2,0),$O72&lt;=OFFSET($F$4,AR$2,0)),OFFSET($C$4,AR$2,0),0)</f>
        <v>0</v>
      </c>
      <c r="AS72" s="42" t="n">
        <f aca="true">IF(AND($O72&gt;=OFFSET($E$4,AS$2,0),$O72&lt;=OFFSET($F$4,AS$2,0)),OFFSET($C$4,AS$2,0),0)</f>
        <v>0</v>
      </c>
      <c r="AT72" s="42" t="n">
        <f aca="true">IF(AND($O72&gt;=OFFSET($E$4,AT$2,0),$O72&lt;=OFFSET($F$4,AT$2,0)),OFFSET($C$4,AT$2,0),0)</f>
        <v>0</v>
      </c>
      <c r="AU72" s="42" t="n">
        <f aca="true">IF(AND($O72&gt;=OFFSET($E$4,AU$2,0),$O72&lt;=OFFSET($F$4,AU$2,0)),OFFSET($C$4,AU$2,0),0)</f>
        <v>0</v>
      </c>
      <c r="AV72" s="42" t="n">
        <f aca="true">IF(AND($O72&gt;=OFFSET($E$4,AV$2,0),$O72&lt;=OFFSET($F$4,AV$2,0)),OFFSET($C$4,AV$2,0),0)</f>
        <v>0</v>
      </c>
      <c r="AW72" s="42" t="n">
        <f aca="true">IF(AND($O72&gt;=OFFSET($E$4,AW$2,0),$O72&lt;=OFFSET($F$4,AW$2,0)),OFFSET($C$4,AW$2,0),0)</f>
        <v>0</v>
      </c>
      <c r="AY72" s="58" t="n">
        <f aca="false">SUM(P72:AS72)</f>
        <v>100</v>
      </c>
      <c r="AZ72" s="58" t="n">
        <f aca="false">SUM(P72:V72)+SUM(AT72:AW72)</f>
        <v>100</v>
      </c>
    </row>
    <row r="73" customFormat="false" ht="12.75" hidden="false" customHeight="false" outlineLevel="0" collapsed="false">
      <c r="A73" s="2"/>
      <c r="C73" s="3"/>
      <c r="F73" s="5"/>
      <c r="G73" s="2"/>
      <c r="I73" s="0" t="n">
        <v>22</v>
      </c>
      <c r="J73" s="0" t="n">
        <v>4</v>
      </c>
      <c r="K73" s="0" t="n">
        <v>4</v>
      </c>
      <c r="L73" s="0" t="n">
        <v>0</v>
      </c>
      <c r="M73" s="0" t="n">
        <v>30</v>
      </c>
      <c r="O73" s="57" t="n">
        <v>38869</v>
      </c>
      <c r="P73" s="42" t="n">
        <f aca="false">IF(AND(O73&gt;=$E$4,O73&lt;=$F$4),$C$4,0)</f>
        <v>0</v>
      </c>
      <c r="Q73" s="42" t="n">
        <f aca="true">IF(AND($O73&gt;=OFFSET($E$4,Q$2,0),$O73&lt;=OFFSET($F$4,Q$2,0)),OFFSET($C$4,Q$2,0),0)</f>
        <v>0</v>
      </c>
      <c r="R73" s="42" t="n">
        <f aca="true">IF(AND($O73&gt;=OFFSET($E$4,R$2,0),$O73&lt;=OFFSET($F$4,R$2,0)),OFFSET($C$4,R$2,0),0)</f>
        <v>0</v>
      </c>
      <c r="S73" s="42" t="n">
        <f aca="true">IF(AND($O73&gt;=OFFSET($E$4,S$2,0),$O73&lt;=OFFSET($F$4,S$2,0)),OFFSET($C$4,S$2,0),0)</f>
        <v>0</v>
      </c>
      <c r="T73" s="42" t="n">
        <f aca="true">IF(AND($O73&gt;=OFFSET($E$4,T$2,0),$O73&lt;=OFFSET($F$4,T$2,0)),OFFSET($C$4,T$2,0),0)</f>
        <v>50</v>
      </c>
      <c r="U73" s="42" t="n">
        <f aca="true">IF(AND($O73&gt;=OFFSET($E$4,U$2,0),$O73&lt;=OFFSET($F$4,U$2,0)),OFFSET($C$4,U$2,0),0)</f>
        <v>25</v>
      </c>
      <c r="V73" s="42" t="n">
        <f aca="true">IF(AND($O73&gt;=OFFSET($E$4,V$2,0),$O73&lt;=OFFSET($F$4,V$2,0)),OFFSET($C$4,V$2,0),0)</f>
        <v>25</v>
      </c>
      <c r="W73" s="42" t="n">
        <f aca="true">IF(AND($O73&gt;=OFFSET($E$4,W$2,0),$O73&lt;=OFFSET($F$4,W$2,0)),OFFSET($C$4,W$2,0),0)</f>
        <v>0</v>
      </c>
      <c r="X73" s="42" t="n">
        <f aca="true">IF(AND($O73&gt;=OFFSET($E$4,X$2,0),$O73&lt;=OFFSET($F$4,X$2,0)),OFFSET($C$4,X$2,0),0)</f>
        <v>0</v>
      </c>
      <c r="Y73" s="42" t="n">
        <f aca="true">IF(AND($O73&gt;=OFFSET($E$4,Y$2,0),$O73&lt;=OFFSET($F$4,Y$2,0)),OFFSET($C$4,Y$2,0),0)</f>
        <v>0</v>
      </c>
      <c r="Z73" s="42" t="n">
        <f aca="true">IF(AND($O73&gt;=OFFSET($E$4,Z$2,0),$O73&lt;=OFFSET($F$4,Z$2,0)),OFFSET($C$4,Z$2,0),0)</f>
        <v>0</v>
      </c>
      <c r="AA73" s="42" t="n">
        <f aca="true">IF(AND($O73&gt;=OFFSET($E$4,AA$2,0),$O73&lt;=OFFSET($F$4,AA$2,0)),OFFSET($C$4,AA$2,0),0)</f>
        <v>0</v>
      </c>
      <c r="AB73" s="42" t="n">
        <f aca="true">IF(AND($O73&gt;=OFFSET($E$4,AB$2,0),$O73&lt;=OFFSET($F$4,AB$2,0)),OFFSET($C$4,AB$2,0),0)</f>
        <v>0</v>
      </c>
      <c r="AC73" s="42" t="n">
        <f aca="true">IF(AND($O73&gt;=OFFSET($E$4,AC$2,0),$O73&lt;=OFFSET($F$4,AC$2,0)),OFFSET($C$4,AC$2,0),0)</f>
        <v>0</v>
      </c>
      <c r="AD73" s="42" t="n">
        <f aca="true">IF(AND($O73&gt;=OFFSET($E$4,AD$2,0),$O73&lt;=OFFSET($F$4,AD$2,0)),OFFSET($C$4,AD$2,0),0)</f>
        <v>0</v>
      </c>
      <c r="AE73" s="42" t="n">
        <f aca="true">IF(AND($O73&gt;=OFFSET($E$4,AE$2,0),$O73&lt;=OFFSET($F$4,AE$2,0)),OFFSET($C$4,AE$2,0),0)</f>
        <v>0</v>
      </c>
      <c r="AF73" s="42" t="n">
        <f aca="true">IF(AND($O73&gt;=OFFSET($E$4,AF$2,0),$O73&lt;=OFFSET($F$4,AF$2,0)),OFFSET($C$4,AF$2,0),0)</f>
        <v>0</v>
      </c>
      <c r="AG73" s="42" t="n">
        <f aca="true">IF(AND($O73&gt;=OFFSET($E$4,AG$2,0),$O73&lt;=OFFSET($F$4,AG$2,0)),OFFSET($C$4,AG$2,0),0)</f>
        <v>0</v>
      </c>
      <c r="AH73" s="42" t="n">
        <f aca="true">IF(AND($O73&gt;=OFFSET($E$4,AH$2,0),$O73&lt;=OFFSET($F$4,AH$2,0)),OFFSET($C$4,AH$2,0),0)</f>
        <v>0</v>
      </c>
      <c r="AI73" s="42" t="n">
        <f aca="true">IF(AND($O73&gt;=OFFSET($E$4,AI$2,0),$O73&lt;=OFFSET($F$4,AI$2,0)),OFFSET($C$4,AI$2,0),0)</f>
        <v>0</v>
      </c>
      <c r="AJ73" s="42" t="n">
        <f aca="true">IF(AND($O73&gt;=OFFSET($E$4,AJ$2,0),$O73&lt;=OFFSET($F$4,AJ$2,0)),OFFSET($C$4,AJ$2,0),0)</f>
        <v>0</v>
      </c>
      <c r="AK73" s="42" t="n">
        <f aca="true">IF(AND($O73&gt;=OFFSET($E$4,AK$2,0),$O73&lt;=OFFSET($F$4,AK$2,0)),OFFSET($C$4,AK$2,0),0)</f>
        <v>0</v>
      </c>
      <c r="AL73" s="42" t="n">
        <f aca="true">IF(AND($O73&gt;=OFFSET($E$4,AL$2,0),$O73&lt;=OFFSET($F$4,AL$2,0)),OFFSET($C$4,AL$2,0),0)</f>
        <v>0</v>
      </c>
      <c r="AM73" s="42" t="n">
        <f aca="true">IF(AND($O73&gt;=OFFSET($E$4,AM$2,0),$O73&lt;=OFFSET($F$4,AM$2,0)),OFFSET($C$4,AM$2,0),0)</f>
        <v>0</v>
      </c>
      <c r="AN73" s="42" t="n">
        <f aca="true">IF(AND($O73&gt;=OFFSET($E$4,AN$2,0),$O73&lt;=OFFSET($F$4,AN$2,0)),OFFSET($C$4,AN$2,0),0)</f>
        <v>0</v>
      </c>
      <c r="AO73" s="42" t="n">
        <f aca="true">IF(AND($O73&gt;=OFFSET($E$4,AO$2,0),$O73&lt;=OFFSET($F$4,AO$2,0)),OFFSET($C$4,AO$2,0),0)</f>
        <v>0</v>
      </c>
      <c r="AP73" s="42" t="n">
        <f aca="true">IF(AND($O73&gt;=OFFSET($E$4,AP$2,0),$O73&lt;=OFFSET($F$4,AP$2,0)),OFFSET($C$4,AP$2,0),0)</f>
        <v>0</v>
      </c>
      <c r="AQ73" s="42" t="n">
        <f aca="true">IF(AND($O73&gt;=OFFSET($E$4,AQ$2,0),$O73&lt;=OFFSET($F$4,AQ$2,0)),OFFSET($C$4,AQ$2,0),0)</f>
        <v>0</v>
      </c>
      <c r="AR73" s="42" t="n">
        <f aca="true">IF(AND($O73&gt;=OFFSET($E$4,AR$2,0),$O73&lt;=OFFSET($F$4,AR$2,0)),OFFSET($C$4,AR$2,0),0)</f>
        <v>0</v>
      </c>
      <c r="AS73" s="42" t="n">
        <f aca="true">IF(AND($O73&gt;=OFFSET($E$4,AS$2,0),$O73&lt;=OFFSET($F$4,AS$2,0)),OFFSET($C$4,AS$2,0),0)</f>
        <v>0</v>
      </c>
      <c r="AT73" s="42" t="n">
        <f aca="true">IF(AND($O73&gt;=OFFSET($E$4,AT$2,0),$O73&lt;=OFFSET($F$4,AT$2,0)),OFFSET($C$4,AT$2,0),0)</f>
        <v>0</v>
      </c>
      <c r="AU73" s="42" t="n">
        <f aca="true">IF(AND($O73&gt;=OFFSET($E$4,AU$2,0),$O73&lt;=OFFSET($F$4,AU$2,0)),OFFSET($C$4,AU$2,0),0)</f>
        <v>0</v>
      </c>
      <c r="AV73" s="42" t="n">
        <f aca="true">IF(AND($O73&gt;=OFFSET($E$4,AV$2,0),$O73&lt;=OFFSET($F$4,AV$2,0)),OFFSET($C$4,AV$2,0),0)</f>
        <v>0</v>
      </c>
      <c r="AW73" s="42" t="n">
        <f aca="true">IF(AND($O73&gt;=OFFSET($E$4,AW$2,0),$O73&lt;=OFFSET($F$4,AW$2,0)),OFFSET($C$4,AW$2,0),0)</f>
        <v>0</v>
      </c>
      <c r="AY73" s="58" t="n">
        <f aca="false">SUM(P73:AS73)</f>
        <v>100</v>
      </c>
      <c r="AZ73" s="58" t="n">
        <f aca="false">SUM(P73:V73)+SUM(AT73:AW73)</f>
        <v>100</v>
      </c>
    </row>
    <row r="74" customFormat="false" ht="12.75" hidden="false" customHeight="false" outlineLevel="0" collapsed="false">
      <c r="A74" s="2"/>
      <c r="C74" s="3"/>
      <c r="F74" s="5"/>
      <c r="G74" s="2"/>
      <c r="I74" s="0" t="n">
        <v>20</v>
      </c>
      <c r="J74" s="0" t="n">
        <v>5</v>
      </c>
      <c r="K74" s="0" t="n">
        <v>5</v>
      </c>
      <c r="L74" s="0" t="n">
        <v>1</v>
      </c>
      <c r="M74" s="0" t="n">
        <v>31</v>
      </c>
      <c r="O74" s="57" t="n">
        <v>38899</v>
      </c>
      <c r="P74" s="42" t="n">
        <f aca="false">IF(AND(O74&gt;=$E$4,O74&lt;=$F$4),$C$4,0)</f>
        <v>0</v>
      </c>
      <c r="Q74" s="42" t="n">
        <f aca="true">IF(AND($O74&gt;=OFFSET($E$4,Q$2,0),$O74&lt;=OFFSET($F$4,Q$2,0)),OFFSET($C$4,Q$2,0),0)</f>
        <v>0</v>
      </c>
      <c r="R74" s="42" t="n">
        <f aca="true">IF(AND($O74&gt;=OFFSET($E$4,R$2,0),$O74&lt;=OFFSET($F$4,R$2,0)),OFFSET($C$4,R$2,0),0)</f>
        <v>0</v>
      </c>
      <c r="S74" s="42" t="n">
        <f aca="true">IF(AND($O74&gt;=OFFSET($E$4,S$2,0),$O74&lt;=OFFSET($F$4,S$2,0)),OFFSET($C$4,S$2,0),0)</f>
        <v>0</v>
      </c>
      <c r="T74" s="42" t="n">
        <f aca="true">IF(AND($O74&gt;=OFFSET($E$4,T$2,0),$O74&lt;=OFFSET($F$4,T$2,0)),OFFSET($C$4,T$2,0),0)</f>
        <v>50</v>
      </c>
      <c r="U74" s="42" t="n">
        <f aca="true">IF(AND($O74&gt;=OFFSET($E$4,U$2,0),$O74&lt;=OFFSET($F$4,U$2,0)),OFFSET($C$4,U$2,0),0)</f>
        <v>25</v>
      </c>
      <c r="V74" s="42" t="n">
        <f aca="true">IF(AND($O74&gt;=OFFSET($E$4,V$2,0),$O74&lt;=OFFSET($F$4,V$2,0)),OFFSET($C$4,V$2,0),0)</f>
        <v>25</v>
      </c>
      <c r="W74" s="42" t="n">
        <f aca="true">IF(AND($O74&gt;=OFFSET($E$4,W$2,0),$O74&lt;=OFFSET($F$4,W$2,0)),OFFSET($C$4,W$2,0),0)</f>
        <v>0</v>
      </c>
      <c r="X74" s="42" t="n">
        <f aca="true">IF(AND($O74&gt;=OFFSET($E$4,X$2,0),$O74&lt;=OFFSET($F$4,X$2,0)),OFFSET($C$4,X$2,0),0)</f>
        <v>0</v>
      </c>
      <c r="Y74" s="42" t="n">
        <f aca="true">IF(AND($O74&gt;=OFFSET($E$4,Y$2,0),$O74&lt;=OFFSET($F$4,Y$2,0)),OFFSET($C$4,Y$2,0),0)</f>
        <v>0</v>
      </c>
      <c r="Z74" s="42" t="n">
        <f aca="true">IF(AND($O74&gt;=OFFSET($E$4,Z$2,0),$O74&lt;=OFFSET($F$4,Z$2,0)),OFFSET($C$4,Z$2,0),0)</f>
        <v>0</v>
      </c>
      <c r="AA74" s="42" t="n">
        <f aca="true">IF(AND($O74&gt;=OFFSET($E$4,AA$2,0),$O74&lt;=OFFSET($F$4,AA$2,0)),OFFSET($C$4,AA$2,0),0)</f>
        <v>0</v>
      </c>
      <c r="AB74" s="42" t="n">
        <f aca="true">IF(AND($O74&gt;=OFFSET($E$4,AB$2,0),$O74&lt;=OFFSET($F$4,AB$2,0)),OFFSET($C$4,AB$2,0),0)</f>
        <v>0</v>
      </c>
      <c r="AC74" s="42" t="n">
        <f aca="true">IF(AND($O74&gt;=OFFSET($E$4,AC$2,0),$O74&lt;=OFFSET($F$4,AC$2,0)),OFFSET($C$4,AC$2,0),0)</f>
        <v>0</v>
      </c>
      <c r="AD74" s="42" t="n">
        <f aca="true">IF(AND($O74&gt;=OFFSET($E$4,AD$2,0),$O74&lt;=OFFSET($F$4,AD$2,0)),OFFSET($C$4,AD$2,0),0)</f>
        <v>0</v>
      </c>
      <c r="AE74" s="42" t="n">
        <f aca="true">IF(AND($O74&gt;=OFFSET($E$4,AE$2,0),$O74&lt;=OFFSET($F$4,AE$2,0)),OFFSET($C$4,AE$2,0),0)</f>
        <v>0</v>
      </c>
      <c r="AF74" s="42" t="n">
        <f aca="true">IF(AND($O74&gt;=OFFSET($E$4,AF$2,0),$O74&lt;=OFFSET($F$4,AF$2,0)),OFFSET($C$4,AF$2,0),0)</f>
        <v>0</v>
      </c>
      <c r="AG74" s="42" t="n">
        <f aca="true">IF(AND($O74&gt;=OFFSET($E$4,AG$2,0),$O74&lt;=OFFSET($F$4,AG$2,0)),OFFSET($C$4,AG$2,0),0)</f>
        <v>0</v>
      </c>
      <c r="AH74" s="42" t="n">
        <f aca="true">IF(AND($O74&gt;=OFFSET($E$4,AH$2,0),$O74&lt;=OFFSET($F$4,AH$2,0)),OFFSET($C$4,AH$2,0),0)</f>
        <v>0</v>
      </c>
      <c r="AI74" s="42" t="n">
        <f aca="true">IF(AND($O74&gt;=OFFSET($E$4,AI$2,0),$O74&lt;=OFFSET($F$4,AI$2,0)),OFFSET($C$4,AI$2,0),0)</f>
        <v>0</v>
      </c>
      <c r="AJ74" s="42" t="n">
        <f aca="true">IF(AND($O74&gt;=OFFSET($E$4,AJ$2,0),$O74&lt;=OFFSET($F$4,AJ$2,0)),OFFSET($C$4,AJ$2,0),0)</f>
        <v>0</v>
      </c>
      <c r="AK74" s="42" t="n">
        <f aca="true">IF(AND($O74&gt;=OFFSET($E$4,AK$2,0),$O74&lt;=OFFSET($F$4,AK$2,0)),OFFSET($C$4,AK$2,0),0)</f>
        <v>0</v>
      </c>
      <c r="AL74" s="42" t="n">
        <f aca="true">IF(AND($O74&gt;=OFFSET($E$4,AL$2,0),$O74&lt;=OFFSET($F$4,AL$2,0)),OFFSET($C$4,AL$2,0),0)</f>
        <v>0</v>
      </c>
      <c r="AM74" s="42" t="n">
        <f aca="true">IF(AND($O74&gt;=OFFSET($E$4,AM$2,0),$O74&lt;=OFFSET($F$4,AM$2,0)),OFFSET($C$4,AM$2,0),0)</f>
        <v>0</v>
      </c>
      <c r="AN74" s="42" t="n">
        <f aca="true">IF(AND($O74&gt;=OFFSET($E$4,AN$2,0),$O74&lt;=OFFSET($F$4,AN$2,0)),OFFSET($C$4,AN$2,0),0)</f>
        <v>0</v>
      </c>
      <c r="AO74" s="42" t="n">
        <f aca="true">IF(AND($O74&gt;=OFFSET($E$4,AO$2,0),$O74&lt;=OFFSET($F$4,AO$2,0)),OFFSET($C$4,AO$2,0),0)</f>
        <v>0</v>
      </c>
      <c r="AP74" s="42" t="n">
        <f aca="true">IF(AND($O74&gt;=OFFSET($E$4,AP$2,0),$O74&lt;=OFFSET($F$4,AP$2,0)),OFFSET($C$4,AP$2,0),0)</f>
        <v>0</v>
      </c>
      <c r="AQ74" s="42" t="n">
        <f aca="true">IF(AND($O74&gt;=OFFSET($E$4,AQ$2,0),$O74&lt;=OFFSET($F$4,AQ$2,0)),OFFSET($C$4,AQ$2,0),0)</f>
        <v>0</v>
      </c>
      <c r="AR74" s="42" t="n">
        <f aca="true">IF(AND($O74&gt;=OFFSET($E$4,AR$2,0),$O74&lt;=OFFSET($F$4,AR$2,0)),OFFSET($C$4,AR$2,0),0)</f>
        <v>0</v>
      </c>
      <c r="AS74" s="42" t="n">
        <f aca="true">IF(AND($O74&gt;=OFFSET($E$4,AS$2,0),$O74&lt;=OFFSET($F$4,AS$2,0)),OFFSET($C$4,AS$2,0),0)</f>
        <v>0</v>
      </c>
      <c r="AT74" s="42" t="n">
        <f aca="true">IF(AND($O74&gt;=OFFSET($E$4,AT$2,0),$O74&lt;=OFFSET($F$4,AT$2,0)),OFFSET($C$4,AT$2,0),0)</f>
        <v>0</v>
      </c>
      <c r="AU74" s="42" t="n">
        <f aca="true">IF(AND($O74&gt;=OFFSET($E$4,AU$2,0),$O74&lt;=OFFSET($F$4,AU$2,0)),OFFSET($C$4,AU$2,0),0)</f>
        <v>0</v>
      </c>
      <c r="AV74" s="42" t="n">
        <f aca="true">IF(AND($O74&gt;=OFFSET($E$4,AV$2,0),$O74&lt;=OFFSET($F$4,AV$2,0)),OFFSET($C$4,AV$2,0),0)</f>
        <v>0</v>
      </c>
      <c r="AW74" s="42" t="n">
        <f aca="true">IF(AND($O74&gt;=OFFSET($E$4,AW$2,0),$O74&lt;=OFFSET($F$4,AW$2,0)),OFFSET($C$4,AW$2,0),0)</f>
        <v>0</v>
      </c>
      <c r="AY74" s="58" t="n">
        <f aca="false">SUM(P74:AS74)</f>
        <v>100</v>
      </c>
      <c r="AZ74" s="58" t="n">
        <f aca="false">SUM(P74:V74)+SUM(AT74:AW74)</f>
        <v>100</v>
      </c>
    </row>
    <row r="75" customFormat="false" ht="12.75" hidden="false" customHeight="false" outlineLevel="0" collapsed="false">
      <c r="A75" s="2"/>
      <c r="C75" s="3"/>
      <c r="F75" s="5"/>
      <c r="G75" s="2"/>
      <c r="I75" s="0" t="n">
        <v>23</v>
      </c>
      <c r="J75" s="0" t="n">
        <v>4</v>
      </c>
      <c r="K75" s="0" t="n">
        <v>4</v>
      </c>
      <c r="L75" s="0" t="n">
        <v>0</v>
      </c>
      <c r="M75" s="0" t="n">
        <v>31</v>
      </c>
      <c r="O75" s="57" t="n">
        <v>38930</v>
      </c>
      <c r="P75" s="42" t="n">
        <f aca="false">IF(AND(O75&gt;=$E$4,O75&lt;=$F$4),$C$4,0)</f>
        <v>0</v>
      </c>
      <c r="Q75" s="42" t="n">
        <f aca="true">IF(AND($O75&gt;=OFFSET($E$4,Q$2,0),$O75&lt;=OFFSET($F$4,Q$2,0)),OFFSET($C$4,Q$2,0),0)</f>
        <v>0</v>
      </c>
      <c r="R75" s="42" t="n">
        <f aca="true">IF(AND($O75&gt;=OFFSET($E$4,R$2,0),$O75&lt;=OFFSET($F$4,R$2,0)),OFFSET($C$4,R$2,0),0)</f>
        <v>0</v>
      </c>
      <c r="S75" s="42" t="n">
        <f aca="true">IF(AND($O75&gt;=OFFSET($E$4,S$2,0),$O75&lt;=OFFSET($F$4,S$2,0)),OFFSET($C$4,S$2,0),0)</f>
        <v>0</v>
      </c>
      <c r="T75" s="42" t="n">
        <f aca="true">IF(AND($O75&gt;=OFFSET($E$4,T$2,0),$O75&lt;=OFFSET($F$4,T$2,0)),OFFSET($C$4,T$2,0),0)</f>
        <v>50</v>
      </c>
      <c r="U75" s="42" t="n">
        <f aca="true">IF(AND($O75&gt;=OFFSET($E$4,U$2,0),$O75&lt;=OFFSET($F$4,U$2,0)),OFFSET($C$4,U$2,0),0)</f>
        <v>25</v>
      </c>
      <c r="V75" s="42" t="n">
        <f aca="true">IF(AND($O75&gt;=OFFSET($E$4,V$2,0),$O75&lt;=OFFSET($F$4,V$2,0)),OFFSET($C$4,V$2,0),0)</f>
        <v>25</v>
      </c>
      <c r="W75" s="42" t="n">
        <f aca="true">IF(AND($O75&gt;=OFFSET($E$4,W$2,0),$O75&lt;=OFFSET($F$4,W$2,0)),OFFSET($C$4,W$2,0),0)</f>
        <v>0</v>
      </c>
      <c r="X75" s="42" t="n">
        <f aca="true">IF(AND($O75&gt;=OFFSET($E$4,X$2,0),$O75&lt;=OFFSET($F$4,X$2,0)),OFFSET($C$4,X$2,0),0)</f>
        <v>0</v>
      </c>
      <c r="Y75" s="42" t="n">
        <f aca="true">IF(AND($O75&gt;=OFFSET($E$4,Y$2,0),$O75&lt;=OFFSET($F$4,Y$2,0)),OFFSET($C$4,Y$2,0),0)</f>
        <v>0</v>
      </c>
      <c r="Z75" s="42" t="n">
        <f aca="true">IF(AND($O75&gt;=OFFSET($E$4,Z$2,0),$O75&lt;=OFFSET($F$4,Z$2,0)),OFFSET($C$4,Z$2,0),0)</f>
        <v>0</v>
      </c>
      <c r="AA75" s="42" t="n">
        <f aca="true">IF(AND($O75&gt;=OFFSET($E$4,AA$2,0),$O75&lt;=OFFSET($F$4,AA$2,0)),OFFSET($C$4,AA$2,0),0)</f>
        <v>0</v>
      </c>
      <c r="AB75" s="42" t="n">
        <f aca="true">IF(AND($O75&gt;=OFFSET($E$4,AB$2,0),$O75&lt;=OFFSET($F$4,AB$2,0)),OFFSET($C$4,AB$2,0),0)</f>
        <v>0</v>
      </c>
      <c r="AC75" s="42" t="n">
        <f aca="true">IF(AND($O75&gt;=OFFSET($E$4,AC$2,0),$O75&lt;=OFFSET($F$4,AC$2,0)),OFFSET($C$4,AC$2,0),0)</f>
        <v>0</v>
      </c>
      <c r="AD75" s="42" t="n">
        <f aca="true">IF(AND($O75&gt;=OFFSET($E$4,AD$2,0),$O75&lt;=OFFSET($F$4,AD$2,0)),OFFSET($C$4,AD$2,0),0)</f>
        <v>0</v>
      </c>
      <c r="AE75" s="42" t="n">
        <f aca="true">IF(AND($O75&gt;=OFFSET($E$4,AE$2,0),$O75&lt;=OFFSET($F$4,AE$2,0)),OFFSET($C$4,AE$2,0),0)</f>
        <v>0</v>
      </c>
      <c r="AF75" s="42" t="n">
        <f aca="true">IF(AND($O75&gt;=OFFSET($E$4,AF$2,0),$O75&lt;=OFFSET($F$4,AF$2,0)),OFFSET($C$4,AF$2,0),0)</f>
        <v>0</v>
      </c>
      <c r="AG75" s="42" t="n">
        <f aca="true">IF(AND($O75&gt;=OFFSET($E$4,AG$2,0),$O75&lt;=OFFSET($F$4,AG$2,0)),OFFSET($C$4,AG$2,0),0)</f>
        <v>0</v>
      </c>
      <c r="AH75" s="42" t="n">
        <f aca="true">IF(AND($O75&gt;=OFFSET($E$4,AH$2,0),$O75&lt;=OFFSET($F$4,AH$2,0)),OFFSET($C$4,AH$2,0),0)</f>
        <v>0</v>
      </c>
      <c r="AI75" s="42" t="n">
        <f aca="true">IF(AND($O75&gt;=OFFSET($E$4,AI$2,0),$O75&lt;=OFFSET($F$4,AI$2,0)),OFFSET($C$4,AI$2,0),0)</f>
        <v>0</v>
      </c>
      <c r="AJ75" s="42" t="n">
        <f aca="true">IF(AND($O75&gt;=OFFSET($E$4,AJ$2,0),$O75&lt;=OFFSET($F$4,AJ$2,0)),OFFSET($C$4,AJ$2,0),0)</f>
        <v>0</v>
      </c>
      <c r="AK75" s="42" t="n">
        <f aca="true">IF(AND($O75&gt;=OFFSET($E$4,AK$2,0),$O75&lt;=OFFSET($F$4,AK$2,0)),OFFSET($C$4,AK$2,0),0)</f>
        <v>0</v>
      </c>
      <c r="AL75" s="42" t="n">
        <f aca="true">IF(AND($O75&gt;=OFFSET($E$4,AL$2,0),$O75&lt;=OFFSET($F$4,AL$2,0)),OFFSET($C$4,AL$2,0),0)</f>
        <v>0</v>
      </c>
      <c r="AM75" s="42" t="n">
        <f aca="true">IF(AND($O75&gt;=OFFSET($E$4,AM$2,0),$O75&lt;=OFFSET($F$4,AM$2,0)),OFFSET($C$4,AM$2,0),0)</f>
        <v>0</v>
      </c>
      <c r="AN75" s="42" t="n">
        <f aca="true">IF(AND($O75&gt;=OFFSET($E$4,AN$2,0),$O75&lt;=OFFSET($F$4,AN$2,0)),OFFSET($C$4,AN$2,0),0)</f>
        <v>0</v>
      </c>
      <c r="AO75" s="42" t="n">
        <f aca="true">IF(AND($O75&gt;=OFFSET($E$4,AO$2,0),$O75&lt;=OFFSET($F$4,AO$2,0)),OFFSET($C$4,AO$2,0),0)</f>
        <v>0</v>
      </c>
      <c r="AP75" s="42" t="n">
        <f aca="true">IF(AND($O75&gt;=OFFSET($E$4,AP$2,0),$O75&lt;=OFFSET($F$4,AP$2,0)),OFFSET($C$4,AP$2,0),0)</f>
        <v>0</v>
      </c>
      <c r="AQ75" s="42" t="n">
        <f aca="true">IF(AND($O75&gt;=OFFSET($E$4,AQ$2,0),$O75&lt;=OFFSET($F$4,AQ$2,0)),OFFSET($C$4,AQ$2,0),0)</f>
        <v>0</v>
      </c>
      <c r="AR75" s="42" t="n">
        <f aca="true">IF(AND($O75&gt;=OFFSET($E$4,AR$2,0),$O75&lt;=OFFSET($F$4,AR$2,0)),OFFSET($C$4,AR$2,0),0)</f>
        <v>0</v>
      </c>
      <c r="AS75" s="42" t="n">
        <f aca="true">IF(AND($O75&gt;=OFFSET($E$4,AS$2,0),$O75&lt;=OFFSET($F$4,AS$2,0)),OFFSET($C$4,AS$2,0),0)</f>
        <v>0</v>
      </c>
      <c r="AT75" s="42" t="n">
        <f aca="true">IF(AND($O75&gt;=OFFSET($E$4,AT$2,0),$O75&lt;=OFFSET($F$4,AT$2,0)),OFFSET($C$4,AT$2,0),0)</f>
        <v>0</v>
      </c>
      <c r="AU75" s="42" t="n">
        <f aca="true">IF(AND($O75&gt;=OFFSET($E$4,AU$2,0),$O75&lt;=OFFSET($F$4,AU$2,0)),OFFSET($C$4,AU$2,0),0)</f>
        <v>0</v>
      </c>
      <c r="AV75" s="42" t="n">
        <f aca="true">IF(AND($O75&gt;=OFFSET($E$4,AV$2,0),$O75&lt;=OFFSET($F$4,AV$2,0)),OFFSET($C$4,AV$2,0),0)</f>
        <v>0</v>
      </c>
      <c r="AW75" s="42" t="n">
        <f aca="true">IF(AND($O75&gt;=OFFSET($E$4,AW$2,0),$O75&lt;=OFFSET($F$4,AW$2,0)),OFFSET($C$4,AW$2,0),0)</f>
        <v>0</v>
      </c>
      <c r="AY75" s="58" t="n">
        <f aca="false">SUM(P75:AS75)</f>
        <v>100</v>
      </c>
      <c r="AZ75" s="58" t="n">
        <f aca="false">SUM(P75:V75)+SUM(AT75:AW75)</f>
        <v>100</v>
      </c>
    </row>
    <row r="76" customFormat="false" ht="12.75" hidden="false" customHeight="false" outlineLevel="0" collapsed="false">
      <c r="A76" s="2"/>
      <c r="C76" s="3"/>
      <c r="F76" s="5"/>
      <c r="G76" s="2"/>
      <c r="I76" s="0" t="n">
        <v>20</v>
      </c>
      <c r="J76" s="0" t="n">
        <v>5</v>
      </c>
      <c r="K76" s="0" t="n">
        <v>4</v>
      </c>
      <c r="L76" s="0" t="n">
        <v>1</v>
      </c>
      <c r="M76" s="0" t="n">
        <v>30</v>
      </c>
      <c r="O76" s="57" t="n">
        <v>38961</v>
      </c>
      <c r="P76" s="42" t="n">
        <f aca="false">IF(AND(O76&gt;=$E$4,O76&lt;=$F$4),$C$4,0)</f>
        <v>0</v>
      </c>
      <c r="Q76" s="42" t="n">
        <f aca="true">IF(AND($O76&gt;=OFFSET($E$4,Q$2,0),$O76&lt;=OFFSET($F$4,Q$2,0)),OFFSET($C$4,Q$2,0),0)</f>
        <v>0</v>
      </c>
      <c r="R76" s="42" t="n">
        <f aca="true">IF(AND($O76&gt;=OFFSET($E$4,R$2,0),$O76&lt;=OFFSET($F$4,R$2,0)),OFFSET($C$4,R$2,0),0)</f>
        <v>0</v>
      </c>
      <c r="S76" s="42" t="n">
        <f aca="true">IF(AND($O76&gt;=OFFSET($E$4,S$2,0),$O76&lt;=OFFSET($F$4,S$2,0)),OFFSET($C$4,S$2,0),0)</f>
        <v>0</v>
      </c>
      <c r="T76" s="42" t="n">
        <f aca="true">IF(AND($O76&gt;=OFFSET($E$4,T$2,0),$O76&lt;=OFFSET($F$4,T$2,0)),OFFSET($C$4,T$2,0),0)</f>
        <v>50</v>
      </c>
      <c r="U76" s="42" t="n">
        <f aca="true">IF(AND($O76&gt;=OFFSET($E$4,U$2,0),$O76&lt;=OFFSET($F$4,U$2,0)),OFFSET($C$4,U$2,0),0)</f>
        <v>25</v>
      </c>
      <c r="V76" s="42" t="n">
        <f aca="true">IF(AND($O76&gt;=OFFSET($E$4,V$2,0),$O76&lt;=OFFSET($F$4,V$2,0)),OFFSET($C$4,V$2,0),0)</f>
        <v>25</v>
      </c>
      <c r="W76" s="42" t="n">
        <f aca="true">IF(AND($O76&gt;=OFFSET($E$4,W$2,0),$O76&lt;=OFFSET($F$4,W$2,0)),OFFSET($C$4,W$2,0),0)</f>
        <v>0</v>
      </c>
      <c r="X76" s="42" t="n">
        <f aca="true">IF(AND($O76&gt;=OFFSET($E$4,X$2,0),$O76&lt;=OFFSET($F$4,X$2,0)),OFFSET($C$4,X$2,0),0)</f>
        <v>0</v>
      </c>
      <c r="Y76" s="42" t="n">
        <f aca="true">IF(AND($O76&gt;=OFFSET($E$4,Y$2,0),$O76&lt;=OFFSET($F$4,Y$2,0)),OFFSET($C$4,Y$2,0),0)</f>
        <v>0</v>
      </c>
      <c r="Z76" s="42" t="n">
        <f aca="true">IF(AND($O76&gt;=OFFSET($E$4,Z$2,0),$O76&lt;=OFFSET($F$4,Z$2,0)),OFFSET($C$4,Z$2,0),0)</f>
        <v>0</v>
      </c>
      <c r="AA76" s="42" t="n">
        <f aca="true">IF(AND($O76&gt;=OFFSET($E$4,AA$2,0),$O76&lt;=OFFSET($F$4,AA$2,0)),OFFSET($C$4,AA$2,0),0)</f>
        <v>0</v>
      </c>
      <c r="AB76" s="42" t="n">
        <f aca="true">IF(AND($O76&gt;=OFFSET($E$4,AB$2,0),$O76&lt;=OFFSET($F$4,AB$2,0)),OFFSET($C$4,AB$2,0),0)</f>
        <v>0</v>
      </c>
      <c r="AC76" s="42" t="n">
        <f aca="true">IF(AND($O76&gt;=OFFSET($E$4,AC$2,0),$O76&lt;=OFFSET($F$4,AC$2,0)),OFFSET($C$4,AC$2,0),0)</f>
        <v>0</v>
      </c>
      <c r="AD76" s="42" t="n">
        <f aca="true">IF(AND($O76&gt;=OFFSET($E$4,AD$2,0),$O76&lt;=OFFSET($F$4,AD$2,0)),OFFSET($C$4,AD$2,0),0)</f>
        <v>0</v>
      </c>
      <c r="AE76" s="42" t="n">
        <f aca="true">IF(AND($O76&gt;=OFFSET($E$4,AE$2,0),$O76&lt;=OFFSET($F$4,AE$2,0)),OFFSET($C$4,AE$2,0),0)</f>
        <v>0</v>
      </c>
      <c r="AF76" s="42" t="n">
        <f aca="true">IF(AND($O76&gt;=OFFSET($E$4,AF$2,0),$O76&lt;=OFFSET($F$4,AF$2,0)),OFFSET($C$4,AF$2,0),0)</f>
        <v>0</v>
      </c>
      <c r="AG76" s="42" t="n">
        <f aca="true">IF(AND($O76&gt;=OFFSET($E$4,AG$2,0),$O76&lt;=OFFSET($F$4,AG$2,0)),OFFSET($C$4,AG$2,0),0)</f>
        <v>0</v>
      </c>
      <c r="AH76" s="42" t="n">
        <f aca="true">IF(AND($O76&gt;=OFFSET($E$4,AH$2,0),$O76&lt;=OFFSET($F$4,AH$2,0)),OFFSET($C$4,AH$2,0),0)</f>
        <v>0</v>
      </c>
      <c r="AI76" s="42" t="n">
        <f aca="true">IF(AND($O76&gt;=OFFSET($E$4,AI$2,0),$O76&lt;=OFFSET($F$4,AI$2,0)),OFFSET($C$4,AI$2,0),0)</f>
        <v>0</v>
      </c>
      <c r="AJ76" s="42" t="n">
        <f aca="true">IF(AND($O76&gt;=OFFSET($E$4,AJ$2,0),$O76&lt;=OFFSET($F$4,AJ$2,0)),OFFSET($C$4,AJ$2,0),0)</f>
        <v>0</v>
      </c>
      <c r="AK76" s="42" t="n">
        <f aca="true">IF(AND($O76&gt;=OFFSET($E$4,AK$2,0),$O76&lt;=OFFSET($F$4,AK$2,0)),OFFSET($C$4,AK$2,0),0)</f>
        <v>0</v>
      </c>
      <c r="AL76" s="42" t="n">
        <f aca="true">IF(AND($O76&gt;=OFFSET($E$4,AL$2,0),$O76&lt;=OFFSET($F$4,AL$2,0)),OFFSET($C$4,AL$2,0),0)</f>
        <v>0</v>
      </c>
      <c r="AM76" s="42" t="n">
        <f aca="true">IF(AND($O76&gt;=OFFSET($E$4,AM$2,0),$O76&lt;=OFFSET($F$4,AM$2,0)),OFFSET($C$4,AM$2,0),0)</f>
        <v>0</v>
      </c>
      <c r="AN76" s="42" t="n">
        <f aca="true">IF(AND($O76&gt;=OFFSET($E$4,AN$2,0),$O76&lt;=OFFSET($F$4,AN$2,0)),OFFSET($C$4,AN$2,0),0)</f>
        <v>0</v>
      </c>
      <c r="AO76" s="42" t="n">
        <f aca="true">IF(AND($O76&gt;=OFFSET($E$4,AO$2,0),$O76&lt;=OFFSET($F$4,AO$2,0)),OFFSET($C$4,AO$2,0),0)</f>
        <v>0</v>
      </c>
      <c r="AP76" s="42" t="n">
        <f aca="true">IF(AND($O76&gt;=OFFSET($E$4,AP$2,0),$O76&lt;=OFFSET($F$4,AP$2,0)),OFFSET($C$4,AP$2,0),0)</f>
        <v>0</v>
      </c>
      <c r="AQ76" s="42" t="n">
        <f aca="true">IF(AND($O76&gt;=OFFSET($E$4,AQ$2,0),$O76&lt;=OFFSET($F$4,AQ$2,0)),OFFSET($C$4,AQ$2,0),0)</f>
        <v>0</v>
      </c>
      <c r="AR76" s="42" t="n">
        <f aca="true">IF(AND($O76&gt;=OFFSET($E$4,AR$2,0),$O76&lt;=OFFSET($F$4,AR$2,0)),OFFSET($C$4,AR$2,0),0)</f>
        <v>0</v>
      </c>
      <c r="AS76" s="42" t="n">
        <f aca="true">IF(AND($O76&gt;=OFFSET($E$4,AS$2,0),$O76&lt;=OFFSET($F$4,AS$2,0)),OFFSET($C$4,AS$2,0),0)</f>
        <v>0</v>
      </c>
      <c r="AT76" s="42" t="n">
        <f aca="true">IF(AND($O76&gt;=OFFSET($E$4,AT$2,0),$O76&lt;=OFFSET($F$4,AT$2,0)),OFFSET($C$4,AT$2,0),0)</f>
        <v>0</v>
      </c>
      <c r="AU76" s="42" t="n">
        <f aca="true">IF(AND($O76&gt;=OFFSET($E$4,AU$2,0),$O76&lt;=OFFSET($F$4,AU$2,0)),OFFSET($C$4,AU$2,0),0)</f>
        <v>0</v>
      </c>
      <c r="AV76" s="42" t="n">
        <f aca="true">IF(AND($O76&gt;=OFFSET($E$4,AV$2,0),$O76&lt;=OFFSET($F$4,AV$2,0)),OFFSET($C$4,AV$2,0),0)</f>
        <v>0</v>
      </c>
      <c r="AW76" s="42" t="n">
        <f aca="true">IF(AND($O76&gt;=OFFSET($E$4,AW$2,0),$O76&lt;=OFFSET($F$4,AW$2,0)),OFFSET($C$4,AW$2,0),0)</f>
        <v>0</v>
      </c>
      <c r="AY76" s="58" t="n">
        <f aca="false">SUM(P76:AS76)</f>
        <v>100</v>
      </c>
      <c r="AZ76" s="58" t="n">
        <f aca="false">SUM(P76:V76)+SUM(AT76:AW76)</f>
        <v>100</v>
      </c>
    </row>
    <row r="77" customFormat="false" ht="12.75" hidden="false" customHeight="false" outlineLevel="0" collapsed="false">
      <c r="A77" s="2"/>
      <c r="C77" s="3"/>
      <c r="F77" s="5"/>
      <c r="G77" s="2"/>
      <c r="I77" s="0" t="n">
        <v>22</v>
      </c>
      <c r="J77" s="0" t="n">
        <v>4</v>
      </c>
      <c r="K77" s="0" t="n">
        <v>5</v>
      </c>
      <c r="L77" s="0" t="n">
        <v>0</v>
      </c>
      <c r="M77" s="0" t="n">
        <v>31</v>
      </c>
      <c r="O77" s="57" t="n">
        <v>38991</v>
      </c>
      <c r="P77" s="42" t="n">
        <f aca="false">IF(AND(O77&gt;=$E$4,O77&lt;=$F$4),$C$4,0)</f>
        <v>0</v>
      </c>
      <c r="Q77" s="42" t="n">
        <f aca="true">IF(AND($O77&gt;=OFFSET($E$4,Q$2,0),$O77&lt;=OFFSET($F$4,Q$2,0)),OFFSET($C$4,Q$2,0),0)</f>
        <v>0</v>
      </c>
      <c r="R77" s="42" t="n">
        <f aca="true">IF(AND($O77&gt;=OFFSET($E$4,R$2,0),$O77&lt;=OFFSET($F$4,R$2,0)),OFFSET($C$4,R$2,0),0)</f>
        <v>0</v>
      </c>
      <c r="S77" s="42" t="n">
        <f aca="true">IF(AND($O77&gt;=OFFSET($E$4,S$2,0),$O77&lt;=OFFSET($F$4,S$2,0)),OFFSET($C$4,S$2,0),0)</f>
        <v>0</v>
      </c>
      <c r="T77" s="42" t="n">
        <f aca="true">IF(AND($O77&gt;=OFFSET($E$4,T$2,0),$O77&lt;=OFFSET($F$4,T$2,0)),OFFSET($C$4,T$2,0),0)</f>
        <v>50</v>
      </c>
      <c r="U77" s="42" t="n">
        <f aca="true">IF(AND($O77&gt;=OFFSET($E$4,U$2,0),$O77&lt;=OFFSET($F$4,U$2,0)),OFFSET($C$4,U$2,0),0)</f>
        <v>25</v>
      </c>
      <c r="V77" s="42" t="n">
        <f aca="true">IF(AND($O77&gt;=OFFSET($E$4,V$2,0),$O77&lt;=OFFSET($F$4,V$2,0)),OFFSET($C$4,V$2,0),0)</f>
        <v>25</v>
      </c>
      <c r="W77" s="42" t="n">
        <f aca="true">IF(AND($O77&gt;=OFFSET($E$4,W$2,0),$O77&lt;=OFFSET($F$4,W$2,0)),OFFSET($C$4,W$2,0),0)</f>
        <v>0</v>
      </c>
      <c r="X77" s="42" t="n">
        <f aca="true">IF(AND($O77&gt;=OFFSET($E$4,X$2,0),$O77&lt;=OFFSET($F$4,X$2,0)),OFFSET($C$4,X$2,0),0)</f>
        <v>0</v>
      </c>
      <c r="Y77" s="42" t="n">
        <f aca="true">IF(AND($O77&gt;=OFFSET($E$4,Y$2,0),$O77&lt;=OFFSET($F$4,Y$2,0)),OFFSET($C$4,Y$2,0),0)</f>
        <v>0</v>
      </c>
      <c r="Z77" s="42" t="n">
        <f aca="true">IF(AND($O77&gt;=OFFSET($E$4,Z$2,0),$O77&lt;=OFFSET($F$4,Z$2,0)),OFFSET($C$4,Z$2,0),0)</f>
        <v>0</v>
      </c>
      <c r="AA77" s="42" t="n">
        <f aca="true">IF(AND($O77&gt;=OFFSET($E$4,AA$2,0),$O77&lt;=OFFSET($F$4,AA$2,0)),OFFSET($C$4,AA$2,0),0)</f>
        <v>0</v>
      </c>
      <c r="AB77" s="42" t="n">
        <f aca="true">IF(AND($O77&gt;=OFFSET($E$4,AB$2,0),$O77&lt;=OFFSET($F$4,AB$2,0)),OFFSET($C$4,AB$2,0),0)</f>
        <v>0</v>
      </c>
      <c r="AC77" s="42" t="n">
        <f aca="true">IF(AND($O77&gt;=OFFSET($E$4,AC$2,0),$O77&lt;=OFFSET($F$4,AC$2,0)),OFFSET($C$4,AC$2,0),0)</f>
        <v>0</v>
      </c>
      <c r="AD77" s="42" t="n">
        <f aca="true">IF(AND($O77&gt;=OFFSET($E$4,AD$2,0),$O77&lt;=OFFSET($F$4,AD$2,0)),OFFSET($C$4,AD$2,0),0)</f>
        <v>0</v>
      </c>
      <c r="AE77" s="42" t="n">
        <f aca="true">IF(AND($O77&gt;=OFFSET($E$4,AE$2,0),$O77&lt;=OFFSET($F$4,AE$2,0)),OFFSET($C$4,AE$2,0),0)</f>
        <v>0</v>
      </c>
      <c r="AF77" s="42" t="n">
        <f aca="true">IF(AND($O77&gt;=OFFSET($E$4,AF$2,0),$O77&lt;=OFFSET($F$4,AF$2,0)),OFFSET($C$4,AF$2,0),0)</f>
        <v>0</v>
      </c>
      <c r="AG77" s="42" t="n">
        <f aca="true">IF(AND($O77&gt;=OFFSET($E$4,AG$2,0),$O77&lt;=OFFSET($F$4,AG$2,0)),OFFSET($C$4,AG$2,0),0)</f>
        <v>0</v>
      </c>
      <c r="AH77" s="42" t="n">
        <f aca="true">IF(AND($O77&gt;=OFFSET($E$4,AH$2,0),$O77&lt;=OFFSET($F$4,AH$2,0)),OFFSET($C$4,AH$2,0),0)</f>
        <v>0</v>
      </c>
      <c r="AI77" s="42" t="n">
        <f aca="true">IF(AND($O77&gt;=OFFSET($E$4,AI$2,0),$O77&lt;=OFFSET($F$4,AI$2,0)),OFFSET($C$4,AI$2,0),0)</f>
        <v>0</v>
      </c>
      <c r="AJ77" s="42" t="n">
        <f aca="true">IF(AND($O77&gt;=OFFSET($E$4,AJ$2,0),$O77&lt;=OFFSET($F$4,AJ$2,0)),OFFSET($C$4,AJ$2,0),0)</f>
        <v>0</v>
      </c>
      <c r="AK77" s="42" t="n">
        <f aca="true">IF(AND($O77&gt;=OFFSET($E$4,AK$2,0),$O77&lt;=OFFSET($F$4,AK$2,0)),OFFSET($C$4,AK$2,0),0)</f>
        <v>0</v>
      </c>
      <c r="AL77" s="42" t="n">
        <f aca="true">IF(AND($O77&gt;=OFFSET($E$4,AL$2,0),$O77&lt;=OFFSET($F$4,AL$2,0)),OFFSET($C$4,AL$2,0),0)</f>
        <v>0</v>
      </c>
      <c r="AM77" s="42" t="n">
        <f aca="true">IF(AND($O77&gt;=OFFSET($E$4,AM$2,0),$O77&lt;=OFFSET($F$4,AM$2,0)),OFFSET($C$4,AM$2,0),0)</f>
        <v>0</v>
      </c>
      <c r="AN77" s="42" t="n">
        <f aca="true">IF(AND($O77&gt;=OFFSET($E$4,AN$2,0),$O77&lt;=OFFSET($F$4,AN$2,0)),OFFSET($C$4,AN$2,0),0)</f>
        <v>0</v>
      </c>
      <c r="AO77" s="42" t="n">
        <f aca="true">IF(AND($O77&gt;=OFFSET($E$4,AO$2,0),$O77&lt;=OFFSET($F$4,AO$2,0)),OFFSET($C$4,AO$2,0),0)</f>
        <v>0</v>
      </c>
      <c r="AP77" s="42" t="n">
        <f aca="true">IF(AND($O77&gt;=OFFSET($E$4,AP$2,0),$O77&lt;=OFFSET($F$4,AP$2,0)),OFFSET($C$4,AP$2,0),0)</f>
        <v>0</v>
      </c>
      <c r="AQ77" s="42" t="n">
        <f aca="true">IF(AND($O77&gt;=OFFSET($E$4,AQ$2,0),$O77&lt;=OFFSET($F$4,AQ$2,0)),OFFSET($C$4,AQ$2,0),0)</f>
        <v>0</v>
      </c>
      <c r="AR77" s="42" t="n">
        <f aca="true">IF(AND($O77&gt;=OFFSET($E$4,AR$2,0),$O77&lt;=OFFSET($F$4,AR$2,0)),OFFSET($C$4,AR$2,0),0)</f>
        <v>0</v>
      </c>
      <c r="AS77" s="42" t="n">
        <f aca="true">IF(AND($O77&gt;=OFFSET($E$4,AS$2,0),$O77&lt;=OFFSET($F$4,AS$2,0)),OFFSET($C$4,AS$2,0),0)</f>
        <v>0</v>
      </c>
      <c r="AT77" s="42" t="n">
        <f aca="true">IF(AND($O77&gt;=OFFSET($E$4,AT$2,0),$O77&lt;=OFFSET($F$4,AT$2,0)),OFFSET($C$4,AT$2,0),0)</f>
        <v>0</v>
      </c>
      <c r="AU77" s="42" t="n">
        <f aca="true">IF(AND($O77&gt;=OFFSET($E$4,AU$2,0),$O77&lt;=OFFSET($F$4,AU$2,0)),OFFSET($C$4,AU$2,0),0)</f>
        <v>0</v>
      </c>
      <c r="AV77" s="42" t="n">
        <f aca="true">IF(AND($O77&gt;=OFFSET($E$4,AV$2,0),$O77&lt;=OFFSET($F$4,AV$2,0)),OFFSET($C$4,AV$2,0),0)</f>
        <v>0</v>
      </c>
      <c r="AW77" s="42" t="n">
        <f aca="true">IF(AND($O77&gt;=OFFSET($E$4,AW$2,0),$O77&lt;=OFFSET($F$4,AW$2,0)),OFFSET($C$4,AW$2,0),0)</f>
        <v>0</v>
      </c>
      <c r="AY77" s="58" t="n">
        <f aca="false">SUM(P77:AS77)</f>
        <v>100</v>
      </c>
      <c r="AZ77" s="58" t="n">
        <f aca="false">SUM(P77:V77)+SUM(AT77:AW77)</f>
        <v>100</v>
      </c>
    </row>
    <row r="78" customFormat="false" ht="12.75" hidden="false" customHeight="false" outlineLevel="0" collapsed="false">
      <c r="A78" s="2"/>
      <c r="C78" s="3"/>
      <c r="F78" s="5"/>
      <c r="G78" s="2"/>
      <c r="I78" s="0" t="n">
        <v>21</v>
      </c>
      <c r="J78" s="0" t="n">
        <v>4</v>
      </c>
      <c r="K78" s="0" t="n">
        <v>4</v>
      </c>
      <c r="L78" s="0" t="n">
        <v>1</v>
      </c>
      <c r="M78" s="0" t="n">
        <v>30</v>
      </c>
      <c r="O78" s="57" t="n">
        <v>39022</v>
      </c>
      <c r="P78" s="42" t="n">
        <f aca="false">IF(AND(O78&gt;=$E$4,O78&lt;=$F$4),$C$4,0)</f>
        <v>0</v>
      </c>
      <c r="Q78" s="42" t="n">
        <f aca="true">IF(AND($O78&gt;=OFFSET($E$4,Q$2,0),$O78&lt;=OFFSET($F$4,Q$2,0)),OFFSET($C$4,Q$2,0),0)</f>
        <v>0</v>
      </c>
      <c r="R78" s="42" t="n">
        <f aca="true">IF(AND($O78&gt;=OFFSET($E$4,R$2,0),$O78&lt;=OFFSET($F$4,R$2,0)),OFFSET($C$4,R$2,0),0)</f>
        <v>0</v>
      </c>
      <c r="S78" s="42" t="n">
        <f aca="true">IF(AND($O78&gt;=OFFSET($E$4,S$2,0),$O78&lt;=OFFSET($F$4,S$2,0)),OFFSET($C$4,S$2,0),0)</f>
        <v>0</v>
      </c>
      <c r="T78" s="42" t="n">
        <f aca="true">IF(AND($O78&gt;=OFFSET($E$4,T$2,0),$O78&lt;=OFFSET($F$4,T$2,0)),OFFSET($C$4,T$2,0),0)</f>
        <v>50</v>
      </c>
      <c r="U78" s="42" t="n">
        <f aca="true">IF(AND($O78&gt;=OFFSET($E$4,U$2,0),$O78&lt;=OFFSET($F$4,U$2,0)),OFFSET($C$4,U$2,0),0)</f>
        <v>25</v>
      </c>
      <c r="V78" s="42" t="n">
        <f aca="true">IF(AND($O78&gt;=OFFSET($E$4,V$2,0),$O78&lt;=OFFSET($F$4,V$2,0)),OFFSET($C$4,V$2,0),0)</f>
        <v>25</v>
      </c>
      <c r="W78" s="42" t="n">
        <f aca="true">IF(AND($O78&gt;=OFFSET($E$4,W$2,0),$O78&lt;=OFFSET($F$4,W$2,0)),OFFSET($C$4,W$2,0),0)</f>
        <v>0</v>
      </c>
      <c r="X78" s="42" t="n">
        <f aca="true">IF(AND($O78&gt;=OFFSET($E$4,X$2,0),$O78&lt;=OFFSET($F$4,X$2,0)),OFFSET($C$4,X$2,0),0)</f>
        <v>0</v>
      </c>
      <c r="Y78" s="42" t="n">
        <f aca="true">IF(AND($O78&gt;=OFFSET($E$4,Y$2,0),$O78&lt;=OFFSET($F$4,Y$2,0)),OFFSET($C$4,Y$2,0),0)</f>
        <v>0</v>
      </c>
      <c r="Z78" s="42" t="n">
        <f aca="true">IF(AND($O78&gt;=OFFSET($E$4,Z$2,0),$O78&lt;=OFFSET($F$4,Z$2,0)),OFFSET($C$4,Z$2,0),0)</f>
        <v>0</v>
      </c>
      <c r="AA78" s="42" t="n">
        <f aca="true">IF(AND($O78&gt;=OFFSET($E$4,AA$2,0),$O78&lt;=OFFSET($F$4,AA$2,0)),OFFSET($C$4,AA$2,0),0)</f>
        <v>0</v>
      </c>
      <c r="AB78" s="42" t="n">
        <f aca="true">IF(AND($O78&gt;=OFFSET($E$4,AB$2,0),$O78&lt;=OFFSET($F$4,AB$2,0)),OFFSET($C$4,AB$2,0),0)</f>
        <v>0</v>
      </c>
      <c r="AC78" s="42" t="n">
        <f aca="true">IF(AND($O78&gt;=OFFSET($E$4,AC$2,0),$O78&lt;=OFFSET($F$4,AC$2,0)),OFFSET($C$4,AC$2,0),0)</f>
        <v>0</v>
      </c>
      <c r="AD78" s="42" t="n">
        <f aca="true">IF(AND($O78&gt;=OFFSET($E$4,AD$2,0),$O78&lt;=OFFSET($F$4,AD$2,0)),OFFSET($C$4,AD$2,0),0)</f>
        <v>0</v>
      </c>
      <c r="AE78" s="42" t="n">
        <f aca="true">IF(AND($O78&gt;=OFFSET($E$4,AE$2,0),$O78&lt;=OFFSET($F$4,AE$2,0)),OFFSET($C$4,AE$2,0),0)</f>
        <v>0</v>
      </c>
      <c r="AF78" s="42" t="n">
        <f aca="true">IF(AND($O78&gt;=OFFSET($E$4,AF$2,0),$O78&lt;=OFFSET($F$4,AF$2,0)),OFFSET($C$4,AF$2,0),0)</f>
        <v>0</v>
      </c>
      <c r="AG78" s="42" t="n">
        <f aca="true">IF(AND($O78&gt;=OFFSET($E$4,AG$2,0),$O78&lt;=OFFSET($F$4,AG$2,0)),OFFSET($C$4,AG$2,0),0)</f>
        <v>0</v>
      </c>
      <c r="AH78" s="42" t="n">
        <f aca="true">IF(AND($O78&gt;=OFFSET($E$4,AH$2,0),$O78&lt;=OFFSET($F$4,AH$2,0)),OFFSET($C$4,AH$2,0),0)</f>
        <v>0</v>
      </c>
      <c r="AI78" s="42" t="n">
        <f aca="true">IF(AND($O78&gt;=OFFSET($E$4,AI$2,0),$O78&lt;=OFFSET($F$4,AI$2,0)),OFFSET($C$4,AI$2,0),0)</f>
        <v>0</v>
      </c>
      <c r="AJ78" s="42" t="n">
        <f aca="true">IF(AND($O78&gt;=OFFSET($E$4,AJ$2,0),$O78&lt;=OFFSET($F$4,AJ$2,0)),OFFSET($C$4,AJ$2,0),0)</f>
        <v>0</v>
      </c>
      <c r="AK78" s="42" t="n">
        <f aca="true">IF(AND($O78&gt;=OFFSET($E$4,AK$2,0),$O78&lt;=OFFSET($F$4,AK$2,0)),OFFSET($C$4,AK$2,0),0)</f>
        <v>0</v>
      </c>
      <c r="AL78" s="42" t="n">
        <f aca="true">IF(AND($O78&gt;=OFFSET($E$4,AL$2,0),$O78&lt;=OFFSET($F$4,AL$2,0)),OFFSET($C$4,AL$2,0),0)</f>
        <v>0</v>
      </c>
      <c r="AM78" s="42" t="n">
        <f aca="true">IF(AND($O78&gt;=OFFSET($E$4,AM$2,0),$O78&lt;=OFFSET($F$4,AM$2,0)),OFFSET($C$4,AM$2,0),0)</f>
        <v>0</v>
      </c>
      <c r="AN78" s="42" t="n">
        <f aca="true">IF(AND($O78&gt;=OFFSET($E$4,AN$2,0),$O78&lt;=OFFSET($F$4,AN$2,0)),OFFSET($C$4,AN$2,0),0)</f>
        <v>0</v>
      </c>
      <c r="AO78" s="42" t="n">
        <f aca="true">IF(AND($O78&gt;=OFFSET($E$4,AO$2,0),$O78&lt;=OFFSET($F$4,AO$2,0)),OFFSET($C$4,AO$2,0),0)</f>
        <v>0</v>
      </c>
      <c r="AP78" s="42" t="n">
        <f aca="true">IF(AND($O78&gt;=OFFSET($E$4,AP$2,0),$O78&lt;=OFFSET($F$4,AP$2,0)),OFFSET($C$4,AP$2,0),0)</f>
        <v>0</v>
      </c>
      <c r="AQ78" s="42" t="n">
        <f aca="true">IF(AND($O78&gt;=OFFSET($E$4,AQ$2,0),$O78&lt;=OFFSET($F$4,AQ$2,0)),OFFSET($C$4,AQ$2,0),0)</f>
        <v>0</v>
      </c>
      <c r="AR78" s="42" t="n">
        <f aca="true">IF(AND($O78&gt;=OFFSET($E$4,AR$2,0),$O78&lt;=OFFSET($F$4,AR$2,0)),OFFSET($C$4,AR$2,0),0)</f>
        <v>0</v>
      </c>
      <c r="AS78" s="42" t="n">
        <f aca="true">IF(AND($O78&gt;=OFFSET($E$4,AS$2,0),$O78&lt;=OFFSET($F$4,AS$2,0)),OFFSET($C$4,AS$2,0),0)</f>
        <v>0</v>
      </c>
      <c r="AT78" s="42" t="n">
        <f aca="true">IF(AND($O78&gt;=OFFSET($E$4,AT$2,0),$O78&lt;=OFFSET($F$4,AT$2,0)),OFFSET($C$4,AT$2,0),0)</f>
        <v>0</v>
      </c>
      <c r="AU78" s="42" t="n">
        <f aca="true">IF(AND($O78&gt;=OFFSET($E$4,AU$2,0),$O78&lt;=OFFSET($F$4,AU$2,0)),OFFSET($C$4,AU$2,0),0)</f>
        <v>0</v>
      </c>
      <c r="AV78" s="42" t="n">
        <f aca="true">IF(AND($O78&gt;=OFFSET($E$4,AV$2,0),$O78&lt;=OFFSET($F$4,AV$2,0)),OFFSET($C$4,AV$2,0),0)</f>
        <v>0</v>
      </c>
      <c r="AW78" s="42" t="n">
        <f aca="true">IF(AND($O78&gt;=OFFSET($E$4,AW$2,0),$O78&lt;=OFFSET($F$4,AW$2,0)),OFFSET($C$4,AW$2,0),0)</f>
        <v>0</v>
      </c>
      <c r="AY78" s="58" t="n">
        <f aca="false">SUM(P78:AS78)</f>
        <v>100</v>
      </c>
      <c r="AZ78" s="58" t="n">
        <f aca="false">SUM(P78:V78)+SUM(AT78:AW78)</f>
        <v>100</v>
      </c>
    </row>
    <row r="79" customFormat="false" ht="12.75" hidden="false" customHeight="false" outlineLevel="0" collapsed="false">
      <c r="A79" s="2"/>
      <c r="C79" s="3"/>
      <c r="F79" s="5"/>
      <c r="G79" s="2"/>
      <c r="I79" s="0" t="n">
        <v>20</v>
      </c>
      <c r="J79" s="0" t="n">
        <v>5</v>
      </c>
      <c r="K79" s="0" t="n">
        <v>5</v>
      </c>
      <c r="L79" s="0" t="n">
        <v>1</v>
      </c>
      <c r="M79" s="0" t="n">
        <v>31</v>
      </c>
      <c r="O79" s="57" t="n">
        <v>39052</v>
      </c>
      <c r="P79" s="42" t="n">
        <f aca="false">IF(AND(O79&gt;=$E$4,O79&lt;=$F$4),$C$4,0)</f>
        <v>0</v>
      </c>
      <c r="Q79" s="42" t="n">
        <f aca="true">IF(AND($O79&gt;=OFFSET($E$4,Q$2,0),$O79&lt;=OFFSET($F$4,Q$2,0)),OFFSET($C$4,Q$2,0),0)</f>
        <v>0</v>
      </c>
      <c r="R79" s="42" t="n">
        <f aca="true">IF(AND($O79&gt;=OFFSET($E$4,R$2,0),$O79&lt;=OFFSET($F$4,R$2,0)),OFFSET($C$4,R$2,0),0)</f>
        <v>0</v>
      </c>
      <c r="S79" s="42" t="n">
        <f aca="true">IF(AND($O79&gt;=OFFSET($E$4,S$2,0),$O79&lt;=OFFSET($F$4,S$2,0)),OFFSET($C$4,S$2,0),0)</f>
        <v>0</v>
      </c>
      <c r="T79" s="42" t="n">
        <f aca="true">IF(AND($O79&gt;=OFFSET($E$4,T$2,0),$O79&lt;=OFFSET($F$4,T$2,0)),OFFSET($C$4,T$2,0),0)</f>
        <v>50</v>
      </c>
      <c r="U79" s="42" t="n">
        <f aca="true">IF(AND($O79&gt;=OFFSET($E$4,U$2,0),$O79&lt;=OFFSET($F$4,U$2,0)),OFFSET($C$4,U$2,0),0)</f>
        <v>25</v>
      </c>
      <c r="V79" s="42" t="n">
        <f aca="true">IF(AND($O79&gt;=OFFSET($E$4,V$2,0),$O79&lt;=OFFSET($F$4,V$2,0)),OFFSET($C$4,V$2,0),0)</f>
        <v>25</v>
      </c>
      <c r="W79" s="42" t="n">
        <f aca="true">IF(AND($O79&gt;=OFFSET($E$4,W$2,0),$O79&lt;=OFFSET($F$4,W$2,0)),OFFSET($C$4,W$2,0),0)</f>
        <v>0</v>
      </c>
      <c r="X79" s="42" t="n">
        <f aca="true">IF(AND($O79&gt;=OFFSET($E$4,X$2,0),$O79&lt;=OFFSET($F$4,X$2,0)),OFFSET($C$4,X$2,0),0)</f>
        <v>0</v>
      </c>
      <c r="Y79" s="42" t="n">
        <f aca="true">IF(AND($O79&gt;=OFFSET($E$4,Y$2,0),$O79&lt;=OFFSET($F$4,Y$2,0)),OFFSET($C$4,Y$2,0),0)</f>
        <v>0</v>
      </c>
      <c r="Z79" s="42" t="n">
        <f aca="true">IF(AND($O79&gt;=OFFSET($E$4,Z$2,0),$O79&lt;=OFFSET($F$4,Z$2,0)),OFFSET($C$4,Z$2,0),0)</f>
        <v>0</v>
      </c>
      <c r="AA79" s="42" t="n">
        <f aca="true">IF(AND($O79&gt;=OFFSET($E$4,AA$2,0),$O79&lt;=OFFSET($F$4,AA$2,0)),OFFSET($C$4,AA$2,0),0)</f>
        <v>0</v>
      </c>
      <c r="AB79" s="42" t="n">
        <f aca="true">IF(AND($O79&gt;=OFFSET($E$4,AB$2,0),$O79&lt;=OFFSET($F$4,AB$2,0)),OFFSET($C$4,AB$2,0),0)</f>
        <v>0</v>
      </c>
      <c r="AC79" s="42" t="n">
        <f aca="true">IF(AND($O79&gt;=OFFSET($E$4,AC$2,0),$O79&lt;=OFFSET($F$4,AC$2,0)),OFFSET($C$4,AC$2,0),0)</f>
        <v>0</v>
      </c>
      <c r="AD79" s="42" t="n">
        <f aca="true">IF(AND($O79&gt;=OFFSET($E$4,AD$2,0),$O79&lt;=OFFSET($F$4,AD$2,0)),OFFSET($C$4,AD$2,0),0)</f>
        <v>0</v>
      </c>
      <c r="AE79" s="42" t="n">
        <f aca="true">IF(AND($O79&gt;=OFFSET($E$4,AE$2,0),$O79&lt;=OFFSET($F$4,AE$2,0)),OFFSET($C$4,AE$2,0),0)</f>
        <v>0</v>
      </c>
      <c r="AF79" s="42" t="n">
        <f aca="true">IF(AND($O79&gt;=OFFSET($E$4,AF$2,0),$O79&lt;=OFFSET($F$4,AF$2,0)),OFFSET($C$4,AF$2,0),0)</f>
        <v>0</v>
      </c>
      <c r="AG79" s="42" t="n">
        <f aca="true">IF(AND($O79&gt;=OFFSET($E$4,AG$2,0),$O79&lt;=OFFSET($F$4,AG$2,0)),OFFSET($C$4,AG$2,0),0)</f>
        <v>0</v>
      </c>
      <c r="AH79" s="42" t="n">
        <f aca="true">IF(AND($O79&gt;=OFFSET($E$4,AH$2,0),$O79&lt;=OFFSET($F$4,AH$2,0)),OFFSET($C$4,AH$2,0),0)</f>
        <v>0</v>
      </c>
      <c r="AI79" s="42" t="n">
        <f aca="true">IF(AND($O79&gt;=OFFSET($E$4,AI$2,0),$O79&lt;=OFFSET($F$4,AI$2,0)),OFFSET($C$4,AI$2,0),0)</f>
        <v>0</v>
      </c>
      <c r="AJ79" s="42" t="n">
        <f aca="true">IF(AND($O79&gt;=OFFSET($E$4,AJ$2,0),$O79&lt;=OFFSET($F$4,AJ$2,0)),OFFSET($C$4,AJ$2,0),0)</f>
        <v>0</v>
      </c>
      <c r="AK79" s="42" t="n">
        <f aca="true">IF(AND($O79&gt;=OFFSET($E$4,AK$2,0),$O79&lt;=OFFSET($F$4,AK$2,0)),OFFSET($C$4,AK$2,0),0)</f>
        <v>0</v>
      </c>
      <c r="AL79" s="42" t="n">
        <f aca="true">IF(AND($O79&gt;=OFFSET($E$4,AL$2,0),$O79&lt;=OFFSET($F$4,AL$2,0)),OFFSET($C$4,AL$2,0),0)</f>
        <v>0</v>
      </c>
      <c r="AM79" s="42" t="n">
        <f aca="true">IF(AND($O79&gt;=OFFSET($E$4,AM$2,0),$O79&lt;=OFFSET($F$4,AM$2,0)),OFFSET($C$4,AM$2,0),0)</f>
        <v>0</v>
      </c>
      <c r="AN79" s="42" t="n">
        <f aca="true">IF(AND($O79&gt;=OFFSET($E$4,AN$2,0),$O79&lt;=OFFSET($F$4,AN$2,0)),OFFSET($C$4,AN$2,0),0)</f>
        <v>0</v>
      </c>
      <c r="AO79" s="42" t="n">
        <f aca="true">IF(AND($O79&gt;=OFFSET($E$4,AO$2,0),$O79&lt;=OFFSET($F$4,AO$2,0)),OFFSET($C$4,AO$2,0),0)</f>
        <v>0</v>
      </c>
      <c r="AP79" s="42" t="n">
        <f aca="true">IF(AND($O79&gt;=OFFSET($E$4,AP$2,0),$O79&lt;=OFFSET($F$4,AP$2,0)),OFFSET($C$4,AP$2,0),0)</f>
        <v>0</v>
      </c>
      <c r="AQ79" s="42" t="n">
        <f aca="true">IF(AND($O79&gt;=OFFSET($E$4,AQ$2,0),$O79&lt;=OFFSET($F$4,AQ$2,0)),OFFSET($C$4,AQ$2,0),0)</f>
        <v>0</v>
      </c>
      <c r="AR79" s="42" t="n">
        <f aca="true">IF(AND($O79&gt;=OFFSET($E$4,AR$2,0),$O79&lt;=OFFSET($F$4,AR$2,0)),OFFSET($C$4,AR$2,0),0)</f>
        <v>0</v>
      </c>
      <c r="AS79" s="42" t="n">
        <f aca="true">IF(AND($O79&gt;=OFFSET($E$4,AS$2,0),$O79&lt;=OFFSET($F$4,AS$2,0)),OFFSET($C$4,AS$2,0),0)</f>
        <v>0</v>
      </c>
      <c r="AT79" s="42" t="n">
        <f aca="true">IF(AND($O79&gt;=OFFSET($E$4,AT$2,0),$O79&lt;=OFFSET($F$4,AT$2,0)),OFFSET($C$4,AT$2,0),0)</f>
        <v>0</v>
      </c>
      <c r="AU79" s="42" t="n">
        <f aca="true">IF(AND($O79&gt;=OFFSET($E$4,AU$2,0),$O79&lt;=OFFSET($F$4,AU$2,0)),OFFSET($C$4,AU$2,0),0)</f>
        <v>0</v>
      </c>
      <c r="AV79" s="42" t="n">
        <f aca="true">IF(AND($O79&gt;=OFFSET($E$4,AV$2,0),$O79&lt;=OFFSET($F$4,AV$2,0)),OFFSET($C$4,AV$2,0),0)</f>
        <v>0</v>
      </c>
      <c r="AW79" s="42" t="n">
        <f aca="true">IF(AND($O79&gt;=OFFSET($E$4,AW$2,0),$O79&lt;=OFFSET($F$4,AW$2,0)),OFFSET($C$4,AW$2,0),0)</f>
        <v>0</v>
      </c>
      <c r="AY79" s="58" t="n">
        <f aca="false">SUM(P79:AS79)</f>
        <v>100</v>
      </c>
      <c r="AZ79" s="58" t="n">
        <f aca="false">SUM(P79:V79)+SUM(AT79:AW79)</f>
        <v>100</v>
      </c>
    </row>
    <row r="80" customFormat="false" ht="12.75" hidden="false" customHeight="false" outlineLevel="0" collapsed="false">
      <c r="A80" s="2"/>
      <c r="C80" s="3"/>
      <c r="F80" s="5"/>
      <c r="G80" s="2"/>
      <c r="I80" s="0" t="n">
        <v>22</v>
      </c>
      <c r="J80" s="0" t="n">
        <v>4</v>
      </c>
      <c r="K80" s="0" t="n">
        <v>4</v>
      </c>
      <c r="L80" s="0" t="n">
        <v>1</v>
      </c>
      <c r="M80" s="0" t="n">
        <v>31</v>
      </c>
      <c r="O80" s="57" t="n">
        <v>39083</v>
      </c>
      <c r="P80" s="42" t="n">
        <f aca="false">IF(AND(O80&gt;=$E$4,O80&lt;=$F$4),$C$4,0)</f>
        <v>0</v>
      </c>
      <c r="Q80" s="42" t="n">
        <f aca="true">IF(AND($O80&gt;=OFFSET($E$4,Q$2,0),$O80&lt;=OFFSET($F$4,Q$2,0)),OFFSET($C$4,Q$2,0),0)</f>
        <v>0</v>
      </c>
      <c r="R80" s="42" t="n">
        <f aca="true">IF(AND($O80&gt;=OFFSET($E$4,R$2,0),$O80&lt;=OFFSET($F$4,R$2,0)),OFFSET($C$4,R$2,0),0)</f>
        <v>0</v>
      </c>
      <c r="S80" s="42" t="n">
        <f aca="true">IF(AND($O80&gt;=OFFSET($E$4,S$2,0),$O80&lt;=OFFSET($F$4,S$2,0)),OFFSET($C$4,S$2,0),0)</f>
        <v>0</v>
      </c>
      <c r="T80" s="42" t="n">
        <f aca="true">IF(AND($O80&gt;=OFFSET($E$4,T$2,0),$O80&lt;=OFFSET($F$4,T$2,0)),OFFSET($C$4,T$2,0),0)</f>
        <v>50</v>
      </c>
      <c r="U80" s="42" t="n">
        <f aca="true">IF(AND($O80&gt;=OFFSET($E$4,U$2,0),$O80&lt;=OFFSET($F$4,U$2,0)),OFFSET($C$4,U$2,0),0)</f>
        <v>25</v>
      </c>
      <c r="V80" s="42" t="n">
        <f aca="true">IF(AND($O80&gt;=OFFSET($E$4,V$2,0),$O80&lt;=OFFSET($F$4,V$2,0)),OFFSET($C$4,V$2,0),0)</f>
        <v>25</v>
      </c>
      <c r="W80" s="42" t="n">
        <f aca="true">IF(AND($O80&gt;=OFFSET($E$4,W$2,0),$O80&lt;=OFFSET($F$4,W$2,0)),OFFSET($C$4,W$2,0),0)</f>
        <v>0</v>
      </c>
      <c r="X80" s="42" t="n">
        <f aca="true">IF(AND($O80&gt;=OFFSET($E$4,X$2,0),$O80&lt;=OFFSET($F$4,X$2,0)),OFFSET($C$4,X$2,0),0)</f>
        <v>0</v>
      </c>
      <c r="Y80" s="42" t="n">
        <f aca="true">IF(AND($O80&gt;=OFFSET($E$4,Y$2,0),$O80&lt;=OFFSET($F$4,Y$2,0)),OFFSET($C$4,Y$2,0),0)</f>
        <v>0</v>
      </c>
      <c r="Z80" s="42" t="n">
        <f aca="true">IF(AND($O80&gt;=OFFSET($E$4,Z$2,0),$O80&lt;=OFFSET($F$4,Z$2,0)),OFFSET($C$4,Z$2,0),0)</f>
        <v>0</v>
      </c>
      <c r="AA80" s="42" t="n">
        <f aca="true">IF(AND($O80&gt;=OFFSET($E$4,AA$2,0),$O80&lt;=OFFSET($F$4,AA$2,0)),OFFSET($C$4,AA$2,0),0)</f>
        <v>0</v>
      </c>
      <c r="AB80" s="42" t="n">
        <f aca="true">IF(AND($O80&gt;=OFFSET($E$4,AB$2,0),$O80&lt;=OFFSET($F$4,AB$2,0)),OFFSET($C$4,AB$2,0),0)</f>
        <v>0</v>
      </c>
      <c r="AC80" s="42" t="n">
        <f aca="true">IF(AND($O80&gt;=OFFSET($E$4,AC$2,0),$O80&lt;=OFFSET($F$4,AC$2,0)),OFFSET($C$4,AC$2,0),0)</f>
        <v>0</v>
      </c>
      <c r="AD80" s="42" t="n">
        <f aca="true">IF(AND($O80&gt;=OFFSET($E$4,AD$2,0),$O80&lt;=OFFSET($F$4,AD$2,0)),OFFSET($C$4,AD$2,0),0)</f>
        <v>0</v>
      </c>
      <c r="AE80" s="42" t="n">
        <f aca="true">IF(AND($O80&gt;=OFFSET($E$4,AE$2,0),$O80&lt;=OFFSET($F$4,AE$2,0)),OFFSET($C$4,AE$2,0),0)</f>
        <v>0</v>
      </c>
      <c r="AF80" s="42" t="n">
        <f aca="true">IF(AND($O80&gt;=OFFSET($E$4,AF$2,0),$O80&lt;=OFFSET($F$4,AF$2,0)),OFFSET($C$4,AF$2,0),0)</f>
        <v>0</v>
      </c>
      <c r="AG80" s="42" t="n">
        <f aca="true">IF(AND($O80&gt;=OFFSET($E$4,AG$2,0),$O80&lt;=OFFSET($F$4,AG$2,0)),OFFSET($C$4,AG$2,0),0)</f>
        <v>0</v>
      </c>
      <c r="AH80" s="42" t="n">
        <f aca="true">IF(AND($O80&gt;=OFFSET($E$4,AH$2,0),$O80&lt;=OFFSET($F$4,AH$2,0)),OFFSET($C$4,AH$2,0),0)</f>
        <v>0</v>
      </c>
      <c r="AI80" s="42" t="n">
        <f aca="true">IF(AND($O80&gt;=OFFSET($E$4,AI$2,0),$O80&lt;=OFFSET($F$4,AI$2,0)),OFFSET($C$4,AI$2,0),0)</f>
        <v>0</v>
      </c>
      <c r="AJ80" s="42" t="n">
        <f aca="true">IF(AND($O80&gt;=OFFSET($E$4,AJ$2,0),$O80&lt;=OFFSET($F$4,AJ$2,0)),OFFSET($C$4,AJ$2,0),0)</f>
        <v>0</v>
      </c>
      <c r="AK80" s="42" t="n">
        <f aca="true">IF(AND($O80&gt;=OFFSET($E$4,AK$2,0),$O80&lt;=OFFSET($F$4,AK$2,0)),OFFSET($C$4,AK$2,0),0)</f>
        <v>0</v>
      </c>
      <c r="AL80" s="42" t="n">
        <f aca="true">IF(AND($O80&gt;=OFFSET($E$4,AL$2,0),$O80&lt;=OFFSET($F$4,AL$2,0)),OFFSET($C$4,AL$2,0),0)</f>
        <v>0</v>
      </c>
      <c r="AM80" s="42" t="n">
        <f aca="true">IF(AND($O80&gt;=OFFSET($E$4,AM$2,0),$O80&lt;=OFFSET($F$4,AM$2,0)),OFFSET($C$4,AM$2,0),0)</f>
        <v>0</v>
      </c>
      <c r="AN80" s="42" t="n">
        <f aca="true">IF(AND($O80&gt;=OFFSET($E$4,AN$2,0),$O80&lt;=OFFSET($F$4,AN$2,0)),OFFSET($C$4,AN$2,0),0)</f>
        <v>0</v>
      </c>
      <c r="AO80" s="42" t="n">
        <f aca="true">IF(AND($O80&gt;=OFFSET($E$4,AO$2,0),$O80&lt;=OFFSET($F$4,AO$2,0)),OFFSET($C$4,AO$2,0),0)</f>
        <v>0</v>
      </c>
      <c r="AP80" s="42" t="n">
        <f aca="true">IF(AND($O80&gt;=OFFSET($E$4,AP$2,0),$O80&lt;=OFFSET($F$4,AP$2,0)),OFFSET($C$4,AP$2,0),0)</f>
        <v>0</v>
      </c>
      <c r="AQ80" s="42" t="n">
        <f aca="true">IF(AND($O80&gt;=OFFSET($E$4,AQ$2,0),$O80&lt;=OFFSET($F$4,AQ$2,0)),OFFSET($C$4,AQ$2,0),0)</f>
        <v>0</v>
      </c>
      <c r="AR80" s="42" t="n">
        <f aca="true">IF(AND($O80&gt;=OFFSET($E$4,AR$2,0),$O80&lt;=OFFSET($F$4,AR$2,0)),OFFSET($C$4,AR$2,0),0)</f>
        <v>0</v>
      </c>
      <c r="AS80" s="42" t="n">
        <f aca="true">IF(AND($O80&gt;=OFFSET($E$4,AS$2,0),$O80&lt;=OFFSET($F$4,AS$2,0)),OFFSET($C$4,AS$2,0),0)</f>
        <v>0</v>
      </c>
      <c r="AT80" s="42" t="n">
        <f aca="true">IF(AND($O80&gt;=OFFSET($E$4,AT$2,0),$O80&lt;=OFFSET($F$4,AT$2,0)),OFFSET($C$4,AT$2,0),0)</f>
        <v>0</v>
      </c>
      <c r="AU80" s="42" t="n">
        <f aca="true">IF(AND($O80&gt;=OFFSET($E$4,AU$2,0),$O80&lt;=OFFSET($F$4,AU$2,0)),OFFSET($C$4,AU$2,0),0)</f>
        <v>0</v>
      </c>
      <c r="AV80" s="42" t="n">
        <f aca="true">IF(AND($O80&gt;=OFFSET($E$4,AV$2,0),$O80&lt;=OFFSET($F$4,AV$2,0)),OFFSET($C$4,AV$2,0),0)</f>
        <v>0</v>
      </c>
      <c r="AW80" s="42" t="n">
        <f aca="true">IF(AND($O80&gt;=OFFSET($E$4,AW$2,0),$O80&lt;=OFFSET($F$4,AW$2,0)),OFFSET($C$4,AW$2,0),0)</f>
        <v>0</v>
      </c>
      <c r="AY80" s="58" t="n">
        <f aca="false">SUM(P80:AS80)</f>
        <v>100</v>
      </c>
      <c r="AZ80" s="58" t="n">
        <f aca="false">SUM(P80:V80)+SUM(AT80:AW80)</f>
        <v>100</v>
      </c>
    </row>
    <row r="81" customFormat="false" ht="12.75" hidden="false" customHeight="false" outlineLevel="0" collapsed="false">
      <c r="A81" s="2"/>
      <c r="C81" s="3"/>
      <c r="F81" s="5"/>
      <c r="G81" s="2"/>
      <c r="I81" s="0" t="n">
        <v>20</v>
      </c>
      <c r="J81" s="0" t="n">
        <v>4</v>
      </c>
      <c r="K81" s="0" t="n">
        <v>4</v>
      </c>
      <c r="L81" s="0" t="n">
        <v>0</v>
      </c>
      <c r="M81" s="0" t="n">
        <v>28</v>
      </c>
      <c r="O81" s="57" t="n">
        <v>39114</v>
      </c>
      <c r="P81" s="42" t="n">
        <f aca="false">IF(AND(O81&gt;=$E$4,O81&lt;=$F$4),$C$4,0)</f>
        <v>0</v>
      </c>
      <c r="Q81" s="42" t="n">
        <f aca="true">IF(AND($O81&gt;=OFFSET($E$4,Q$2,0),$O81&lt;=OFFSET($F$4,Q$2,0)),OFFSET($C$4,Q$2,0),0)</f>
        <v>0</v>
      </c>
      <c r="R81" s="42" t="n">
        <f aca="true">IF(AND($O81&gt;=OFFSET($E$4,R$2,0),$O81&lt;=OFFSET($F$4,R$2,0)),OFFSET($C$4,R$2,0),0)</f>
        <v>0</v>
      </c>
      <c r="S81" s="42" t="n">
        <f aca="true">IF(AND($O81&gt;=OFFSET($E$4,S$2,0),$O81&lt;=OFFSET($F$4,S$2,0)),OFFSET($C$4,S$2,0),0)</f>
        <v>0</v>
      </c>
      <c r="T81" s="42" t="n">
        <f aca="true">IF(AND($O81&gt;=OFFSET($E$4,T$2,0),$O81&lt;=OFFSET($F$4,T$2,0)),OFFSET($C$4,T$2,0),0)</f>
        <v>50</v>
      </c>
      <c r="U81" s="42" t="n">
        <f aca="true">IF(AND($O81&gt;=OFFSET($E$4,U$2,0),$O81&lt;=OFFSET($F$4,U$2,0)),OFFSET($C$4,U$2,0),0)</f>
        <v>25</v>
      </c>
      <c r="V81" s="42" t="n">
        <f aca="true">IF(AND($O81&gt;=OFFSET($E$4,V$2,0),$O81&lt;=OFFSET($F$4,V$2,0)),OFFSET($C$4,V$2,0),0)</f>
        <v>25</v>
      </c>
      <c r="W81" s="42" t="n">
        <f aca="true">IF(AND($O81&gt;=OFFSET($E$4,W$2,0),$O81&lt;=OFFSET($F$4,W$2,0)),OFFSET($C$4,W$2,0),0)</f>
        <v>0</v>
      </c>
      <c r="X81" s="42" t="n">
        <f aca="true">IF(AND($O81&gt;=OFFSET($E$4,X$2,0),$O81&lt;=OFFSET($F$4,X$2,0)),OFFSET($C$4,X$2,0),0)</f>
        <v>0</v>
      </c>
      <c r="Y81" s="42" t="n">
        <f aca="true">IF(AND($O81&gt;=OFFSET($E$4,Y$2,0),$O81&lt;=OFFSET($F$4,Y$2,0)),OFFSET($C$4,Y$2,0),0)</f>
        <v>0</v>
      </c>
      <c r="Z81" s="42" t="n">
        <f aca="true">IF(AND($O81&gt;=OFFSET($E$4,Z$2,0),$O81&lt;=OFFSET($F$4,Z$2,0)),OFFSET($C$4,Z$2,0),0)</f>
        <v>0</v>
      </c>
      <c r="AA81" s="42" t="n">
        <f aca="true">IF(AND($O81&gt;=OFFSET($E$4,AA$2,0),$O81&lt;=OFFSET($F$4,AA$2,0)),OFFSET($C$4,AA$2,0),0)</f>
        <v>0</v>
      </c>
      <c r="AB81" s="42" t="n">
        <f aca="true">IF(AND($O81&gt;=OFFSET($E$4,AB$2,0),$O81&lt;=OFFSET($F$4,AB$2,0)),OFFSET($C$4,AB$2,0),0)</f>
        <v>0</v>
      </c>
      <c r="AC81" s="42" t="n">
        <f aca="true">IF(AND($O81&gt;=OFFSET($E$4,AC$2,0),$O81&lt;=OFFSET($F$4,AC$2,0)),OFFSET($C$4,AC$2,0),0)</f>
        <v>0</v>
      </c>
      <c r="AD81" s="42" t="n">
        <f aca="true">IF(AND($O81&gt;=OFFSET($E$4,AD$2,0),$O81&lt;=OFFSET($F$4,AD$2,0)),OFFSET($C$4,AD$2,0),0)</f>
        <v>0</v>
      </c>
      <c r="AE81" s="42" t="n">
        <f aca="true">IF(AND($O81&gt;=OFFSET($E$4,AE$2,0),$O81&lt;=OFFSET($F$4,AE$2,0)),OFFSET($C$4,AE$2,0),0)</f>
        <v>0</v>
      </c>
      <c r="AF81" s="42" t="n">
        <f aca="true">IF(AND($O81&gt;=OFFSET($E$4,AF$2,0),$O81&lt;=OFFSET($F$4,AF$2,0)),OFFSET($C$4,AF$2,0),0)</f>
        <v>0</v>
      </c>
      <c r="AG81" s="42" t="n">
        <f aca="true">IF(AND($O81&gt;=OFFSET($E$4,AG$2,0),$O81&lt;=OFFSET($F$4,AG$2,0)),OFFSET($C$4,AG$2,0),0)</f>
        <v>0</v>
      </c>
      <c r="AH81" s="42" t="n">
        <f aca="true">IF(AND($O81&gt;=OFFSET($E$4,AH$2,0),$O81&lt;=OFFSET($F$4,AH$2,0)),OFFSET($C$4,AH$2,0),0)</f>
        <v>0</v>
      </c>
      <c r="AI81" s="42" t="n">
        <f aca="true">IF(AND($O81&gt;=OFFSET($E$4,AI$2,0),$O81&lt;=OFFSET($F$4,AI$2,0)),OFFSET($C$4,AI$2,0),0)</f>
        <v>0</v>
      </c>
      <c r="AJ81" s="42" t="n">
        <f aca="true">IF(AND($O81&gt;=OFFSET($E$4,AJ$2,0),$O81&lt;=OFFSET($F$4,AJ$2,0)),OFFSET($C$4,AJ$2,0),0)</f>
        <v>0</v>
      </c>
      <c r="AK81" s="42" t="n">
        <f aca="true">IF(AND($O81&gt;=OFFSET($E$4,AK$2,0),$O81&lt;=OFFSET($F$4,AK$2,0)),OFFSET($C$4,AK$2,0),0)</f>
        <v>0</v>
      </c>
      <c r="AL81" s="42" t="n">
        <f aca="true">IF(AND($O81&gt;=OFFSET($E$4,AL$2,0),$O81&lt;=OFFSET($F$4,AL$2,0)),OFFSET($C$4,AL$2,0),0)</f>
        <v>0</v>
      </c>
      <c r="AM81" s="42" t="n">
        <f aca="true">IF(AND($O81&gt;=OFFSET($E$4,AM$2,0),$O81&lt;=OFFSET($F$4,AM$2,0)),OFFSET($C$4,AM$2,0),0)</f>
        <v>0</v>
      </c>
      <c r="AN81" s="42" t="n">
        <f aca="true">IF(AND($O81&gt;=OFFSET($E$4,AN$2,0),$O81&lt;=OFFSET($F$4,AN$2,0)),OFFSET($C$4,AN$2,0),0)</f>
        <v>0</v>
      </c>
      <c r="AO81" s="42" t="n">
        <f aca="true">IF(AND($O81&gt;=OFFSET($E$4,AO$2,0),$O81&lt;=OFFSET($F$4,AO$2,0)),OFFSET($C$4,AO$2,0),0)</f>
        <v>0</v>
      </c>
      <c r="AP81" s="42" t="n">
        <f aca="true">IF(AND($O81&gt;=OFFSET($E$4,AP$2,0),$O81&lt;=OFFSET($F$4,AP$2,0)),OFFSET($C$4,AP$2,0),0)</f>
        <v>0</v>
      </c>
      <c r="AQ81" s="42" t="n">
        <f aca="true">IF(AND($O81&gt;=OFFSET($E$4,AQ$2,0),$O81&lt;=OFFSET($F$4,AQ$2,0)),OFFSET($C$4,AQ$2,0),0)</f>
        <v>0</v>
      </c>
      <c r="AR81" s="42" t="n">
        <f aca="true">IF(AND($O81&gt;=OFFSET($E$4,AR$2,0),$O81&lt;=OFFSET($F$4,AR$2,0)),OFFSET($C$4,AR$2,0),0)</f>
        <v>0</v>
      </c>
      <c r="AS81" s="42" t="n">
        <f aca="true">IF(AND($O81&gt;=OFFSET($E$4,AS$2,0),$O81&lt;=OFFSET($F$4,AS$2,0)),OFFSET($C$4,AS$2,0),0)</f>
        <v>0</v>
      </c>
      <c r="AT81" s="42" t="n">
        <f aca="true">IF(AND($O81&gt;=OFFSET($E$4,AT$2,0),$O81&lt;=OFFSET($F$4,AT$2,0)),OFFSET($C$4,AT$2,0),0)</f>
        <v>0</v>
      </c>
      <c r="AU81" s="42" t="n">
        <f aca="true">IF(AND($O81&gt;=OFFSET($E$4,AU$2,0),$O81&lt;=OFFSET($F$4,AU$2,0)),OFFSET($C$4,AU$2,0),0)</f>
        <v>0</v>
      </c>
      <c r="AV81" s="42" t="n">
        <f aca="true">IF(AND($O81&gt;=OFFSET($E$4,AV$2,0),$O81&lt;=OFFSET($F$4,AV$2,0)),OFFSET($C$4,AV$2,0),0)</f>
        <v>0</v>
      </c>
      <c r="AW81" s="42" t="n">
        <f aca="true">IF(AND($O81&gt;=OFFSET($E$4,AW$2,0),$O81&lt;=OFFSET($F$4,AW$2,0)),OFFSET($C$4,AW$2,0),0)</f>
        <v>0</v>
      </c>
      <c r="AY81" s="58" t="n">
        <f aca="false">SUM(P81:AS81)</f>
        <v>100</v>
      </c>
      <c r="AZ81" s="58" t="n">
        <f aca="false">SUM(P81:V81)+SUM(AT81:AW81)</f>
        <v>100</v>
      </c>
    </row>
    <row r="82" customFormat="false" ht="12.75" hidden="false" customHeight="false" outlineLevel="0" collapsed="false">
      <c r="A82" s="2"/>
      <c r="C82" s="3"/>
      <c r="F82" s="5"/>
      <c r="G82" s="2"/>
      <c r="I82" s="0" t="n">
        <v>22</v>
      </c>
      <c r="J82" s="0" t="n">
        <v>5</v>
      </c>
      <c r="K82" s="0" t="n">
        <v>4</v>
      </c>
      <c r="L82" s="0" t="n">
        <v>0</v>
      </c>
      <c r="M82" s="0" t="n">
        <v>31</v>
      </c>
      <c r="O82" s="57" t="n">
        <v>39142</v>
      </c>
      <c r="P82" s="42" t="n">
        <f aca="false">IF(AND(O82&gt;=$E$4,O82&lt;=$F$4),$C$4,0)</f>
        <v>0</v>
      </c>
      <c r="Q82" s="42" t="n">
        <f aca="true">IF(AND($O82&gt;=OFFSET($E$4,Q$2,0),$O82&lt;=OFFSET($F$4,Q$2,0)),OFFSET($C$4,Q$2,0),0)</f>
        <v>0</v>
      </c>
      <c r="R82" s="42" t="n">
        <f aca="true">IF(AND($O82&gt;=OFFSET($E$4,R$2,0),$O82&lt;=OFFSET($F$4,R$2,0)),OFFSET($C$4,R$2,0),0)</f>
        <v>0</v>
      </c>
      <c r="S82" s="42" t="n">
        <f aca="true">IF(AND($O82&gt;=OFFSET($E$4,S$2,0),$O82&lt;=OFFSET($F$4,S$2,0)),OFFSET($C$4,S$2,0),0)</f>
        <v>0</v>
      </c>
      <c r="T82" s="42" t="n">
        <f aca="true">IF(AND($O82&gt;=OFFSET($E$4,T$2,0),$O82&lt;=OFFSET($F$4,T$2,0)),OFFSET($C$4,T$2,0),0)</f>
        <v>50</v>
      </c>
      <c r="U82" s="42" t="n">
        <f aca="true">IF(AND($O82&gt;=OFFSET($E$4,U$2,0),$O82&lt;=OFFSET($F$4,U$2,0)),OFFSET($C$4,U$2,0),0)</f>
        <v>25</v>
      </c>
      <c r="V82" s="42" t="n">
        <f aca="true">IF(AND($O82&gt;=OFFSET($E$4,V$2,0),$O82&lt;=OFFSET($F$4,V$2,0)),OFFSET($C$4,V$2,0),0)</f>
        <v>25</v>
      </c>
      <c r="W82" s="42" t="n">
        <f aca="true">IF(AND($O82&gt;=OFFSET($E$4,W$2,0),$O82&lt;=OFFSET($F$4,W$2,0)),OFFSET($C$4,W$2,0),0)</f>
        <v>0</v>
      </c>
      <c r="X82" s="42" t="n">
        <f aca="true">IF(AND($O82&gt;=OFFSET($E$4,X$2,0),$O82&lt;=OFFSET($F$4,X$2,0)),OFFSET($C$4,X$2,0),0)</f>
        <v>0</v>
      </c>
      <c r="Y82" s="42" t="n">
        <f aca="true">IF(AND($O82&gt;=OFFSET($E$4,Y$2,0),$O82&lt;=OFFSET($F$4,Y$2,0)),OFFSET($C$4,Y$2,0),0)</f>
        <v>0</v>
      </c>
      <c r="Z82" s="42" t="n">
        <f aca="true">IF(AND($O82&gt;=OFFSET($E$4,Z$2,0),$O82&lt;=OFFSET($F$4,Z$2,0)),OFFSET($C$4,Z$2,0),0)</f>
        <v>0</v>
      </c>
      <c r="AA82" s="42" t="n">
        <f aca="true">IF(AND($O82&gt;=OFFSET($E$4,AA$2,0),$O82&lt;=OFFSET($F$4,AA$2,0)),OFFSET($C$4,AA$2,0),0)</f>
        <v>0</v>
      </c>
      <c r="AB82" s="42" t="n">
        <f aca="true">IF(AND($O82&gt;=OFFSET($E$4,AB$2,0),$O82&lt;=OFFSET($F$4,AB$2,0)),OFFSET($C$4,AB$2,0),0)</f>
        <v>0</v>
      </c>
      <c r="AC82" s="42" t="n">
        <f aca="true">IF(AND($O82&gt;=OFFSET($E$4,AC$2,0),$O82&lt;=OFFSET($F$4,AC$2,0)),OFFSET($C$4,AC$2,0),0)</f>
        <v>0</v>
      </c>
      <c r="AD82" s="42" t="n">
        <f aca="true">IF(AND($O82&gt;=OFFSET($E$4,AD$2,0),$O82&lt;=OFFSET($F$4,AD$2,0)),OFFSET($C$4,AD$2,0),0)</f>
        <v>0</v>
      </c>
      <c r="AE82" s="42" t="n">
        <f aca="true">IF(AND($O82&gt;=OFFSET($E$4,AE$2,0),$O82&lt;=OFFSET($F$4,AE$2,0)),OFFSET($C$4,AE$2,0),0)</f>
        <v>0</v>
      </c>
      <c r="AF82" s="42" t="n">
        <f aca="true">IF(AND($O82&gt;=OFFSET($E$4,AF$2,0),$O82&lt;=OFFSET($F$4,AF$2,0)),OFFSET($C$4,AF$2,0),0)</f>
        <v>0</v>
      </c>
      <c r="AG82" s="42" t="n">
        <f aca="true">IF(AND($O82&gt;=OFFSET($E$4,AG$2,0),$O82&lt;=OFFSET($F$4,AG$2,0)),OFFSET($C$4,AG$2,0),0)</f>
        <v>0</v>
      </c>
      <c r="AH82" s="42" t="n">
        <f aca="true">IF(AND($O82&gt;=OFFSET($E$4,AH$2,0),$O82&lt;=OFFSET($F$4,AH$2,0)),OFFSET($C$4,AH$2,0),0)</f>
        <v>0</v>
      </c>
      <c r="AI82" s="42" t="n">
        <f aca="true">IF(AND($O82&gt;=OFFSET($E$4,AI$2,0),$O82&lt;=OFFSET($F$4,AI$2,0)),OFFSET($C$4,AI$2,0),0)</f>
        <v>0</v>
      </c>
      <c r="AJ82" s="42" t="n">
        <f aca="true">IF(AND($O82&gt;=OFFSET($E$4,AJ$2,0),$O82&lt;=OFFSET($F$4,AJ$2,0)),OFFSET($C$4,AJ$2,0),0)</f>
        <v>0</v>
      </c>
      <c r="AK82" s="42" t="n">
        <f aca="true">IF(AND($O82&gt;=OFFSET($E$4,AK$2,0),$O82&lt;=OFFSET($F$4,AK$2,0)),OFFSET($C$4,AK$2,0),0)</f>
        <v>0</v>
      </c>
      <c r="AL82" s="42" t="n">
        <f aca="true">IF(AND($O82&gt;=OFFSET($E$4,AL$2,0),$O82&lt;=OFFSET($F$4,AL$2,0)),OFFSET($C$4,AL$2,0),0)</f>
        <v>0</v>
      </c>
      <c r="AM82" s="42" t="n">
        <f aca="true">IF(AND($O82&gt;=OFFSET($E$4,AM$2,0),$O82&lt;=OFFSET($F$4,AM$2,0)),OFFSET($C$4,AM$2,0),0)</f>
        <v>0</v>
      </c>
      <c r="AN82" s="42" t="n">
        <f aca="true">IF(AND($O82&gt;=OFFSET($E$4,AN$2,0),$O82&lt;=OFFSET($F$4,AN$2,0)),OFFSET($C$4,AN$2,0),0)</f>
        <v>0</v>
      </c>
      <c r="AO82" s="42" t="n">
        <f aca="true">IF(AND($O82&gt;=OFFSET($E$4,AO$2,0),$O82&lt;=OFFSET($F$4,AO$2,0)),OFFSET($C$4,AO$2,0),0)</f>
        <v>0</v>
      </c>
      <c r="AP82" s="42" t="n">
        <f aca="true">IF(AND($O82&gt;=OFFSET($E$4,AP$2,0),$O82&lt;=OFFSET($F$4,AP$2,0)),OFFSET($C$4,AP$2,0),0)</f>
        <v>0</v>
      </c>
      <c r="AQ82" s="42" t="n">
        <f aca="true">IF(AND($O82&gt;=OFFSET($E$4,AQ$2,0),$O82&lt;=OFFSET($F$4,AQ$2,0)),OFFSET($C$4,AQ$2,0),0)</f>
        <v>0</v>
      </c>
      <c r="AR82" s="42" t="n">
        <f aca="true">IF(AND($O82&gt;=OFFSET($E$4,AR$2,0),$O82&lt;=OFFSET($F$4,AR$2,0)),OFFSET($C$4,AR$2,0),0)</f>
        <v>0</v>
      </c>
      <c r="AS82" s="42" t="n">
        <f aca="true">IF(AND($O82&gt;=OFFSET($E$4,AS$2,0),$O82&lt;=OFFSET($F$4,AS$2,0)),OFFSET($C$4,AS$2,0),0)</f>
        <v>0</v>
      </c>
      <c r="AT82" s="42" t="n">
        <f aca="true">IF(AND($O82&gt;=OFFSET($E$4,AT$2,0),$O82&lt;=OFFSET($F$4,AT$2,0)),OFFSET($C$4,AT$2,0),0)</f>
        <v>0</v>
      </c>
      <c r="AU82" s="42" t="n">
        <f aca="true">IF(AND($O82&gt;=OFFSET($E$4,AU$2,0),$O82&lt;=OFFSET($F$4,AU$2,0)),OFFSET($C$4,AU$2,0),0)</f>
        <v>0</v>
      </c>
      <c r="AV82" s="42" t="n">
        <f aca="true">IF(AND($O82&gt;=OFFSET($E$4,AV$2,0),$O82&lt;=OFFSET($F$4,AV$2,0)),OFFSET($C$4,AV$2,0),0)</f>
        <v>0</v>
      </c>
      <c r="AW82" s="42" t="n">
        <f aca="true">IF(AND($O82&gt;=OFFSET($E$4,AW$2,0),$O82&lt;=OFFSET($F$4,AW$2,0)),OFFSET($C$4,AW$2,0),0)</f>
        <v>0</v>
      </c>
      <c r="AY82" s="58" t="n">
        <f aca="false">SUM(P82:AS82)</f>
        <v>100</v>
      </c>
      <c r="AZ82" s="58" t="n">
        <f aca="false">SUM(P82:V82)+SUM(AT82:AW82)</f>
        <v>100</v>
      </c>
    </row>
    <row r="83" customFormat="false" ht="12.75" hidden="false" customHeight="false" outlineLevel="0" collapsed="false">
      <c r="A83" s="2"/>
      <c r="C83" s="3"/>
      <c r="F83" s="5"/>
      <c r="G83" s="2"/>
      <c r="I83" s="0" t="n">
        <v>21</v>
      </c>
      <c r="J83" s="0" t="n">
        <v>4</v>
      </c>
      <c r="K83" s="0" t="n">
        <v>5</v>
      </c>
      <c r="L83" s="0" t="n">
        <v>0</v>
      </c>
      <c r="M83" s="0" t="n">
        <v>30</v>
      </c>
      <c r="O83" s="57" t="n">
        <v>39173</v>
      </c>
      <c r="P83" s="42" t="n">
        <f aca="false">IF(AND(O83&gt;=$E$4,O83&lt;=$F$4),$C$4,0)</f>
        <v>0</v>
      </c>
      <c r="Q83" s="42" t="n">
        <f aca="true">IF(AND($O83&gt;=OFFSET($E$4,Q$2,0),$O83&lt;=OFFSET($F$4,Q$2,0)),OFFSET($C$4,Q$2,0),0)</f>
        <v>0</v>
      </c>
      <c r="R83" s="42" t="n">
        <f aca="true">IF(AND($O83&gt;=OFFSET($E$4,R$2,0),$O83&lt;=OFFSET($F$4,R$2,0)),OFFSET($C$4,R$2,0),0)</f>
        <v>0</v>
      </c>
      <c r="S83" s="42" t="n">
        <f aca="true">IF(AND($O83&gt;=OFFSET($E$4,S$2,0),$O83&lt;=OFFSET($F$4,S$2,0)),OFFSET($C$4,S$2,0),0)</f>
        <v>0</v>
      </c>
      <c r="T83" s="42" t="n">
        <f aca="true">IF(AND($O83&gt;=OFFSET($E$4,T$2,0),$O83&lt;=OFFSET($F$4,T$2,0)),OFFSET($C$4,T$2,0),0)</f>
        <v>50</v>
      </c>
      <c r="U83" s="42" t="n">
        <f aca="true">IF(AND($O83&gt;=OFFSET($E$4,U$2,0),$O83&lt;=OFFSET($F$4,U$2,0)),OFFSET($C$4,U$2,0),0)</f>
        <v>25</v>
      </c>
      <c r="V83" s="42" t="n">
        <f aca="true">IF(AND($O83&gt;=OFFSET($E$4,V$2,0),$O83&lt;=OFFSET($F$4,V$2,0)),OFFSET($C$4,V$2,0),0)</f>
        <v>25</v>
      </c>
      <c r="W83" s="42" t="n">
        <f aca="true">IF(AND($O83&gt;=OFFSET($E$4,W$2,0),$O83&lt;=OFFSET($F$4,W$2,0)),OFFSET($C$4,W$2,0),0)</f>
        <v>0</v>
      </c>
      <c r="X83" s="42" t="n">
        <f aca="true">IF(AND($O83&gt;=OFFSET($E$4,X$2,0),$O83&lt;=OFFSET($F$4,X$2,0)),OFFSET($C$4,X$2,0),0)</f>
        <v>0</v>
      </c>
      <c r="Y83" s="42" t="n">
        <f aca="true">IF(AND($O83&gt;=OFFSET($E$4,Y$2,0),$O83&lt;=OFFSET($F$4,Y$2,0)),OFFSET($C$4,Y$2,0),0)</f>
        <v>0</v>
      </c>
      <c r="Z83" s="42" t="n">
        <f aca="true">IF(AND($O83&gt;=OFFSET($E$4,Z$2,0),$O83&lt;=OFFSET($F$4,Z$2,0)),OFFSET($C$4,Z$2,0),0)</f>
        <v>0</v>
      </c>
      <c r="AA83" s="42" t="n">
        <f aca="true">IF(AND($O83&gt;=OFFSET($E$4,AA$2,0),$O83&lt;=OFFSET($F$4,AA$2,0)),OFFSET($C$4,AA$2,0),0)</f>
        <v>0</v>
      </c>
      <c r="AB83" s="42" t="n">
        <f aca="true">IF(AND($O83&gt;=OFFSET($E$4,AB$2,0),$O83&lt;=OFFSET($F$4,AB$2,0)),OFFSET($C$4,AB$2,0),0)</f>
        <v>0</v>
      </c>
      <c r="AC83" s="42" t="n">
        <f aca="true">IF(AND($O83&gt;=OFFSET($E$4,AC$2,0),$O83&lt;=OFFSET($F$4,AC$2,0)),OFFSET($C$4,AC$2,0),0)</f>
        <v>0</v>
      </c>
      <c r="AD83" s="42" t="n">
        <f aca="true">IF(AND($O83&gt;=OFFSET($E$4,AD$2,0),$O83&lt;=OFFSET($F$4,AD$2,0)),OFFSET($C$4,AD$2,0),0)</f>
        <v>0</v>
      </c>
      <c r="AE83" s="42" t="n">
        <f aca="true">IF(AND($O83&gt;=OFFSET($E$4,AE$2,0),$O83&lt;=OFFSET($F$4,AE$2,0)),OFFSET($C$4,AE$2,0),0)</f>
        <v>0</v>
      </c>
      <c r="AF83" s="42" t="n">
        <f aca="true">IF(AND($O83&gt;=OFFSET($E$4,AF$2,0),$O83&lt;=OFFSET($F$4,AF$2,0)),OFFSET($C$4,AF$2,0),0)</f>
        <v>0</v>
      </c>
      <c r="AG83" s="42" t="n">
        <f aca="true">IF(AND($O83&gt;=OFFSET($E$4,AG$2,0),$O83&lt;=OFFSET($F$4,AG$2,0)),OFFSET($C$4,AG$2,0),0)</f>
        <v>0</v>
      </c>
      <c r="AH83" s="42" t="n">
        <f aca="true">IF(AND($O83&gt;=OFFSET($E$4,AH$2,0),$O83&lt;=OFFSET($F$4,AH$2,0)),OFFSET($C$4,AH$2,0),0)</f>
        <v>0</v>
      </c>
      <c r="AI83" s="42" t="n">
        <f aca="true">IF(AND($O83&gt;=OFFSET($E$4,AI$2,0),$O83&lt;=OFFSET($F$4,AI$2,0)),OFFSET($C$4,AI$2,0),0)</f>
        <v>0</v>
      </c>
      <c r="AJ83" s="42" t="n">
        <f aca="true">IF(AND($O83&gt;=OFFSET($E$4,AJ$2,0),$O83&lt;=OFFSET($F$4,AJ$2,0)),OFFSET($C$4,AJ$2,0),0)</f>
        <v>0</v>
      </c>
      <c r="AK83" s="42" t="n">
        <f aca="true">IF(AND($O83&gt;=OFFSET($E$4,AK$2,0),$O83&lt;=OFFSET($F$4,AK$2,0)),OFFSET($C$4,AK$2,0),0)</f>
        <v>0</v>
      </c>
      <c r="AL83" s="42" t="n">
        <f aca="true">IF(AND($O83&gt;=OFFSET($E$4,AL$2,0),$O83&lt;=OFFSET($F$4,AL$2,0)),OFFSET($C$4,AL$2,0),0)</f>
        <v>0</v>
      </c>
      <c r="AM83" s="42" t="n">
        <f aca="true">IF(AND($O83&gt;=OFFSET($E$4,AM$2,0),$O83&lt;=OFFSET($F$4,AM$2,0)),OFFSET($C$4,AM$2,0),0)</f>
        <v>0</v>
      </c>
      <c r="AN83" s="42" t="n">
        <f aca="true">IF(AND($O83&gt;=OFFSET($E$4,AN$2,0),$O83&lt;=OFFSET($F$4,AN$2,0)),OFFSET($C$4,AN$2,0),0)</f>
        <v>0</v>
      </c>
      <c r="AO83" s="42" t="n">
        <f aca="true">IF(AND($O83&gt;=OFFSET($E$4,AO$2,0),$O83&lt;=OFFSET($F$4,AO$2,0)),OFFSET($C$4,AO$2,0),0)</f>
        <v>0</v>
      </c>
      <c r="AP83" s="42" t="n">
        <f aca="true">IF(AND($O83&gt;=OFFSET($E$4,AP$2,0),$O83&lt;=OFFSET($F$4,AP$2,0)),OFFSET($C$4,AP$2,0),0)</f>
        <v>0</v>
      </c>
      <c r="AQ83" s="42" t="n">
        <f aca="true">IF(AND($O83&gt;=OFFSET($E$4,AQ$2,0),$O83&lt;=OFFSET($F$4,AQ$2,0)),OFFSET($C$4,AQ$2,0),0)</f>
        <v>0</v>
      </c>
      <c r="AR83" s="42" t="n">
        <f aca="true">IF(AND($O83&gt;=OFFSET($E$4,AR$2,0),$O83&lt;=OFFSET($F$4,AR$2,0)),OFFSET($C$4,AR$2,0),0)</f>
        <v>0</v>
      </c>
      <c r="AS83" s="42" t="n">
        <f aca="true">IF(AND($O83&gt;=OFFSET($E$4,AS$2,0),$O83&lt;=OFFSET($F$4,AS$2,0)),OFFSET($C$4,AS$2,0),0)</f>
        <v>0</v>
      </c>
      <c r="AT83" s="42" t="n">
        <f aca="true">IF(AND($O83&gt;=OFFSET($E$4,AT$2,0),$O83&lt;=OFFSET($F$4,AT$2,0)),OFFSET($C$4,AT$2,0),0)</f>
        <v>0</v>
      </c>
      <c r="AU83" s="42" t="n">
        <f aca="true">IF(AND($O83&gt;=OFFSET($E$4,AU$2,0),$O83&lt;=OFFSET($F$4,AU$2,0)),OFFSET($C$4,AU$2,0),0)</f>
        <v>0</v>
      </c>
      <c r="AV83" s="42" t="n">
        <f aca="true">IF(AND($O83&gt;=OFFSET($E$4,AV$2,0),$O83&lt;=OFFSET($F$4,AV$2,0)),OFFSET($C$4,AV$2,0),0)</f>
        <v>0</v>
      </c>
      <c r="AW83" s="42" t="n">
        <f aca="true">IF(AND($O83&gt;=OFFSET($E$4,AW$2,0),$O83&lt;=OFFSET($F$4,AW$2,0)),OFFSET($C$4,AW$2,0),0)</f>
        <v>0</v>
      </c>
      <c r="AY83" s="58" t="n">
        <f aca="false">SUM(P83:AS83)</f>
        <v>100</v>
      </c>
      <c r="AZ83" s="58" t="n">
        <f aca="false">SUM(P83:V83)+SUM(AT83:AW83)</f>
        <v>100</v>
      </c>
    </row>
    <row r="84" customFormat="false" ht="12.75" hidden="false" customHeight="false" outlineLevel="0" collapsed="false">
      <c r="A84" s="2"/>
      <c r="C84" s="3"/>
      <c r="F84" s="5"/>
      <c r="G84" s="2"/>
      <c r="I84" s="0" t="n">
        <v>22</v>
      </c>
      <c r="J84" s="0" t="n">
        <v>4</v>
      </c>
      <c r="K84" s="0" t="n">
        <v>4</v>
      </c>
      <c r="L84" s="0" t="n">
        <v>1</v>
      </c>
      <c r="M84" s="0" t="n">
        <v>31</v>
      </c>
      <c r="O84" s="57" t="n">
        <v>39203</v>
      </c>
      <c r="P84" s="42" t="n">
        <f aca="false">IF(AND(O84&gt;=$E$4,O84&lt;=$F$4),$C$4,0)</f>
        <v>0</v>
      </c>
      <c r="Q84" s="42" t="n">
        <f aca="true">IF(AND($O84&gt;=OFFSET($E$4,Q$2,0),$O84&lt;=OFFSET($F$4,Q$2,0)),OFFSET($C$4,Q$2,0),0)</f>
        <v>0</v>
      </c>
      <c r="R84" s="42" t="n">
        <f aca="true">IF(AND($O84&gt;=OFFSET($E$4,R$2,0),$O84&lt;=OFFSET($F$4,R$2,0)),OFFSET($C$4,R$2,0),0)</f>
        <v>0</v>
      </c>
      <c r="S84" s="42" t="n">
        <f aca="true">IF(AND($O84&gt;=OFFSET($E$4,S$2,0),$O84&lt;=OFFSET($F$4,S$2,0)),OFFSET($C$4,S$2,0),0)</f>
        <v>0</v>
      </c>
      <c r="T84" s="42" t="n">
        <f aca="true">IF(AND($O84&gt;=OFFSET($E$4,T$2,0),$O84&lt;=OFFSET($F$4,T$2,0)),OFFSET($C$4,T$2,0),0)</f>
        <v>50</v>
      </c>
      <c r="U84" s="42" t="n">
        <f aca="true">IF(AND($O84&gt;=OFFSET($E$4,U$2,0),$O84&lt;=OFFSET($F$4,U$2,0)),OFFSET($C$4,U$2,0),0)</f>
        <v>25</v>
      </c>
      <c r="V84" s="42" t="n">
        <f aca="true">IF(AND($O84&gt;=OFFSET($E$4,V$2,0),$O84&lt;=OFFSET($F$4,V$2,0)),OFFSET($C$4,V$2,0),0)</f>
        <v>25</v>
      </c>
      <c r="W84" s="42" t="n">
        <f aca="true">IF(AND($O84&gt;=OFFSET($E$4,W$2,0),$O84&lt;=OFFSET($F$4,W$2,0)),OFFSET($C$4,W$2,0),0)</f>
        <v>0</v>
      </c>
      <c r="X84" s="42" t="n">
        <f aca="true">IF(AND($O84&gt;=OFFSET($E$4,X$2,0),$O84&lt;=OFFSET($F$4,X$2,0)),OFFSET($C$4,X$2,0),0)</f>
        <v>0</v>
      </c>
      <c r="Y84" s="42" t="n">
        <f aca="true">IF(AND($O84&gt;=OFFSET($E$4,Y$2,0),$O84&lt;=OFFSET($F$4,Y$2,0)),OFFSET($C$4,Y$2,0),0)</f>
        <v>0</v>
      </c>
      <c r="Z84" s="42" t="n">
        <f aca="true">IF(AND($O84&gt;=OFFSET($E$4,Z$2,0),$O84&lt;=OFFSET($F$4,Z$2,0)),OFFSET($C$4,Z$2,0),0)</f>
        <v>0</v>
      </c>
      <c r="AA84" s="42" t="n">
        <f aca="true">IF(AND($O84&gt;=OFFSET($E$4,AA$2,0),$O84&lt;=OFFSET($F$4,AA$2,0)),OFFSET($C$4,AA$2,0),0)</f>
        <v>0</v>
      </c>
      <c r="AB84" s="42" t="n">
        <f aca="true">IF(AND($O84&gt;=OFFSET($E$4,AB$2,0),$O84&lt;=OFFSET($F$4,AB$2,0)),OFFSET($C$4,AB$2,0),0)</f>
        <v>0</v>
      </c>
      <c r="AC84" s="42" t="n">
        <f aca="true">IF(AND($O84&gt;=OFFSET($E$4,AC$2,0),$O84&lt;=OFFSET($F$4,AC$2,0)),OFFSET($C$4,AC$2,0),0)</f>
        <v>0</v>
      </c>
      <c r="AD84" s="42" t="n">
        <f aca="true">IF(AND($O84&gt;=OFFSET($E$4,AD$2,0),$O84&lt;=OFFSET($F$4,AD$2,0)),OFFSET($C$4,AD$2,0),0)</f>
        <v>0</v>
      </c>
      <c r="AE84" s="42" t="n">
        <f aca="true">IF(AND($O84&gt;=OFFSET($E$4,AE$2,0),$O84&lt;=OFFSET($F$4,AE$2,0)),OFFSET($C$4,AE$2,0),0)</f>
        <v>0</v>
      </c>
      <c r="AF84" s="42" t="n">
        <f aca="true">IF(AND($O84&gt;=OFFSET($E$4,AF$2,0),$O84&lt;=OFFSET($F$4,AF$2,0)),OFFSET($C$4,AF$2,0),0)</f>
        <v>0</v>
      </c>
      <c r="AG84" s="42" t="n">
        <f aca="true">IF(AND($O84&gt;=OFFSET($E$4,AG$2,0),$O84&lt;=OFFSET($F$4,AG$2,0)),OFFSET($C$4,AG$2,0),0)</f>
        <v>0</v>
      </c>
      <c r="AH84" s="42" t="n">
        <f aca="true">IF(AND($O84&gt;=OFFSET($E$4,AH$2,0),$O84&lt;=OFFSET($F$4,AH$2,0)),OFFSET($C$4,AH$2,0),0)</f>
        <v>0</v>
      </c>
      <c r="AI84" s="42" t="n">
        <f aca="true">IF(AND($O84&gt;=OFFSET($E$4,AI$2,0),$O84&lt;=OFFSET($F$4,AI$2,0)),OFFSET($C$4,AI$2,0),0)</f>
        <v>0</v>
      </c>
      <c r="AJ84" s="42" t="n">
        <f aca="true">IF(AND($O84&gt;=OFFSET($E$4,AJ$2,0),$O84&lt;=OFFSET($F$4,AJ$2,0)),OFFSET($C$4,AJ$2,0),0)</f>
        <v>0</v>
      </c>
      <c r="AK84" s="42" t="n">
        <f aca="true">IF(AND($O84&gt;=OFFSET($E$4,AK$2,0),$O84&lt;=OFFSET($F$4,AK$2,0)),OFFSET($C$4,AK$2,0),0)</f>
        <v>0</v>
      </c>
      <c r="AL84" s="42" t="n">
        <f aca="true">IF(AND($O84&gt;=OFFSET($E$4,AL$2,0),$O84&lt;=OFFSET($F$4,AL$2,0)),OFFSET($C$4,AL$2,0),0)</f>
        <v>0</v>
      </c>
      <c r="AM84" s="42" t="n">
        <f aca="true">IF(AND($O84&gt;=OFFSET($E$4,AM$2,0),$O84&lt;=OFFSET($F$4,AM$2,0)),OFFSET($C$4,AM$2,0),0)</f>
        <v>0</v>
      </c>
      <c r="AN84" s="42" t="n">
        <f aca="true">IF(AND($O84&gt;=OFFSET($E$4,AN$2,0),$O84&lt;=OFFSET($F$4,AN$2,0)),OFFSET($C$4,AN$2,0),0)</f>
        <v>0</v>
      </c>
      <c r="AO84" s="42" t="n">
        <f aca="true">IF(AND($O84&gt;=OFFSET($E$4,AO$2,0),$O84&lt;=OFFSET($F$4,AO$2,0)),OFFSET($C$4,AO$2,0),0)</f>
        <v>0</v>
      </c>
      <c r="AP84" s="42" t="n">
        <f aca="true">IF(AND($O84&gt;=OFFSET($E$4,AP$2,0),$O84&lt;=OFFSET($F$4,AP$2,0)),OFFSET($C$4,AP$2,0),0)</f>
        <v>0</v>
      </c>
      <c r="AQ84" s="42" t="n">
        <f aca="true">IF(AND($O84&gt;=OFFSET($E$4,AQ$2,0),$O84&lt;=OFFSET($F$4,AQ$2,0)),OFFSET($C$4,AQ$2,0),0)</f>
        <v>0</v>
      </c>
      <c r="AR84" s="42" t="n">
        <f aca="true">IF(AND($O84&gt;=OFFSET($E$4,AR$2,0),$O84&lt;=OFFSET($F$4,AR$2,0)),OFFSET($C$4,AR$2,0),0)</f>
        <v>0</v>
      </c>
      <c r="AS84" s="42" t="n">
        <f aca="true">IF(AND($O84&gt;=OFFSET($E$4,AS$2,0),$O84&lt;=OFFSET($F$4,AS$2,0)),OFFSET($C$4,AS$2,0),0)</f>
        <v>0</v>
      </c>
      <c r="AT84" s="42" t="n">
        <f aca="true">IF(AND($O84&gt;=OFFSET($E$4,AT$2,0),$O84&lt;=OFFSET($F$4,AT$2,0)),OFFSET($C$4,AT$2,0),0)</f>
        <v>0</v>
      </c>
      <c r="AU84" s="42" t="n">
        <f aca="true">IF(AND($O84&gt;=OFFSET($E$4,AU$2,0),$O84&lt;=OFFSET($F$4,AU$2,0)),OFFSET($C$4,AU$2,0),0)</f>
        <v>0</v>
      </c>
      <c r="AV84" s="42" t="n">
        <f aca="true">IF(AND($O84&gt;=OFFSET($E$4,AV$2,0),$O84&lt;=OFFSET($F$4,AV$2,0)),OFFSET($C$4,AV$2,0),0)</f>
        <v>0</v>
      </c>
      <c r="AW84" s="42" t="n">
        <f aca="true">IF(AND($O84&gt;=OFFSET($E$4,AW$2,0),$O84&lt;=OFFSET($F$4,AW$2,0)),OFFSET($C$4,AW$2,0),0)</f>
        <v>0</v>
      </c>
      <c r="AY84" s="58" t="n">
        <f aca="false">SUM(P84:AS84)</f>
        <v>100</v>
      </c>
      <c r="AZ84" s="58" t="n">
        <f aca="false">SUM(P84:V84)+SUM(AT84:AW84)</f>
        <v>100</v>
      </c>
    </row>
    <row r="85" customFormat="false" ht="12.75" hidden="false" customHeight="false" outlineLevel="0" collapsed="false">
      <c r="A85" s="2"/>
      <c r="C85" s="3"/>
      <c r="F85" s="5"/>
      <c r="G85" s="2"/>
      <c r="I85" s="0" t="n">
        <v>21</v>
      </c>
      <c r="J85" s="0" t="n">
        <v>5</v>
      </c>
      <c r="K85" s="0" t="n">
        <v>4</v>
      </c>
      <c r="L85" s="0" t="n">
        <v>0</v>
      </c>
      <c r="M85" s="0" t="n">
        <v>30</v>
      </c>
      <c r="O85" s="57" t="n">
        <v>39234</v>
      </c>
      <c r="P85" s="42" t="n">
        <f aca="false">IF(AND(O85&gt;=$E$4,O85&lt;=$F$4),$C$4,0)</f>
        <v>0</v>
      </c>
      <c r="Q85" s="42" t="n">
        <f aca="true">IF(AND($O85&gt;=OFFSET($E$4,Q$2,0),$O85&lt;=OFFSET($F$4,Q$2,0)),OFFSET($C$4,Q$2,0),0)</f>
        <v>0</v>
      </c>
      <c r="R85" s="42" t="n">
        <f aca="true">IF(AND($O85&gt;=OFFSET($E$4,R$2,0),$O85&lt;=OFFSET($F$4,R$2,0)),OFFSET($C$4,R$2,0),0)</f>
        <v>0</v>
      </c>
      <c r="S85" s="42" t="n">
        <f aca="true">IF(AND($O85&gt;=OFFSET($E$4,S$2,0),$O85&lt;=OFFSET($F$4,S$2,0)),OFFSET($C$4,S$2,0),0)</f>
        <v>0</v>
      </c>
      <c r="T85" s="42" t="n">
        <f aca="true">IF(AND($O85&gt;=OFFSET($E$4,T$2,0),$O85&lt;=OFFSET($F$4,T$2,0)),OFFSET($C$4,T$2,0),0)</f>
        <v>50</v>
      </c>
      <c r="U85" s="42" t="n">
        <f aca="true">IF(AND($O85&gt;=OFFSET($E$4,U$2,0),$O85&lt;=OFFSET($F$4,U$2,0)),OFFSET($C$4,U$2,0),0)</f>
        <v>25</v>
      </c>
      <c r="V85" s="42" t="n">
        <f aca="true">IF(AND($O85&gt;=OFFSET($E$4,V$2,0),$O85&lt;=OFFSET($F$4,V$2,0)),OFFSET($C$4,V$2,0),0)</f>
        <v>25</v>
      </c>
      <c r="W85" s="42" t="n">
        <f aca="true">IF(AND($O85&gt;=OFFSET($E$4,W$2,0),$O85&lt;=OFFSET($F$4,W$2,0)),OFFSET($C$4,W$2,0),0)</f>
        <v>0</v>
      </c>
      <c r="X85" s="42" t="n">
        <f aca="true">IF(AND($O85&gt;=OFFSET($E$4,X$2,0),$O85&lt;=OFFSET($F$4,X$2,0)),OFFSET($C$4,X$2,0),0)</f>
        <v>0</v>
      </c>
      <c r="Y85" s="42" t="n">
        <f aca="true">IF(AND($O85&gt;=OFFSET($E$4,Y$2,0),$O85&lt;=OFFSET($F$4,Y$2,0)),OFFSET($C$4,Y$2,0),0)</f>
        <v>0</v>
      </c>
      <c r="Z85" s="42" t="n">
        <f aca="true">IF(AND($O85&gt;=OFFSET($E$4,Z$2,0),$O85&lt;=OFFSET($F$4,Z$2,0)),OFFSET($C$4,Z$2,0),0)</f>
        <v>0</v>
      </c>
      <c r="AA85" s="42" t="n">
        <f aca="true">IF(AND($O85&gt;=OFFSET($E$4,AA$2,0),$O85&lt;=OFFSET($F$4,AA$2,0)),OFFSET($C$4,AA$2,0),0)</f>
        <v>0</v>
      </c>
      <c r="AB85" s="42" t="n">
        <f aca="true">IF(AND($O85&gt;=OFFSET($E$4,AB$2,0),$O85&lt;=OFFSET($F$4,AB$2,0)),OFFSET($C$4,AB$2,0),0)</f>
        <v>0</v>
      </c>
      <c r="AC85" s="42" t="n">
        <f aca="true">IF(AND($O85&gt;=OFFSET($E$4,AC$2,0),$O85&lt;=OFFSET($F$4,AC$2,0)),OFFSET($C$4,AC$2,0),0)</f>
        <v>0</v>
      </c>
      <c r="AD85" s="42" t="n">
        <f aca="true">IF(AND($O85&gt;=OFFSET($E$4,AD$2,0),$O85&lt;=OFFSET($F$4,AD$2,0)),OFFSET($C$4,AD$2,0),0)</f>
        <v>0</v>
      </c>
      <c r="AE85" s="42" t="n">
        <f aca="true">IF(AND($O85&gt;=OFFSET($E$4,AE$2,0),$O85&lt;=OFFSET($F$4,AE$2,0)),OFFSET($C$4,AE$2,0),0)</f>
        <v>0</v>
      </c>
      <c r="AF85" s="42" t="n">
        <f aca="true">IF(AND($O85&gt;=OFFSET($E$4,AF$2,0),$O85&lt;=OFFSET($F$4,AF$2,0)),OFFSET($C$4,AF$2,0),0)</f>
        <v>0</v>
      </c>
      <c r="AG85" s="42" t="n">
        <f aca="true">IF(AND($O85&gt;=OFFSET($E$4,AG$2,0),$O85&lt;=OFFSET($F$4,AG$2,0)),OFFSET($C$4,AG$2,0),0)</f>
        <v>0</v>
      </c>
      <c r="AH85" s="42" t="n">
        <f aca="true">IF(AND($O85&gt;=OFFSET($E$4,AH$2,0),$O85&lt;=OFFSET($F$4,AH$2,0)),OFFSET($C$4,AH$2,0),0)</f>
        <v>0</v>
      </c>
      <c r="AI85" s="42" t="n">
        <f aca="true">IF(AND($O85&gt;=OFFSET($E$4,AI$2,0),$O85&lt;=OFFSET($F$4,AI$2,0)),OFFSET($C$4,AI$2,0),0)</f>
        <v>0</v>
      </c>
      <c r="AJ85" s="42" t="n">
        <f aca="true">IF(AND($O85&gt;=OFFSET($E$4,AJ$2,0),$O85&lt;=OFFSET($F$4,AJ$2,0)),OFFSET($C$4,AJ$2,0),0)</f>
        <v>0</v>
      </c>
      <c r="AK85" s="42" t="n">
        <f aca="true">IF(AND($O85&gt;=OFFSET($E$4,AK$2,0),$O85&lt;=OFFSET($F$4,AK$2,0)),OFFSET($C$4,AK$2,0),0)</f>
        <v>0</v>
      </c>
      <c r="AL85" s="42" t="n">
        <f aca="true">IF(AND($O85&gt;=OFFSET($E$4,AL$2,0),$O85&lt;=OFFSET($F$4,AL$2,0)),OFFSET($C$4,AL$2,0),0)</f>
        <v>0</v>
      </c>
      <c r="AM85" s="42" t="n">
        <f aca="true">IF(AND($O85&gt;=OFFSET($E$4,AM$2,0),$O85&lt;=OFFSET($F$4,AM$2,0)),OFFSET($C$4,AM$2,0),0)</f>
        <v>0</v>
      </c>
      <c r="AN85" s="42" t="n">
        <f aca="true">IF(AND($O85&gt;=OFFSET($E$4,AN$2,0),$O85&lt;=OFFSET($F$4,AN$2,0)),OFFSET($C$4,AN$2,0),0)</f>
        <v>0</v>
      </c>
      <c r="AO85" s="42" t="n">
        <f aca="true">IF(AND($O85&gt;=OFFSET($E$4,AO$2,0),$O85&lt;=OFFSET($F$4,AO$2,0)),OFFSET($C$4,AO$2,0),0)</f>
        <v>0</v>
      </c>
      <c r="AP85" s="42" t="n">
        <f aca="true">IF(AND($O85&gt;=OFFSET($E$4,AP$2,0),$O85&lt;=OFFSET($F$4,AP$2,0)),OFFSET($C$4,AP$2,0),0)</f>
        <v>0</v>
      </c>
      <c r="AQ85" s="42" t="n">
        <f aca="true">IF(AND($O85&gt;=OFFSET($E$4,AQ$2,0),$O85&lt;=OFFSET($F$4,AQ$2,0)),OFFSET($C$4,AQ$2,0),0)</f>
        <v>0</v>
      </c>
      <c r="AR85" s="42" t="n">
        <f aca="true">IF(AND($O85&gt;=OFFSET($E$4,AR$2,0),$O85&lt;=OFFSET($F$4,AR$2,0)),OFFSET($C$4,AR$2,0),0)</f>
        <v>0</v>
      </c>
      <c r="AS85" s="42" t="n">
        <f aca="true">IF(AND($O85&gt;=OFFSET($E$4,AS$2,0),$O85&lt;=OFFSET($F$4,AS$2,0)),OFFSET($C$4,AS$2,0),0)</f>
        <v>0</v>
      </c>
      <c r="AT85" s="42" t="n">
        <f aca="true">IF(AND($O85&gt;=OFFSET($E$4,AT$2,0),$O85&lt;=OFFSET($F$4,AT$2,0)),OFFSET($C$4,AT$2,0),0)</f>
        <v>0</v>
      </c>
      <c r="AU85" s="42" t="n">
        <f aca="true">IF(AND($O85&gt;=OFFSET($E$4,AU$2,0),$O85&lt;=OFFSET($F$4,AU$2,0)),OFFSET($C$4,AU$2,0),0)</f>
        <v>0</v>
      </c>
      <c r="AV85" s="42" t="n">
        <f aca="true">IF(AND($O85&gt;=OFFSET($E$4,AV$2,0),$O85&lt;=OFFSET($F$4,AV$2,0)),OFFSET($C$4,AV$2,0),0)</f>
        <v>0</v>
      </c>
      <c r="AW85" s="42" t="n">
        <f aca="true">IF(AND($O85&gt;=OFFSET($E$4,AW$2,0),$O85&lt;=OFFSET($F$4,AW$2,0)),OFFSET($C$4,AW$2,0),0)</f>
        <v>0</v>
      </c>
      <c r="AY85" s="58" t="n">
        <f aca="false">SUM(P85:AS85)</f>
        <v>100</v>
      </c>
      <c r="AZ85" s="58" t="n">
        <f aca="false">SUM(P85:V85)+SUM(AT85:AW85)</f>
        <v>100</v>
      </c>
    </row>
    <row r="86" customFormat="false" ht="12.75" hidden="false" customHeight="false" outlineLevel="0" collapsed="false">
      <c r="A86" s="2"/>
      <c r="C86" s="3"/>
      <c r="F86" s="5"/>
      <c r="G86" s="2"/>
      <c r="I86" s="0" t="n">
        <v>21</v>
      </c>
      <c r="J86" s="0" t="n">
        <v>4</v>
      </c>
      <c r="K86" s="0" t="n">
        <v>5</v>
      </c>
      <c r="L86" s="0" t="n">
        <v>1</v>
      </c>
      <c r="M86" s="0" t="n">
        <v>31</v>
      </c>
      <c r="O86" s="57" t="n">
        <v>39264</v>
      </c>
      <c r="P86" s="42" t="n">
        <f aca="false">IF(AND(O86&gt;=$E$4,O86&lt;=$F$4),$C$4,0)</f>
        <v>0</v>
      </c>
      <c r="Q86" s="42" t="n">
        <f aca="true">IF(AND($O86&gt;=OFFSET($E$4,Q$2,0),$O86&lt;=OFFSET($F$4,Q$2,0)),OFFSET($C$4,Q$2,0),0)</f>
        <v>0</v>
      </c>
      <c r="R86" s="42" t="n">
        <f aca="true">IF(AND($O86&gt;=OFFSET($E$4,R$2,0),$O86&lt;=OFFSET($F$4,R$2,0)),OFFSET($C$4,R$2,0),0)</f>
        <v>0</v>
      </c>
      <c r="S86" s="42" t="n">
        <f aca="true">IF(AND($O86&gt;=OFFSET($E$4,S$2,0),$O86&lt;=OFFSET($F$4,S$2,0)),OFFSET($C$4,S$2,0),0)</f>
        <v>0</v>
      </c>
      <c r="T86" s="42" t="n">
        <f aca="true">IF(AND($O86&gt;=OFFSET($E$4,T$2,0),$O86&lt;=OFFSET($F$4,T$2,0)),OFFSET($C$4,T$2,0),0)</f>
        <v>50</v>
      </c>
      <c r="U86" s="42" t="n">
        <f aca="true">IF(AND($O86&gt;=OFFSET($E$4,U$2,0),$O86&lt;=OFFSET($F$4,U$2,0)),OFFSET($C$4,U$2,0),0)</f>
        <v>25</v>
      </c>
      <c r="V86" s="42" t="n">
        <f aca="true">IF(AND($O86&gt;=OFFSET($E$4,V$2,0),$O86&lt;=OFFSET($F$4,V$2,0)),OFFSET($C$4,V$2,0),0)</f>
        <v>25</v>
      </c>
      <c r="W86" s="42" t="n">
        <f aca="true">IF(AND($O86&gt;=OFFSET($E$4,W$2,0),$O86&lt;=OFFSET($F$4,W$2,0)),OFFSET($C$4,W$2,0),0)</f>
        <v>0</v>
      </c>
      <c r="X86" s="42" t="n">
        <f aca="true">IF(AND($O86&gt;=OFFSET($E$4,X$2,0),$O86&lt;=OFFSET($F$4,X$2,0)),OFFSET($C$4,X$2,0),0)</f>
        <v>0</v>
      </c>
      <c r="Y86" s="42" t="n">
        <f aca="true">IF(AND($O86&gt;=OFFSET($E$4,Y$2,0),$O86&lt;=OFFSET($F$4,Y$2,0)),OFFSET($C$4,Y$2,0),0)</f>
        <v>0</v>
      </c>
      <c r="Z86" s="42" t="n">
        <f aca="true">IF(AND($O86&gt;=OFFSET($E$4,Z$2,0),$O86&lt;=OFFSET($F$4,Z$2,0)),OFFSET($C$4,Z$2,0),0)</f>
        <v>0</v>
      </c>
      <c r="AA86" s="42" t="n">
        <f aca="true">IF(AND($O86&gt;=OFFSET($E$4,AA$2,0),$O86&lt;=OFFSET($F$4,AA$2,0)),OFFSET($C$4,AA$2,0),0)</f>
        <v>0</v>
      </c>
      <c r="AB86" s="42" t="n">
        <f aca="true">IF(AND($O86&gt;=OFFSET($E$4,AB$2,0),$O86&lt;=OFFSET($F$4,AB$2,0)),OFFSET($C$4,AB$2,0),0)</f>
        <v>0</v>
      </c>
      <c r="AC86" s="42" t="n">
        <f aca="true">IF(AND($O86&gt;=OFFSET($E$4,AC$2,0),$O86&lt;=OFFSET($F$4,AC$2,0)),OFFSET($C$4,AC$2,0),0)</f>
        <v>0</v>
      </c>
      <c r="AD86" s="42" t="n">
        <f aca="true">IF(AND($O86&gt;=OFFSET($E$4,AD$2,0),$O86&lt;=OFFSET($F$4,AD$2,0)),OFFSET($C$4,AD$2,0),0)</f>
        <v>0</v>
      </c>
      <c r="AE86" s="42" t="n">
        <f aca="true">IF(AND($O86&gt;=OFFSET($E$4,AE$2,0),$O86&lt;=OFFSET($F$4,AE$2,0)),OFFSET($C$4,AE$2,0),0)</f>
        <v>0</v>
      </c>
      <c r="AF86" s="42" t="n">
        <f aca="true">IF(AND($O86&gt;=OFFSET($E$4,AF$2,0),$O86&lt;=OFFSET($F$4,AF$2,0)),OFFSET($C$4,AF$2,0),0)</f>
        <v>0</v>
      </c>
      <c r="AG86" s="42" t="n">
        <f aca="true">IF(AND($O86&gt;=OFFSET($E$4,AG$2,0),$O86&lt;=OFFSET($F$4,AG$2,0)),OFFSET($C$4,AG$2,0),0)</f>
        <v>0</v>
      </c>
      <c r="AH86" s="42" t="n">
        <f aca="true">IF(AND($O86&gt;=OFFSET($E$4,AH$2,0),$O86&lt;=OFFSET($F$4,AH$2,0)),OFFSET($C$4,AH$2,0),0)</f>
        <v>0</v>
      </c>
      <c r="AI86" s="42" t="n">
        <f aca="true">IF(AND($O86&gt;=OFFSET($E$4,AI$2,0),$O86&lt;=OFFSET($F$4,AI$2,0)),OFFSET($C$4,AI$2,0),0)</f>
        <v>0</v>
      </c>
      <c r="AJ86" s="42" t="n">
        <f aca="true">IF(AND($O86&gt;=OFFSET($E$4,AJ$2,0),$O86&lt;=OFFSET($F$4,AJ$2,0)),OFFSET($C$4,AJ$2,0),0)</f>
        <v>0</v>
      </c>
      <c r="AK86" s="42" t="n">
        <f aca="true">IF(AND($O86&gt;=OFFSET($E$4,AK$2,0),$O86&lt;=OFFSET($F$4,AK$2,0)),OFFSET($C$4,AK$2,0),0)</f>
        <v>0</v>
      </c>
      <c r="AL86" s="42" t="n">
        <f aca="true">IF(AND($O86&gt;=OFFSET($E$4,AL$2,0),$O86&lt;=OFFSET($F$4,AL$2,0)),OFFSET($C$4,AL$2,0),0)</f>
        <v>0</v>
      </c>
      <c r="AM86" s="42" t="n">
        <f aca="true">IF(AND($O86&gt;=OFFSET($E$4,AM$2,0),$O86&lt;=OFFSET($F$4,AM$2,0)),OFFSET($C$4,AM$2,0),0)</f>
        <v>0</v>
      </c>
      <c r="AN86" s="42" t="n">
        <f aca="true">IF(AND($O86&gt;=OFFSET($E$4,AN$2,0),$O86&lt;=OFFSET($F$4,AN$2,0)),OFFSET($C$4,AN$2,0),0)</f>
        <v>0</v>
      </c>
      <c r="AO86" s="42" t="n">
        <f aca="true">IF(AND($O86&gt;=OFFSET($E$4,AO$2,0),$O86&lt;=OFFSET($F$4,AO$2,0)),OFFSET($C$4,AO$2,0),0)</f>
        <v>0</v>
      </c>
      <c r="AP86" s="42" t="n">
        <f aca="true">IF(AND($O86&gt;=OFFSET($E$4,AP$2,0),$O86&lt;=OFFSET($F$4,AP$2,0)),OFFSET($C$4,AP$2,0),0)</f>
        <v>0</v>
      </c>
      <c r="AQ86" s="42" t="n">
        <f aca="true">IF(AND($O86&gt;=OFFSET($E$4,AQ$2,0),$O86&lt;=OFFSET($F$4,AQ$2,0)),OFFSET($C$4,AQ$2,0),0)</f>
        <v>0</v>
      </c>
      <c r="AR86" s="42" t="n">
        <f aca="true">IF(AND($O86&gt;=OFFSET($E$4,AR$2,0),$O86&lt;=OFFSET($F$4,AR$2,0)),OFFSET($C$4,AR$2,0),0)</f>
        <v>0</v>
      </c>
      <c r="AS86" s="42" t="n">
        <f aca="true">IF(AND($O86&gt;=OFFSET($E$4,AS$2,0),$O86&lt;=OFFSET($F$4,AS$2,0)),OFFSET($C$4,AS$2,0),0)</f>
        <v>0</v>
      </c>
      <c r="AT86" s="42" t="n">
        <f aca="true">IF(AND($O86&gt;=OFFSET($E$4,AT$2,0),$O86&lt;=OFFSET($F$4,AT$2,0)),OFFSET($C$4,AT$2,0),0)</f>
        <v>0</v>
      </c>
      <c r="AU86" s="42" t="n">
        <f aca="true">IF(AND($O86&gt;=OFFSET($E$4,AU$2,0),$O86&lt;=OFFSET($F$4,AU$2,0)),OFFSET($C$4,AU$2,0),0)</f>
        <v>0</v>
      </c>
      <c r="AV86" s="42" t="n">
        <f aca="true">IF(AND($O86&gt;=OFFSET($E$4,AV$2,0),$O86&lt;=OFFSET($F$4,AV$2,0)),OFFSET($C$4,AV$2,0),0)</f>
        <v>0</v>
      </c>
      <c r="AW86" s="42" t="n">
        <f aca="true">IF(AND($O86&gt;=OFFSET($E$4,AW$2,0),$O86&lt;=OFFSET($F$4,AW$2,0)),OFFSET($C$4,AW$2,0),0)</f>
        <v>0</v>
      </c>
      <c r="AY86" s="58" t="n">
        <f aca="false">SUM(P86:AS86)</f>
        <v>100</v>
      </c>
      <c r="AZ86" s="58" t="n">
        <f aca="false">SUM(P86:V86)+SUM(AT86:AW86)</f>
        <v>100</v>
      </c>
    </row>
    <row r="87" customFormat="false" ht="12.75" hidden="false" customHeight="false" outlineLevel="0" collapsed="false">
      <c r="A87" s="2"/>
      <c r="C87" s="3"/>
      <c r="F87" s="5"/>
      <c r="G87" s="2"/>
      <c r="I87" s="0" t="n">
        <v>23</v>
      </c>
      <c r="J87" s="0" t="n">
        <v>4</v>
      </c>
      <c r="K87" s="0" t="n">
        <v>4</v>
      </c>
      <c r="L87" s="0" t="n">
        <v>0</v>
      </c>
      <c r="M87" s="0" t="n">
        <v>31</v>
      </c>
      <c r="O87" s="57" t="n">
        <v>39295</v>
      </c>
      <c r="P87" s="42" t="n">
        <f aca="false">IF(AND(O87&gt;=$E$4,O87&lt;=$F$4),$C$4,0)</f>
        <v>0</v>
      </c>
      <c r="Q87" s="42" t="n">
        <f aca="true">IF(AND($O87&gt;=OFFSET($E$4,Q$2,0),$O87&lt;=OFFSET($F$4,Q$2,0)),OFFSET($C$4,Q$2,0),0)</f>
        <v>0</v>
      </c>
      <c r="R87" s="42" t="n">
        <f aca="true">IF(AND($O87&gt;=OFFSET($E$4,R$2,0),$O87&lt;=OFFSET($F$4,R$2,0)),OFFSET($C$4,R$2,0),0)</f>
        <v>0</v>
      </c>
      <c r="S87" s="42" t="n">
        <f aca="true">IF(AND($O87&gt;=OFFSET($E$4,S$2,0),$O87&lt;=OFFSET($F$4,S$2,0)),OFFSET($C$4,S$2,0),0)</f>
        <v>0</v>
      </c>
      <c r="T87" s="42" t="n">
        <f aca="true">IF(AND($O87&gt;=OFFSET($E$4,T$2,0),$O87&lt;=OFFSET($F$4,T$2,0)),OFFSET($C$4,T$2,0),0)</f>
        <v>50</v>
      </c>
      <c r="U87" s="42" t="n">
        <f aca="true">IF(AND($O87&gt;=OFFSET($E$4,U$2,0),$O87&lt;=OFFSET($F$4,U$2,0)),OFFSET($C$4,U$2,0),0)</f>
        <v>25</v>
      </c>
      <c r="V87" s="42" t="n">
        <f aca="true">IF(AND($O87&gt;=OFFSET($E$4,V$2,0),$O87&lt;=OFFSET($F$4,V$2,0)),OFFSET($C$4,V$2,0),0)</f>
        <v>25</v>
      </c>
      <c r="W87" s="42" t="n">
        <f aca="true">IF(AND($O87&gt;=OFFSET($E$4,W$2,0),$O87&lt;=OFFSET($F$4,W$2,0)),OFFSET($C$4,W$2,0),0)</f>
        <v>0</v>
      </c>
      <c r="X87" s="42" t="n">
        <f aca="true">IF(AND($O87&gt;=OFFSET($E$4,X$2,0),$O87&lt;=OFFSET($F$4,X$2,0)),OFFSET($C$4,X$2,0),0)</f>
        <v>0</v>
      </c>
      <c r="Y87" s="42" t="n">
        <f aca="true">IF(AND($O87&gt;=OFFSET($E$4,Y$2,0),$O87&lt;=OFFSET($F$4,Y$2,0)),OFFSET($C$4,Y$2,0),0)</f>
        <v>0</v>
      </c>
      <c r="Z87" s="42" t="n">
        <f aca="true">IF(AND($O87&gt;=OFFSET($E$4,Z$2,0),$O87&lt;=OFFSET($F$4,Z$2,0)),OFFSET($C$4,Z$2,0),0)</f>
        <v>0</v>
      </c>
      <c r="AA87" s="42" t="n">
        <f aca="true">IF(AND($O87&gt;=OFFSET($E$4,AA$2,0),$O87&lt;=OFFSET($F$4,AA$2,0)),OFFSET($C$4,AA$2,0),0)</f>
        <v>0</v>
      </c>
      <c r="AB87" s="42" t="n">
        <f aca="true">IF(AND($O87&gt;=OFFSET($E$4,AB$2,0),$O87&lt;=OFFSET($F$4,AB$2,0)),OFFSET($C$4,AB$2,0),0)</f>
        <v>0</v>
      </c>
      <c r="AC87" s="42" t="n">
        <f aca="true">IF(AND($O87&gt;=OFFSET($E$4,AC$2,0),$O87&lt;=OFFSET($F$4,AC$2,0)),OFFSET($C$4,AC$2,0),0)</f>
        <v>0</v>
      </c>
      <c r="AD87" s="42" t="n">
        <f aca="true">IF(AND($O87&gt;=OFFSET($E$4,AD$2,0),$O87&lt;=OFFSET($F$4,AD$2,0)),OFFSET($C$4,AD$2,0),0)</f>
        <v>0</v>
      </c>
      <c r="AE87" s="42" t="n">
        <f aca="true">IF(AND($O87&gt;=OFFSET($E$4,AE$2,0),$O87&lt;=OFFSET($F$4,AE$2,0)),OFFSET($C$4,AE$2,0),0)</f>
        <v>0</v>
      </c>
      <c r="AF87" s="42" t="n">
        <f aca="true">IF(AND($O87&gt;=OFFSET($E$4,AF$2,0),$O87&lt;=OFFSET($F$4,AF$2,0)),OFFSET($C$4,AF$2,0),0)</f>
        <v>0</v>
      </c>
      <c r="AG87" s="42" t="n">
        <f aca="true">IF(AND($O87&gt;=OFFSET($E$4,AG$2,0),$O87&lt;=OFFSET($F$4,AG$2,0)),OFFSET($C$4,AG$2,0),0)</f>
        <v>0</v>
      </c>
      <c r="AH87" s="42" t="n">
        <f aca="true">IF(AND($O87&gt;=OFFSET($E$4,AH$2,0),$O87&lt;=OFFSET($F$4,AH$2,0)),OFFSET($C$4,AH$2,0),0)</f>
        <v>0</v>
      </c>
      <c r="AI87" s="42" t="n">
        <f aca="true">IF(AND($O87&gt;=OFFSET($E$4,AI$2,0),$O87&lt;=OFFSET($F$4,AI$2,0)),OFFSET($C$4,AI$2,0),0)</f>
        <v>0</v>
      </c>
      <c r="AJ87" s="42" t="n">
        <f aca="true">IF(AND($O87&gt;=OFFSET($E$4,AJ$2,0),$O87&lt;=OFFSET($F$4,AJ$2,0)),OFFSET($C$4,AJ$2,0),0)</f>
        <v>0</v>
      </c>
      <c r="AK87" s="42" t="n">
        <f aca="true">IF(AND($O87&gt;=OFFSET($E$4,AK$2,0),$O87&lt;=OFFSET($F$4,AK$2,0)),OFFSET($C$4,AK$2,0),0)</f>
        <v>0</v>
      </c>
      <c r="AL87" s="42" t="n">
        <f aca="true">IF(AND($O87&gt;=OFFSET($E$4,AL$2,0),$O87&lt;=OFFSET($F$4,AL$2,0)),OFFSET($C$4,AL$2,0),0)</f>
        <v>0</v>
      </c>
      <c r="AM87" s="42" t="n">
        <f aca="true">IF(AND($O87&gt;=OFFSET($E$4,AM$2,0),$O87&lt;=OFFSET($F$4,AM$2,0)),OFFSET($C$4,AM$2,0),0)</f>
        <v>0</v>
      </c>
      <c r="AN87" s="42" t="n">
        <f aca="true">IF(AND($O87&gt;=OFFSET($E$4,AN$2,0),$O87&lt;=OFFSET($F$4,AN$2,0)),OFFSET($C$4,AN$2,0),0)</f>
        <v>0</v>
      </c>
      <c r="AO87" s="42" t="n">
        <f aca="true">IF(AND($O87&gt;=OFFSET($E$4,AO$2,0),$O87&lt;=OFFSET($F$4,AO$2,0)),OFFSET($C$4,AO$2,0),0)</f>
        <v>0</v>
      </c>
      <c r="AP87" s="42" t="n">
        <f aca="true">IF(AND($O87&gt;=OFFSET($E$4,AP$2,0),$O87&lt;=OFFSET($F$4,AP$2,0)),OFFSET($C$4,AP$2,0),0)</f>
        <v>0</v>
      </c>
      <c r="AQ87" s="42" t="n">
        <f aca="true">IF(AND($O87&gt;=OFFSET($E$4,AQ$2,0),$O87&lt;=OFFSET($F$4,AQ$2,0)),OFFSET($C$4,AQ$2,0),0)</f>
        <v>0</v>
      </c>
      <c r="AR87" s="42" t="n">
        <f aca="true">IF(AND($O87&gt;=OFFSET($E$4,AR$2,0),$O87&lt;=OFFSET($F$4,AR$2,0)),OFFSET($C$4,AR$2,0),0)</f>
        <v>0</v>
      </c>
      <c r="AS87" s="42" t="n">
        <f aca="true">IF(AND($O87&gt;=OFFSET($E$4,AS$2,0),$O87&lt;=OFFSET($F$4,AS$2,0)),OFFSET($C$4,AS$2,0),0)</f>
        <v>0</v>
      </c>
      <c r="AT87" s="42" t="n">
        <f aca="true">IF(AND($O87&gt;=OFFSET($E$4,AT$2,0),$O87&lt;=OFFSET($F$4,AT$2,0)),OFFSET($C$4,AT$2,0),0)</f>
        <v>0</v>
      </c>
      <c r="AU87" s="42" t="n">
        <f aca="true">IF(AND($O87&gt;=OFFSET($E$4,AU$2,0),$O87&lt;=OFFSET($F$4,AU$2,0)),OFFSET($C$4,AU$2,0),0)</f>
        <v>0</v>
      </c>
      <c r="AV87" s="42" t="n">
        <f aca="true">IF(AND($O87&gt;=OFFSET($E$4,AV$2,0),$O87&lt;=OFFSET($F$4,AV$2,0)),OFFSET($C$4,AV$2,0),0)</f>
        <v>0</v>
      </c>
      <c r="AW87" s="42" t="n">
        <f aca="true">IF(AND($O87&gt;=OFFSET($E$4,AW$2,0),$O87&lt;=OFFSET($F$4,AW$2,0)),OFFSET($C$4,AW$2,0),0)</f>
        <v>0</v>
      </c>
      <c r="AY87" s="58" t="n">
        <f aca="false">SUM(P87:AS87)</f>
        <v>100</v>
      </c>
      <c r="AZ87" s="58" t="n">
        <f aca="false">SUM(P87:V87)+SUM(AT87:AW87)</f>
        <v>100</v>
      </c>
    </row>
    <row r="88" customFormat="false" ht="12.75" hidden="false" customHeight="false" outlineLevel="0" collapsed="false">
      <c r="A88" s="2"/>
      <c r="C88" s="3"/>
      <c r="F88" s="5"/>
      <c r="G88" s="2"/>
      <c r="I88" s="0" t="n">
        <v>19</v>
      </c>
      <c r="J88" s="0" t="n">
        <v>5</v>
      </c>
      <c r="K88" s="0" t="n">
        <v>5</v>
      </c>
      <c r="L88" s="0" t="n">
        <v>1</v>
      </c>
      <c r="M88" s="0" t="n">
        <v>30</v>
      </c>
      <c r="O88" s="57" t="n">
        <v>39326</v>
      </c>
      <c r="P88" s="42" t="n">
        <f aca="false">IF(AND(O88&gt;=$E$4,O88&lt;=$F$4),$C$4,0)</f>
        <v>0</v>
      </c>
      <c r="Q88" s="42" t="n">
        <f aca="true">IF(AND($O88&gt;=OFFSET($E$4,Q$2,0),$O88&lt;=OFFSET($F$4,Q$2,0)),OFFSET($C$4,Q$2,0),0)</f>
        <v>0</v>
      </c>
      <c r="R88" s="42" t="n">
        <f aca="true">IF(AND($O88&gt;=OFFSET($E$4,R$2,0),$O88&lt;=OFFSET($F$4,R$2,0)),OFFSET($C$4,R$2,0),0)</f>
        <v>0</v>
      </c>
      <c r="S88" s="42" t="n">
        <f aca="true">IF(AND($O88&gt;=OFFSET($E$4,S$2,0),$O88&lt;=OFFSET($F$4,S$2,0)),OFFSET($C$4,S$2,0),0)</f>
        <v>0</v>
      </c>
      <c r="T88" s="42" t="n">
        <f aca="true">IF(AND($O88&gt;=OFFSET($E$4,T$2,0),$O88&lt;=OFFSET($F$4,T$2,0)),OFFSET($C$4,T$2,0),0)</f>
        <v>50</v>
      </c>
      <c r="U88" s="42" t="n">
        <f aca="true">IF(AND($O88&gt;=OFFSET($E$4,U$2,0),$O88&lt;=OFFSET($F$4,U$2,0)),OFFSET($C$4,U$2,0),0)</f>
        <v>25</v>
      </c>
      <c r="V88" s="42" t="n">
        <f aca="true">IF(AND($O88&gt;=OFFSET($E$4,V$2,0),$O88&lt;=OFFSET($F$4,V$2,0)),OFFSET($C$4,V$2,0),0)</f>
        <v>25</v>
      </c>
      <c r="W88" s="42" t="n">
        <f aca="true">IF(AND($O88&gt;=OFFSET($E$4,W$2,0),$O88&lt;=OFFSET($F$4,W$2,0)),OFFSET($C$4,W$2,0),0)</f>
        <v>0</v>
      </c>
      <c r="X88" s="42" t="n">
        <f aca="true">IF(AND($O88&gt;=OFFSET($E$4,X$2,0),$O88&lt;=OFFSET($F$4,X$2,0)),OFFSET($C$4,X$2,0),0)</f>
        <v>0</v>
      </c>
      <c r="Y88" s="42" t="n">
        <f aca="true">IF(AND($O88&gt;=OFFSET($E$4,Y$2,0),$O88&lt;=OFFSET($F$4,Y$2,0)),OFFSET($C$4,Y$2,0),0)</f>
        <v>0</v>
      </c>
      <c r="Z88" s="42" t="n">
        <f aca="true">IF(AND($O88&gt;=OFFSET($E$4,Z$2,0),$O88&lt;=OFFSET($F$4,Z$2,0)),OFFSET($C$4,Z$2,0),0)</f>
        <v>0</v>
      </c>
      <c r="AA88" s="42" t="n">
        <f aca="true">IF(AND($O88&gt;=OFFSET($E$4,AA$2,0),$O88&lt;=OFFSET($F$4,AA$2,0)),OFFSET($C$4,AA$2,0),0)</f>
        <v>0</v>
      </c>
      <c r="AB88" s="42" t="n">
        <f aca="true">IF(AND($O88&gt;=OFFSET($E$4,AB$2,0),$O88&lt;=OFFSET($F$4,AB$2,0)),OFFSET($C$4,AB$2,0),0)</f>
        <v>0</v>
      </c>
      <c r="AC88" s="42" t="n">
        <f aca="true">IF(AND($O88&gt;=OFFSET($E$4,AC$2,0),$O88&lt;=OFFSET($F$4,AC$2,0)),OFFSET($C$4,AC$2,0),0)</f>
        <v>0</v>
      </c>
      <c r="AD88" s="42" t="n">
        <f aca="true">IF(AND($O88&gt;=OFFSET($E$4,AD$2,0),$O88&lt;=OFFSET($F$4,AD$2,0)),OFFSET($C$4,AD$2,0),0)</f>
        <v>0</v>
      </c>
      <c r="AE88" s="42" t="n">
        <f aca="true">IF(AND($O88&gt;=OFFSET($E$4,AE$2,0),$O88&lt;=OFFSET($F$4,AE$2,0)),OFFSET($C$4,AE$2,0),0)</f>
        <v>0</v>
      </c>
      <c r="AF88" s="42" t="n">
        <f aca="true">IF(AND($O88&gt;=OFFSET($E$4,AF$2,0),$O88&lt;=OFFSET($F$4,AF$2,0)),OFFSET($C$4,AF$2,0),0)</f>
        <v>0</v>
      </c>
      <c r="AG88" s="42" t="n">
        <f aca="true">IF(AND($O88&gt;=OFFSET($E$4,AG$2,0),$O88&lt;=OFFSET($F$4,AG$2,0)),OFFSET($C$4,AG$2,0),0)</f>
        <v>0</v>
      </c>
      <c r="AH88" s="42" t="n">
        <f aca="true">IF(AND($O88&gt;=OFFSET($E$4,AH$2,0),$O88&lt;=OFFSET($F$4,AH$2,0)),OFFSET($C$4,AH$2,0),0)</f>
        <v>0</v>
      </c>
      <c r="AI88" s="42" t="n">
        <f aca="true">IF(AND($O88&gt;=OFFSET($E$4,AI$2,0),$O88&lt;=OFFSET($F$4,AI$2,0)),OFFSET($C$4,AI$2,0),0)</f>
        <v>0</v>
      </c>
      <c r="AJ88" s="42" t="n">
        <f aca="true">IF(AND($O88&gt;=OFFSET($E$4,AJ$2,0),$O88&lt;=OFFSET($F$4,AJ$2,0)),OFFSET($C$4,AJ$2,0),0)</f>
        <v>0</v>
      </c>
      <c r="AK88" s="42" t="n">
        <f aca="true">IF(AND($O88&gt;=OFFSET($E$4,AK$2,0),$O88&lt;=OFFSET($F$4,AK$2,0)),OFFSET($C$4,AK$2,0),0)</f>
        <v>0</v>
      </c>
      <c r="AL88" s="42" t="n">
        <f aca="true">IF(AND($O88&gt;=OFFSET($E$4,AL$2,0),$O88&lt;=OFFSET($F$4,AL$2,0)),OFFSET($C$4,AL$2,0),0)</f>
        <v>0</v>
      </c>
      <c r="AM88" s="42" t="n">
        <f aca="true">IF(AND($O88&gt;=OFFSET($E$4,AM$2,0),$O88&lt;=OFFSET($F$4,AM$2,0)),OFFSET($C$4,AM$2,0),0)</f>
        <v>0</v>
      </c>
      <c r="AN88" s="42" t="n">
        <f aca="true">IF(AND($O88&gt;=OFFSET($E$4,AN$2,0),$O88&lt;=OFFSET($F$4,AN$2,0)),OFFSET($C$4,AN$2,0),0)</f>
        <v>0</v>
      </c>
      <c r="AO88" s="42" t="n">
        <f aca="true">IF(AND($O88&gt;=OFFSET($E$4,AO$2,0),$O88&lt;=OFFSET($F$4,AO$2,0)),OFFSET($C$4,AO$2,0),0)</f>
        <v>0</v>
      </c>
      <c r="AP88" s="42" t="n">
        <f aca="true">IF(AND($O88&gt;=OFFSET($E$4,AP$2,0),$O88&lt;=OFFSET($F$4,AP$2,0)),OFFSET($C$4,AP$2,0),0)</f>
        <v>0</v>
      </c>
      <c r="AQ88" s="42" t="n">
        <f aca="true">IF(AND($O88&gt;=OFFSET($E$4,AQ$2,0),$O88&lt;=OFFSET($F$4,AQ$2,0)),OFFSET($C$4,AQ$2,0),0)</f>
        <v>0</v>
      </c>
      <c r="AR88" s="42" t="n">
        <f aca="true">IF(AND($O88&gt;=OFFSET($E$4,AR$2,0),$O88&lt;=OFFSET($F$4,AR$2,0)),OFFSET($C$4,AR$2,0),0)</f>
        <v>0</v>
      </c>
      <c r="AS88" s="42" t="n">
        <f aca="true">IF(AND($O88&gt;=OFFSET($E$4,AS$2,0),$O88&lt;=OFFSET($F$4,AS$2,0)),OFFSET($C$4,AS$2,0),0)</f>
        <v>0</v>
      </c>
      <c r="AT88" s="42" t="n">
        <f aca="true">IF(AND($O88&gt;=OFFSET($E$4,AT$2,0),$O88&lt;=OFFSET($F$4,AT$2,0)),OFFSET($C$4,AT$2,0),0)</f>
        <v>0</v>
      </c>
      <c r="AU88" s="42" t="n">
        <f aca="true">IF(AND($O88&gt;=OFFSET($E$4,AU$2,0),$O88&lt;=OFFSET($F$4,AU$2,0)),OFFSET($C$4,AU$2,0),0)</f>
        <v>0</v>
      </c>
      <c r="AV88" s="42" t="n">
        <f aca="true">IF(AND($O88&gt;=OFFSET($E$4,AV$2,0),$O88&lt;=OFFSET($F$4,AV$2,0)),OFFSET($C$4,AV$2,0),0)</f>
        <v>0</v>
      </c>
      <c r="AW88" s="42" t="n">
        <f aca="true">IF(AND($O88&gt;=OFFSET($E$4,AW$2,0),$O88&lt;=OFFSET($F$4,AW$2,0)),OFFSET($C$4,AW$2,0),0)</f>
        <v>0</v>
      </c>
      <c r="AY88" s="58" t="n">
        <f aca="false">SUM(P88:AS88)</f>
        <v>100</v>
      </c>
      <c r="AZ88" s="58" t="n">
        <f aca="false">SUM(P88:V88)+SUM(AT88:AW88)</f>
        <v>100</v>
      </c>
    </row>
    <row r="89" customFormat="false" ht="12.75" hidden="false" customHeight="false" outlineLevel="0" collapsed="false">
      <c r="A89" s="2"/>
      <c r="C89" s="3"/>
      <c r="F89" s="5"/>
      <c r="G89" s="2"/>
      <c r="I89" s="0" t="n">
        <v>23</v>
      </c>
      <c r="J89" s="0" t="n">
        <v>4</v>
      </c>
      <c r="K89" s="0" t="n">
        <v>4</v>
      </c>
      <c r="L89" s="0" t="n">
        <v>0</v>
      </c>
      <c r="M89" s="0" t="n">
        <v>31</v>
      </c>
      <c r="O89" s="57" t="n">
        <v>39356</v>
      </c>
      <c r="P89" s="42" t="n">
        <f aca="false">IF(AND(O89&gt;=$E$4,O89&lt;=$F$4),$C$4,0)</f>
        <v>0</v>
      </c>
      <c r="Q89" s="42" t="n">
        <f aca="true">IF(AND($O89&gt;=OFFSET($E$4,Q$2,0),$O89&lt;=OFFSET($F$4,Q$2,0)),OFFSET($C$4,Q$2,0),0)</f>
        <v>0</v>
      </c>
      <c r="R89" s="42" t="n">
        <f aca="true">IF(AND($O89&gt;=OFFSET($E$4,R$2,0),$O89&lt;=OFFSET($F$4,R$2,0)),OFFSET($C$4,R$2,0),0)</f>
        <v>0</v>
      </c>
      <c r="S89" s="42" t="n">
        <f aca="true">IF(AND($O89&gt;=OFFSET($E$4,S$2,0),$O89&lt;=OFFSET($F$4,S$2,0)),OFFSET($C$4,S$2,0),0)</f>
        <v>0</v>
      </c>
      <c r="T89" s="42" t="n">
        <f aca="true">IF(AND($O89&gt;=OFFSET($E$4,T$2,0),$O89&lt;=OFFSET($F$4,T$2,0)),OFFSET($C$4,T$2,0),0)</f>
        <v>50</v>
      </c>
      <c r="U89" s="42" t="n">
        <f aca="true">IF(AND($O89&gt;=OFFSET($E$4,U$2,0),$O89&lt;=OFFSET($F$4,U$2,0)),OFFSET($C$4,U$2,0),0)</f>
        <v>25</v>
      </c>
      <c r="V89" s="42" t="n">
        <f aca="true">IF(AND($O89&gt;=OFFSET($E$4,V$2,0),$O89&lt;=OFFSET($F$4,V$2,0)),OFFSET($C$4,V$2,0),0)</f>
        <v>25</v>
      </c>
      <c r="W89" s="42" t="n">
        <f aca="true">IF(AND($O89&gt;=OFFSET($E$4,W$2,0),$O89&lt;=OFFSET($F$4,W$2,0)),OFFSET($C$4,W$2,0),0)</f>
        <v>0</v>
      </c>
      <c r="X89" s="42" t="n">
        <f aca="true">IF(AND($O89&gt;=OFFSET($E$4,X$2,0),$O89&lt;=OFFSET($F$4,X$2,0)),OFFSET($C$4,X$2,0),0)</f>
        <v>0</v>
      </c>
      <c r="Y89" s="42" t="n">
        <f aca="true">IF(AND($O89&gt;=OFFSET($E$4,Y$2,0),$O89&lt;=OFFSET($F$4,Y$2,0)),OFFSET($C$4,Y$2,0),0)</f>
        <v>0</v>
      </c>
      <c r="Z89" s="42" t="n">
        <f aca="true">IF(AND($O89&gt;=OFFSET($E$4,Z$2,0),$O89&lt;=OFFSET($F$4,Z$2,0)),OFFSET($C$4,Z$2,0),0)</f>
        <v>0</v>
      </c>
      <c r="AA89" s="42" t="n">
        <f aca="true">IF(AND($O89&gt;=OFFSET($E$4,AA$2,0),$O89&lt;=OFFSET($F$4,AA$2,0)),OFFSET($C$4,AA$2,0),0)</f>
        <v>0</v>
      </c>
      <c r="AB89" s="42" t="n">
        <f aca="true">IF(AND($O89&gt;=OFFSET($E$4,AB$2,0),$O89&lt;=OFFSET($F$4,AB$2,0)),OFFSET($C$4,AB$2,0),0)</f>
        <v>0</v>
      </c>
      <c r="AC89" s="42" t="n">
        <f aca="true">IF(AND($O89&gt;=OFFSET($E$4,AC$2,0),$O89&lt;=OFFSET($F$4,AC$2,0)),OFFSET($C$4,AC$2,0),0)</f>
        <v>0</v>
      </c>
      <c r="AD89" s="42" t="n">
        <f aca="true">IF(AND($O89&gt;=OFFSET($E$4,AD$2,0),$O89&lt;=OFFSET($F$4,AD$2,0)),OFFSET($C$4,AD$2,0),0)</f>
        <v>0</v>
      </c>
      <c r="AE89" s="42" t="n">
        <f aca="true">IF(AND($O89&gt;=OFFSET($E$4,AE$2,0),$O89&lt;=OFFSET($F$4,AE$2,0)),OFFSET($C$4,AE$2,0),0)</f>
        <v>0</v>
      </c>
      <c r="AF89" s="42" t="n">
        <f aca="true">IF(AND($O89&gt;=OFFSET($E$4,AF$2,0),$O89&lt;=OFFSET($F$4,AF$2,0)),OFFSET($C$4,AF$2,0),0)</f>
        <v>0</v>
      </c>
      <c r="AG89" s="42" t="n">
        <f aca="true">IF(AND($O89&gt;=OFFSET($E$4,AG$2,0),$O89&lt;=OFFSET($F$4,AG$2,0)),OFFSET($C$4,AG$2,0),0)</f>
        <v>0</v>
      </c>
      <c r="AH89" s="42" t="n">
        <f aca="true">IF(AND($O89&gt;=OFFSET($E$4,AH$2,0),$O89&lt;=OFFSET($F$4,AH$2,0)),OFFSET($C$4,AH$2,0),0)</f>
        <v>0</v>
      </c>
      <c r="AI89" s="42" t="n">
        <f aca="true">IF(AND($O89&gt;=OFFSET($E$4,AI$2,0),$O89&lt;=OFFSET($F$4,AI$2,0)),OFFSET($C$4,AI$2,0),0)</f>
        <v>0</v>
      </c>
      <c r="AJ89" s="42" t="n">
        <f aca="true">IF(AND($O89&gt;=OFFSET($E$4,AJ$2,0),$O89&lt;=OFFSET($F$4,AJ$2,0)),OFFSET($C$4,AJ$2,0),0)</f>
        <v>0</v>
      </c>
      <c r="AK89" s="42" t="n">
        <f aca="true">IF(AND($O89&gt;=OFFSET($E$4,AK$2,0),$O89&lt;=OFFSET($F$4,AK$2,0)),OFFSET($C$4,AK$2,0),0)</f>
        <v>0</v>
      </c>
      <c r="AL89" s="42" t="n">
        <f aca="true">IF(AND($O89&gt;=OFFSET($E$4,AL$2,0),$O89&lt;=OFFSET($F$4,AL$2,0)),OFFSET($C$4,AL$2,0),0)</f>
        <v>0</v>
      </c>
      <c r="AM89" s="42" t="n">
        <f aca="true">IF(AND($O89&gt;=OFFSET($E$4,AM$2,0),$O89&lt;=OFFSET($F$4,AM$2,0)),OFFSET($C$4,AM$2,0),0)</f>
        <v>0</v>
      </c>
      <c r="AN89" s="42" t="n">
        <f aca="true">IF(AND($O89&gt;=OFFSET($E$4,AN$2,0),$O89&lt;=OFFSET($F$4,AN$2,0)),OFFSET($C$4,AN$2,0),0)</f>
        <v>0</v>
      </c>
      <c r="AO89" s="42" t="n">
        <f aca="true">IF(AND($O89&gt;=OFFSET($E$4,AO$2,0),$O89&lt;=OFFSET($F$4,AO$2,0)),OFFSET($C$4,AO$2,0),0)</f>
        <v>0</v>
      </c>
      <c r="AP89" s="42" t="n">
        <f aca="true">IF(AND($O89&gt;=OFFSET($E$4,AP$2,0),$O89&lt;=OFFSET($F$4,AP$2,0)),OFFSET($C$4,AP$2,0),0)</f>
        <v>0</v>
      </c>
      <c r="AQ89" s="42" t="n">
        <f aca="true">IF(AND($O89&gt;=OFFSET($E$4,AQ$2,0),$O89&lt;=OFFSET($F$4,AQ$2,0)),OFFSET($C$4,AQ$2,0),0)</f>
        <v>0</v>
      </c>
      <c r="AR89" s="42" t="n">
        <f aca="true">IF(AND($O89&gt;=OFFSET($E$4,AR$2,0),$O89&lt;=OFFSET($F$4,AR$2,0)),OFFSET($C$4,AR$2,0),0)</f>
        <v>0</v>
      </c>
      <c r="AS89" s="42" t="n">
        <f aca="true">IF(AND($O89&gt;=OFFSET($E$4,AS$2,0),$O89&lt;=OFFSET($F$4,AS$2,0)),OFFSET($C$4,AS$2,0),0)</f>
        <v>0</v>
      </c>
      <c r="AT89" s="42" t="n">
        <f aca="true">IF(AND($O89&gt;=OFFSET($E$4,AT$2,0),$O89&lt;=OFFSET($F$4,AT$2,0)),OFFSET($C$4,AT$2,0),0)</f>
        <v>0</v>
      </c>
      <c r="AU89" s="42" t="n">
        <f aca="true">IF(AND($O89&gt;=OFFSET($E$4,AU$2,0),$O89&lt;=OFFSET($F$4,AU$2,0)),OFFSET($C$4,AU$2,0),0)</f>
        <v>0</v>
      </c>
      <c r="AV89" s="42" t="n">
        <f aca="true">IF(AND($O89&gt;=OFFSET($E$4,AV$2,0),$O89&lt;=OFFSET($F$4,AV$2,0)),OFFSET($C$4,AV$2,0),0)</f>
        <v>0</v>
      </c>
      <c r="AW89" s="42" t="n">
        <f aca="true">IF(AND($O89&gt;=OFFSET($E$4,AW$2,0),$O89&lt;=OFFSET($F$4,AW$2,0)),OFFSET($C$4,AW$2,0),0)</f>
        <v>0</v>
      </c>
      <c r="AY89" s="58" t="n">
        <f aca="false">SUM(P89:AS89)</f>
        <v>100</v>
      </c>
      <c r="AZ89" s="58" t="n">
        <f aca="false">SUM(P89:V89)+SUM(AT89:AW89)</f>
        <v>100</v>
      </c>
    </row>
    <row r="90" customFormat="false" ht="12.75" hidden="false" customHeight="false" outlineLevel="0" collapsed="false">
      <c r="A90" s="2"/>
      <c r="C90" s="3"/>
      <c r="F90" s="5"/>
      <c r="G90" s="2"/>
      <c r="I90" s="0" t="n">
        <v>21</v>
      </c>
      <c r="J90" s="0" t="n">
        <v>4</v>
      </c>
      <c r="K90" s="0" t="n">
        <v>4</v>
      </c>
      <c r="L90" s="0" t="n">
        <v>1</v>
      </c>
      <c r="M90" s="0" t="n">
        <v>30</v>
      </c>
      <c r="O90" s="57" t="n">
        <v>39387</v>
      </c>
      <c r="P90" s="42" t="n">
        <f aca="false">IF(AND(O90&gt;=$E$4,O90&lt;=$F$4),$C$4,0)</f>
        <v>0</v>
      </c>
      <c r="Q90" s="42" t="n">
        <f aca="true">IF(AND($O90&gt;=OFFSET($E$4,Q$2,0),$O90&lt;=OFFSET($F$4,Q$2,0)),OFFSET($C$4,Q$2,0),0)</f>
        <v>0</v>
      </c>
      <c r="R90" s="42" t="n">
        <f aca="true">IF(AND($O90&gt;=OFFSET($E$4,R$2,0),$O90&lt;=OFFSET($F$4,R$2,0)),OFFSET($C$4,R$2,0),0)</f>
        <v>0</v>
      </c>
      <c r="S90" s="42" t="n">
        <f aca="true">IF(AND($O90&gt;=OFFSET($E$4,S$2,0),$O90&lt;=OFFSET($F$4,S$2,0)),OFFSET($C$4,S$2,0),0)</f>
        <v>0</v>
      </c>
      <c r="T90" s="42" t="n">
        <f aca="true">IF(AND($O90&gt;=OFFSET($E$4,T$2,0),$O90&lt;=OFFSET($F$4,T$2,0)),OFFSET($C$4,T$2,0),0)</f>
        <v>50</v>
      </c>
      <c r="U90" s="42" t="n">
        <f aca="true">IF(AND($O90&gt;=OFFSET($E$4,U$2,0),$O90&lt;=OFFSET($F$4,U$2,0)),OFFSET($C$4,U$2,0),0)</f>
        <v>25</v>
      </c>
      <c r="V90" s="42" t="n">
        <f aca="true">IF(AND($O90&gt;=OFFSET($E$4,V$2,0),$O90&lt;=OFFSET($F$4,V$2,0)),OFFSET($C$4,V$2,0),0)</f>
        <v>25</v>
      </c>
      <c r="W90" s="42" t="n">
        <f aca="true">IF(AND($O90&gt;=OFFSET($E$4,W$2,0),$O90&lt;=OFFSET($F$4,W$2,0)),OFFSET($C$4,W$2,0),0)</f>
        <v>0</v>
      </c>
      <c r="X90" s="42" t="n">
        <f aca="true">IF(AND($O90&gt;=OFFSET($E$4,X$2,0),$O90&lt;=OFFSET($F$4,X$2,0)),OFFSET($C$4,X$2,0),0)</f>
        <v>0</v>
      </c>
      <c r="Y90" s="42" t="n">
        <f aca="true">IF(AND($O90&gt;=OFFSET($E$4,Y$2,0),$O90&lt;=OFFSET($F$4,Y$2,0)),OFFSET($C$4,Y$2,0),0)</f>
        <v>0</v>
      </c>
      <c r="Z90" s="42" t="n">
        <f aca="true">IF(AND($O90&gt;=OFFSET($E$4,Z$2,0),$O90&lt;=OFFSET($F$4,Z$2,0)),OFFSET($C$4,Z$2,0),0)</f>
        <v>0</v>
      </c>
      <c r="AA90" s="42" t="n">
        <f aca="true">IF(AND($O90&gt;=OFFSET($E$4,AA$2,0),$O90&lt;=OFFSET($F$4,AA$2,0)),OFFSET($C$4,AA$2,0),0)</f>
        <v>0</v>
      </c>
      <c r="AB90" s="42" t="n">
        <f aca="true">IF(AND($O90&gt;=OFFSET($E$4,AB$2,0),$O90&lt;=OFFSET($F$4,AB$2,0)),OFFSET($C$4,AB$2,0),0)</f>
        <v>0</v>
      </c>
      <c r="AC90" s="42" t="n">
        <f aca="true">IF(AND($O90&gt;=OFFSET($E$4,AC$2,0),$O90&lt;=OFFSET($F$4,AC$2,0)),OFFSET($C$4,AC$2,0),0)</f>
        <v>0</v>
      </c>
      <c r="AD90" s="42" t="n">
        <f aca="true">IF(AND($O90&gt;=OFFSET($E$4,AD$2,0),$O90&lt;=OFFSET($F$4,AD$2,0)),OFFSET($C$4,AD$2,0),0)</f>
        <v>0</v>
      </c>
      <c r="AE90" s="42" t="n">
        <f aca="true">IF(AND($O90&gt;=OFFSET($E$4,AE$2,0),$O90&lt;=OFFSET($F$4,AE$2,0)),OFFSET($C$4,AE$2,0),0)</f>
        <v>0</v>
      </c>
      <c r="AF90" s="42" t="n">
        <f aca="true">IF(AND($O90&gt;=OFFSET($E$4,AF$2,0),$O90&lt;=OFFSET($F$4,AF$2,0)),OFFSET($C$4,AF$2,0),0)</f>
        <v>0</v>
      </c>
      <c r="AG90" s="42" t="n">
        <f aca="true">IF(AND($O90&gt;=OFFSET($E$4,AG$2,0),$O90&lt;=OFFSET($F$4,AG$2,0)),OFFSET($C$4,AG$2,0),0)</f>
        <v>0</v>
      </c>
      <c r="AH90" s="42" t="n">
        <f aca="true">IF(AND($O90&gt;=OFFSET($E$4,AH$2,0),$O90&lt;=OFFSET($F$4,AH$2,0)),OFFSET($C$4,AH$2,0),0)</f>
        <v>0</v>
      </c>
      <c r="AI90" s="42" t="n">
        <f aca="true">IF(AND($O90&gt;=OFFSET($E$4,AI$2,0),$O90&lt;=OFFSET($F$4,AI$2,0)),OFFSET($C$4,AI$2,0),0)</f>
        <v>0</v>
      </c>
      <c r="AJ90" s="42" t="n">
        <f aca="true">IF(AND($O90&gt;=OFFSET($E$4,AJ$2,0),$O90&lt;=OFFSET($F$4,AJ$2,0)),OFFSET($C$4,AJ$2,0),0)</f>
        <v>0</v>
      </c>
      <c r="AK90" s="42" t="n">
        <f aca="true">IF(AND($O90&gt;=OFFSET($E$4,AK$2,0),$O90&lt;=OFFSET($F$4,AK$2,0)),OFFSET($C$4,AK$2,0),0)</f>
        <v>0</v>
      </c>
      <c r="AL90" s="42" t="n">
        <f aca="true">IF(AND($O90&gt;=OFFSET($E$4,AL$2,0),$O90&lt;=OFFSET($F$4,AL$2,0)),OFFSET($C$4,AL$2,0),0)</f>
        <v>0</v>
      </c>
      <c r="AM90" s="42" t="n">
        <f aca="true">IF(AND($O90&gt;=OFFSET($E$4,AM$2,0),$O90&lt;=OFFSET($F$4,AM$2,0)),OFFSET($C$4,AM$2,0),0)</f>
        <v>0</v>
      </c>
      <c r="AN90" s="42" t="n">
        <f aca="true">IF(AND($O90&gt;=OFFSET($E$4,AN$2,0),$O90&lt;=OFFSET($F$4,AN$2,0)),OFFSET($C$4,AN$2,0),0)</f>
        <v>0</v>
      </c>
      <c r="AO90" s="42" t="n">
        <f aca="true">IF(AND($O90&gt;=OFFSET($E$4,AO$2,0),$O90&lt;=OFFSET($F$4,AO$2,0)),OFFSET($C$4,AO$2,0),0)</f>
        <v>0</v>
      </c>
      <c r="AP90" s="42" t="n">
        <f aca="true">IF(AND($O90&gt;=OFFSET($E$4,AP$2,0),$O90&lt;=OFFSET($F$4,AP$2,0)),OFFSET($C$4,AP$2,0),0)</f>
        <v>0</v>
      </c>
      <c r="AQ90" s="42" t="n">
        <f aca="true">IF(AND($O90&gt;=OFFSET($E$4,AQ$2,0),$O90&lt;=OFFSET($F$4,AQ$2,0)),OFFSET($C$4,AQ$2,0),0)</f>
        <v>0</v>
      </c>
      <c r="AR90" s="42" t="n">
        <f aca="true">IF(AND($O90&gt;=OFFSET($E$4,AR$2,0),$O90&lt;=OFFSET($F$4,AR$2,0)),OFFSET($C$4,AR$2,0),0)</f>
        <v>0</v>
      </c>
      <c r="AS90" s="42" t="n">
        <f aca="true">IF(AND($O90&gt;=OFFSET($E$4,AS$2,0),$O90&lt;=OFFSET($F$4,AS$2,0)),OFFSET($C$4,AS$2,0),0)</f>
        <v>0</v>
      </c>
      <c r="AT90" s="42" t="n">
        <f aca="true">IF(AND($O90&gt;=OFFSET($E$4,AT$2,0),$O90&lt;=OFFSET($F$4,AT$2,0)),OFFSET($C$4,AT$2,0),0)</f>
        <v>0</v>
      </c>
      <c r="AU90" s="42" t="n">
        <f aca="true">IF(AND($O90&gt;=OFFSET($E$4,AU$2,0),$O90&lt;=OFFSET($F$4,AU$2,0)),OFFSET($C$4,AU$2,0),0)</f>
        <v>0</v>
      </c>
      <c r="AV90" s="42" t="n">
        <f aca="true">IF(AND($O90&gt;=OFFSET($E$4,AV$2,0),$O90&lt;=OFFSET($F$4,AV$2,0)),OFFSET($C$4,AV$2,0),0)</f>
        <v>0</v>
      </c>
      <c r="AW90" s="42" t="n">
        <f aca="true">IF(AND($O90&gt;=OFFSET($E$4,AW$2,0),$O90&lt;=OFFSET($F$4,AW$2,0)),OFFSET($C$4,AW$2,0),0)</f>
        <v>0</v>
      </c>
      <c r="AY90" s="58" t="n">
        <f aca="false">SUM(P90:AS90)</f>
        <v>100</v>
      </c>
      <c r="AZ90" s="58" t="n">
        <f aca="false">SUM(P90:V90)+SUM(AT90:AW90)</f>
        <v>100</v>
      </c>
    </row>
    <row r="91" customFormat="false" ht="12.75" hidden="false" customHeight="false" outlineLevel="0" collapsed="false">
      <c r="A91" s="2"/>
      <c r="C91" s="3"/>
      <c r="F91" s="5"/>
      <c r="G91" s="2"/>
      <c r="I91" s="0" t="n">
        <v>20</v>
      </c>
      <c r="J91" s="0" t="n">
        <v>5</v>
      </c>
      <c r="K91" s="0" t="n">
        <v>5</v>
      </c>
      <c r="L91" s="0" t="n">
        <v>1</v>
      </c>
      <c r="M91" s="0" t="n">
        <v>31</v>
      </c>
      <c r="O91" s="57" t="n">
        <v>39417</v>
      </c>
      <c r="P91" s="42" t="n">
        <f aca="false">IF(AND(O91&gt;=$E$4,O91&lt;=$F$4),$C$4,0)</f>
        <v>0</v>
      </c>
      <c r="Q91" s="42" t="n">
        <f aca="true">IF(AND($O91&gt;=OFFSET($E$4,Q$2,0),$O91&lt;=OFFSET($F$4,Q$2,0)),OFFSET($C$4,Q$2,0),0)</f>
        <v>0</v>
      </c>
      <c r="R91" s="42" t="n">
        <f aca="true">IF(AND($O91&gt;=OFFSET($E$4,R$2,0),$O91&lt;=OFFSET($F$4,R$2,0)),OFFSET($C$4,R$2,0),0)</f>
        <v>0</v>
      </c>
      <c r="S91" s="42" t="n">
        <f aca="true">IF(AND($O91&gt;=OFFSET($E$4,S$2,0),$O91&lt;=OFFSET($F$4,S$2,0)),OFFSET($C$4,S$2,0),0)</f>
        <v>0</v>
      </c>
      <c r="T91" s="42" t="n">
        <f aca="true">IF(AND($O91&gt;=OFFSET($E$4,T$2,0),$O91&lt;=OFFSET($F$4,T$2,0)),OFFSET($C$4,T$2,0),0)</f>
        <v>50</v>
      </c>
      <c r="U91" s="42" t="n">
        <f aca="true">IF(AND($O91&gt;=OFFSET($E$4,U$2,0),$O91&lt;=OFFSET($F$4,U$2,0)),OFFSET($C$4,U$2,0),0)</f>
        <v>25</v>
      </c>
      <c r="V91" s="42" t="n">
        <f aca="true">IF(AND($O91&gt;=OFFSET($E$4,V$2,0),$O91&lt;=OFFSET($F$4,V$2,0)),OFFSET($C$4,V$2,0),0)</f>
        <v>25</v>
      </c>
      <c r="W91" s="42" t="n">
        <f aca="true">IF(AND($O91&gt;=OFFSET($E$4,W$2,0),$O91&lt;=OFFSET($F$4,W$2,0)),OFFSET($C$4,W$2,0),0)</f>
        <v>0</v>
      </c>
      <c r="X91" s="42" t="n">
        <f aca="true">IF(AND($O91&gt;=OFFSET($E$4,X$2,0),$O91&lt;=OFFSET($F$4,X$2,0)),OFFSET($C$4,X$2,0),0)</f>
        <v>0</v>
      </c>
      <c r="Y91" s="42" t="n">
        <f aca="true">IF(AND($O91&gt;=OFFSET($E$4,Y$2,0),$O91&lt;=OFFSET($F$4,Y$2,0)),OFFSET($C$4,Y$2,0),0)</f>
        <v>0</v>
      </c>
      <c r="Z91" s="42" t="n">
        <f aca="true">IF(AND($O91&gt;=OFFSET($E$4,Z$2,0),$O91&lt;=OFFSET($F$4,Z$2,0)),OFFSET($C$4,Z$2,0),0)</f>
        <v>0</v>
      </c>
      <c r="AA91" s="42" t="n">
        <f aca="true">IF(AND($O91&gt;=OFFSET($E$4,AA$2,0),$O91&lt;=OFFSET($F$4,AA$2,0)),OFFSET($C$4,AA$2,0),0)</f>
        <v>0</v>
      </c>
      <c r="AB91" s="42" t="n">
        <f aca="true">IF(AND($O91&gt;=OFFSET($E$4,AB$2,0),$O91&lt;=OFFSET($F$4,AB$2,0)),OFFSET($C$4,AB$2,0),0)</f>
        <v>0</v>
      </c>
      <c r="AC91" s="42" t="n">
        <f aca="true">IF(AND($O91&gt;=OFFSET($E$4,AC$2,0),$O91&lt;=OFFSET($F$4,AC$2,0)),OFFSET($C$4,AC$2,0),0)</f>
        <v>0</v>
      </c>
      <c r="AD91" s="42" t="n">
        <f aca="true">IF(AND($O91&gt;=OFFSET($E$4,AD$2,0),$O91&lt;=OFFSET($F$4,AD$2,0)),OFFSET($C$4,AD$2,0),0)</f>
        <v>0</v>
      </c>
      <c r="AE91" s="42" t="n">
        <f aca="true">IF(AND($O91&gt;=OFFSET($E$4,AE$2,0),$O91&lt;=OFFSET($F$4,AE$2,0)),OFFSET($C$4,AE$2,0),0)</f>
        <v>0</v>
      </c>
      <c r="AF91" s="42" t="n">
        <f aca="true">IF(AND($O91&gt;=OFFSET($E$4,AF$2,0),$O91&lt;=OFFSET($F$4,AF$2,0)),OFFSET($C$4,AF$2,0),0)</f>
        <v>0</v>
      </c>
      <c r="AG91" s="42" t="n">
        <f aca="true">IF(AND($O91&gt;=OFFSET($E$4,AG$2,0),$O91&lt;=OFFSET($F$4,AG$2,0)),OFFSET($C$4,AG$2,0),0)</f>
        <v>0</v>
      </c>
      <c r="AH91" s="42" t="n">
        <f aca="true">IF(AND($O91&gt;=OFFSET($E$4,AH$2,0),$O91&lt;=OFFSET($F$4,AH$2,0)),OFFSET($C$4,AH$2,0),0)</f>
        <v>0</v>
      </c>
      <c r="AI91" s="42" t="n">
        <f aca="true">IF(AND($O91&gt;=OFFSET($E$4,AI$2,0),$O91&lt;=OFFSET($F$4,AI$2,0)),OFFSET($C$4,AI$2,0),0)</f>
        <v>0</v>
      </c>
      <c r="AJ91" s="42" t="n">
        <f aca="true">IF(AND($O91&gt;=OFFSET($E$4,AJ$2,0),$O91&lt;=OFFSET($F$4,AJ$2,0)),OFFSET($C$4,AJ$2,0),0)</f>
        <v>0</v>
      </c>
      <c r="AK91" s="42" t="n">
        <f aca="true">IF(AND($O91&gt;=OFFSET($E$4,AK$2,0),$O91&lt;=OFFSET($F$4,AK$2,0)),OFFSET($C$4,AK$2,0),0)</f>
        <v>0</v>
      </c>
      <c r="AL91" s="42" t="n">
        <f aca="true">IF(AND($O91&gt;=OFFSET($E$4,AL$2,0),$O91&lt;=OFFSET($F$4,AL$2,0)),OFFSET($C$4,AL$2,0),0)</f>
        <v>0</v>
      </c>
      <c r="AM91" s="42" t="n">
        <f aca="true">IF(AND($O91&gt;=OFFSET($E$4,AM$2,0),$O91&lt;=OFFSET($F$4,AM$2,0)),OFFSET($C$4,AM$2,0),0)</f>
        <v>0</v>
      </c>
      <c r="AN91" s="42" t="n">
        <f aca="true">IF(AND($O91&gt;=OFFSET($E$4,AN$2,0),$O91&lt;=OFFSET($F$4,AN$2,0)),OFFSET($C$4,AN$2,0),0)</f>
        <v>0</v>
      </c>
      <c r="AO91" s="42" t="n">
        <f aca="true">IF(AND($O91&gt;=OFFSET($E$4,AO$2,0),$O91&lt;=OFFSET($F$4,AO$2,0)),OFFSET($C$4,AO$2,0),0)</f>
        <v>0</v>
      </c>
      <c r="AP91" s="42" t="n">
        <f aca="true">IF(AND($O91&gt;=OFFSET($E$4,AP$2,0),$O91&lt;=OFFSET($F$4,AP$2,0)),OFFSET($C$4,AP$2,0),0)</f>
        <v>0</v>
      </c>
      <c r="AQ91" s="42" t="n">
        <f aca="true">IF(AND($O91&gt;=OFFSET($E$4,AQ$2,0),$O91&lt;=OFFSET($F$4,AQ$2,0)),OFFSET($C$4,AQ$2,0),0)</f>
        <v>0</v>
      </c>
      <c r="AR91" s="42" t="n">
        <f aca="true">IF(AND($O91&gt;=OFFSET($E$4,AR$2,0),$O91&lt;=OFFSET($F$4,AR$2,0)),OFFSET($C$4,AR$2,0),0)</f>
        <v>0</v>
      </c>
      <c r="AS91" s="42" t="n">
        <f aca="true">IF(AND($O91&gt;=OFFSET($E$4,AS$2,0),$O91&lt;=OFFSET($F$4,AS$2,0)),OFFSET($C$4,AS$2,0),0)</f>
        <v>0</v>
      </c>
      <c r="AT91" s="42" t="n">
        <f aca="true">IF(AND($O91&gt;=OFFSET($E$4,AT$2,0),$O91&lt;=OFFSET($F$4,AT$2,0)),OFFSET($C$4,AT$2,0),0)</f>
        <v>0</v>
      </c>
      <c r="AU91" s="42" t="n">
        <f aca="true">IF(AND($O91&gt;=OFFSET($E$4,AU$2,0),$O91&lt;=OFFSET($F$4,AU$2,0)),OFFSET($C$4,AU$2,0),0)</f>
        <v>0</v>
      </c>
      <c r="AV91" s="42" t="n">
        <f aca="true">IF(AND($O91&gt;=OFFSET($E$4,AV$2,0),$O91&lt;=OFFSET($F$4,AV$2,0)),OFFSET($C$4,AV$2,0),0)</f>
        <v>0</v>
      </c>
      <c r="AW91" s="42" t="n">
        <f aca="true">IF(AND($O91&gt;=OFFSET($E$4,AW$2,0),$O91&lt;=OFFSET($F$4,AW$2,0)),OFFSET($C$4,AW$2,0),0)</f>
        <v>0</v>
      </c>
      <c r="AY91" s="58" t="n">
        <f aca="false">SUM(P91:AS91)</f>
        <v>100</v>
      </c>
      <c r="AZ91" s="58" t="n">
        <f aca="false">SUM(P91:V91)+SUM(AT91:AW91)</f>
        <v>100</v>
      </c>
    </row>
    <row r="92" customFormat="false" ht="12.75" hidden="false" customHeight="false" outlineLevel="0" collapsed="false">
      <c r="A92" s="2"/>
      <c r="C92" s="3"/>
      <c r="F92" s="5"/>
      <c r="G92" s="2"/>
      <c r="I92" s="0" t="n">
        <v>22</v>
      </c>
      <c r="J92" s="0" t="n">
        <v>4</v>
      </c>
      <c r="K92" s="0" t="n">
        <v>4</v>
      </c>
      <c r="L92" s="0" t="n">
        <v>1</v>
      </c>
      <c r="M92" s="0" t="n">
        <v>31</v>
      </c>
      <c r="O92" s="57" t="n">
        <v>39448</v>
      </c>
      <c r="P92" s="42" t="n">
        <f aca="false">IF(AND(O92&gt;=$E$4,O92&lt;=$F$4),$C$4,0)</f>
        <v>0</v>
      </c>
      <c r="Q92" s="42" t="n">
        <f aca="true">IF(AND($O92&gt;=OFFSET($E$4,Q$2,0),$O92&lt;=OFFSET($F$4,Q$2,0)),OFFSET($C$4,Q$2,0),0)</f>
        <v>0</v>
      </c>
      <c r="R92" s="42" t="n">
        <f aca="true">IF(AND($O92&gt;=OFFSET($E$4,R$2,0),$O92&lt;=OFFSET($F$4,R$2,0)),OFFSET($C$4,R$2,0),0)</f>
        <v>0</v>
      </c>
      <c r="S92" s="42" t="n">
        <f aca="true">IF(AND($O92&gt;=OFFSET($E$4,S$2,0),$O92&lt;=OFFSET($F$4,S$2,0)),OFFSET($C$4,S$2,0),0)</f>
        <v>0</v>
      </c>
      <c r="T92" s="42" t="n">
        <f aca="true">IF(AND($O92&gt;=OFFSET($E$4,T$2,0),$O92&lt;=OFFSET($F$4,T$2,0)),OFFSET($C$4,T$2,0),0)</f>
        <v>50</v>
      </c>
      <c r="U92" s="42" t="n">
        <f aca="true">IF(AND($O92&gt;=OFFSET($E$4,U$2,0),$O92&lt;=OFFSET($F$4,U$2,0)),OFFSET($C$4,U$2,0),0)</f>
        <v>25</v>
      </c>
      <c r="V92" s="42" t="n">
        <f aca="true">IF(AND($O92&gt;=OFFSET($E$4,V$2,0),$O92&lt;=OFFSET($F$4,V$2,0)),OFFSET($C$4,V$2,0),0)</f>
        <v>25</v>
      </c>
      <c r="W92" s="42" t="n">
        <f aca="true">IF(AND($O92&gt;=OFFSET($E$4,W$2,0),$O92&lt;=OFFSET($F$4,W$2,0)),OFFSET($C$4,W$2,0),0)</f>
        <v>0</v>
      </c>
      <c r="X92" s="42" t="n">
        <f aca="true">IF(AND($O92&gt;=OFFSET($E$4,X$2,0),$O92&lt;=OFFSET($F$4,X$2,0)),OFFSET($C$4,X$2,0),0)</f>
        <v>0</v>
      </c>
      <c r="Y92" s="42" t="n">
        <f aca="true">IF(AND($O92&gt;=OFFSET($E$4,Y$2,0),$O92&lt;=OFFSET($F$4,Y$2,0)),OFFSET($C$4,Y$2,0),0)</f>
        <v>0</v>
      </c>
      <c r="Z92" s="42" t="n">
        <f aca="true">IF(AND($O92&gt;=OFFSET($E$4,Z$2,0),$O92&lt;=OFFSET($F$4,Z$2,0)),OFFSET($C$4,Z$2,0),0)</f>
        <v>0</v>
      </c>
      <c r="AA92" s="42" t="n">
        <f aca="true">IF(AND($O92&gt;=OFFSET($E$4,AA$2,0),$O92&lt;=OFFSET($F$4,AA$2,0)),OFFSET($C$4,AA$2,0),0)</f>
        <v>0</v>
      </c>
      <c r="AB92" s="42" t="n">
        <f aca="true">IF(AND($O92&gt;=OFFSET($E$4,AB$2,0),$O92&lt;=OFFSET($F$4,AB$2,0)),OFFSET($C$4,AB$2,0),0)</f>
        <v>0</v>
      </c>
      <c r="AC92" s="42" t="n">
        <f aca="true">IF(AND($O92&gt;=OFFSET($E$4,AC$2,0),$O92&lt;=OFFSET($F$4,AC$2,0)),OFFSET($C$4,AC$2,0),0)</f>
        <v>0</v>
      </c>
      <c r="AD92" s="42" t="n">
        <f aca="true">IF(AND($O92&gt;=OFFSET($E$4,AD$2,0),$O92&lt;=OFFSET($F$4,AD$2,0)),OFFSET($C$4,AD$2,0),0)</f>
        <v>0</v>
      </c>
      <c r="AE92" s="42" t="n">
        <f aca="true">IF(AND($O92&gt;=OFFSET($E$4,AE$2,0),$O92&lt;=OFFSET($F$4,AE$2,0)),OFFSET($C$4,AE$2,0),0)</f>
        <v>0</v>
      </c>
      <c r="AF92" s="42" t="n">
        <f aca="true">IF(AND($O92&gt;=OFFSET($E$4,AF$2,0),$O92&lt;=OFFSET($F$4,AF$2,0)),OFFSET($C$4,AF$2,0),0)</f>
        <v>0</v>
      </c>
      <c r="AG92" s="42" t="n">
        <f aca="true">IF(AND($O92&gt;=OFFSET($E$4,AG$2,0),$O92&lt;=OFFSET($F$4,AG$2,0)),OFFSET($C$4,AG$2,0),0)</f>
        <v>0</v>
      </c>
      <c r="AH92" s="42" t="n">
        <f aca="true">IF(AND($O92&gt;=OFFSET($E$4,AH$2,0),$O92&lt;=OFFSET($F$4,AH$2,0)),OFFSET($C$4,AH$2,0),0)</f>
        <v>0</v>
      </c>
      <c r="AI92" s="42" t="n">
        <f aca="true">IF(AND($O92&gt;=OFFSET($E$4,AI$2,0),$O92&lt;=OFFSET($F$4,AI$2,0)),OFFSET($C$4,AI$2,0),0)</f>
        <v>0</v>
      </c>
      <c r="AJ92" s="42" t="n">
        <f aca="true">IF(AND($O92&gt;=OFFSET($E$4,AJ$2,0),$O92&lt;=OFFSET($F$4,AJ$2,0)),OFFSET($C$4,AJ$2,0),0)</f>
        <v>0</v>
      </c>
      <c r="AK92" s="42" t="n">
        <f aca="true">IF(AND($O92&gt;=OFFSET($E$4,AK$2,0),$O92&lt;=OFFSET($F$4,AK$2,0)),OFFSET($C$4,AK$2,0),0)</f>
        <v>0</v>
      </c>
      <c r="AL92" s="42" t="n">
        <f aca="true">IF(AND($O92&gt;=OFFSET($E$4,AL$2,0),$O92&lt;=OFFSET($F$4,AL$2,0)),OFFSET($C$4,AL$2,0),0)</f>
        <v>0</v>
      </c>
      <c r="AM92" s="42" t="n">
        <f aca="true">IF(AND($O92&gt;=OFFSET($E$4,AM$2,0),$O92&lt;=OFFSET($F$4,AM$2,0)),OFFSET($C$4,AM$2,0),0)</f>
        <v>0</v>
      </c>
      <c r="AN92" s="42" t="n">
        <f aca="true">IF(AND($O92&gt;=OFFSET($E$4,AN$2,0),$O92&lt;=OFFSET($F$4,AN$2,0)),OFFSET($C$4,AN$2,0),0)</f>
        <v>0</v>
      </c>
      <c r="AO92" s="42" t="n">
        <f aca="true">IF(AND($O92&gt;=OFFSET($E$4,AO$2,0),$O92&lt;=OFFSET($F$4,AO$2,0)),OFFSET($C$4,AO$2,0),0)</f>
        <v>0</v>
      </c>
      <c r="AP92" s="42" t="n">
        <f aca="true">IF(AND($O92&gt;=OFFSET($E$4,AP$2,0),$O92&lt;=OFFSET($F$4,AP$2,0)),OFFSET($C$4,AP$2,0),0)</f>
        <v>0</v>
      </c>
      <c r="AQ92" s="42" t="n">
        <f aca="true">IF(AND($O92&gt;=OFFSET($E$4,AQ$2,0),$O92&lt;=OFFSET($F$4,AQ$2,0)),OFFSET($C$4,AQ$2,0),0)</f>
        <v>0</v>
      </c>
      <c r="AR92" s="42" t="n">
        <f aca="true">IF(AND($O92&gt;=OFFSET($E$4,AR$2,0),$O92&lt;=OFFSET($F$4,AR$2,0)),OFFSET($C$4,AR$2,0),0)</f>
        <v>0</v>
      </c>
      <c r="AS92" s="42" t="n">
        <f aca="true">IF(AND($O92&gt;=OFFSET($E$4,AS$2,0),$O92&lt;=OFFSET($F$4,AS$2,0)),OFFSET($C$4,AS$2,0),0)</f>
        <v>0</v>
      </c>
      <c r="AT92" s="42" t="n">
        <f aca="true">IF(AND($O92&gt;=OFFSET($E$4,AT$2,0),$O92&lt;=OFFSET($F$4,AT$2,0)),OFFSET($C$4,AT$2,0),0)</f>
        <v>0</v>
      </c>
      <c r="AU92" s="42" t="n">
        <f aca="true">IF(AND($O92&gt;=OFFSET($E$4,AU$2,0),$O92&lt;=OFFSET($F$4,AU$2,0)),OFFSET($C$4,AU$2,0),0)</f>
        <v>0</v>
      </c>
      <c r="AV92" s="42" t="n">
        <f aca="true">IF(AND($O92&gt;=OFFSET($E$4,AV$2,0),$O92&lt;=OFFSET($F$4,AV$2,0)),OFFSET($C$4,AV$2,0),0)</f>
        <v>0</v>
      </c>
      <c r="AW92" s="42" t="n">
        <f aca="true">IF(AND($O92&gt;=OFFSET($E$4,AW$2,0),$O92&lt;=OFFSET($F$4,AW$2,0)),OFFSET($C$4,AW$2,0),0)</f>
        <v>0</v>
      </c>
      <c r="AY92" s="58" t="n">
        <f aca="false">SUM(P92:AS92)</f>
        <v>100</v>
      </c>
      <c r="AZ92" s="58" t="n">
        <f aca="false">SUM(P92:V92)+SUM(AT92:AW92)</f>
        <v>100</v>
      </c>
    </row>
    <row r="93" customFormat="false" ht="12.75" hidden="false" customHeight="false" outlineLevel="0" collapsed="false">
      <c r="A93" s="2"/>
      <c r="C93" s="3"/>
      <c r="F93" s="5"/>
      <c r="G93" s="2"/>
      <c r="I93" s="0" t="n">
        <v>21</v>
      </c>
      <c r="J93" s="0" t="n">
        <v>4</v>
      </c>
      <c r="K93" s="0" t="n">
        <v>4</v>
      </c>
      <c r="L93" s="0" t="n">
        <v>0</v>
      </c>
      <c r="M93" s="0" t="n">
        <v>29</v>
      </c>
      <c r="O93" s="57" t="n">
        <v>39479</v>
      </c>
      <c r="P93" s="42" t="n">
        <f aca="false">IF(AND(O93&gt;=$E$4,O93&lt;=$F$4),$C$4,0)</f>
        <v>0</v>
      </c>
      <c r="Q93" s="42" t="n">
        <f aca="true">IF(AND($O93&gt;=OFFSET($E$4,Q$2,0),$O93&lt;=OFFSET($F$4,Q$2,0)),OFFSET($C$4,Q$2,0),0)</f>
        <v>0</v>
      </c>
      <c r="R93" s="42" t="n">
        <f aca="true">IF(AND($O93&gt;=OFFSET($E$4,R$2,0),$O93&lt;=OFFSET($F$4,R$2,0)),OFFSET($C$4,R$2,0),0)</f>
        <v>0</v>
      </c>
      <c r="S93" s="42" t="n">
        <f aca="true">IF(AND($O93&gt;=OFFSET($E$4,S$2,0),$O93&lt;=OFFSET($F$4,S$2,0)),OFFSET($C$4,S$2,0),0)</f>
        <v>0</v>
      </c>
      <c r="T93" s="42" t="n">
        <f aca="true">IF(AND($O93&gt;=OFFSET($E$4,T$2,0),$O93&lt;=OFFSET($F$4,T$2,0)),OFFSET($C$4,T$2,0),0)</f>
        <v>50</v>
      </c>
      <c r="U93" s="42" t="n">
        <f aca="true">IF(AND($O93&gt;=OFFSET($E$4,U$2,0),$O93&lt;=OFFSET($F$4,U$2,0)),OFFSET($C$4,U$2,0),0)</f>
        <v>25</v>
      </c>
      <c r="V93" s="42" t="n">
        <f aca="true">IF(AND($O93&gt;=OFFSET($E$4,V$2,0),$O93&lt;=OFFSET($F$4,V$2,0)),OFFSET($C$4,V$2,0),0)</f>
        <v>25</v>
      </c>
      <c r="W93" s="42" t="n">
        <f aca="true">IF(AND($O93&gt;=OFFSET($E$4,W$2,0),$O93&lt;=OFFSET($F$4,W$2,0)),OFFSET($C$4,W$2,0),0)</f>
        <v>0</v>
      </c>
      <c r="X93" s="42" t="n">
        <f aca="true">IF(AND($O93&gt;=OFFSET($E$4,X$2,0),$O93&lt;=OFFSET($F$4,X$2,0)),OFFSET($C$4,X$2,0),0)</f>
        <v>0</v>
      </c>
      <c r="Y93" s="42" t="n">
        <f aca="true">IF(AND($O93&gt;=OFFSET($E$4,Y$2,0),$O93&lt;=OFFSET($F$4,Y$2,0)),OFFSET($C$4,Y$2,0),0)</f>
        <v>0</v>
      </c>
      <c r="Z93" s="42" t="n">
        <f aca="true">IF(AND($O93&gt;=OFFSET($E$4,Z$2,0),$O93&lt;=OFFSET($F$4,Z$2,0)),OFFSET($C$4,Z$2,0),0)</f>
        <v>0</v>
      </c>
      <c r="AA93" s="42" t="n">
        <f aca="true">IF(AND($O93&gt;=OFFSET($E$4,AA$2,0),$O93&lt;=OFFSET($F$4,AA$2,0)),OFFSET($C$4,AA$2,0),0)</f>
        <v>0</v>
      </c>
      <c r="AB93" s="42" t="n">
        <f aca="true">IF(AND($O93&gt;=OFFSET($E$4,AB$2,0),$O93&lt;=OFFSET($F$4,AB$2,0)),OFFSET($C$4,AB$2,0),0)</f>
        <v>0</v>
      </c>
      <c r="AC93" s="42" t="n">
        <f aca="true">IF(AND($O93&gt;=OFFSET($E$4,AC$2,0),$O93&lt;=OFFSET($F$4,AC$2,0)),OFFSET($C$4,AC$2,0),0)</f>
        <v>0</v>
      </c>
      <c r="AD93" s="42" t="n">
        <f aca="true">IF(AND($O93&gt;=OFFSET($E$4,AD$2,0),$O93&lt;=OFFSET($F$4,AD$2,0)),OFFSET($C$4,AD$2,0),0)</f>
        <v>0</v>
      </c>
      <c r="AE93" s="42" t="n">
        <f aca="true">IF(AND($O93&gt;=OFFSET($E$4,AE$2,0),$O93&lt;=OFFSET($F$4,AE$2,0)),OFFSET($C$4,AE$2,0),0)</f>
        <v>0</v>
      </c>
      <c r="AF93" s="42" t="n">
        <f aca="true">IF(AND($O93&gt;=OFFSET($E$4,AF$2,0),$O93&lt;=OFFSET($F$4,AF$2,0)),OFFSET($C$4,AF$2,0),0)</f>
        <v>0</v>
      </c>
      <c r="AG93" s="42" t="n">
        <f aca="true">IF(AND($O93&gt;=OFFSET($E$4,AG$2,0),$O93&lt;=OFFSET($F$4,AG$2,0)),OFFSET($C$4,AG$2,0),0)</f>
        <v>0</v>
      </c>
      <c r="AH93" s="42" t="n">
        <f aca="true">IF(AND($O93&gt;=OFFSET($E$4,AH$2,0),$O93&lt;=OFFSET($F$4,AH$2,0)),OFFSET($C$4,AH$2,0),0)</f>
        <v>0</v>
      </c>
      <c r="AI93" s="42" t="n">
        <f aca="true">IF(AND($O93&gt;=OFFSET($E$4,AI$2,0),$O93&lt;=OFFSET($F$4,AI$2,0)),OFFSET($C$4,AI$2,0),0)</f>
        <v>0</v>
      </c>
      <c r="AJ93" s="42" t="n">
        <f aca="true">IF(AND($O93&gt;=OFFSET($E$4,AJ$2,0),$O93&lt;=OFFSET($F$4,AJ$2,0)),OFFSET($C$4,AJ$2,0),0)</f>
        <v>0</v>
      </c>
      <c r="AK93" s="42" t="n">
        <f aca="true">IF(AND($O93&gt;=OFFSET($E$4,AK$2,0),$O93&lt;=OFFSET($F$4,AK$2,0)),OFFSET($C$4,AK$2,0),0)</f>
        <v>0</v>
      </c>
      <c r="AL93" s="42" t="n">
        <f aca="true">IF(AND($O93&gt;=OFFSET($E$4,AL$2,0),$O93&lt;=OFFSET($F$4,AL$2,0)),OFFSET($C$4,AL$2,0),0)</f>
        <v>0</v>
      </c>
      <c r="AM93" s="42" t="n">
        <f aca="true">IF(AND($O93&gt;=OFFSET($E$4,AM$2,0),$O93&lt;=OFFSET($F$4,AM$2,0)),OFFSET($C$4,AM$2,0),0)</f>
        <v>0</v>
      </c>
      <c r="AN93" s="42" t="n">
        <f aca="true">IF(AND($O93&gt;=OFFSET($E$4,AN$2,0),$O93&lt;=OFFSET($F$4,AN$2,0)),OFFSET($C$4,AN$2,0),0)</f>
        <v>0</v>
      </c>
      <c r="AO93" s="42" t="n">
        <f aca="true">IF(AND($O93&gt;=OFFSET($E$4,AO$2,0),$O93&lt;=OFFSET($F$4,AO$2,0)),OFFSET($C$4,AO$2,0),0)</f>
        <v>0</v>
      </c>
      <c r="AP93" s="42" t="n">
        <f aca="true">IF(AND($O93&gt;=OFFSET($E$4,AP$2,0),$O93&lt;=OFFSET($F$4,AP$2,0)),OFFSET($C$4,AP$2,0),0)</f>
        <v>0</v>
      </c>
      <c r="AQ93" s="42" t="n">
        <f aca="true">IF(AND($O93&gt;=OFFSET($E$4,AQ$2,0),$O93&lt;=OFFSET($F$4,AQ$2,0)),OFFSET($C$4,AQ$2,0),0)</f>
        <v>0</v>
      </c>
      <c r="AR93" s="42" t="n">
        <f aca="true">IF(AND($O93&gt;=OFFSET($E$4,AR$2,0),$O93&lt;=OFFSET($F$4,AR$2,0)),OFFSET($C$4,AR$2,0),0)</f>
        <v>0</v>
      </c>
      <c r="AS93" s="42" t="n">
        <f aca="true">IF(AND($O93&gt;=OFFSET($E$4,AS$2,0),$O93&lt;=OFFSET($F$4,AS$2,0)),OFFSET($C$4,AS$2,0),0)</f>
        <v>0</v>
      </c>
      <c r="AT93" s="42" t="n">
        <f aca="true">IF(AND($O93&gt;=OFFSET($E$4,AT$2,0),$O93&lt;=OFFSET($F$4,AT$2,0)),OFFSET($C$4,AT$2,0),0)</f>
        <v>0</v>
      </c>
      <c r="AU93" s="42" t="n">
        <f aca="true">IF(AND($O93&gt;=OFFSET($E$4,AU$2,0),$O93&lt;=OFFSET($F$4,AU$2,0)),OFFSET($C$4,AU$2,0),0)</f>
        <v>0</v>
      </c>
      <c r="AV93" s="42" t="n">
        <f aca="true">IF(AND($O93&gt;=OFFSET($E$4,AV$2,0),$O93&lt;=OFFSET($F$4,AV$2,0)),OFFSET($C$4,AV$2,0),0)</f>
        <v>0</v>
      </c>
      <c r="AW93" s="42" t="n">
        <f aca="true">IF(AND($O93&gt;=OFFSET($E$4,AW$2,0),$O93&lt;=OFFSET($F$4,AW$2,0)),OFFSET($C$4,AW$2,0),0)</f>
        <v>0</v>
      </c>
      <c r="AY93" s="58" t="n">
        <f aca="false">SUM(P93:AS93)</f>
        <v>100</v>
      </c>
      <c r="AZ93" s="58" t="n">
        <f aca="false">SUM(P93:V93)+SUM(AT93:AW93)</f>
        <v>100</v>
      </c>
    </row>
    <row r="94" customFormat="false" ht="12.75" hidden="false" customHeight="false" outlineLevel="0" collapsed="false">
      <c r="A94" s="2"/>
      <c r="C94" s="3"/>
      <c r="F94" s="5"/>
      <c r="G94" s="2"/>
      <c r="I94" s="0" t="n">
        <v>21</v>
      </c>
      <c r="J94" s="0" t="n">
        <v>5</v>
      </c>
      <c r="K94" s="0" t="n">
        <v>5</v>
      </c>
      <c r="L94" s="0" t="n">
        <v>0</v>
      </c>
      <c r="M94" s="0" t="n">
        <v>31</v>
      </c>
      <c r="O94" s="57" t="n">
        <v>39508</v>
      </c>
      <c r="P94" s="42" t="n">
        <f aca="false">IF(AND(O94&gt;=$E$4,O94&lt;=$F$4),$C$4,0)</f>
        <v>0</v>
      </c>
      <c r="Q94" s="42" t="n">
        <f aca="true">IF(AND($O94&gt;=OFFSET($E$4,Q$2,0),$O94&lt;=OFFSET($F$4,Q$2,0)),OFFSET($C$4,Q$2,0),0)</f>
        <v>0</v>
      </c>
      <c r="R94" s="42" t="n">
        <f aca="true">IF(AND($O94&gt;=OFFSET($E$4,R$2,0),$O94&lt;=OFFSET($F$4,R$2,0)),OFFSET($C$4,R$2,0),0)</f>
        <v>0</v>
      </c>
      <c r="S94" s="42" t="n">
        <f aca="true">IF(AND($O94&gt;=OFFSET($E$4,S$2,0),$O94&lt;=OFFSET($F$4,S$2,0)),OFFSET($C$4,S$2,0),0)</f>
        <v>0</v>
      </c>
      <c r="T94" s="42" t="n">
        <f aca="true">IF(AND($O94&gt;=OFFSET($E$4,T$2,0),$O94&lt;=OFFSET($F$4,T$2,0)),OFFSET($C$4,T$2,0),0)</f>
        <v>50</v>
      </c>
      <c r="U94" s="42" t="n">
        <f aca="true">IF(AND($O94&gt;=OFFSET($E$4,U$2,0),$O94&lt;=OFFSET($F$4,U$2,0)),OFFSET($C$4,U$2,0),0)</f>
        <v>25</v>
      </c>
      <c r="V94" s="42" t="n">
        <f aca="true">IF(AND($O94&gt;=OFFSET($E$4,V$2,0),$O94&lt;=OFFSET($F$4,V$2,0)),OFFSET($C$4,V$2,0),0)</f>
        <v>25</v>
      </c>
      <c r="W94" s="42" t="n">
        <f aca="true">IF(AND($O94&gt;=OFFSET($E$4,W$2,0),$O94&lt;=OFFSET($F$4,W$2,0)),OFFSET($C$4,W$2,0),0)</f>
        <v>0</v>
      </c>
      <c r="X94" s="42" t="n">
        <f aca="true">IF(AND($O94&gt;=OFFSET($E$4,X$2,0),$O94&lt;=OFFSET($F$4,X$2,0)),OFFSET($C$4,X$2,0),0)</f>
        <v>0</v>
      </c>
      <c r="Y94" s="42" t="n">
        <f aca="true">IF(AND($O94&gt;=OFFSET($E$4,Y$2,0),$O94&lt;=OFFSET($F$4,Y$2,0)),OFFSET($C$4,Y$2,0),0)</f>
        <v>0</v>
      </c>
      <c r="Z94" s="42" t="n">
        <f aca="true">IF(AND($O94&gt;=OFFSET($E$4,Z$2,0),$O94&lt;=OFFSET($F$4,Z$2,0)),OFFSET($C$4,Z$2,0),0)</f>
        <v>0</v>
      </c>
      <c r="AA94" s="42" t="n">
        <f aca="true">IF(AND($O94&gt;=OFFSET($E$4,AA$2,0),$O94&lt;=OFFSET($F$4,AA$2,0)),OFFSET($C$4,AA$2,0),0)</f>
        <v>0</v>
      </c>
      <c r="AB94" s="42" t="n">
        <f aca="true">IF(AND($O94&gt;=OFFSET($E$4,AB$2,0),$O94&lt;=OFFSET($F$4,AB$2,0)),OFFSET($C$4,AB$2,0),0)</f>
        <v>0</v>
      </c>
      <c r="AC94" s="42" t="n">
        <f aca="true">IF(AND($O94&gt;=OFFSET($E$4,AC$2,0),$O94&lt;=OFFSET($F$4,AC$2,0)),OFFSET($C$4,AC$2,0),0)</f>
        <v>0</v>
      </c>
      <c r="AD94" s="42" t="n">
        <f aca="true">IF(AND($O94&gt;=OFFSET($E$4,AD$2,0),$O94&lt;=OFFSET($F$4,AD$2,0)),OFFSET($C$4,AD$2,0),0)</f>
        <v>0</v>
      </c>
      <c r="AE94" s="42" t="n">
        <f aca="true">IF(AND($O94&gt;=OFFSET($E$4,AE$2,0),$O94&lt;=OFFSET($F$4,AE$2,0)),OFFSET($C$4,AE$2,0),0)</f>
        <v>0</v>
      </c>
      <c r="AF94" s="42" t="n">
        <f aca="true">IF(AND($O94&gt;=OFFSET($E$4,AF$2,0),$O94&lt;=OFFSET($F$4,AF$2,0)),OFFSET($C$4,AF$2,0),0)</f>
        <v>0</v>
      </c>
      <c r="AG94" s="42" t="n">
        <f aca="true">IF(AND($O94&gt;=OFFSET($E$4,AG$2,0),$O94&lt;=OFFSET($F$4,AG$2,0)),OFFSET($C$4,AG$2,0),0)</f>
        <v>0</v>
      </c>
      <c r="AH94" s="42" t="n">
        <f aca="true">IF(AND($O94&gt;=OFFSET($E$4,AH$2,0),$O94&lt;=OFFSET($F$4,AH$2,0)),OFFSET($C$4,AH$2,0),0)</f>
        <v>0</v>
      </c>
      <c r="AI94" s="42" t="n">
        <f aca="true">IF(AND($O94&gt;=OFFSET($E$4,AI$2,0),$O94&lt;=OFFSET($F$4,AI$2,0)),OFFSET($C$4,AI$2,0),0)</f>
        <v>0</v>
      </c>
      <c r="AJ94" s="42" t="n">
        <f aca="true">IF(AND($O94&gt;=OFFSET($E$4,AJ$2,0),$O94&lt;=OFFSET($F$4,AJ$2,0)),OFFSET($C$4,AJ$2,0),0)</f>
        <v>0</v>
      </c>
      <c r="AK94" s="42" t="n">
        <f aca="true">IF(AND($O94&gt;=OFFSET($E$4,AK$2,0),$O94&lt;=OFFSET($F$4,AK$2,0)),OFFSET($C$4,AK$2,0),0)</f>
        <v>0</v>
      </c>
      <c r="AL94" s="42" t="n">
        <f aca="true">IF(AND($O94&gt;=OFFSET($E$4,AL$2,0),$O94&lt;=OFFSET($F$4,AL$2,0)),OFFSET($C$4,AL$2,0),0)</f>
        <v>0</v>
      </c>
      <c r="AM94" s="42" t="n">
        <f aca="true">IF(AND($O94&gt;=OFFSET($E$4,AM$2,0),$O94&lt;=OFFSET($F$4,AM$2,0)),OFFSET($C$4,AM$2,0),0)</f>
        <v>0</v>
      </c>
      <c r="AN94" s="42" t="n">
        <f aca="true">IF(AND($O94&gt;=OFFSET($E$4,AN$2,0),$O94&lt;=OFFSET($F$4,AN$2,0)),OFFSET($C$4,AN$2,0),0)</f>
        <v>0</v>
      </c>
      <c r="AO94" s="42" t="n">
        <f aca="true">IF(AND($O94&gt;=OFFSET($E$4,AO$2,0),$O94&lt;=OFFSET($F$4,AO$2,0)),OFFSET($C$4,AO$2,0),0)</f>
        <v>0</v>
      </c>
      <c r="AP94" s="42" t="n">
        <f aca="true">IF(AND($O94&gt;=OFFSET($E$4,AP$2,0),$O94&lt;=OFFSET($F$4,AP$2,0)),OFFSET($C$4,AP$2,0),0)</f>
        <v>0</v>
      </c>
      <c r="AQ94" s="42" t="n">
        <f aca="true">IF(AND($O94&gt;=OFFSET($E$4,AQ$2,0),$O94&lt;=OFFSET($F$4,AQ$2,0)),OFFSET($C$4,AQ$2,0),0)</f>
        <v>0</v>
      </c>
      <c r="AR94" s="42" t="n">
        <f aca="true">IF(AND($O94&gt;=OFFSET($E$4,AR$2,0),$O94&lt;=OFFSET($F$4,AR$2,0)),OFFSET($C$4,AR$2,0),0)</f>
        <v>0</v>
      </c>
      <c r="AS94" s="42" t="n">
        <f aca="true">IF(AND($O94&gt;=OFFSET($E$4,AS$2,0),$O94&lt;=OFFSET($F$4,AS$2,0)),OFFSET($C$4,AS$2,0),0)</f>
        <v>0</v>
      </c>
      <c r="AT94" s="42" t="n">
        <f aca="true">IF(AND($O94&gt;=OFFSET($E$4,AT$2,0),$O94&lt;=OFFSET($F$4,AT$2,0)),OFFSET($C$4,AT$2,0),0)</f>
        <v>0</v>
      </c>
      <c r="AU94" s="42" t="n">
        <f aca="true">IF(AND($O94&gt;=OFFSET($E$4,AU$2,0),$O94&lt;=OFFSET($F$4,AU$2,0)),OFFSET($C$4,AU$2,0),0)</f>
        <v>0</v>
      </c>
      <c r="AV94" s="42" t="n">
        <f aca="true">IF(AND($O94&gt;=OFFSET($E$4,AV$2,0),$O94&lt;=OFFSET($F$4,AV$2,0)),OFFSET($C$4,AV$2,0),0)</f>
        <v>0</v>
      </c>
      <c r="AW94" s="42" t="n">
        <f aca="true">IF(AND($O94&gt;=OFFSET($E$4,AW$2,0),$O94&lt;=OFFSET($F$4,AW$2,0)),OFFSET($C$4,AW$2,0),0)</f>
        <v>0</v>
      </c>
      <c r="AY94" s="58" t="n">
        <f aca="false">SUM(P94:AS94)</f>
        <v>100</v>
      </c>
      <c r="AZ94" s="58" t="n">
        <f aca="false">SUM(P94:V94)+SUM(AT94:AW94)</f>
        <v>100</v>
      </c>
    </row>
    <row r="95" customFormat="false" ht="12.75" hidden="false" customHeight="false" outlineLevel="0" collapsed="false">
      <c r="A95" s="2"/>
      <c r="C95" s="3"/>
      <c r="F95" s="5"/>
      <c r="G95" s="2"/>
      <c r="I95" s="0" t="n">
        <v>22</v>
      </c>
      <c r="J95" s="0" t="n">
        <v>4</v>
      </c>
      <c r="K95" s="0" t="n">
        <v>4</v>
      </c>
      <c r="L95" s="0" t="n">
        <v>0</v>
      </c>
      <c r="M95" s="0" t="n">
        <v>30</v>
      </c>
      <c r="O95" s="57" t="n">
        <v>39539</v>
      </c>
      <c r="P95" s="42" t="n">
        <f aca="false">IF(AND(O95&gt;=$E$4,O95&lt;=$F$4),$C$4,0)</f>
        <v>0</v>
      </c>
      <c r="Q95" s="42" t="n">
        <f aca="true">IF(AND($O95&gt;=OFFSET($E$4,Q$2,0),$O95&lt;=OFFSET($F$4,Q$2,0)),OFFSET($C$4,Q$2,0),0)</f>
        <v>0</v>
      </c>
      <c r="R95" s="42" t="n">
        <f aca="true">IF(AND($O95&gt;=OFFSET($E$4,R$2,0),$O95&lt;=OFFSET($F$4,R$2,0)),OFFSET($C$4,R$2,0),0)</f>
        <v>0</v>
      </c>
      <c r="S95" s="42" t="n">
        <f aca="true">IF(AND($O95&gt;=OFFSET($E$4,S$2,0),$O95&lt;=OFFSET($F$4,S$2,0)),OFFSET($C$4,S$2,0),0)</f>
        <v>0</v>
      </c>
      <c r="T95" s="42" t="n">
        <f aca="true">IF(AND($O95&gt;=OFFSET($E$4,T$2,0),$O95&lt;=OFFSET($F$4,T$2,0)),OFFSET($C$4,T$2,0),0)</f>
        <v>50</v>
      </c>
      <c r="U95" s="42" t="n">
        <f aca="true">IF(AND($O95&gt;=OFFSET($E$4,U$2,0),$O95&lt;=OFFSET($F$4,U$2,0)),OFFSET($C$4,U$2,0),0)</f>
        <v>25</v>
      </c>
      <c r="V95" s="42" t="n">
        <f aca="true">IF(AND($O95&gt;=OFFSET($E$4,V$2,0),$O95&lt;=OFFSET($F$4,V$2,0)),OFFSET($C$4,V$2,0),0)</f>
        <v>25</v>
      </c>
      <c r="W95" s="42" t="n">
        <f aca="true">IF(AND($O95&gt;=OFFSET($E$4,W$2,0),$O95&lt;=OFFSET($F$4,W$2,0)),OFFSET($C$4,W$2,0),0)</f>
        <v>0</v>
      </c>
      <c r="X95" s="42" t="n">
        <f aca="true">IF(AND($O95&gt;=OFFSET($E$4,X$2,0),$O95&lt;=OFFSET($F$4,X$2,0)),OFFSET($C$4,X$2,0),0)</f>
        <v>0</v>
      </c>
      <c r="Y95" s="42" t="n">
        <f aca="true">IF(AND($O95&gt;=OFFSET($E$4,Y$2,0),$O95&lt;=OFFSET($F$4,Y$2,0)),OFFSET($C$4,Y$2,0),0)</f>
        <v>0</v>
      </c>
      <c r="Z95" s="42" t="n">
        <f aca="true">IF(AND($O95&gt;=OFFSET($E$4,Z$2,0),$O95&lt;=OFFSET($F$4,Z$2,0)),OFFSET($C$4,Z$2,0),0)</f>
        <v>0</v>
      </c>
      <c r="AA95" s="42" t="n">
        <f aca="true">IF(AND($O95&gt;=OFFSET($E$4,AA$2,0),$O95&lt;=OFFSET($F$4,AA$2,0)),OFFSET($C$4,AA$2,0),0)</f>
        <v>0</v>
      </c>
      <c r="AB95" s="42" t="n">
        <f aca="true">IF(AND($O95&gt;=OFFSET($E$4,AB$2,0),$O95&lt;=OFFSET($F$4,AB$2,0)),OFFSET($C$4,AB$2,0),0)</f>
        <v>0</v>
      </c>
      <c r="AC95" s="42" t="n">
        <f aca="true">IF(AND($O95&gt;=OFFSET($E$4,AC$2,0),$O95&lt;=OFFSET($F$4,AC$2,0)),OFFSET($C$4,AC$2,0),0)</f>
        <v>0</v>
      </c>
      <c r="AD95" s="42" t="n">
        <f aca="true">IF(AND($O95&gt;=OFFSET($E$4,AD$2,0),$O95&lt;=OFFSET($F$4,AD$2,0)),OFFSET($C$4,AD$2,0),0)</f>
        <v>0</v>
      </c>
      <c r="AE95" s="42" t="n">
        <f aca="true">IF(AND($O95&gt;=OFFSET($E$4,AE$2,0),$O95&lt;=OFFSET($F$4,AE$2,0)),OFFSET($C$4,AE$2,0),0)</f>
        <v>0</v>
      </c>
      <c r="AF95" s="42" t="n">
        <f aca="true">IF(AND($O95&gt;=OFFSET($E$4,AF$2,0),$O95&lt;=OFFSET($F$4,AF$2,0)),OFFSET($C$4,AF$2,0),0)</f>
        <v>0</v>
      </c>
      <c r="AG95" s="42" t="n">
        <f aca="true">IF(AND($O95&gt;=OFFSET($E$4,AG$2,0),$O95&lt;=OFFSET($F$4,AG$2,0)),OFFSET($C$4,AG$2,0),0)</f>
        <v>0</v>
      </c>
      <c r="AH95" s="42" t="n">
        <f aca="true">IF(AND($O95&gt;=OFFSET($E$4,AH$2,0),$O95&lt;=OFFSET($F$4,AH$2,0)),OFFSET($C$4,AH$2,0),0)</f>
        <v>0</v>
      </c>
      <c r="AI95" s="42" t="n">
        <f aca="true">IF(AND($O95&gt;=OFFSET($E$4,AI$2,0),$O95&lt;=OFFSET($F$4,AI$2,0)),OFFSET($C$4,AI$2,0),0)</f>
        <v>0</v>
      </c>
      <c r="AJ95" s="42" t="n">
        <f aca="true">IF(AND($O95&gt;=OFFSET($E$4,AJ$2,0),$O95&lt;=OFFSET($F$4,AJ$2,0)),OFFSET($C$4,AJ$2,0),0)</f>
        <v>0</v>
      </c>
      <c r="AK95" s="42" t="n">
        <f aca="true">IF(AND($O95&gt;=OFFSET($E$4,AK$2,0),$O95&lt;=OFFSET($F$4,AK$2,0)),OFFSET($C$4,AK$2,0),0)</f>
        <v>0</v>
      </c>
      <c r="AL95" s="42" t="n">
        <f aca="true">IF(AND($O95&gt;=OFFSET($E$4,AL$2,0),$O95&lt;=OFFSET($F$4,AL$2,0)),OFFSET($C$4,AL$2,0),0)</f>
        <v>0</v>
      </c>
      <c r="AM95" s="42" t="n">
        <f aca="true">IF(AND($O95&gt;=OFFSET($E$4,AM$2,0),$O95&lt;=OFFSET($F$4,AM$2,0)),OFFSET($C$4,AM$2,0),0)</f>
        <v>0</v>
      </c>
      <c r="AN95" s="42" t="n">
        <f aca="true">IF(AND($O95&gt;=OFFSET($E$4,AN$2,0),$O95&lt;=OFFSET($F$4,AN$2,0)),OFFSET($C$4,AN$2,0),0)</f>
        <v>0</v>
      </c>
      <c r="AO95" s="42" t="n">
        <f aca="true">IF(AND($O95&gt;=OFFSET($E$4,AO$2,0),$O95&lt;=OFFSET($F$4,AO$2,0)),OFFSET($C$4,AO$2,0),0)</f>
        <v>0</v>
      </c>
      <c r="AP95" s="42" t="n">
        <f aca="true">IF(AND($O95&gt;=OFFSET($E$4,AP$2,0),$O95&lt;=OFFSET($F$4,AP$2,0)),OFFSET($C$4,AP$2,0),0)</f>
        <v>0</v>
      </c>
      <c r="AQ95" s="42" t="n">
        <f aca="true">IF(AND($O95&gt;=OFFSET($E$4,AQ$2,0),$O95&lt;=OFFSET($F$4,AQ$2,0)),OFFSET($C$4,AQ$2,0),0)</f>
        <v>0</v>
      </c>
      <c r="AR95" s="42" t="n">
        <f aca="true">IF(AND($O95&gt;=OFFSET($E$4,AR$2,0),$O95&lt;=OFFSET($F$4,AR$2,0)),OFFSET($C$4,AR$2,0),0)</f>
        <v>0</v>
      </c>
      <c r="AS95" s="42" t="n">
        <f aca="true">IF(AND($O95&gt;=OFFSET($E$4,AS$2,0),$O95&lt;=OFFSET($F$4,AS$2,0)),OFFSET($C$4,AS$2,0),0)</f>
        <v>0</v>
      </c>
      <c r="AT95" s="42" t="n">
        <f aca="true">IF(AND($O95&gt;=OFFSET($E$4,AT$2,0),$O95&lt;=OFFSET($F$4,AT$2,0)),OFFSET($C$4,AT$2,0),0)</f>
        <v>0</v>
      </c>
      <c r="AU95" s="42" t="n">
        <f aca="true">IF(AND($O95&gt;=OFFSET($E$4,AU$2,0),$O95&lt;=OFFSET($F$4,AU$2,0)),OFFSET($C$4,AU$2,0),0)</f>
        <v>0</v>
      </c>
      <c r="AV95" s="42" t="n">
        <f aca="true">IF(AND($O95&gt;=OFFSET($E$4,AV$2,0),$O95&lt;=OFFSET($F$4,AV$2,0)),OFFSET($C$4,AV$2,0),0)</f>
        <v>0</v>
      </c>
      <c r="AW95" s="42" t="n">
        <f aca="true">IF(AND($O95&gt;=OFFSET($E$4,AW$2,0),$O95&lt;=OFFSET($F$4,AW$2,0)),OFFSET($C$4,AW$2,0),0)</f>
        <v>0</v>
      </c>
      <c r="AY95" s="58" t="n">
        <f aca="false">SUM(P95:AS95)</f>
        <v>100</v>
      </c>
      <c r="AZ95" s="58" t="n">
        <f aca="false">SUM(P95:V95)+SUM(AT95:AW95)</f>
        <v>100</v>
      </c>
    </row>
    <row r="96" customFormat="false" ht="12.75" hidden="false" customHeight="false" outlineLevel="0" collapsed="false">
      <c r="A96" s="2"/>
      <c r="C96" s="3"/>
      <c r="F96" s="5"/>
      <c r="G96" s="2"/>
      <c r="I96" s="0" t="n">
        <v>21</v>
      </c>
      <c r="J96" s="0" t="n">
        <v>5</v>
      </c>
      <c r="K96" s="0" t="n">
        <v>4</v>
      </c>
      <c r="L96" s="0" t="n">
        <v>1</v>
      </c>
      <c r="M96" s="0" t="n">
        <v>31</v>
      </c>
      <c r="O96" s="57" t="n">
        <v>39569</v>
      </c>
      <c r="P96" s="42" t="n">
        <f aca="false">IF(AND(O96&gt;=$E$4,O96&lt;=$F$4),$C$4,0)</f>
        <v>0</v>
      </c>
      <c r="Q96" s="42" t="n">
        <f aca="true">IF(AND($O96&gt;=OFFSET($E$4,Q$2,0),$O96&lt;=OFFSET($F$4,Q$2,0)),OFFSET($C$4,Q$2,0),0)</f>
        <v>0</v>
      </c>
      <c r="R96" s="42" t="n">
        <f aca="true">IF(AND($O96&gt;=OFFSET($E$4,R$2,0),$O96&lt;=OFFSET($F$4,R$2,0)),OFFSET($C$4,R$2,0),0)</f>
        <v>0</v>
      </c>
      <c r="S96" s="42" t="n">
        <f aca="true">IF(AND($O96&gt;=OFFSET($E$4,S$2,0),$O96&lt;=OFFSET($F$4,S$2,0)),OFFSET($C$4,S$2,0),0)</f>
        <v>0</v>
      </c>
      <c r="T96" s="42" t="n">
        <f aca="true">IF(AND($O96&gt;=OFFSET($E$4,T$2,0),$O96&lt;=OFFSET($F$4,T$2,0)),OFFSET($C$4,T$2,0),0)</f>
        <v>50</v>
      </c>
      <c r="U96" s="42" t="n">
        <f aca="true">IF(AND($O96&gt;=OFFSET($E$4,U$2,0),$O96&lt;=OFFSET($F$4,U$2,0)),OFFSET($C$4,U$2,0),0)</f>
        <v>25</v>
      </c>
      <c r="V96" s="42" t="n">
        <f aca="true">IF(AND($O96&gt;=OFFSET($E$4,V$2,0),$O96&lt;=OFFSET($F$4,V$2,0)),OFFSET($C$4,V$2,0),0)</f>
        <v>25</v>
      </c>
      <c r="W96" s="42" t="n">
        <f aca="true">IF(AND($O96&gt;=OFFSET($E$4,W$2,0),$O96&lt;=OFFSET($F$4,W$2,0)),OFFSET($C$4,W$2,0),0)</f>
        <v>0</v>
      </c>
      <c r="X96" s="42" t="n">
        <f aca="true">IF(AND($O96&gt;=OFFSET($E$4,X$2,0),$O96&lt;=OFFSET($F$4,X$2,0)),OFFSET($C$4,X$2,0),0)</f>
        <v>0</v>
      </c>
      <c r="Y96" s="42" t="n">
        <f aca="true">IF(AND($O96&gt;=OFFSET($E$4,Y$2,0),$O96&lt;=OFFSET($F$4,Y$2,0)),OFFSET($C$4,Y$2,0),0)</f>
        <v>0</v>
      </c>
      <c r="Z96" s="42" t="n">
        <f aca="true">IF(AND($O96&gt;=OFFSET($E$4,Z$2,0),$O96&lt;=OFFSET($F$4,Z$2,0)),OFFSET($C$4,Z$2,0),0)</f>
        <v>0</v>
      </c>
      <c r="AA96" s="42" t="n">
        <f aca="true">IF(AND($O96&gt;=OFFSET($E$4,AA$2,0),$O96&lt;=OFFSET($F$4,AA$2,0)),OFFSET($C$4,AA$2,0),0)</f>
        <v>0</v>
      </c>
      <c r="AB96" s="42" t="n">
        <f aca="true">IF(AND($O96&gt;=OFFSET($E$4,AB$2,0),$O96&lt;=OFFSET($F$4,AB$2,0)),OFFSET($C$4,AB$2,0),0)</f>
        <v>0</v>
      </c>
      <c r="AC96" s="42" t="n">
        <f aca="true">IF(AND($O96&gt;=OFFSET($E$4,AC$2,0),$O96&lt;=OFFSET($F$4,AC$2,0)),OFFSET($C$4,AC$2,0),0)</f>
        <v>0</v>
      </c>
      <c r="AD96" s="42" t="n">
        <f aca="true">IF(AND($O96&gt;=OFFSET($E$4,AD$2,0),$O96&lt;=OFFSET($F$4,AD$2,0)),OFFSET($C$4,AD$2,0),0)</f>
        <v>0</v>
      </c>
      <c r="AE96" s="42" t="n">
        <f aca="true">IF(AND($O96&gt;=OFFSET($E$4,AE$2,0),$O96&lt;=OFFSET($F$4,AE$2,0)),OFFSET($C$4,AE$2,0),0)</f>
        <v>0</v>
      </c>
      <c r="AF96" s="42" t="n">
        <f aca="true">IF(AND($O96&gt;=OFFSET($E$4,AF$2,0),$O96&lt;=OFFSET($F$4,AF$2,0)),OFFSET($C$4,AF$2,0),0)</f>
        <v>0</v>
      </c>
      <c r="AG96" s="42" t="n">
        <f aca="true">IF(AND($O96&gt;=OFFSET($E$4,AG$2,0),$O96&lt;=OFFSET($F$4,AG$2,0)),OFFSET($C$4,AG$2,0),0)</f>
        <v>0</v>
      </c>
      <c r="AH96" s="42" t="n">
        <f aca="true">IF(AND($O96&gt;=OFFSET($E$4,AH$2,0),$O96&lt;=OFFSET($F$4,AH$2,0)),OFFSET($C$4,AH$2,0),0)</f>
        <v>0</v>
      </c>
      <c r="AI96" s="42" t="n">
        <f aca="true">IF(AND($O96&gt;=OFFSET($E$4,AI$2,0),$O96&lt;=OFFSET($F$4,AI$2,0)),OFFSET($C$4,AI$2,0),0)</f>
        <v>0</v>
      </c>
      <c r="AJ96" s="42" t="n">
        <f aca="true">IF(AND($O96&gt;=OFFSET($E$4,AJ$2,0),$O96&lt;=OFFSET($F$4,AJ$2,0)),OFFSET($C$4,AJ$2,0),0)</f>
        <v>0</v>
      </c>
      <c r="AK96" s="42" t="n">
        <f aca="true">IF(AND($O96&gt;=OFFSET($E$4,AK$2,0),$O96&lt;=OFFSET($F$4,AK$2,0)),OFFSET($C$4,AK$2,0),0)</f>
        <v>0</v>
      </c>
      <c r="AL96" s="42" t="n">
        <f aca="true">IF(AND($O96&gt;=OFFSET($E$4,AL$2,0),$O96&lt;=OFFSET($F$4,AL$2,0)),OFFSET($C$4,AL$2,0),0)</f>
        <v>0</v>
      </c>
      <c r="AM96" s="42" t="n">
        <f aca="true">IF(AND($O96&gt;=OFFSET($E$4,AM$2,0),$O96&lt;=OFFSET($F$4,AM$2,0)),OFFSET($C$4,AM$2,0),0)</f>
        <v>0</v>
      </c>
      <c r="AN96" s="42" t="n">
        <f aca="true">IF(AND($O96&gt;=OFFSET($E$4,AN$2,0),$O96&lt;=OFFSET($F$4,AN$2,0)),OFFSET($C$4,AN$2,0),0)</f>
        <v>0</v>
      </c>
      <c r="AO96" s="42" t="n">
        <f aca="true">IF(AND($O96&gt;=OFFSET($E$4,AO$2,0),$O96&lt;=OFFSET($F$4,AO$2,0)),OFFSET($C$4,AO$2,0),0)</f>
        <v>0</v>
      </c>
      <c r="AP96" s="42" t="n">
        <f aca="true">IF(AND($O96&gt;=OFFSET($E$4,AP$2,0),$O96&lt;=OFFSET($F$4,AP$2,0)),OFFSET($C$4,AP$2,0),0)</f>
        <v>0</v>
      </c>
      <c r="AQ96" s="42" t="n">
        <f aca="true">IF(AND($O96&gt;=OFFSET($E$4,AQ$2,0),$O96&lt;=OFFSET($F$4,AQ$2,0)),OFFSET($C$4,AQ$2,0),0)</f>
        <v>0</v>
      </c>
      <c r="AR96" s="42" t="n">
        <f aca="true">IF(AND($O96&gt;=OFFSET($E$4,AR$2,0),$O96&lt;=OFFSET($F$4,AR$2,0)),OFFSET($C$4,AR$2,0),0)</f>
        <v>0</v>
      </c>
      <c r="AS96" s="42" t="n">
        <f aca="true">IF(AND($O96&gt;=OFFSET($E$4,AS$2,0),$O96&lt;=OFFSET($F$4,AS$2,0)),OFFSET($C$4,AS$2,0),0)</f>
        <v>0</v>
      </c>
      <c r="AT96" s="42" t="n">
        <f aca="true">IF(AND($O96&gt;=OFFSET($E$4,AT$2,0),$O96&lt;=OFFSET($F$4,AT$2,0)),OFFSET($C$4,AT$2,0),0)</f>
        <v>0</v>
      </c>
      <c r="AU96" s="42" t="n">
        <f aca="true">IF(AND($O96&gt;=OFFSET($E$4,AU$2,0),$O96&lt;=OFFSET($F$4,AU$2,0)),OFFSET($C$4,AU$2,0),0)</f>
        <v>0</v>
      </c>
      <c r="AV96" s="42" t="n">
        <f aca="true">IF(AND($O96&gt;=OFFSET($E$4,AV$2,0),$O96&lt;=OFFSET($F$4,AV$2,0)),OFFSET($C$4,AV$2,0),0)</f>
        <v>0</v>
      </c>
      <c r="AW96" s="42" t="n">
        <f aca="true">IF(AND($O96&gt;=OFFSET($E$4,AW$2,0),$O96&lt;=OFFSET($F$4,AW$2,0)),OFFSET($C$4,AW$2,0),0)</f>
        <v>0</v>
      </c>
      <c r="AY96" s="58" t="n">
        <f aca="false">SUM(P96:AS96)</f>
        <v>100</v>
      </c>
      <c r="AZ96" s="58" t="n">
        <f aca="false">SUM(P96:V96)+SUM(AT96:AW96)</f>
        <v>100</v>
      </c>
    </row>
    <row r="97" customFormat="false" ht="12.75" hidden="false" customHeight="false" outlineLevel="0" collapsed="false">
      <c r="A97" s="2"/>
      <c r="C97" s="3"/>
      <c r="F97" s="5"/>
      <c r="G97" s="2"/>
      <c r="I97" s="0" t="n">
        <v>21</v>
      </c>
      <c r="J97" s="0" t="n">
        <v>4</v>
      </c>
      <c r="K97" s="0" t="n">
        <v>5</v>
      </c>
      <c r="L97" s="0" t="n">
        <v>0</v>
      </c>
      <c r="M97" s="0" t="n">
        <v>30</v>
      </c>
      <c r="O97" s="57" t="n">
        <v>39600</v>
      </c>
      <c r="P97" s="42" t="n">
        <f aca="false">IF(AND(O97&gt;=$E$4,O97&lt;=$F$4),$C$4,0)</f>
        <v>0</v>
      </c>
      <c r="Q97" s="42" t="n">
        <f aca="true">IF(AND($O97&gt;=OFFSET($E$4,Q$2,0),$O97&lt;=OFFSET($F$4,Q$2,0)),OFFSET($C$4,Q$2,0),0)</f>
        <v>0</v>
      </c>
      <c r="R97" s="42" t="n">
        <f aca="true">IF(AND($O97&gt;=OFFSET($E$4,R$2,0),$O97&lt;=OFFSET($F$4,R$2,0)),OFFSET($C$4,R$2,0),0)</f>
        <v>0</v>
      </c>
      <c r="S97" s="42" t="n">
        <f aca="true">IF(AND($O97&gt;=OFFSET($E$4,S$2,0),$O97&lt;=OFFSET($F$4,S$2,0)),OFFSET($C$4,S$2,0),0)</f>
        <v>0</v>
      </c>
      <c r="T97" s="42" t="n">
        <f aca="true">IF(AND($O97&gt;=OFFSET($E$4,T$2,0),$O97&lt;=OFFSET($F$4,T$2,0)),OFFSET($C$4,T$2,0),0)</f>
        <v>50</v>
      </c>
      <c r="U97" s="42" t="n">
        <f aca="true">IF(AND($O97&gt;=OFFSET($E$4,U$2,0),$O97&lt;=OFFSET($F$4,U$2,0)),OFFSET($C$4,U$2,0),0)</f>
        <v>25</v>
      </c>
      <c r="V97" s="42" t="n">
        <f aca="true">IF(AND($O97&gt;=OFFSET($E$4,V$2,0),$O97&lt;=OFFSET($F$4,V$2,0)),OFFSET($C$4,V$2,0),0)</f>
        <v>25</v>
      </c>
      <c r="W97" s="42" t="n">
        <f aca="true">IF(AND($O97&gt;=OFFSET($E$4,W$2,0),$O97&lt;=OFFSET($F$4,W$2,0)),OFFSET($C$4,W$2,0),0)</f>
        <v>0</v>
      </c>
      <c r="X97" s="42" t="n">
        <f aca="true">IF(AND($O97&gt;=OFFSET($E$4,X$2,0),$O97&lt;=OFFSET($F$4,X$2,0)),OFFSET($C$4,X$2,0),0)</f>
        <v>0</v>
      </c>
      <c r="Y97" s="42" t="n">
        <f aca="true">IF(AND($O97&gt;=OFFSET($E$4,Y$2,0),$O97&lt;=OFFSET($F$4,Y$2,0)),OFFSET($C$4,Y$2,0),0)</f>
        <v>0</v>
      </c>
      <c r="Z97" s="42" t="n">
        <f aca="true">IF(AND($O97&gt;=OFFSET($E$4,Z$2,0),$O97&lt;=OFFSET($F$4,Z$2,0)),OFFSET($C$4,Z$2,0),0)</f>
        <v>0</v>
      </c>
      <c r="AA97" s="42" t="n">
        <f aca="true">IF(AND($O97&gt;=OFFSET($E$4,AA$2,0),$O97&lt;=OFFSET($F$4,AA$2,0)),OFFSET($C$4,AA$2,0),0)</f>
        <v>0</v>
      </c>
      <c r="AB97" s="42" t="n">
        <f aca="true">IF(AND($O97&gt;=OFFSET($E$4,AB$2,0),$O97&lt;=OFFSET($F$4,AB$2,0)),OFFSET($C$4,AB$2,0),0)</f>
        <v>0</v>
      </c>
      <c r="AC97" s="42" t="n">
        <f aca="true">IF(AND($O97&gt;=OFFSET($E$4,AC$2,0),$O97&lt;=OFFSET($F$4,AC$2,0)),OFFSET($C$4,AC$2,0),0)</f>
        <v>0</v>
      </c>
      <c r="AD97" s="42" t="n">
        <f aca="true">IF(AND($O97&gt;=OFFSET($E$4,AD$2,0),$O97&lt;=OFFSET($F$4,AD$2,0)),OFFSET($C$4,AD$2,0),0)</f>
        <v>0</v>
      </c>
      <c r="AE97" s="42" t="n">
        <f aca="true">IF(AND($O97&gt;=OFFSET($E$4,AE$2,0),$O97&lt;=OFFSET($F$4,AE$2,0)),OFFSET($C$4,AE$2,0),0)</f>
        <v>0</v>
      </c>
      <c r="AF97" s="42" t="n">
        <f aca="true">IF(AND($O97&gt;=OFFSET($E$4,AF$2,0),$O97&lt;=OFFSET($F$4,AF$2,0)),OFFSET($C$4,AF$2,0),0)</f>
        <v>0</v>
      </c>
      <c r="AG97" s="42" t="n">
        <f aca="true">IF(AND($O97&gt;=OFFSET($E$4,AG$2,0),$O97&lt;=OFFSET($F$4,AG$2,0)),OFFSET($C$4,AG$2,0),0)</f>
        <v>0</v>
      </c>
      <c r="AH97" s="42" t="n">
        <f aca="true">IF(AND($O97&gt;=OFFSET($E$4,AH$2,0),$O97&lt;=OFFSET($F$4,AH$2,0)),OFFSET($C$4,AH$2,0),0)</f>
        <v>0</v>
      </c>
      <c r="AI97" s="42" t="n">
        <f aca="true">IF(AND($O97&gt;=OFFSET($E$4,AI$2,0),$O97&lt;=OFFSET($F$4,AI$2,0)),OFFSET($C$4,AI$2,0),0)</f>
        <v>0</v>
      </c>
      <c r="AJ97" s="42" t="n">
        <f aca="true">IF(AND($O97&gt;=OFFSET($E$4,AJ$2,0),$O97&lt;=OFFSET($F$4,AJ$2,0)),OFFSET($C$4,AJ$2,0),0)</f>
        <v>0</v>
      </c>
      <c r="AK97" s="42" t="n">
        <f aca="true">IF(AND($O97&gt;=OFFSET($E$4,AK$2,0),$O97&lt;=OFFSET($F$4,AK$2,0)),OFFSET($C$4,AK$2,0),0)</f>
        <v>0</v>
      </c>
      <c r="AL97" s="42" t="n">
        <f aca="true">IF(AND($O97&gt;=OFFSET($E$4,AL$2,0),$O97&lt;=OFFSET($F$4,AL$2,0)),OFFSET($C$4,AL$2,0),0)</f>
        <v>0</v>
      </c>
      <c r="AM97" s="42" t="n">
        <f aca="true">IF(AND($O97&gt;=OFFSET($E$4,AM$2,0),$O97&lt;=OFFSET($F$4,AM$2,0)),OFFSET($C$4,AM$2,0),0)</f>
        <v>0</v>
      </c>
      <c r="AN97" s="42" t="n">
        <f aca="true">IF(AND($O97&gt;=OFFSET($E$4,AN$2,0),$O97&lt;=OFFSET($F$4,AN$2,0)),OFFSET($C$4,AN$2,0),0)</f>
        <v>0</v>
      </c>
      <c r="AO97" s="42" t="n">
        <f aca="true">IF(AND($O97&gt;=OFFSET($E$4,AO$2,0),$O97&lt;=OFFSET($F$4,AO$2,0)),OFFSET($C$4,AO$2,0),0)</f>
        <v>0</v>
      </c>
      <c r="AP97" s="42" t="n">
        <f aca="true">IF(AND($O97&gt;=OFFSET($E$4,AP$2,0),$O97&lt;=OFFSET($F$4,AP$2,0)),OFFSET($C$4,AP$2,0),0)</f>
        <v>0</v>
      </c>
      <c r="AQ97" s="42" t="n">
        <f aca="true">IF(AND($O97&gt;=OFFSET($E$4,AQ$2,0),$O97&lt;=OFFSET($F$4,AQ$2,0)),OFFSET($C$4,AQ$2,0),0)</f>
        <v>0</v>
      </c>
      <c r="AR97" s="42" t="n">
        <f aca="true">IF(AND($O97&gt;=OFFSET($E$4,AR$2,0),$O97&lt;=OFFSET($F$4,AR$2,0)),OFFSET($C$4,AR$2,0),0)</f>
        <v>0</v>
      </c>
      <c r="AS97" s="42" t="n">
        <f aca="true">IF(AND($O97&gt;=OFFSET($E$4,AS$2,0),$O97&lt;=OFFSET($F$4,AS$2,0)),OFFSET($C$4,AS$2,0),0)</f>
        <v>0</v>
      </c>
      <c r="AT97" s="42" t="n">
        <f aca="true">IF(AND($O97&gt;=OFFSET($E$4,AT$2,0),$O97&lt;=OFFSET($F$4,AT$2,0)),OFFSET($C$4,AT$2,0),0)</f>
        <v>0</v>
      </c>
      <c r="AU97" s="42" t="n">
        <f aca="true">IF(AND($O97&gt;=OFFSET($E$4,AU$2,0),$O97&lt;=OFFSET($F$4,AU$2,0)),OFFSET($C$4,AU$2,0),0)</f>
        <v>0</v>
      </c>
      <c r="AV97" s="42" t="n">
        <f aca="true">IF(AND($O97&gt;=OFFSET($E$4,AV$2,0),$O97&lt;=OFFSET($F$4,AV$2,0)),OFFSET($C$4,AV$2,0),0)</f>
        <v>0</v>
      </c>
      <c r="AW97" s="42" t="n">
        <f aca="true">IF(AND($O97&gt;=OFFSET($E$4,AW$2,0),$O97&lt;=OFFSET($F$4,AW$2,0)),OFFSET($C$4,AW$2,0),0)</f>
        <v>0</v>
      </c>
      <c r="AY97" s="58" t="n">
        <f aca="false">SUM(P97:AS97)</f>
        <v>100</v>
      </c>
      <c r="AZ97" s="58" t="n">
        <f aca="false">SUM(P97:V97)+SUM(AT97:AW97)</f>
        <v>100</v>
      </c>
    </row>
    <row r="98" customFormat="false" ht="12.75" hidden="false" customHeight="false" outlineLevel="0" collapsed="false">
      <c r="A98" s="2"/>
      <c r="C98" s="3"/>
      <c r="F98" s="5"/>
      <c r="G98" s="2"/>
      <c r="I98" s="0" t="n">
        <v>22</v>
      </c>
      <c r="J98" s="0" t="n">
        <v>4</v>
      </c>
      <c r="K98" s="0" t="n">
        <v>4</v>
      </c>
      <c r="L98" s="0" t="n">
        <v>1</v>
      </c>
      <c r="M98" s="0" t="n">
        <v>31</v>
      </c>
      <c r="O98" s="57" t="n">
        <v>39630</v>
      </c>
      <c r="P98" s="42" t="n">
        <f aca="false">IF(AND(O98&gt;=$E$4,O98&lt;=$F$4),$C$4,0)</f>
        <v>0</v>
      </c>
      <c r="Q98" s="42" t="n">
        <f aca="true">IF(AND($O98&gt;=OFFSET($E$4,Q$2,0),$O98&lt;=OFFSET($F$4,Q$2,0)),OFFSET($C$4,Q$2,0),0)</f>
        <v>0</v>
      </c>
      <c r="R98" s="42" t="n">
        <f aca="true">IF(AND($O98&gt;=OFFSET($E$4,R$2,0),$O98&lt;=OFFSET($F$4,R$2,0)),OFFSET($C$4,R$2,0),0)</f>
        <v>0</v>
      </c>
      <c r="S98" s="42" t="n">
        <f aca="true">IF(AND($O98&gt;=OFFSET($E$4,S$2,0),$O98&lt;=OFFSET($F$4,S$2,0)),OFFSET($C$4,S$2,0),0)</f>
        <v>0</v>
      </c>
      <c r="T98" s="42" t="n">
        <f aca="true">IF(AND($O98&gt;=OFFSET($E$4,T$2,0),$O98&lt;=OFFSET($F$4,T$2,0)),OFFSET($C$4,T$2,0),0)</f>
        <v>50</v>
      </c>
      <c r="U98" s="42" t="n">
        <f aca="true">IF(AND($O98&gt;=OFFSET($E$4,U$2,0),$O98&lt;=OFFSET($F$4,U$2,0)),OFFSET($C$4,U$2,0),0)</f>
        <v>25</v>
      </c>
      <c r="V98" s="42" t="n">
        <f aca="true">IF(AND($O98&gt;=OFFSET($E$4,V$2,0),$O98&lt;=OFFSET($F$4,V$2,0)),OFFSET($C$4,V$2,0),0)</f>
        <v>25</v>
      </c>
      <c r="W98" s="42" t="n">
        <f aca="true">IF(AND($O98&gt;=OFFSET($E$4,W$2,0),$O98&lt;=OFFSET($F$4,W$2,0)),OFFSET($C$4,W$2,0),0)</f>
        <v>0</v>
      </c>
      <c r="X98" s="42" t="n">
        <f aca="true">IF(AND($O98&gt;=OFFSET($E$4,X$2,0),$O98&lt;=OFFSET($F$4,X$2,0)),OFFSET($C$4,X$2,0),0)</f>
        <v>0</v>
      </c>
      <c r="Y98" s="42" t="n">
        <f aca="true">IF(AND($O98&gt;=OFFSET($E$4,Y$2,0),$O98&lt;=OFFSET($F$4,Y$2,0)),OFFSET($C$4,Y$2,0),0)</f>
        <v>0</v>
      </c>
      <c r="Z98" s="42" t="n">
        <f aca="true">IF(AND($O98&gt;=OFFSET($E$4,Z$2,0),$O98&lt;=OFFSET($F$4,Z$2,0)),OFFSET($C$4,Z$2,0),0)</f>
        <v>0</v>
      </c>
      <c r="AA98" s="42" t="n">
        <f aca="true">IF(AND($O98&gt;=OFFSET($E$4,AA$2,0),$O98&lt;=OFFSET($F$4,AA$2,0)),OFFSET($C$4,AA$2,0),0)</f>
        <v>0</v>
      </c>
      <c r="AB98" s="42" t="n">
        <f aca="true">IF(AND($O98&gt;=OFFSET($E$4,AB$2,0),$O98&lt;=OFFSET($F$4,AB$2,0)),OFFSET($C$4,AB$2,0),0)</f>
        <v>0</v>
      </c>
      <c r="AC98" s="42" t="n">
        <f aca="true">IF(AND($O98&gt;=OFFSET($E$4,AC$2,0),$O98&lt;=OFFSET($F$4,AC$2,0)),OFFSET($C$4,AC$2,0),0)</f>
        <v>0</v>
      </c>
      <c r="AD98" s="42" t="n">
        <f aca="true">IF(AND($O98&gt;=OFFSET($E$4,AD$2,0),$O98&lt;=OFFSET($F$4,AD$2,0)),OFFSET($C$4,AD$2,0),0)</f>
        <v>0</v>
      </c>
      <c r="AE98" s="42" t="n">
        <f aca="true">IF(AND($O98&gt;=OFFSET($E$4,AE$2,0),$O98&lt;=OFFSET($F$4,AE$2,0)),OFFSET($C$4,AE$2,0),0)</f>
        <v>0</v>
      </c>
      <c r="AF98" s="42" t="n">
        <f aca="true">IF(AND($O98&gt;=OFFSET($E$4,AF$2,0),$O98&lt;=OFFSET($F$4,AF$2,0)),OFFSET($C$4,AF$2,0),0)</f>
        <v>0</v>
      </c>
      <c r="AG98" s="42" t="n">
        <f aca="true">IF(AND($O98&gt;=OFFSET($E$4,AG$2,0),$O98&lt;=OFFSET($F$4,AG$2,0)),OFFSET($C$4,AG$2,0),0)</f>
        <v>0</v>
      </c>
      <c r="AH98" s="42" t="n">
        <f aca="true">IF(AND($O98&gt;=OFFSET($E$4,AH$2,0),$O98&lt;=OFFSET($F$4,AH$2,0)),OFFSET($C$4,AH$2,0),0)</f>
        <v>0</v>
      </c>
      <c r="AI98" s="42" t="n">
        <f aca="true">IF(AND($O98&gt;=OFFSET($E$4,AI$2,0),$O98&lt;=OFFSET($F$4,AI$2,0)),OFFSET($C$4,AI$2,0),0)</f>
        <v>0</v>
      </c>
      <c r="AJ98" s="42" t="n">
        <f aca="true">IF(AND($O98&gt;=OFFSET($E$4,AJ$2,0),$O98&lt;=OFFSET($F$4,AJ$2,0)),OFFSET($C$4,AJ$2,0),0)</f>
        <v>0</v>
      </c>
      <c r="AK98" s="42" t="n">
        <f aca="true">IF(AND($O98&gt;=OFFSET($E$4,AK$2,0),$O98&lt;=OFFSET($F$4,AK$2,0)),OFFSET($C$4,AK$2,0),0)</f>
        <v>0</v>
      </c>
      <c r="AL98" s="42" t="n">
        <f aca="true">IF(AND($O98&gt;=OFFSET($E$4,AL$2,0),$O98&lt;=OFFSET($F$4,AL$2,0)),OFFSET($C$4,AL$2,0),0)</f>
        <v>0</v>
      </c>
      <c r="AM98" s="42" t="n">
        <f aca="true">IF(AND($O98&gt;=OFFSET($E$4,AM$2,0),$O98&lt;=OFFSET($F$4,AM$2,0)),OFFSET($C$4,AM$2,0),0)</f>
        <v>0</v>
      </c>
      <c r="AN98" s="42" t="n">
        <f aca="true">IF(AND($O98&gt;=OFFSET($E$4,AN$2,0),$O98&lt;=OFFSET($F$4,AN$2,0)),OFFSET($C$4,AN$2,0),0)</f>
        <v>0</v>
      </c>
      <c r="AO98" s="42" t="n">
        <f aca="true">IF(AND($O98&gt;=OFFSET($E$4,AO$2,0),$O98&lt;=OFFSET($F$4,AO$2,0)),OFFSET($C$4,AO$2,0),0)</f>
        <v>0</v>
      </c>
      <c r="AP98" s="42" t="n">
        <f aca="true">IF(AND($O98&gt;=OFFSET($E$4,AP$2,0),$O98&lt;=OFFSET($F$4,AP$2,0)),OFFSET($C$4,AP$2,0),0)</f>
        <v>0</v>
      </c>
      <c r="AQ98" s="42" t="n">
        <f aca="true">IF(AND($O98&gt;=OFFSET($E$4,AQ$2,0),$O98&lt;=OFFSET($F$4,AQ$2,0)),OFFSET($C$4,AQ$2,0),0)</f>
        <v>0</v>
      </c>
      <c r="AR98" s="42" t="n">
        <f aca="true">IF(AND($O98&gt;=OFFSET($E$4,AR$2,0),$O98&lt;=OFFSET($F$4,AR$2,0)),OFFSET($C$4,AR$2,0),0)</f>
        <v>0</v>
      </c>
      <c r="AS98" s="42" t="n">
        <f aca="true">IF(AND($O98&gt;=OFFSET($E$4,AS$2,0),$O98&lt;=OFFSET($F$4,AS$2,0)),OFFSET($C$4,AS$2,0),0)</f>
        <v>0</v>
      </c>
      <c r="AT98" s="42" t="n">
        <f aca="true">IF(AND($O98&gt;=OFFSET($E$4,AT$2,0),$O98&lt;=OFFSET($F$4,AT$2,0)),OFFSET($C$4,AT$2,0),0)</f>
        <v>0</v>
      </c>
      <c r="AU98" s="42" t="n">
        <f aca="true">IF(AND($O98&gt;=OFFSET($E$4,AU$2,0),$O98&lt;=OFFSET($F$4,AU$2,0)),OFFSET($C$4,AU$2,0),0)</f>
        <v>0</v>
      </c>
      <c r="AV98" s="42" t="n">
        <f aca="true">IF(AND($O98&gt;=OFFSET($E$4,AV$2,0),$O98&lt;=OFFSET($F$4,AV$2,0)),OFFSET($C$4,AV$2,0),0)</f>
        <v>0</v>
      </c>
      <c r="AW98" s="42" t="n">
        <f aca="true">IF(AND($O98&gt;=OFFSET($E$4,AW$2,0),$O98&lt;=OFFSET($F$4,AW$2,0)),OFFSET($C$4,AW$2,0),0)</f>
        <v>0</v>
      </c>
      <c r="AY98" s="58" t="n">
        <f aca="false">SUM(P98:AS98)</f>
        <v>100</v>
      </c>
      <c r="AZ98" s="58" t="n">
        <f aca="false">SUM(P98:V98)+SUM(AT98:AW98)</f>
        <v>100</v>
      </c>
    </row>
    <row r="99" customFormat="false" ht="12.75" hidden="false" customHeight="false" outlineLevel="0" collapsed="false">
      <c r="A99" s="2"/>
      <c r="C99" s="3"/>
      <c r="F99" s="5"/>
      <c r="G99" s="2"/>
      <c r="I99" s="0" t="n">
        <v>21</v>
      </c>
      <c r="J99" s="0" t="n">
        <v>5</v>
      </c>
      <c r="K99" s="0" t="n">
        <v>5</v>
      </c>
      <c r="L99" s="0" t="n">
        <v>0</v>
      </c>
      <c r="M99" s="0" t="n">
        <v>31</v>
      </c>
      <c r="O99" s="57" t="n">
        <v>39661</v>
      </c>
      <c r="P99" s="42" t="n">
        <f aca="false">IF(AND(O99&gt;=$E$4,O99&lt;=$F$4),$C$4,0)</f>
        <v>0</v>
      </c>
      <c r="Q99" s="42" t="n">
        <f aca="true">IF(AND($O99&gt;=OFFSET($E$4,Q$2,0),$O99&lt;=OFFSET($F$4,Q$2,0)),OFFSET($C$4,Q$2,0),0)</f>
        <v>0</v>
      </c>
      <c r="R99" s="42" t="n">
        <f aca="true">IF(AND($O99&gt;=OFFSET($E$4,R$2,0),$O99&lt;=OFFSET($F$4,R$2,0)),OFFSET($C$4,R$2,0),0)</f>
        <v>0</v>
      </c>
      <c r="S99" s="42" t="n">
        <f aca="true">IF(AND($O99&gt;=OFFSET($E$4,S$2,0),$O99&lt;=OFFSET($F$4,S$2,0)),OFFSET($C$4,S$2,0),0)</f>
        <v>0</v>
      </c>
      <c r="T99" s="42" t="n">
        <f aca="true">IF(AND($O99&gt;=OFFSET($E$4,T$2,0),$O99&lt;=OFFSET($F$4,T$2,0)),OFFSET($C$4,T$2,0),0)</f>
        <v>50</v>
      </c>
      <c r="U99" s="42" t="n">
        <f aca="true">IF(AND($O99&gt;=OFFSET($E$4,U$2,0),$O99&lt;=OFFSET($F$4,U$2,0)),OFFSET($C$4,U$2,0),0)</f>
        <v>25</v>
      </c>
      <c r="V99" s="42" t="n">
        <f aca="true">IF(AND($O99&gt;=OFFSET($E$4,V$2,0),$O99&lt;=OFFSET($F$4,V$2,0)),OFFSET($C$4,V$2,0),0)</f>
        <v>25</v>
      </c>
      <c r="W99" s="42" t="n">
        <f aca="true">IF(AND($O99&gt;=OFFSET($E$4,W$2,0),$O99&lt;=OFFSET($F$4,W$2,0)),OFFSET($C$4,W$2,0),0)</f>
        <v>0</v>
      </c>
      <c r="X99" s="42" t="n">
        <f aca="true">IF(AND($O99&gt;=OFFSET($E$4,X$2,0),$O99&lt;=OFFSET($F$4,X$2,0)),OFFSET($C$4,X$2,0),0)</f>
        <v>0</v>
      </c>
      <c r="Y99" s="42" t="n">
        <f aca="true">IF(AND($O99&gt;=OFFSET($E$4,Y$2,0),$O99&lt;=OFFSET($F$4,Y$2,0)),OFFSET($C$4,Y$2,0),0)</f>
        <v>0</v>
      </c>
      <c r="Z99" s="42" t="n">
        <f aca="true">IF(AND($O99&gt;=OFFSET($E$4,Z$2,0),$O99&lt;=OFFSET($F$4,Z$2,0)),OFFSET($C$4,Z$2,0),0)</f>
        <v>0</v>
      </c>
      <c r="AA99" s="42" t="n">
        <f aca="true">IF(AND($O99&gt;=OFFSET($E$4,AA$2,0),$O99&lt;=OFFSET($F$4,AA$2,0)),OFFSET($C$4,AA$2,0),0)</f>
        <v>0</v>
      </c>
      <c r="AB99" s="42" t="n">
        <f aca="true">IF(AND($O99&gt;=OFFSET($E$4,AB$2,0),$O99&lt;=OFFSET($F$4,AB$2,0)),OFFSET($C$4,AB$2,0),0)</f>
        <v>0</v>
      </c>
      <c r="AC99" s="42" t="n">
        <f aca="true">IF(AND($O99&gt;=OFFSET($E$4,AC$2,0),$O99&lt;=OFFSET($F$4,AC$2,0)),OFFSET($C$4,AC$2,0),0)</f>
        <v>0</v>
      </c>
      <c r="AD99" s="42" t="n">
        <f aca="true">IF(AND($O99&gt;=OFFSET($E$4,AD$2,0),$O99&lt;=OFFSET($F$4,AD$2,0)),OFFSET($C$4,AD$2,0),0)</f>
        <v>0</v>
      </c>
      <c r="AE99" s="42" t="n">
        <f aca="true">IF(AND($O99&gt;=OFFSET($E$4,AE$2,0),$O99&lt;=OFFSET($F$4,AE$2,0)),OFFSET($C$4,AE$2,0),0)</f>
        <v>0</v>
      </c>
      <c r="AF99" s="42" t="n">
        <f aca="true">IF(AND($O99&gt;=OFFSET($E$4,AF$2,0),$O99&lt;=OFFSET($F$4,AF$2,0)),OFFSET($C$4,AF$2,0),0)</f>
        <v>0</v>
      </c>
      <c r="AG99" s="42" t="n">
        <f aca="true">IF(AND($O99&gt;=OFFSET($E$4,AG$2,0),$O99&lt;=OFFSET($F$4,AG$2,0)),OFFSET($C$4,AG$2,0),0)</f>
        <v>0</v>
      </c>
      <c r="AH99" s="42" t="n">
        <f aca="true">IF(AND($O99&gt;=OFFSET($E$4,AH$2,0),$O99&lt;=OFFSET($F$4,AH$2,0)),OFFSET($C$4,AH$2,0),0)</f>
        <v>0</v>
      </c>
      <c r="AI99" s="42" t="n">
        <f aca="true">IF(AND($O99&gt;=OFFSET($E$4,AI$2,0),$O99&lt;=OFFSET($F$4,AI$2,0)),OFFSET($C$4,AI$2,0),0)</f>
        <v>0</v>
      </c>
      <c r="AJ99" s="42" t="n">
        <f aca="true">IF(AND($O99&gt;=OFFSET($E$4,AJ$2,0),$O99&lt;=OFFSET($F$4,AJ$2,0)),OFFSET($C$4,AJ$2,0),0)</f>
        <v>0</v>
      </c>
      <c r="AK99" s="42" t="n">
        <f aca="true">IF(AND($O99&gt;=OFFSET($E$4,AK$2,0),$O99&lt;=OFFSET($F$4,AK$2,0)),OFFSET($C$4,AK$2,0),0)</f>
        <v>0</v>
      </c>
      <c r="AL99" s="42" t="n">
        <f aca="true">IF(AND($O99&gt;=OFFSET($E$4,AL$2,0),$O99&lt;=OFFSET($F$4,AL$2,0)),OFFSET($C$4,AL$2,0),0)</f>
        <v>0</v>
      </c>
      <c r="AM99" s="42" t="n">
        <f aca="true">IF(AND($O99&gt;=OFFSET($E$4,AM$2,0),$O99&lt;=OFFSET($F$4,AM$2,0)),OFFSET($C$4,AM$2,0),0)</f>
        <v>0</v>
      </c>
      <c r="AN99" s="42" t="n">
        <f aca="true">IF(AND($O99&gt;=OFFSET($E$4,AN$2,0),$O99&lt;=OFFSET($F$4,AN$2,0)),OFFSET($C$4,AN$2,0),0)</f>
        <v>0</v>
      </c>
      <c r="AO99" s="42" t="n">
        <f aca="true">IF(AND($O99&gt;=OFFSET($E$4,AO$2,0),$O99&lt;=OFFSET($F$4,AO$2,0)),OFFSET($C$4,AO$2,0),0)</f>
        <v>0</v>
      </c>
      <c r="AP99" s="42" t="n">
        <f aca="true">IF(AND($O99&gt;=OFFSET($E$4,AP$2,0),$O99&lt;=OFFSET($F$4,AP$2,0)),OFFSET($C$4,AP$2,0),0)</f>
        <v>0</v>
      </c>
      <c r="AQ99" s="42" t="n">
        <f aca="true">IF(AND($O99&gt;=OFFSET($E$4,AQ$2,0),$O99&lt;=OFFSET($F$4,AQ$2,0)),OFFSET($C$4,AQ$2,0),0)</f>
        <v>0</v>
      </c>
      <c r="AR99" s="42" t="n">
        <f aca="true">IF(AND($O99&gt;=OFFSET($E$4,AR$2,0),$O99&lt;=OFFSET($F$4,AR$2,0)),OFFSET($C$4,AR$2,0),0)</f>
        <v>0</v>
      </c>
      <c r="AS99" s="42" t="n">
        <f aca="true">IF(AND($O99&gt;=OFFSET($E$4,AS$2,0),$O99&lt;=OFFSET($F$4,AS$2,0)),OFFSET($C$4,AS$2,0),0)</f>
        <v>0</v>
      </c>
      <c r="AT99" s="42" t="n">
        <f aca="true">IF(AND($O99&gt;=OFFSET($E$4,AT$2,0),$O99&lt;=OFFSET($F$4,AT$2,0)),OFFSET($C$4,AT$2,0),0)</f>
        <v>0</v>
      </c>
      <c r="AU99" s="42" t="n">
        <f aca="true">IF(AND($O99&gt;=OFFSET($E$4,AU$2,0),$O99&lt;=OFFSET($F$4,AU$2,0)),OFFSET($C$4,AU$2,0),0)</f>
        <v>0</v>
      </c>
      <c r="AV99" s="42" t="n">
        <f aca="true">IF(AND($O99&gt;=OFFSET($E$4,AV$2,0),$O99&lt;=OFFSET($F$4,AV$2,0)),OFFSET($C$4,AV$2,0),0)</f>
        <v>0</v>
      </c>
      <c r="AW99" s="42" t="n">
        <f aca="true">IF(AND($O99&gt;=OFFSET($E$4,AW$2,0),$O99&lt;=OFFSET($F$4,AW$2,0)),OFFSET($C$4,AW$2,0),0)</f>
        <v>0</v>
      </c>
      <c r="AY99" s="58" t="n">
        <f aca="false">SUM(P99:AS99)</f>
        <v>100</v>
      </c>
      <c r="AZ99" s="58" t="n">
        <f aca="false">SUM(P99:V99)+SUM(AT99:AW99)</f>
        <v>100</v>
      </c>
    </row>
    <row r="100" customFormat="false" ht="12.75" hidden="false" customHeight="false" outlineLevel="0" collapsed="false">
      <c r="A100" s="2"/>
      <c r="C100" s="3"/>
      <c r="F100" s="5"/>
      <c r="G100" s="2"/>
      <c r="I100" s="0" t="n">
        <v>21</v>
      </c>
      <c r="J100" s="0" t="n">
        <v>4</v>
      </c>
      <c r="K100" s="0" t="n">
        <v>4</v>
      </c>
      <c r="L100" s="0" t="n">
        <v>1</v>
      </c>
      <c r="M100" s="0" t="n">
        <v>30</v>
      </c>
      <c r="O100" s="57" t="n">
        <v>39692</v>
      </c>
      <c r="P100" s="42" t="n">
        <f aca="false">IF(AND(O100&gt;=$E$4,O100&lt;=$F$4),$C$4,0)</f>
        <v>0</v>
      </c>
      <c r="Q100" s="42" t="n">
        <f aca="true">IF(AND($O100&gt;=OFFSET($E$4,Q$2,0),$O100&lt;=OFFSET($F$4,Q$2,0)),OFFSET($C$4,Q$2,0),0)</f>
        <v>0</v>
      </c>
      <c r="R100" s="42" t="n">
        <f aca="true">IF(AND($O100&gt;=OFFSET($E$4,R$2,0),$O100&lt;=OFFSET($F$4,R$2,0)),OFFSET($C$4,R$2,0),0)</f>
        <v>0</v>
      </c>
      <c r="S100" s="42" t="n">
        <f aca="true">IF(AND($O100&gt;=OFFSET($E$4,S$2,0),$O100&lt;=OFFSET($F$4,S$2,0)),OFFSET($C$4,S$2,0),0)</f>
        <v>0</v>
      </c>
      <c r="T100" s="42" t="n">
        <f aca="true">IF(AND($O100&gt;=OFFSET($E$4,T$2,0),$O100&lt;=OFFSET($F$4,T$2,0)),OFFSET($C$4,T$2,0),0)</f>
        <v>50</v>
      </c>
      <c r="U100" s="42" t="n">
        <f aca="true">IF(AND($O100&gt;=OFFSET($E$4,U$2,0),$O100&lt;=OFFSET($F$4,U$2,0)),OFFSET($C$4,U$2,0),0)</f>
        <v>25</v>
      </c>
      <c r="V100" s="42" t="n">
        <f aca="true">IF(AND($O100&gt;=OFFSET($E$4,V$2,0),$O100&lt;=OFFSET($F$4,V$2,0)),OFFSET($C$4,V$2,0),0)</f>
        <v>25</v>
      </c>
      <c r="W100" s="42" t="n">
        <f aca="true">IF(AND($O100&gt;=OFFSET($E$4,W$2,0),$O100&lt;=OFFSET($F$4,W$2,0)),OFFSET($C$4,W$2,0),0)</f>
        <v>0</v>
      </c>
      <c r="X100" s="42" t="n">
        <f aca="true">IF(AND($O100&gt;=OFFSET($E$4,X$2,0),$O100&lt;=OFFSET($F$4,X$2,0)),OFFSET($C$4,X$2,0),0)</f>
        <v>0</v>
      </c>
      <c r="Y100" s="42" t="n">
        <f aca="true">IF(AND($O100&gt;=OFFSET($E$4,Y$2,0),$O100&lt;=OFFSET($F$4,Y$2,0)),OFFSET($C$4,Y$2,0),0)</f>
        <v>0</v>
      </c>
      <c r="Z100" s="42" t="n">
        <f aca="true">IF(AND($O100&gt;=OFFSET($E$4,Z$2,0),$O100&lt;=OFFSET($F$4,Z$2,0)),OFFSET($C$4,Z$2,0),0)</f>
        <v>0</v>
      </c>
      <c r="AA100" s="42" t="n">
        <f aca="true">IF(AND($O100&gt;=OFFSET($E$4,AA$2,0),$O100&lt;=OFFSET($F$4,AA$2,0)),OFFSET($C$4,AA$2,0),0)</f>
        <v>0</v>
      </c>
      <c r="AB100" s="42" t="n">
        <f aca="true">IF(AND($O100&gt;=OFFSET($E$4,AB$2,0),$O100&lt;=OFFSET($F$4,AB$2,0)),OFFSET($C$4,AB$2,0),0)</f>
        <v>0</v>
      </c>
      <c r="AC100" s="42" t="n">
        <f aca="true">IF(AND($O100&gt;=OFFSET($E$4,AC$2,0),$O100&lt;=OFFSET($F$4,AC$2,0)),OFFSET($C$4,AC$2,0),0)</f>
        <v>0</v>
      </c>
      <c r="AD100" s="42" t="n">
        <f aca="true">IF(AND($O100&gt;=OFFSET($E$4,AD$2,0),$O100&lt;=OFFSET($F$4,AD$2,0)),OFFSET($C$4,AD$2,0),0)</f>
        <v>0</v>
      </c>
      <c r="AE100" s="42" t="n">
        <f aca="true">IF(AND($O100&gt;=OFFSET($E$4,AE$2,0),$O100&lt;=OFFSET($F$4,AE$2,0)),OFFSET($C$4,AE$2,0),0)</f>
        <v>0</v>
      </c>
      <c r="AF100" s="42" t="n">
        <f aca="true">IF(AND($O100&gt;=OFFSET($E$4,AF$2,0),$O100&lt;=OFFSET($F$4,AF$2,0)),OFFSET($C$4,AF$2,0),0)</f>
        <v>0</v>
      </c>
      <c r="AG100" s="42" t="n">
        <f aca="true">IF(AND($O100&gt;=OFFSET($E$4,AG$2,0),$O100&lt;=OFFSET($F$4,AG$2,0)),OFFSET($C$4,AG$2,0),0)</f>
        <v>0</v>
      </c>
      <c r="AH100" s="42" t="n">
        <f aca="true">IF(AND($O100&gt;=OFFSET($E$4,AH$2,0),$O100&lt;=OFFSET($F$4,AH$2,0)),OFFSET($C$4,AH$2,0),0)</f>
        <v>0</v>
      </c>
      <c r="AI100" s="42" t="n">
        <f aca="true">IF(AND($O100&gt;=OFFSET($E$4,AI$2,0),$O100&lt;=OFFSET($F$4,AI$2,0)),OFFSET($C$4,AI$2,0),0)</f>
        <v>0</v>
      </c>
      <c r="AJ100" s="42" t="n">
        <f aca="true">IF(AND($O100&gt;=OFFSET($E$4,AJ$2,0),$O100&lt;=OFFSET($F$4,AJ$2,0)),OFFSET($C$4,AJ$2,0),0)</f>
        <v>0</v>
      </c>
      <c r="AK100" s="42" t="n">
        <f aca="true">IF(AND($O100&gt;=OFFSET($E$4,AK$2,0),$O100&lt;=OFFSET($F$4,AK$2,0)),OFFSET($C$4,AK$2,0),0)</f>
        <v>0</v>
      </c>
      <c r="AL100" s="42" t="n">
        <f aca="true">IF(AND($O100&gt;=OFFSET($E$4,AL$2,0),$O100&lt;=OFFSET($F$4,AL$2,0)),OFFSET($C$4,AL$2,0),0)</f>
        <v>0</v>
      </c>
      <c r="AM100" s="42" t="n">
        <f aca="true">IF(AND($O100&gt;=OFFSET($E$4,AM$2,0),$O100&lt;=OFFSET($F$4,AM$2,0)),OFFSET($C$4,AM$2,0),0)</f>
        <v>0</v>
      </c>
      <c r="AN100" s="42" t="n">
        <f aca="true">IF(AND($O100&gt;=OFFSET($E$4,AN$2,0),$O100&lt;=OFFSET($F$4,AN$2,0)),OFFSET($C$4,AN$2,0),0)</f>
        <v>0</v>
      </c>
      <c r="AO100" s="42" t="n">
        <f aca="true">IF(AND($O100&gt;=OFFSET($E$4,AO$2,0),$O100&lt;=OFFSET($F$4,AO$2,0)),OFFSET($C$4,AO$2,0),0)</f>
        <v>0</v>
      </c>
      <c r="AP100" s="42" t="n">
        <f aca="true">IF(AND($O100&gt;=OFFSET($E$4,AP$2,0),$O100&lt;=OFFSET($F$4,AP$2,0)),OFFSET($C$4,AP$2,0),0)</f>
        <v>0</v>
      </c>
      <c r="AQ100" s="42" t="n">
        <f aca="true">IF(AND($O100&gt;=OFFSET($E$4,AQ$2,0),$O100&lt;=OFFSET($F$4,AQ$2,0)),OFFSET($C$4,AQ$2,0),0)</f>
        <v>0</v>
      </c>
      <c r="AR100" s="42" t="n">
        <f aca="true">IF(AND($O100&gt;=OFFSET($E$4,AR$2,0),$O100&lt;=OFFSET($F$4,AR$2,0)),OFFSET($C$4,AR$2,0),0)</f>
        <v>0</v>
      </c>
      <c r="AS100" s="42" t="n">
        <f aca="true">IF(AND($O100&gt;=OFFSET($E$4,AS$2,0),$O100&lt;=OFFSET($F$4,AS$2,0)),OFFSET($C$4,AS$2,0),0)</f>
        <v>0</v>
      </c>
      <c r="AT100" s="42" t="n">
        <f aca="true">IF(AND($O100&gt;=OFFSET($E$4,AT$2,0),$O100&lt;=OFFSET($F$4,AT$2,0)),OFFSET($C$4,AT$2,0),0)</f>
        <v>0</v>
      </c>
      <c r="AU100" s="42" t="n">
        <f aca="true">IF(AND($O100&gt;=OFFSET($E$4,AU$2,0),$O100&lt;=OFFSET($F$4,AU$2,0)),OFFSET($C$4,AU$2,0),0)</f>
        <v>0</v>
      </c>
      <c r="AV100" s="42" t="n">
        <f aca="true">IF(AND($O100&gt;=OFFSET($E$4,AV$2,0),$O100&lt;=OFFSET($F$4,AV$2,0)),OFFSET($C$4,AV$2,0),0)</f>
        <v>0</v>
      </c>
      <c r="AW100" s="42" t="n">
        <f aca="true">IF(AND($O100&gt;=OFFSET($E$4,AW$2,0),$O100&lt;=OFFSET($F$4,AW$2,0)),OFFSET($C$4,AW$2,0),0)</f>
        <v>0</v>
      </c>
      <c r="AY100" s="58" t="n">
        <f aca="false">SUM(P100:AS100)</f>
        <v>100</v>
      </c>
      <c r="AZ100" s="58" t="n">
        <f aca="false">SUM(P100:V100)+SUM(AT100:AW100)</f>
        <v>100</v>
      </c>
    </row>
    <row r="101" customFormat="false" ht="12.75" hidden="false" customHeight="false" outlineLevel="0" collapsed="false">
      <c r="A101" s="2"/>
      <c r="C101" s="3"/>
      <c r="F101" s="5"/>
      <c r="G101" s="2"/>
      <c r="I101" s="0" t="n">
        <v>23</v>
      </c>
      <c r="J101" s="0" t="n">
        <v>4</v>
      </c>
      <c r="K101" s="0" t="n">
        <v>4</v>
      </c>
      <c r="L101" s="0" t="n">
        <v>0</v>
      </c>
      <c r="M101" s="0" t="n">
        <v>31</v>
      </c>
      <c r="O101" s="57" t="n">
        <v>39722</v>
      </c>
      <c r="P101" s="42" t="n">
        <f aca="false">IF(AND(O101&gt;=$E$4,O101&lt;=$F$4),$C$4,0)</f>
        <v>0</v>
      </c>
      <c r="Q101" s="42" t="n">
        <f aca="true">IF(AND($O101&gt;=OFFSET($E$4,Q$2,0),$O101&lt;=OFFSET($F$4,Q$2,0)),OFFSET($C$4,Q$2,0),0)</f>
        <v>0</v>
      </c>
      <c r="R101" s="42" t="n">
        <f aca="true">IF(AND($O101&gt;=OFFSET($E$4,R$2,0),$O101&lt;=OFFSET($F$4,R$2,0)),OFFSET($C$4,R$2,0),0)</f>
        <v>0</v>
      </c>
      <c r="S101" s="42" t="n">
        <f aca="true">IF(AND($O101&gt;=OFFSET($E$4,S$2,0),$O101&lt;=OFFSET($F$4,S$2,0)),OFFSET($C$4,S$2,0),0)</f>
        <v>0</v>
      </c>
      <c r="T101" s="42" t="n">
        <f aca="true">IF(AND($O101&gt;=OFFSET($E$4,T$2,0),$O101&lt;=OFFSET($F$4,T$2,0)),OFFSET($C$4,T$2,0),0)</f>
        <v>50</v>
      </c>
      <c r="U101" s="42" t="n">
        <f aca="true">IF(AND($O101&gt;=OFFSET($E$4,U$2,0),$O101&lt;=OFFSET($F$4,U$2,0)),OFFSET($C$4,U$2,0),0)</f>
        <v>25</v>
      </c>
      <c r="V101" s="42" t="n">
        <f aca="true">IF(AND($O101&gt;=OFFSET($E$4,V$2,0),$O101&lt;=OFFSET($F$4,V$2,0)),OFFSET($C$4,V$2,0),0)</f>
        <v>25</v>
      </c>
      <c r="W101" s="42" t="n">
        <f aca="true">IF(AND($O101&gt;=OFFSET($E$4,W$2,0),$O101&lt;=OFFSET($F$4,W$2,0)),OFFSET($C$4,W$2,0),0)</f>
        <v>0</v>
      </c>
      <c r="X101" s="42" t="n">
        <f aca="true">IF(AND($O101&gt;=OFFSET($E$4,X$2,0),$O101&lt;=OFFSET($F$4,X$2,0)),OFFSET($C$4,X$2,0),0)</f>
        <v>0</v>
      </c>
      <c r="Y101" s="42" t="n">
        <f aca="true">IF(AND($O101&gt;=OFFSET($E$4,Y$2,0),$O101&lt;=OFFSET($F$4,Y$2,0)),OFFSET($C$4,Y$2,0),0)</f>
        <v>0</v>
      </c>
      <c r="Z101" s="42" t="n">
        <f aca="true">IF(AND($O101&gt;=OFFSET($E$4,Z$2,0),$O101&lt;=OFFSET($F$4,Z$2,0)),OFFSET($C$4,Z$2,0),0)</f>
        <v>0</v>
      </c>
      <c r="AA101" s="42" t="n">
        <f aca="true">IF(AND($O101&gt;=OFFSET($E$4,AA$2,0),$O101&lt;=OFFSET($F$4,AA$2,0)),OFFSET($C$4,AA$2,0),0)</f>
        <v>0</v>
      </c>
      <c r="AB101" s="42" t="n">
        <f aca="true">IF(AND($O101&gt;=OFFSET($E$4,AB$2,0),$O101&lt;=OFFSET($F$4,AB$2,0)),OFFSET($C$4,AB$2,0),0)</f>
        <v>0</v>
      </c>
      <c r="AC101" s="42" t="n">
        <f aca="true">IF(AND($O101&gt;=OFFSET($E$4,AC$2,0),$O101&lt;=OFFSET($F$4,AC$2,0)),OFFSET($C$4,AC$2,0),0)</f>
        <v>0</v>
      </c>
      <c r="AD101" s="42" t="n">
        <f aca="true">IF(AND($O101&gt;=OFFSET($E$4,AD$2,0),$O101&lt;=OFFSET($F$4,AD$2,0)),OFFSET($C$4,AD$2,0),0)</f>
        <v>0</v>
      </c>
      <c r="AE101" s="42" t="n">
        <f aca="true">IF(AND($O101&gt;=OFFSET($E$4,AE$2,0),$O101&lt;=OFFSET($F$4,AE$2,0)),OFFSET($C$4,AE$2,0),0)</f>
        <v>0</v>
      </c>
      <c r="AF101" s="42" t="n">
        <f aca="true">IF(AND($O101&gt;=OFFSET($E$4,AF$2,0),$O101&lt;=OFFSET($F$4,AF$2,0)),OFFSET($C$4,AF$2,0),0)</f>
        <v>0</v>
      </c>
      <c r="AG101" s="42" t="n">
        <f aca="true">IF(AND($O101&gt;=OFFSET($E$4,AG$2,0),$O101&lt;=OFFSET($F$4,AG$2,0)),OFFSET($C$4,AG$2,0),0)</f>
        <v>0</v>
      </c>
      <c r="AH101" s="42" t="n">
        <f aca="true">IF(AND($O101&gt;=OFFSET($E$4,AH$2,0),$O101&lt;=OFFSET($F$4,AH$2,0)),OFFSET($C$4,AH$2,0),0)</f>
        <v>0</v>
      </c>
      <c r="AI101" s="42" t="n">
        <f aca="true">IF(AND($O101&gt;=OFFSET($E$4,AI$2,0),$O101&lt;=OFFSET($F$4,AI$2,0)),OFFSET($C$4,AI$2,0),0)</f>
        <v>0</v>
      </c>
      <c r="AJ101" s="42" t="n">
        <f aca="true">IF(AND($O101&gt;=OFFSET($E$4,AJ$2,0),$O101&lt;=OFFSET($F$4,AJ$2,0)),OFFSET($C$4,AJ$2,0),0)</f>
        <v>0</v>
      </c>
      <c r="AK101" s="42" t="n">
        <f aca="true">IF(AND($O101&gt;=OFFSET($E$4,AK$2,0),$O101&lt;=OFFSET($F$4,AK$2,0)),OFFSET($C$4,AK$2,0),0)</f>
        <v>0</v>
      </c>
      <c r="AL101" s="42" t="n">
        <f aca="true">IF(AND($O101&gt;=OFFSET($E$4,AL$2,0),$O101&lt;=OFFSET($F$4,AL$2,0)),OFFSET($C$4,AL$2,0),0)</f>
        <v>0</v>
      </c>
      <c r="AM101" s="42" t="n">
        <f aca="true">IF(AND($O101&gt;=OFFSET($E$4,AM$2,0),$O101&lt;=OFFSET($F$4,AM$2,0)),OFFSET($C$4,AM$2,0),0)</f>
        <v>0</v>
      </c>
      <c r="AN101" s="42" t="n">
        <f aca="true">IF(AND($O101&gt;=OFFSET($E$4,AN$2,0),$O101&lt;=OFFSET($F$4,AN$2,0)),OFFSET($C$4,AN$2,0),0)</f>
        <v>0</v>
      </c>
      <c r="AO101" s="42" t="n">
        <f aca="true">IF(AND($O101&gt;=OFFSET($E$4,AO$2,0),$O101&lt;=OFFSET($F$4,AO$2,0)),OFFSET($C$4,AO$2,0),0)</f>
        <v>0</v>
      </c>
      <c r="AP101" s="42" t="n">
        <f aca="true">IF(AND($O101&gt;=OFFSET($E$4,AP$2,0),$O101&lt;=OFFSET($F$4,AP$2,0)),OFFSET($C$4,AP$2,0),0)</f>
        <v>0</v>
      </c>
      <c r="AQ101" s="42" t="n">
        <f aca="true">IF(AND($O101&gt;=OFFSET($E$4,AQ$2,0),$O101&lt;=OFFSET($F$4,AQ$2,0)),OFFSET($C$4,AQ$2,0),0)</f>
        <v>0</v>
      </c>
      <c r="AR101" s="42" t="n">
        <f aca="true">IF(AND($O101&gt;=OFFSET($E$4,AR$2,0),$O101&lt;=OFFSET($F$4,AR$2,0)),OFFSET($C$4,AR$2,0),0)</f>
        <v>0</v>
      </c>
      <c r="AS101" s="42" t="n">
        <f aca="true">IF(AND($O101&gt;=OFFSET($E$4,AS$2,0),$O101&lt;=OFFSET($F$4,AS$2,0)),OFFSET($C$4,AS$2,0),0)</f>
        <v>0</v>
      </c>
      <c r="AT101" s="42" t="n">
        <f aca="true">IF(AND($O101&gt;=OFFSET($E$4,AT$2,0),$O101&lt;=OFFSET($F$4,AT$2,0)),OFFSET($C$4,AT$2,0),0)</f>
        <v>0</v>
      </c>
      <c r="AU101" s="42" t="n">
        <f aca="true">IF(AND($O101&gt;=OFFSET($E$4,AU$2,0),$O101&lt;=OFFSET($F$4,AU$2,0)),OFFSET($C$4,AU$2,0),0)</f>
        <v>0</v>
      </c>
      <c r="AV101" s="42" t="n">
        <f aca="true">IF(AND($O101&gt;=OFFSET($E$4,AV$2,0),$O101&lt;=OFFSET($F$4,AV$2,0)),OFFSET($C$4,AV$2,0),0)</f>
        <v>0</v>
      </c>
      <c r="AW101" s="42" t="n">
        <f aca="true">IF(AND($O101&gt;=OFFSET($E$4,AW$2,0),$O101&lt;=OFFSET($F$4,AW$2,0)),OFFSET($C$4,AW$2,0),0)</f>
        <v>0</v>
      </c>
      <c r="AY101" s="58" t="n">
        <f aca="false">SUM(P101:AS101)</f>
        <v>100</v>
      </c>
      <c r="AZ101" s="58" t="n">
        <f aca="false">SUM(P101:V101)+SUM(AT101:AW101)</f>
        <v>100</v>
      </c>
    </row>
    <row r="102" customFormat="false" ht="12.75" hidden="false" customHeight="false" outlineLevel="0" collapsed="false">
      <c r="A102" s="2"/>
      <c r="C102" s="3"/>
      <c r="F102" s="5"/>
      <c r="G102" s="2"/>
      <c r="I102" s="0" t="n">
        <v>19</v>
      </c>
      <c r="J102" s="0" t="n">
        <v>5</v>
      </c>
      <c r="K102" s="0" t="n">
        <v>5</v>
      </c>
      <c r="L102" s="0" t="n">
        <v>1</v>
      </c>
      <c r="M102" s="0" t="n">
        <v>30</v>
      </c>
      <c r="O102" s="57" t="n">
        <v>39753</v>
      </c>
      <c r="P102" s="42" t="n">
        <f aca="false">IF(AND(O102&gt;=$E$4,O102&lt;=$F$4),$C$4,0)</f>
        <v>0</v>
      </c>
      <c r="Q102" s="42" t="n">
        <f aca="true">IF(AND($O102&gt;=OFFSET($E$4,Q$2,0),$O102&lt;=OFFSET($F$4,Q$2,0)),OFFSET($C$4,Q$2,0),0)</f>
        <v>0</v>
      </c>
      <c r="R102" s="42" t="n">
        <f aca="true">IF(AND($O102&gt;=OFFSET($E$4,R$2,0),$O102&lt;=OFFSET($F$4,R$2,0)),OFFSET($C$4,R$2,0),0)</f>
        <v>0</v>
      </c>
      <c r="S102" s="42" t="n">
        <f aca="true">IF(AND($O102&gt;=OFFSET($E$4,S$2,0),$O102&lt;=OFFSET($F$4,S$2,0)),OFFSET($C$4,S$2,0),0)</f>
        <v>0</v>
      </c>
      <c r="T102" s="42" t="n">
        <f aca="true">IF(AND($O102&gt;=OFFSET($E$4,T$2,0),$O102&lt;=OFFSET($F$4,T$2,0)),OFFSET($C$4,T$2,0),0)</f>
        <v>50</v>
      </c>
      <c r="U102" s="42" t="n">
        <f aca="true">IF(AND($O102&gt;=OFFSET($E$4,U$2,0),$O102&lt;=OFFSET($F$4,U$2,0)),OFFSET($C$4,U$2,0),0)</f>
        <v>25</v>
      </c>
      <c r="V102" s="42" t="n">
        <f aca="true">IF(AND($O102&gt;=OFFSET($E$4,V$2,0),$O102&lt;=OFFSET($F$4,V$2,0)),OFFSET($C$4,V$2,0),0)</f>
        <v>25</v>
      </c>
      <c r="W102" s="42" t="n">
        <f aca="true">IF(AND($O102&gt;=OFFSET($E$4,W$2,0),$O102&lt;=OFFSET($F$4,W$2,0)),OFFSET($C$4,W$2,0),0)</f>
        <v>0</v>
      </c>
      <c r="X102" s="42" t="n">
        <f aca="true">IF(AND($O102&gt;=OFFSET($E$4,X$2,0),$O102&lt;=OFFSET($F$4,X$2,0)),OFFSET($C$4,X$2,0),0)</f>
        <v>0</v>
      </c>
      <c r="Y102" s="42" t="n">
        <f aca="true">IF(AND($O102&gt;=OFFSET($E$4,Y$2,0),$O102&lt;=OFFSET($F$4,Y$2,0)),OFFSET($C$4,Y$2,0),0)</f>
        <v>0</v>
      </c>
      <c r="Z102" s="42" t="n">
        <f aca="true">IF(AND($O102&gt;=OFFSET($E$4,Z$2,0),$O102&lt;=OFFSET($F$4,Z$2,0)),OFFSET($C$4,Z$2,0),0)</f>
        <v>0</v>
      </c>
      <c r="AA102" s="42" t="n">
        <f aca="true">IF(AND($O102&gt;=OFFSET($E$4,AA$2,0),$O102&lt;=OFFSET($F$4,AA$2,0)),OFFSET($C$4,AA$2,0),0)</f>
        <v>0</v>
      </c>
      <c r="AB102" s="42" t="n">
        <f aca="true">IF(AND($O102&gt;=OFFSET($E$4,AB$2,0),$O102&lt;=OFFSET($F$4,AB$2,0)),OFFSET($C$4,AB$2,0),0)</f>
        <v>0</v>
      </c>
      <c r="AC102" s="42" t="n">
        <f aca="true">IF(AND($O102&gt;=OFFSET($E$4,AC$2,0),$O102&lt;=OFFSET($F$4,AC$2,0)),OFFSET($C$4,AC$2,0),0)</f>
        <v>0</v>
      </c>
      <c r="AD102" s="42" t="n">
        <f aca="true">IF(AND($O102&gt;=OFFSET($E$4,AD$2,0),$O102&lt;=OFFSET($F$4,AD$2,0)),OFFSET($C$4,AD$2,0),0)</f>
        <v>0</v>
      </c>
      <c r="AE102" s="42" t="n">
        <f aca="true">IF(AND($O102&gt;=OFFSET($E$4,AE$2,0),$O102&lt;=OFFSET($F$4,AE$2,0)),OFFSET($C$4,AE$2,0),0)</f>
        <v>0</v>
      </c>
      <c r="AF102" s="42" t="n">
        <f aca="true">IF(AND($O102&gt;=OFFSET($E$4,AF$2,0),$O102&lt;=OFFSET($F$4,AF$2,0)),OFFSET($C$4,AF$2,0),0)</f>
        <v>0</v>
      </c>
      <c r="AG102" s="42" t="n">
        <f aca="true">IF(AND($O102&gt;=OFFSET($E$4,AG$2,0),$O102&lt;=OFFSET($F$4,AG$2,0)),OFFSET($C$4,AG$2,0),0)</f>
        <v>0</v>
      </c>
      <c r="AH102" s="42" t="n">
        <f aca="true">IF(AND($O102&gt;=OFFSET($E$4,AH$2,0),$O102&lt;=OFFSET($F$4,AH$2,0)),OFFSET($C$4,AH$2,0),0)</f>
        <v>0</v>
      </c>
      <c r="AI102" s="42" t="n">
        <f aca="true">IF(AND($O102&gt;=OFFSET($E$4,AI$2,0),$O102&lt;=OFFSET($F$4,AI$2,0)),OFFSET($C$4,AI$2,0),0)</f>
        <v>0</v>
      </c>
      <c r="AJ102" s="42" t="n">
        <f aca="true">IF(AND($O102&gt;=OFFSET($E$4,AJ$2,0),$O102&lt;=OFFSET($F$4,AJ$2,0)),OFFSET($C$4,AJ$2,0),0)</f>
        <v>0</v>
      </c>
      <c r="AK102" s="42" t="n">
        <f aca="true">IF(AND($O102&gt;=OFFSET($E$4,AK$2,0),$O102&lt;=OFFSET($F$4,AK$2,0)),OFFSET($C$4,AK$2,0),0)</f>
        <v>0</v>
      </c>
      <c r="AL102" s="42" t="n">
        <f aca="true">IF(AND($O102&gt;=OFFSET($E$4,AL$2,0),$O102&lt;=OFFSET($F$4,AL$2,0)),OFFSET($C$4,AL$2,0),0)</f>
        <v>0</v>
      </c>
      <c r="AM102" s="42" t="n">
        <f aca="true">IF(AND($O102&gt;=OFFSET($E$4,AM$2,0),$O102&lt;=OFFSET($F$4,AM$2,0)),OFFSET($C$4,AM$2,0),0)</f>
        <v>0</v>
      </c>
      <c r="AN102" s="42" t="n">
        <f aca="true">IF(AND($O102&gt;=OFFSET($E$4,AN$2,0),$O102&lt;=OFFSET($F$4,AN$2,0)),OFFSET($C$4,AN$2,0),0)</f>
        <v>0</v>
      </c>
      <c r="AO102" s="42" t="n">
        <f aca="true">IF(AND($O102&gt;=OFFSET($E$4,AO$2,0),$O102&lt;=OFFSET($F$4,AO$2,0)),OFFSET($C$4,AO$2,0),0)</f>
        <v>0</v>
      </c>
      <c r="AP102" s="42" t="n">
        <f aca="true">IF(AND($O102&gt;=OFFSET($E$4,AP$2,0),$O102&lt;=OFFSET($F$4,AP$2,0)),OFFSET($C$4,AP$2,0),0)</f>
        <v>0</v>
      </c>
      <c r="AQ102" s="42" t="n">
        <f aca="true">IF(AND($O102&gt;=OFFSET($E$4,AQ$2,0),$O102&lt;=OFFSET($F$4,AQ$2,0)),OFFSET($C$4,AQ$2,0),0)</f>
        <v>0</v>
      </c>
      <c r="AR102" s="42" t="n">
        <f aca="true">IF(AND($O102&gt;=OFFSET($E$4,AR$2,0),$O102&lt;=OFFSET($F$4,AR$2,0)),OFFSET($C$4,AR$2,0),0)</f>
        <v>0</v>
      </c>
      <c r="AS102" s="42" t="n">
        <f aca="true">IF(AND($O102&gt;=OFFSET($E$4,AS$2,0),$O102&lt;=OFFSET($F$4,AS$2,0)),OFFSET($C$4,AS$2,0),0)</f>
        <v>0</v>
      </c>
      <c r="AT102" s="42" t="n">
        <f aca="true">IF(AND($O102&gt;=OFFSET($E$4,AT$2,0),$O102&lt;=OFFSET($F$4,AT$2,0)),OFFSET($C$4,AT$2,0),0)</f>
        <v>0</v>
      </c>
      <c r="AU102" s="42" t="n">
        <f aca="true">IF(AND($O102&gt;=OFFSET($E$4,AU$2,0),$O102&lt;=OFFSET($F$4,AU$2,0)),OFFSET($C$4,AU$2,0),0)</f>
        <v>0</v>
      </c>
      <c r="AV102" s="42" t="n">
        <f aca="true">IF(AND($O102&gt;=OFFSET($E$4,AV$2,0),$O102&lt;=OFFSET($F$4,AV$2,0)),OFFSET($C$4,AV$2,0),0)</f>
        <v>0</v>
      </c>
      <c r="AW102" s="42" t="n">
        <f aca="true">IF(AND($O102&gt;=OFFSET($E$4,AW$2,0),$O102&lt;=OFFSET($F$4,AW$2,0)),OFFSET($C$4,AW$2,0),0)</f>
        <v>0</v>
      </c>
      <c r="AY102" s="58" t="n">
        <f aca="false">SUM(P102:AS102)</f>
        <v>100</v>
      </c>
      <c r="AZ102" s="58" t="n">
        <f aca="false">SUM(P102:V102)+SUM(AT102:AW102)</f>
        <v>100</v>
      </c>
    </row>
    <row r="103" customFormat="false" ht="12.75" hidden="false" customHeight="false" outlineLevel="0" collapsed="false">
      <c r="A103" s="2"/>
      <c r="C103" s="3"/>
      <c r="F103" s="5"/>
      <c r="G103" s="2"/>
      <c r="I103" s="0" t="n">
        <v>22</v>
      </c>
      <c r="J103" s="0" t="n">
        <v>4</v>
      </c>
      <c r="K103" s="0" t="n">
        <v>4</v>
      </c>
      <c r="L103" s="0" t="n">
        <v>1</v>
      </c>
      <c r="M103" s="0" t="n">
        <v>31</v>
      </c>
      <c r="O103" s="57" t="n">
        <v>39783</v>
      </c>
      <c r="P103" s="42" t="n">
        <f aca="false">IF(AND(O103&gt;=$E$4,O103&lt;=$F$4),$C$4,0)</f>
        <v>0</v>
      </c>
      <c r="Q103" s="42" t="n">
        <f aca="true">IF(AND($O103&gt;=OFFSET($E$4,Q$2,0),$O103&lt;=OFFSET($F$4,Q$2,0)),OFFSET($C$4,Q$2,0),0)</f>
        <v>0</v>
      </c>
      <c r="R103" s="42" t="n">
        <f aca="true">IF(AND($O103&gt;=OFFSET($E$4,R$2,0),$O103&lt;=OFFSET($F$4,R$2,0)),OFFSET($C$4,R$2,0),0)</f>
        <v>0</v>
      </c>
      <c r="S103" s="42" t="n">
        <f aca="true">IF(AND($O103&gt;=OFFSET($E$4,S$2,0),$O103&lt;=OFFSET($F$4,S$2,0)),OFFSET($C$4,S$2,0),0)</f>
        <v>0</v>
      </c>
      <c r="T103" s="42" t="n">
        <f aca="true">IF(AND($O103&gt;=OFFSET($E$4,T$2,0),$O103&lt;=OFFSET($F$4,T$2,0)),OFFSET($C$4,T$2,0),0)</f>
        <v>50</v>
      </c>
      <c r="U103" s="42" t="n">
        <f aca="true">IF(AND($O103&gt;=OFFSET($E$4,U$2,0),$O103&lt;=OFFSET($F$4,U$2,0)),OFFSET($C$4,U$2,0),0)</f>
        <v>25</v>
      </c>
      <c r="V103" s="42" t="n">
        <f aca="true">IF(AND($O103&gt;=OFFSET($E$4,V$2,0),$O103&lt;=OFFSET($F$4,V$2,0)),OFFSET($C$4,V$2,0),0)</f>
        <v>25</v>
      </c>
      <c r="W103" s="42" t="n">
        <f aca="true">IF(AND($O103&gt;=OFFSET($E$4,W$2,0),$O103&lt;=OFFSET($F$4,W$2,0)),OFFSET($C$4,W$2,0),0)</f>
        <v>0</v>
      </c>
      <c r="X103" s="42" t="n">
        <f aca="true">IF(AND($O103&gt;=OFFSET($E$4,X$2,0),$O103&lt;=OFFSET($F$4,X$2,0)),OFFSET($C$4,X$2,0),0)</f>
        <v>0</v>
      </c>
      <c r="Y103" s="42" t="n">
        <f aca="true">IF(AND($O103&gt;=OFFSET($E$4,Y$2,0),$O103&lt;=OFFSET($F$4,Y$2,0)),OFFSET($C$4,Y$2,0),0)</f>
        <v>0</v>
      </c>
      <c r="Z103" s="42" t="n">
        <f aca="true">IF(AND($O103&gt;=OFFSET($E$4,Z$2,0),$O103&lt;=OFFSET($F$4,Z$2,0)),OFFSET($C$4,Z$2,0),0)</f>
        <v>0</v>
      </c>
      <c r="AA103" s="42" t="n">
        <f aca="true">IF(AND($O103&gt;=OFFSET($E$4,AA$2,0),$O103&lt;=OFFSET($F$4,AA$2,0)),OFFSET($C$4,AA$2,0),0)</f>
        <v>0</v>
      </c>
      <c r="AB103" s="42" t="n">
        <f aca="true">IF(AND($O103&gt;=OFFSET($E$4,AB$2,0),$O103&lt;=OFFSET($F$4,AB$2,0)),OFFSET($C$4,AB$2,0),0)</f>
        <v>0</v>
      </c>
      <c r="AC103" s="42" t="n">
        <f aca="true">IF(AND($O103&gt;=OFFSET($E$4,AC$2,0),$O103&lt;=OFFSET($F$4,AC$2,0)),OFFSET($C$4,AC$2,0),0)</f>
        <v>0</v>
      </c>
      <c r="AD103" s="42" t="n">
        <f aca="true">IF(AND($O103&gt;=OFFSET($E$4,AD$2,0),$O103&lt;=OFFSET($F$4,AD$2,0)),OFFSET($C$4,AD$2,0),0)</f>
        <v>0</v>
      </c>
      <c r="AE103" s="42" t="n">
        <f aca="true">IF(AND($O103&gt;=OFFSET($E$4,AE$2,0),$O103&lt;=OFFSET($F$4,AE$2,0)),OFFSET($C$4,AE$2,0),0)</f>
        <v>0</v>
      </c>
      <c r="AF103" s="42" t="n">
        <f aca="true">IF(AND($O103&gt;=OFFSET($E$4,AF$2,0),$O103&lt;=OFFSET($F$4,AF$2,0)),OFFSET($C$4,AF$2,0),0)</f>
        <v>0</v>
      </c>
      <c r="AG103" s="42" t="n">
        <f aca="true">IF(AND($O103&gt;=OFFSET($E$4,AG$2,0),$O103&lt;=OFFSET($F$4,AG$2,0)),OFFSET($C$4,AG$2,0),0)</f>
        <v>0</v>
      </c>
      <c r="AH103" s="42" t="n">
        <f aca="true">IF(AND($O103&gt;=OFFSET($E$4,AH$2,0),$O103&lt;=OFFSET($F$4,AH$2,0)),OFFSET($C$4,AH$2,0),0)</f>
        <v>0</v>
      </c>
      <c r="AI103" s="42" t="n">
        <f aca="true">IF(AND($O103&gt;=OFFSET($E$4,AI$2,0),$O103&lt;=OFFSET($F$4,AI$2,0)),OFFSET($C$4,AI$2,0),0)</f>
        <v>0</v>
      </c>
      <c r="AJ103" s="42" t="n">
        <f aca="true">IF(AND($O103&gt;=OFFSET($E$4,AJ$2,0),$O103&lt;=OFFSET($F$4,AJ$2,0)),OFFSET($C$4,AJ$2,0),0)</f>
        <v>0</v>
      </c>
      <c r="AK103" s="42" t="n">
        <f aca="true">IF(AND($O103&gt;=OFFSET($E$4,AK$2,0),$O103&lt;=OFFSET($F$4,AK$2,0)),OFFSET($C$4,AK$2,0),0)</f>
        <v>0</v>
      </c>
      <c r="AL103" s="42" t="n">
        <f aca="true">IF(AND($O103&gt;=OFFSET($E$4,AL$2,0),$O103&lt;=OFFSET($F$4,AL$2,0)),OFFSET($C$4,AL$2,0),0)</f>
        <v>0</v>
      </c>
      <c r="AM103" s="42" t="n">
        <f aca="true">IF(AND($O103&gt;=OFFSET($E$4,AM$2,0),$O103&lt;=OFFSET($F$4,AM$2,0)),OFFSET($C$4,AM$2,0),0)</f>
        <v>0</v>
      </c>
      <c r="AN103" s="42" t="n">
        <f aca="true">IF(AND($O103&gt;=OFFSET($E$4,AN$2,0),$O103&lt;=OFFSET($F$4,AN$2,0)),OFFSET($C$4,AN$2,0),0)</f>
        <v>0</v>
      </c>
      <c r="AO103" s="42" t="n">
        <f aca="true">IF(AND($O103&gt;=OFFSET($E$4,AO$2,0),$O103&lt;=OFFSET($F$4,AO$2,0)),OFFSET($C$4,AO$2,0),0)</f>
        <v>0</v>
      </c>
      <c r="AP103" s="42" t="n">
        <f aca="true">IF(AND($O103&gt;=OFFSET($E$4,AP$2,0),$O103&lt;=OFFSET($F$4,AP$2,0)),OFFSET($C$4,AP$2,0),0)</f>
        <v>0</v>
      </c>
      <c r="AQ103" s="42" t="n">
        <f aca="true">IF(AND($O103&gt;=OFFSET($E$4,AQ$2,0),$O103&lt;=OFFSET($F$4,AQ$2,0)),OFFSET($C$4,AQ$2,0),0)</f>
        <v>0</v>
      </c>
      <c r="AR103" s="42" t="n">
        <f aca="true">IF(AND($O103&gt;=OFFSET($E$4,AR$2,0),$O103&lt;=OFFSET($F$4,AR$2,0)),OFFSET($C$4,AR$2,0),0)</f>
        <v>0</v>
      </c>
      <c r="AS103" s="42" t="n">
        <f aca="true">IF(AND($O103&gt;=OFFSET($E$4,AS$2,0),$O103&lt;=OFFSET($F$4,AS$2,0)),OFFSET($C$4,AS$2,0),0)</f>
        <v>0</v>
      </c>
      <c r="AT103" s="42" t="n">
        <f aca="true">IF(AND($O103&gt;=OFFSET($E$4,AT$2,0),$O103&lt;=OFFSET($F$4,AT$2,0)),OFFSET($C$4,AT$2,0),0)</f>
        <v>0</v>
      </c>
      <c r="AU103" s="42" t="n">
        <f aca="true">IF(AND($O103&gt;=OFFSET($E$4,AU$2,0),$O103&lt;=OFFSET($F$4,AU$2,0)),OFFSET($C$4,AU$2,0),0)</f>
        <v>0</v>
      </c>
      <c r="AV103" s="42" t="n">
        <f aca="true">IF(AND($O103&gt;=OFFSET($E$4,AV$2,0),$O103&lt;=OFFSET($F$4,AV$2,0)),OFFSET($C$4,AV$2,0),0)</f>
        <v>0</v>
      </c>
      <c r="AW103" s="42" t="n">
        <f aca="true">IF(AND($O103&gt;=OFFSET($E$4,AW$2,0),$O103&lt;=OFFSET($F$4,AW$2,0)),OFFSET($C$4,AW$2,0),0)</f>
        <v>0</v>
      </c>
      <c r="AY103" s="58" t="n">
        <f aca="false">SUM(P103:AS103)</f>
        <v>100</v>
      </c>
      <c r="AZ103" s="58" t="n">
        <f aca="false">SUM(P103:V103)+SUM(AT103:AW103)</f>
        <v>100</v>
      </c>
    </row>
    <row r="104" customFormat="false" ht="12.75" hidden="false" customHeight="false" outlineLevel="0" collapsed="false">
      <c r="A104" s="2"/>
      <c r="C104" s="3"/>
      <c r="F104" s="5"/>
      <c r="G104" s="2"/>
      <c r="I104" s="0" t="n">
        <v>21</v>
      </c>
      <c r="J104" s="0" t="n">
        <v>5</v>
      </c>
      <c r="K104" s="0" t="n">
        <v>4</v>
      </c>
      <c r="L104" s="0" t="n">
        <v>1</v>
      </c>
      <c r="M104" s="0" t="n">
        <v>31</v>
      </c>
      <c r="O104" s="57" t="n">
        <v>39814</v>
      </c>
      <c r="P104" s="42" t="n">
        <f aca="false">IF(AND(O104&gt;=$E$4,O104&lt;=$F$4),$C$4,0)</f>
        <v>0</v>
      </c>
      <c r="Q104" s="42" t="n">
        <f aca="true">IF(AND($O104&gt;=OFFSET($E$4,Q$2,0),$O104&lt;=OFFSET($F$4,Q$2,0)),OFFSET($C$4,Q$2,0),0)</f>
        <v>0</v>
      </c>
      <c r="R104" s="42" t="n">
        <f aca="true">IF(AND($O104&gt;=OFFSET($E$4,R$2,0),$O104&lt;=OFFSET($F$4,R$2,0)),OFFSET($C$4,R$2,0),0)</f>
        <v>0</v>
      </c>
      <c r="S104" s="42" t="n">
        <f aca="true">IF(AND($O104&gt;=OFFSET($E$4,S$2,0),$O104&lt;=OFFSET($F$4,S$2,0)),OFFSET($C$4,S$2,0),0)</f>
        <v>0</v>
      </c>
      <c r="T104" s="42" t="n">
        <f aca="true">IF(AND($O104&gt;=OFFSET($E$4,T$2,0),$O104&lt;=OFFSET($F$4,T$2,0)),OFFSET($C$4,T$2,0),0)</f>
        <v>50</v>
      </c>
      <c r="U104" s="42" t="n">
        <f aca="true">IF(AND($O104&gt;=OFFSET($E$4,U$2,0),$O104&lt;=OFFSET($F$4,U$2,0)),OFFSET($C$4,U$2,0),0)</f>
        <v>25</v>
      </c>
      <c r="V104" s="42" t="n">
        <f aca="true">IF(AND($O104&gt;=OFFSET($E$4,V$2,0),$O104&lt;=OFFSET($F$4,V$2,0)),OFFSET($C$4,V$2,0),0)</f>
        <v>25</v>
      </c>
      <c r="W104" s="42" t="n">
        <f aca="true">IF(AND($O104&gt;=OFFSET($E$4,W$2,0),$O104&lt;=OFFSET($F$4,W$2,0)),OFFSET($C$4,W$2,0),0)</f>
        <v>0</v>
      </c>
      <c r="X104" s="42" t="n">
        <f aca="true">IF(AND($O104&gt;=OFFSET($E$4,X$2,0),$O104&lt;=OFFSET($F$4,X$2,0)),OFFSET($C$4,X$2,0),0)</f>
        <v>0</v>
      </c>
      <c r="Y104" s="42" t="n">
        <f aca="true">IF(AND($O104&gt;=OFFSET($E$4,Y$2,0),$O104&lt;=OFFSET($F$4,Y$2,0)),OFFSET($C$4,Y$2,0),0)</f>
        <v>0</v>
      </c>
      <c r="Z104" s="42" t="n">
        <f aca="true">IF(AND($O104&gt;=OFFSET($E$4,Z$2,0),$O104&lt;=OFFSET($F$4,Z$2,0)),OFFSET($C$4,Z$2,0),0)</f>
        <v>0</v>
      </c>
      <c r="AA104" s="42" t="n">
        <f aca="true">IF(AND($O104&gt;=OFFSET($E$4,AA$2,0),$O104&lt;=OFFSET($F$4,AA$2,0)),OFFSET($C$4,AA$2,0),0)</f>
        <v>0</v>
      </c>
      <c r="AB104" s="42" t="n">
        <f aca="true">IF(AND($O104&gt;=OFFSET($E$4,AB$2,0),$O104&lt;=OFFSET($F$4,AB$2,0)),OFFSET($C$4,AB$2,0),0)</f>
        <v>0</v>
      </c>
      <c r="AC104" s="42" t="n">
        <f aca="true">IF(AND($O104&gt;=OFFSET($E$4,AC$2,0),$O104&lt;=OFFSET($F$4,AC$2,0)),OFFSET($C$4,AC$2,0),0)</f>
        <v>0</v>
      </c>
      <c r="AD104" s="42" t="n">
        <f aca="true">IF(AND($O104&gt;=OFFSET($E$4,AD$2,0),$O104&lt;=OFFSET($F$4,AD$2,0)),OFFSET($C$4,AD$2,0),0)</f>
        <v>0</v>
      </c>
      <c r="AE104" s="42" t="n">
        <f aca="true">IF(AND($O104&gt;=OFFSET($E$4,AE$2,0),$O104&lt;=OFFSET($F$4,AE$2,0)),OFFSET($C$4,AE$2,0),0)</f>
        <v>0</v>
      </c>
      <c r="AF104" s="42" t="n">
        <f aca="true">IF(AND($O104&gt;=OFFSET($E$4,AF$2,0),$O104&lt;=OFFSET($F$4,AF$2,0)),OFFSET($C$4,AF$2,0),0)</f>
        <v>0</v>
      </c>
      <c r="AG104" s="42" t="n">
        <f aca="true">IF(AND($O104&gt;=OFFSET($E$4,AG$2,0),$O104&lt;=OFFSET($F$4,AG$2,0)),OFFSET($C$4,AG$2,0),0)</f>
        <v>0</v>
      </c>
      <c r="AH104" s="42" t="n">
        <f aca="true">IF(AND($O104&gt;=OFFSET($E$4,AH$2,0),$O104&lt;=OFFSET($F$4,AH$2,0)),OFFSET($C$4,AH$2,0),0)</f>
        <v>0</v>
      </c>
      <c r="AI104" s="42" t="n">
        <f aca="true">IF(AND($O104&gt;=OFFSET($E$4,AI$2,0),$O104&lt;=OFFSET($F$4,AI$2,0)),OFFSET($C$4,AI$2,0),0)</f>
        <v>0</v>
      </c>
      <c r="AJ104" s="42" t="n">
        <f aca="true">IF(AND($O104&gt;=OFFSET($E$4,AJ$2,0),$O104&lt;=OFFSET($F$4,AJ$2,0)),OFFSET($C$4,AJ$2,0),0)</f>
        <v>0</v>
      </c>
      <c r="AK104" s="42" t="n">
        <f aca="true">IF(AND($O104&gt;=OFFSET($E$4,AK$2,0),$O104&lt;=OFFSET($F$4,AK$2,0)),OFFSET($C$4,AK$2,0),0)</f>
        <v>0</v>
      </c>
      <c r="AL104" s="42" t="n">
        <f aca="true">IF(AND($O104&gt;=OFFSET($E$4,AL$2,0),$O104&lt;=OFFSET($F$4,AL$2,0)),OFFSET($C$4,AL$2,0),0)</f>
        <v>0</v>
      </c>
      <c r="AM104" s="42" t="n">
        <f aca="true">IF(AND($O104&gt;=OFFSET($E$4,AM$2,0),$O104&lt;=OFFSET($F$4,AM$2,0)),OFFSET($C$4,AM$2,0),0)</f>
        <v>0</v>
      </c>
      <c r="AN104" s="42" t="n">
        <f aca="true">IF(AND($O104&gt;=OFFSET($E$4,AN$2,0),$O104&lt;=OFFSET($F$4,AN$2,0)),OFFSET($C$4,AN$2,0),0)</f>
        <v>0</v>
      </c>
      <c r="AO104" s="42" t="n">
        <f aca="true">IF(AND($O104&gt;=OFFSET($E$4,AO$2,0),$O104&lt;=OFFSET($F$4,AO$2,0)),OFFSET($C$4,AO$2,0),0)</f>
        <v>0</v>
      </c>
      <c r="AP104" s="42" t="n">
        <f aca="true">IF(AND($O104&gt;=OFFSET($E$4,AP$2,0),$O104&lt;=OFFSET($F$4,AP$2,0)),OFFSET($C$4,AP$2,0),0)</f>
        <v>0</v>
      </c>
      <c r="AQ104" s="42" t="n">
        <f aca="true">IF(AND($O104&gt;=OFFSET($E$4,AQ$2,0),$O104&lt;=OFFSET($F$4,AQ$2,0)),OFFSET($C$4,AQ$2,0),0)</f>
        <v>0</v>
      </c>
      <c r="AR104" s="42" t="n">
        <f aca="true">IF(AND($O104&gt;=OFFSET($E$4,AR$2,0),$O104&lt;=OFFSET($F$4,AR$2,0)),OFFSET($C$4,AR$2,0),0)</f>
        <v>0</v>
      </c>
      <c r="AS104" s="42" t="n">
        <f aca="true">IF(AND($O104&gt;=OFFSET($E$4,AS$2,0),$O104&lt;=OFFSET($F$4,AS$2,0)),OFFSET($C$4,AS$2,0),0)</f>
        <v>0</v>
      </c>
      <c r="AT104" s="42" t="n">
        <f aca="true">IF(AND($O104&gt;=OFFSET($E$4,AT$2,0),$O104&lt;=OFFSET($F$4,AT$2,0)),OFFSET($C$4,AT$2,0),0)</f>
        <v>0</v>
      </c>
      <c r="AU104" s="42" t="n">
        <f aca="true">IF(AND($O104&gt;=OFFSET($E$4,AU$2,0),$O104&lt;=OFFSET($F$4,AU$2,0)),OFFSET($C$4,AU$2,0),0)</f>
        <v>0</v>
      </c>
      <c r="AV104" s="42" t="n">
        <f aca="true">IF(AND($O104&gt;=OFFSET($E$4,AV$2,0),$O104&lt;=OFFSET($F$4,AV$2,0)),OFFSET($C$4,AV$2,0),0)</f>
        <v>0</v>
      </c>
      <c r="AW104" s="42" t="n">
        <f aca="true">IF(AND($O104&gt;=OFFSET($E$4,AW$2,0),$O104&lt;=OFFSET($F$4,AW$2,0)),OFFSET($C$4,AW$2,0),0)</f>
        <v>0</v>
      </c>
      <c r="AY104" s="58" t="n">
        <f aca="false">SUM(P104:AS104)</f>
        <v>100</v>
      </c>
      <c r="AZ104" s="58" t="n">
        <f aca="false">SUM(P104:V104)+SUM(AT104:AW104)</f>
        <v>100</v>
      </c>
    </row>
    <row r="105" customFormat="false" ht="12.75" hidden="false" customHeight="false" outlineLevel="0" collapsed="false">
      <c r="A105" s="2"/>
      <c r="C105" s="3"/>
      <c r="F105" s="5"/>
      <c r="G105" s="2"/>
      <c r="I105" s="0" t="n">
        <v>20</v>
      </c>
      <c r="J105" s="0" t="n">
        <v>4</v>
      </c>
      <c r="K105" s="0" t="n">
        <v>4</v>
      </c>
      <c r="L105" s="0" t="n">
        <v>0</v>
      </c>
      <c r="M105" s="0" t="n">
        <v>28</v>
      </c>
      <c r="O105" s="57" t="n">
        <v>39845</v>
      </c>
      <c r="P105" s="42" t="n">
        <f aca="false">IF(AND(O105&gt;=$E$4,O105&lt;=$F$4),$C$4,0)</f>
        <v>0</v>
      </c>
      <c r="Q105" s="42" t="n">
        <f aca="true">IF(AND($O105&gt;=OFFSET($E$4,Q$2,0),$O105&lt;=OFFSET($F$4,Q$2,0)),OFFSET($C$4,Q$2,0),0)</f>
        <v>0</v>
      </c>
      <c r="R105" s="42" t="n">
        <f aca="true">IF(AND($O105&gt;=OFFSET($E$4,R$2,0),$O105&lt;=OFFSET($F$4,R$2,0)),OFFSET($C$4,R$2,0),0)</f>
        <v>0</v>
      </c>
      <c r="S105" s="42" t="n">
        <f aca="true">IF(AND($O105&gt;=OFFSET($E$4,S$2,0),$O105&lt;=OFFSET($F$4,S$2,0)),OFFSET($C$4,S$2,0),0)</f>
        <v>0</v>
      </c>
      <c r="T105" s="42" t="n">
        <f aca="true">IF(AND($O105&gt;=OFFSET($E$4,T$2,0),$O105&lt;=OFFSET($F$4,T$2,0)),OFFSET($C$4,T$2,0),0)</f>
        <v>50</v>
      </c>
      <c r="U105" s="42" t="n">
        <f aca="true">IF(AND($O105&gt;=OFFSET($E$4,U$2,0),$O105&lt;=OFFSET($F$4,U$2,0)),OFFSET($C$4,U$2,0),0)</f>
        <v>25</v>
      </c>
      <c r="V105" s="42" t="n">
        <f aca="true">IF(AND($O105&gt;=OFFSET($E$4,V$2,0),$O105&lt;=OFFSET($F$4,V$2,0)),OFFSET($C$4,V$2,0),0)</f>
        <v>25</v>
      </c>
      <c r="W105" s="42" t="n">
        <f aca="true">IF(AND($O105&gt;=OFFSET($E$4,W$2,0),$O105&lt;=OFFSET($F$4,W$2,0)),OFFSET($C$4,W$2,0),0)</f>
        <v>0</v>
      </c>
      <c r="X105" s="42" t="n">
        <f aca="true">IF(AND($O105&gt;=OFFSET($E$4,X$2,0),$O105&lt;=OFFSET($F$4,X$2,0)),OFFSET($C$4,X$2,0),0)</f>
        <v>0</v>
      </c>
      <c r="Y105" s="42" t="n">
        <f aca="true">IF(AND($O105&gt;=OFFSET($E$4,Y$2,0),$O105&lt;=OFFSET($F$4,Y$2,0)),OFFSET($C$4,Y$2,0),0)</f>
        <v>0</v>
      </c>
      <c r="Z105" s="42" t="n">
        <f aca="true">IF(AND($O105&gt;=OFFSET($E$4,Z$2,0),$O105&lt;=OFFSET($F$4,Z$2,0)),OFFSET($C$4,Z$2,0),0)</f>
        <v>0</v>
      </c>
      <c r="AA105" s="42" t="n">
        <f aca="true">IF(AND($O105&gt;=OFFSET($E$4,AA$2,0),$O105&lt;=OFFSET($F$4,AA$2,0)),OFFSET($C$4,AA$2,0),0)</f>
        <v>0</v>
      </c>
      <c r="AB105" s="42" t="n">
        <f aca="true">IF(AND($O105&gt;=OFFSET($E$4,AB$2,0),$O105&lt;=OFFSET($F$4,AB$2,0)),OFFSET($C$4,AB$2,0),0)</f>
        <v>0</v>
      </c>
      <c r="AC105" s="42" t="n">
        <f aca="true">IF(AND($O105&gt;=OFFSET($E$4,AC$2,0),$O105&lt;=OFFSET($F$4,AC$2,0)),OFFSET($C$4,AC$2,0),0)</f>
        <v>0</v>
      </c>
      <c r="AD105" s="42" t="n">
        <f aca="true">IF(AND($O105&gt;=OFFSET($E$4,AD$2,0),$O105&lt;=OFFSET($F$4,AD$2,0)),OFFSET($C$4,AD$2,0),0)</f>
        <v>0</v>
      </c>
      <c r="AE105" s="42" t="n">
        <f aca="true">IF(AND($O105&gt;=OFFSET($E$4,AE$2,0),$O105&lt;=OFFSET($F$4,AE$2,0)),OFFSET($C$4,AE$2,0),0)</f>
        <v>0</v>
      </c>
      <c r="AF105" s="42" t="n">
        <f aca="true">IF(AND($O105&gt;=OFFSET($E$4,AF$2,0),$O105&lt;=OFFSET($F$4,AF$2,0)),OFFSET($C$4,AF$2,0),0)</f>
        <v>0</v>
      </c>
      <c r="AG105" s="42" t="n">
        <f aca="true">IF(AND($O105&gt;=OFFSET($E$4,AG$2,0),$O105&lt;=OFFSET($F$4,AG$2,0)),OFFSET($C$4,AG$2,0),0)</f>
        <v>0</v>
      </c>
      <c r="AH105" s="42" t="n">
        <f aca="true">IF(AND($O105&gt;=OFFSET($E$4,AH$2,0),$O105&lt;=OFFSET($F$4,AH$2,0)),OFFSET($C$4,AH$2,0),0)</f>
        <v>0</v>
      </c>
      <c r="AI105" s="42" t="n">
        <f aca="true">IF(AND($O105&gt;=OFFSET($E$4,AI$2,0),$O105&lt;=OFFSET($F$4,AI$2,0)),OFFSET($C$4,AI$2,0),0)</f>
        <v>0</v>
      </c>
      <c r="AJ105" s="42" t="n">
        <f aca="true">IF(AND($O105&gt;=OFFSET($E$4,AJ$2,0),$O105&lt;=OFFSET($F$4,AJ$2,0)),OFFSET($C$4,AJ$2,0),0)</f>
        <v>0</v>
      </c>
      <c r="AK105" s="42" t="n">
        <f aca="true">IF(AND($O105&gt;=OFFSET($E$4,AK$2,0),$O105&lt;=OFFSET($F$4,AK$2,0)),OFFSET($C$4,AK$2,0),0)</f>
        <v>0</v>
      </c>
      <c r="AL105" s="42" t="n">
        <f aca="true">IF(AND($O105&gt;=OFFSET($E$4,AL$2,0),$O105&lt;=OFFSET($F$4,AL$2,0)),OFFSET($C$4,AL$2,0),0)</f>
        <v>0</v>
      </c>
      <c r="AM105" s="42" t="n">
        <f aca="true">IF(AND($O105&gt;=OFFSET($E$4,AM$2,0),$O105&lt;=OFFSET($F$4,AM$2,0)),OFFSET($C$4,AM$2,0),0)</f>
        <v>0</v>
      </c>
      <c r="AN105" s="42" t="n">
        <f aca="true">IF(AND($O105&gt;=OFFSET($E$4,AN$2,0),$O105&lt;=OFFSET($F$4,AN$2,0)),OFFSET($C$4,AN$2,0),0)</f>
        <v>0</v>
      </c>
      <c r="AO105" s="42" t="n">
        <f aca="true">IF(AND($O105&gt;=OFFSET($E$4,AO$2,0),$O105&lt;=OFFSET($F$4,AO$2,0)),OFFSET($C$4,AO$2,0),0)</f>
        <v>0</v>
      </c>
      <c r="AP105" s="42" t="n">
        <f aca="true">IF(AND($O105&gt;=OFFSET($E$4,AP$2,0),$O105&lt;=OFFSET($F$4,AP$2,0)),OFFSET($C$4,AP$2,0),0)</f>
        <v>0</v>
      </c>
      <c r="AQ105" s="42" t="n">
        <f aca="true">IF(AND($O105&gt;=OFFSET($E$4,AQ$2,0),$O105&lt;=OFFSET($F$4,AQ$2,0)),OFFSET($C$4,AQ$2,0),0)</f>
        <v>0</v>
      </c>
      <c r="AR105" s="42" t="n">
        <f aca="true">IF(AND($O105&gt;=OFFSET($E$4,AR$2,0),$O105&lt;=OFFSET($F$4,AR$2,0)),OFFSET($C$4,AR$2,0),0)</f>
        <v>0</v>
      </c>
      <c r="AS105" s="42" t="n">
        <f aca="true">IF(AND($O105&gt;=OFFSET($E$4,AS$2,0),$O105&lt;=OFFSET($F$4,AS$2,0)),OFFSET($C$4,AS$2,0),0)</f>
        <v>0</v>
      </c>
      <c r="AT105" s="42" t="n">
        <f aca="true">IF(AND($O105&gt;=OFFSET($E$4,AT$2,0),$O105&lt;=OFFSET($F$4,AT$2,0)),OFFSET($C$4,AT$2,0),0)</f>
        <v>0</v>
      </c>
      <c r="AU105" s="42" t="n">
        <f aca="true">IF(AND($O105&gt;=OFFSET($E$4,AU$2,0),$O105&lt;=OFFSET($F$4,AU$2,0)),OFFSET($C$4,AU$2,0),0)</f>
        <v>0</v>
      </c>
      <c r="AV105" s="42" t="n">
        <f aca="true">IF(AND($O105&gt;=OFFSET($E$4,AV$2,0),$O105&lt;=OFFSET($F$4,AV$2,0)),OFFSET($C$4,AV$2,0),0)</f>
        <v>0</v>
      </c>
      <c r="AW105" s="42" t="n">
        <f aca="true">IF(AND($O105&gt;=OFFSET($E$4,AW$2,0),$O105&lt;=OFFSET($F$4,AW$2,0)),OFFSET($C$4,AW$2,0),0)</f>
        <v>0</v>
      </c>
      <c r="AY105" s="58" t="n">
        <f aca="false">SUM(P105:AS105)</f>
        <v>100</v>
      </c>
      <c r="AZ105" s="58" t="n">
        <f aca="false">SUM(P105:V105)+SUM(AT105:AW105)</f>
        <v>100</v>
      </c>
    </row>
    <row r="106" customFormat="false" ht="12.75" hidden="false" customHeight="false" outlineLevel="0" collapsed="false">
      <c r="A106" s="2"/>
      <c r="C106" s="3"/>
      <c r="F106" s="5"/>
      <c r="G106" s="2"/>
      <c r="I106" s="0" t="n">
        <v>22</v>
      </c>
      <c r="J106" s="0" t="n">
        <v>4</v>
      </c>
      <c r="K106" s="0" t="n">
        <v>5</v>
      </c>
      <c r="L106" s="0" t="n">
        <v>0</v>
      </c>
      <c r="M106" s="0" t="n">
        <v>31</v>
      </c>
      <c r="O106" s="57" t="n">
        <v>39873</v>
      </c>
      <c r="P106" s="42" t="n">
        <f aca="false">IF(AND(O106&gt;=$E$4,O106&lt;=$F$4),$C$4,0)</f>
        <v>0</v>
      </c>
      <c r="Q106" s="42" t="n">
        <f aca="true">IF(AND($O106&gt;=OFFSET($E$4,Q$2,0),$O106&lt;=OFFSET($F$4,Q$2,0)),OFFSET($C$4,Q$2,0),0)</f>
        <v>0</v>
      </c>
      <c r="R106" s="42" t="n">
        <f aca="true">IF(AND($O106&gt;=OFFSET($E$4,R$2,0),$O106&lt;=OFFSET($F$4,R$2,0)),OFFSET($C$4,R$2,0),0)</f>
        <v>0</v>
      </c>
      <c r="S106" s="42" t="n">
        <f aca="true">IF(AND($O106&gt;=OFFSET($E$4,S$2,0),$O106&lt;=OFFSET($F$4,S$2,0)),OFFSET($C$4,S$2,0),0)</f>
        <v>0</v>
      </c>
      <c r="T106" s="42" t="n">
        <f aca="true">IF(AND($O106&gt;=OFFSET($E$4,T$2,0),$O106&lt;=OFFSET($F$4,T$2,0)),OFFSET($C$4,T$2,0),0)</f>
        <v>50</v>
      </c>
      <c r="U106" s="42" t="n">
        <f aca="true">IF(AND($O106&gt;=OFFSET($E$4,U$2,0),$O106&lt;=OFFSET($F$4,U$2,0)),OFFSET($C$4,U$2,0),0)</f>
        <v>25</v>
      </c>
      <c r="V106" s="42" t="n">
        <f aca="true">IF(AND($O106&gt;=OFFSET($E$4,V$2,0),$O106&lt;=OFFSET($F$4,V$2,0)),OFFSET($C$4,V$2,0),0)</f>
        <v>25</v>
      </c>
      <c r="W106" s="42" t="n">
        <f aca="true">IF(AND($O106&gt;=OFFSET($E$4,W$2,0),$O106&lt;=OFFSET($F$4,W$2,0)),OFFSET($C$4,W$2,0),0)</f>
        <v>0</v>
      </c>
      <c r="X106" s="42" t="n">
        <f aca="true">IF(AND($O106&gt;=OFFSET($E$4,X$2,0),$O106&lt;=OFFSET($F$4,X$2,0)),OFFSET($C$4,X$2,0),0)</f>
        <v>0</v>
      </c>
      <c r="Y106" s="42" t="n">
        <f aca="true">IF(AND($O106&gt;=OFFSET($E$4,Y$2,0),$O106&lt;=OFFSET($F$4,Y$2,0)),OFFSET($C$4,Y$2,0),0)</f>
        <v>0</v>
      </c>
      <c r="Z106" s="42" t="n">
        <f aca="true">IF(AND($O106&gt;=OFFSET($E$4,Z$2,0),$O106&lt;=OFFSET($F$4,Z$2,0)),OFFSET($C$4,Z$2,0),0)</f>
        <v>0</v>
      </c>
      <c r="AA106" s="42" t="n">
        <f aca="true">IF(AND($O106&gt;=OFFSET($E$4,AA$2,0),$O106&lt;=OFFSET($F$4,AA$2,0)),OFFSET($C$4,AA$2,0),0)</f>
        <v>0</v>
      </c>
      <c r="AB106" s="42" t="n">
        <f aca="true">IF(AND($O106&gt;=OFFSET($E$4,AB$2,0),$O106&lt;=OFFSET($F$4,AB$2,0)),OFFSET($C$4,AB$2,0),0)</f>
        <v>0</v>
      </c>
      <c r="AC106" s="42" t="n">
        <f aca="true">IF(AND($O106&gt;=OFFSET($E$4,AC$2,0),$O106&lt;=OFFSET($F$4,AC$2,0)),OFFSET($C$4,AC$2,0),0)</f>
        <v>0</v>
      </c>
      <c r="AD106" s="42" t="n">
        <f aca="true">IF(AND($O106&gt;=OFFSET($E$4,AD$2,0),$O106&lt;=OFFSET($F$4,AD$2,0)),OFFSET($C$4,AD$2,0),0)</f>
        <v>0</v>
      </c>
      <c r="AE106" s="42" t="n">
        <f aca="true">IF(AND($O106&gt;=OFFSET($E$4,AE$2,0),$O106&lt;=OFFSET($F$4,AE$2,0)),OFFSET($C$4,AE$2,0),0)</f>
        <v>0</v>
      </c>
      <c r="AF106" s="42" t="n">
        <f aca="true">IF(AND($O106&gt;=OFFSET($E$4,AF$2,0),$O106&lt;=OFFSET($F$4,AF$2,0)),OFFSET($C$4,AF$2,0),0)</f>
        <v>0</v>
      </c>
      <c r="AG106" s="42" t="n">
        <f aca="true">IF(AND($O106&gt;=OFFSET($E$4,AG$2,0),$O106&lt;=OFFSET($F$4,AG$2,0)),OFFSET($C$4,AG$2,0),0)</f>
        <v>0</v>
      </c>
      <c r="AH106" s="42" t="n">
        <f aca="true">IF(AND($O106&gt;=OFFSET($E$4,AH$2,0),$O106&lt;=OFFSET($F$4,AH$2,0)),OFFSET($C$4,AH$2,0),0)</f>
        <v>0</v>
      </c>
      <c r="AI106" s="42" t="n">
        <f aca="true">IF(AND($O106&gt;=OFFSET($E$4,AI$2,0),$O106&lt;=OFFSET($F$4,AI$2,0)),OFFSET($C$4,AI$2,0),0)</f>
        <v>0</v>
      </c>
      <c r="AJ106" s="42" t="n">
        <f aca="true">IF(AND($O106&gt;=OFFSET($E$4,AJ$2,0),$O106&lt;=OFFSET($F$4,AJ$2,0)),OFFSET($C$4,AJ$2,0),0)</f>
        <v>0</v>
      </c>
      <c r="AK106" s="42" t="n">
        <f aca="true">IF(AND($O106&gt;=OFFSET($E$4,AK$2,0),$O106&lt;=OFFSET($F$4,AK$2,0)),OFFSET($C$4,AK$2,0),0)</f>
        <v>0</v>
      </c>
      <c r="AL106" s="42" t="n">
        <f aca="true">IF(AND($O106&gt;=OFFSET($E$4,AL$2,0),$O106&lt;=OFFSET($F$4,AL$2,0)),OFFSET($C$4,AL$2,0),0)</f>
        <v>0</v>
      </c>
      <c r="AM106" s="42" t="n">
        <f aca="true">IF(AND($O106&gt;=OFFSET($E$4,AM$2,0),$O106&lt;=OFFSET($F$4,AM$2,0)),OFFSET($C$4,AM$2,0),0)</f>
        <v>0</v>
      </c>
      <c r="AN106" s="42" t="n">
        <f aca="true">IF(AND($O106&gt;=OFFSET($E$4,AN$2,0),$O106&lt;=OFFSET($F$4,AN$2,0)),OFFSET($C$4,AN$2,0),0)</f>
        <v>0</v>
      </c>
      <c r="AO106" s="42" t="n">
        <f aca="true">IF(AND($O106&gt;=OFFSET($E$4,AO$2,0),$O106&lt;=OFFSET($F$4,AO$2,0)),OFFSET($C$4,AO$2,0),0)</f>
        <v>0</v>
      </c>
      <c r="AP106" s="42" t="n">
        <f aca="true">IF(AND($O106&gt;=OFFSET($E$4,AP$2,0),$O106&lt;=OFFSET($F$4,AP$2,0)),OFFSET($C$4,AP$2,0),0)</f>
        <v>0</v>
      </c>
      <c r="AQ106" s="42" t="n">
        <f aca="true">IF(AND($O106&gt;=OFFSET($E$4,AQ$2,0),$O106&lt;=OFFSET($F$4,AQ$2,0)),OFFSET($C$4,AQ$2,0),0)</f>
        <v>0</v>
      </c>
      <c r="AR106" s="42" t="n">
        <f aca="true">IF(AND($O106&gt;=OFFSET($E$4,AR$2,0),$O106&lt;=OFFSET($F$4,AR$2,0)),OFFSET($C$4,AR$2,0),0)</f>
        <v>0</v>
      </c>
      <c r="AS106" s="42" t="n">
        <f aca="true">IF(AND($O106&gt;=OFFSET($E$4,AS$2,0),$O106&lt;=OFFSET($F$4,AS$2,0)),OFFSET($C$4,AS$2,0),0)</f>
        <v>0</v>
      </c>
      <c r="AT106" s="42" t="n">
        <f aca="true">IF(AND($O106&gt;=OFFSET($E$4,AT$2,0),$O106&lt;=OFFSET($F$4,AT$2,0)),OFFSET($C$4,AT$2,0),0)</f>
        <v>0</v>
      </c>
      <c r="AU106" s="42" t="n">
        <f aca="true">IF(AND($O106&gt;=OFFSET($E$4,AU$2,0),$O106&lt;=OFFSET($F$4,AU$2,0)),OFFSET($C$4,AU$2,0),0)</f>
        <v>0</v>
      </c>
      <c r="AV106" s="42" t="n">
        <f aca="true">IF(AND($O106&gt;=OFFSET($E$4,AV$2,0),$O106&lt;=OFFSET($F$4,AV$2,0)),OFFSET($C$4,AV$2,0),0)</f>
        <v>0</v>
      </c>
      <c r="AW106" s="42" t="n">
        <f aca="true">IF(AND($O106&gt;=OFFSET($E$4,AW$2,0),$O106&lt;=OFFSET($F$4,AW$2,0)),OFFSET($C$4,AW$2,0),0)</f>
        <v>0</v>
      </c>
      <c r="AY106" s="58" t="n">
        <f aca="false">SUM(P106:AS106)</f>
        <v>100</v>
      </c>
      <c r="AZ106" s="58" t="n">
        <f aca="false">SUM(P106:V106)+SUM(AT106:AW106)</f>
        <v>100</v>
      </c>
    </row>
    <row r="107" customFormat="false" ht="12.75" hidden="false" customHeight="false" outlineLevel="0" collapsed="false">
      <c r="A107" s="2"/>
      <c r="C107" s="3"/>
      <c r="F107" s="5"/>
      <c r="G107" s="2"/>
      <c r="I107" s="0" t="n">
        <v>22</v>
      </c>
      <c r="J107" s="0" t="n">
        <v>4</v>
      </c>
      <c r="K107" s="0" t="n">
        <v>4</v>
      </c>
      <c r="L107" s="0" t="n">
        <v>0</v>
      </c>
      <c r="M107" s="0" t="n">
        <v>30</v>
      </c>
      <c r="O107" s="57" t="n">
        <v>39904</v>
      </c>
      <c r="P107" s="42" t="n">
        <f aca="false">IF(AND(O107&gt;=$E$4,O107&lt;=$F$4),$C$4,0)</f>
        <v>0</v>
      </c>
      <c r="Q107" s="42" t="n">
        <f aca="true">IF(AND($O107&gt;=OFFSET($E$4,Q$2,0),$O107&lt;=OFFSET($F$4,Q$2,0)),OFFSET($C$4,Q$2,0),0)</f>
        <v>0</v>
      </c>
      <c r="R107" s="42" t="n">
        <f aca="true">IF(AND($O107&gt;=OFFSET($E$4,R$2,0),$O107&lt;=OFFSET($F$4,R$2,0)),OFFSET($C$4,R$2,0),0)</f>
        <v>0</v>
      </c>
      <c r="S107" s="42" t="n">
        <f aca="true">IF(AND($O107&gt;=OFFSET($E$4,S$2,0),$O107&lt;=OFFSET($F$4,S$2,0)),OFFSET($C$4,S$2,0),0)</f>
        <v>0</v>
      </c>
      <c r="T107" s="42" t="n">
        <f aca="true">IF(AND($O107&gt;=OFFSET($E$4,T$2,0),$O107&lt;=OFFSET($F$4,T$2,0)),OFFSET($C$4,T$2,0),0)</f>
        <v>50</v>
      </c>
      <c r="U107" s="42" t="n">
        <f aca="true">IF(AND($O107&gt;=OFFSET($E$4,U$2,0),$O107&lt;=OFFSET($F$4,U$2,0)),OFFSET($C$4,U$2,0),0)</f>
        <v>25</v>
      </c>
      <c r="V107" s="42" t="n">
        <f aca="true">IF(AND($O107&gt;=OFFSET($E$4,V$2,0),$O107&lt;=OFFSET($F$4,V$2,0)),OFFSET($C$4,V$2,0),0)</f>
        <v>25</v>
      </c>
      <c r="W107" s="42" t="n">
        <f aca="true">IF(AND($O107&gt;=OFFSET($E$4,W$2,0),$O107&lt;=OFFSET($F$4,W$2,0)),OFFSET($C$4,W$2,0),0)</f>
        <v>0</v>
      </c>
      <c r="X107" s="42" t="n">
        <f aca="true">IF(AND($O107&gt;=OFFSET($E$4,X$2,0),$O107&lt;=OFFSET($F$4,X$2,0)),OFFSET($C$4,X$2,0),0)</f>
        <v>0</v>
      </c>
      <c r="Y107" s="42" t="n">
        <f aca="true">IF(AND($O107&gt;=OFFSET($E$4,Y$2,0),$O107&lt;=OFFSET($F$4,Y$2,0)),OFFSET($C$4,Y$2,0),0)</f>
        <v>0</v>
      </c>
      <c r="Z107" s="42" t="n">
        <f aca="true">IF(AND($O107&gt;=OFFSET($E$4,Z$2,0),$O107&lt;=OFFSET($F$4,Z$2,0)),OFFSET($C$4,Z$2,0),0)</f>
        <v>0</v>
      </c>
      <c r="AA107" s="42" t="n">
        <f aca="true">IF(AND($O107&gt;=OFFSET($E$4,AA$2,0),$O107&lt;=OFFSET($F$4,AA$2,0)),OFFSET($C$4,AA$2,0),0)</f>
        <v>0</v>
      </c>
      <c r="AB107" s="42" t="n">
        <f aca="true">IF(AND($O107&gt;=OFFSET($E$4,AB$2,0),$O107&lt;=OFFSET($F$4,AB$2,0)),OFFSET($C$4,AB$2,0),0)</f>
        <v>0</v>
      </c>
      <c r="AC107" s="42" t="n">
        <f aca="true">IF(AND($O107&gt;=OFFSET($E$4,AC$2,0),$O107&lt;=OFFSET($F$4,AC$2,0)),OFFSET($C$4,AC$2,0),0)</f>
        <v>0</v>
      </c>
      <c r="AD107" s="42" t="n">
        <f aca="true">IF(AND($O107&gt;=OFFSET($E$4,AD$2,0),$O107&lt;=OFFSET($F$4,AD$2,0)),OFFSET($C$4,AD$2,0),0)</f>
        <v>0</v>
      </c>
      <c r="AE107" s="42" t="n">
        <f aca="true">IF(AND($O107&gt;=OFFSET($E$4,AE$2,0),$O107&lt;=OFFSET($F$4,AE$2,0)),OFFSET($C$4,AE$2,0),0)</f>
        <v>0</v>
      </c>
      <c r="AF107" s="42" t="n">
        <f aca="true">IF(AND($O107&gt;=OFFSET($E$4,AF$2,0),$O107&lt;=OFFSET($F$4,AF$2,0)),OFFSET($C$4,AF$2,0),0)</f>
        <v>0</v>
      </c>
      <c r="AG107" s="42" t="n">
        <f aca="true">IF(AND($O107&gt;=OFFSET($E$4,AG$2,0),$O107&lt;=OFFSET($F$4,AG$2,0)),OFFSET($C$4,AG$2,0),0)</f>
        <v>0</v>
      </c>
      <c r="AH107" s="42" t="n">
        <f aca="true">IF(AND($O107&gt;=OFFSET($E$4,AH$2,0),$O107&lt;=OFFSET($F$4,AH$2,0)),OFFSET($C$4,AH$2,0),0)</f>
        <v>0</v>
      </c>
      <c r="AI107" s="42" t="n">
        <f aca="true">IF(AND($O107&gt;=OFFSET($E$4,AI$2,0),$O107&lt;=OFFSET($F$4,AI$2,0)),OFFSET($C$4,AI$2,0),0)</f>
        <v>0</v>
      </c>
      <c r="AJ107" s="42" t="n">
        <f aca="true">IF(AND($O107&gt;=OFFSET($E$4,AJ$2,0),$O107&lt;=OFFSET($F$4,AJ$2,0)),OFFSET($C$4,AJ$2,0),0)</f>
        <v>0</v>
      </c>
      <c r="AK107" s="42" t="n">
        <f aca="true">IF(AND($O107&gt;=OFFSET($E$4,AK$2,0),$O107&lt;=OFFSET($F$4,AK$2,0)),OFFSET($C$4,AK$2,0),0)</f>
        <v>0</v>
      </c>
      <c r="AL107" s="42" t="n">
        <f aca="true">IF(AND($O107&gt;=OFFSET($E$4,AL$2,0),$O107&lt;=OFFSET($F$4,AL$2,0)),OFFSET($C$4,AL$2,0),0)</f>
        <v>0</v>
      </c>
      <c r="AM107" s="42" t="n">
        <f aca="true">IF(AND($O107&gt;=OFFSET($E$4,AM$2,0),$O107&lt;=OFFSET($F$4,AM$2,0)),OFFSET($C$4,AM$2,0),0)</f>
        <v>0</v>
      </c>
      <c r="AN107" s="42" t="n">
        <f aca="true">IF(AND($O107&gt;=OFFSET($E$4,AN$2,0),$O107&lt;=OFFSET($F$4,AN$2,0)),OFFSET($C$4,AN$2,0),0)</f>
        <v>0</v>
      </c>
      <c r="AO107" s="42" t="n">
        <f aca="true">IF(AND($O107&gt;=OFFSET($E$4,AO$2,0),$O107&lt;=OFFSET($F$4,AO$2,0)),OFFSET($C$4,AO$2,0),0)</f>
        <v>0</v>
      </c>
      <c r="AP107" s="42" t="n">
        <f aca="true">IF(AND($O107&gt;=OFFSET($E$4,AP$2,0),$O107&lt;=OFFSET($F$4,AP$2,0)),OFFSET($C$4,AP$2,0),0)</f>
        <v>0</v>
      </c>
      <c r="AQ107" s="42" t="n">
        <f aca="true">IF(AND($O107&gt;=OFFSET($E$4,AQ$2,0),$O107&lt;=OFFSET($F$4,AQ$2,0)),OFFSET($C$4,AQ$2,0),0)</f>
        <v>0</v>
      </c>
      <c r="AR107" s="42" t="n">
        <f aca="true">IF(AND($O107&gt;=OFFSET($E$4,AR$2,0),$O107&lt;=OFFSET($F$4,AR$2,0)),OFFSET($C$4,AR$2,0),0)</f>
        <v>0</v>
      </c>
      <c r="AS107" s="42" t="n">
        <f aca="true">IF(AND($O107&gt;=OFFSET($E$4,AS$2,0),$O107&lt;=OFFSET($F$4,AS$2,0)),OFFSET($C$4,AS$2,0),0)</f>
        <v>0</v>
      </c>
      <c r="AT107" s="42" t="n">
        <f aca="true">IF(AND($O107&gt;=OFFSET($E$4,AT$2,0),$O107&lt;=OFFSET($F$4,AT$2,0)),OFFSET($C$4,AT$2,0),0)</f>
        <v>0</v>
      </c>
      <c r="AU107" s="42" t="n">
        <f aca="true">IF(AND($O107&gt;=OFFSET($E$4,AU$2,0),$O107&lt;=OFFSET($F$4,AU$2,0)),OFFSET($C$4,AU$2,0),0)</f>
        <v>0</v>
      </c>
      <c r="AV107" s="42" t="n">
        <f aca="true">IF(AND($O107&gt;=OFFSET($E$4,AV$2,0),$O107&lt;=OFFSET($F$4,AV$2,0)),OFFSET($C$4,AV$2,0),0)</f>
        <v>0</v>
      </c>
      <c r="AW107" s="42" t="n">
        <f aca="true">IF(AND($O107&gt;=OFFSET($E$4,AW$2,0),$O107&lt;=OFFSET($F$4,AW$2,0)),OFFSET($C$4,AW$2,0),0)</f>
        <v>0</v>
      </c>
      <c r="AY107" s="58" t="n">
        <f aca="false">SUM(P107:AS107)</f>
        <v>100</v>
      </c>
      <c r="AZ107" s="58" t="n">
        <f aca="false">SUM(P107:V107)+SUM(AT107:AW107)</f>
        <v>100</v>
      </c>
    </row>
    <row r="108" customFormat="false" ht="12.75" hidden="false" customHeight="false" outlineLevel="0" collapsed="false">
      <c r="A108" s="2"/>
      <c r="C108" s="3"/>
      <c r="F108" s="5"/>
      <c r="G108" s="2"/>
      <c r="I108" s="0" t="n">
        <v>20</v>
      </c>
      <c r="J108" s="0" t="n">
        <v>5</v>
      </c>
      <c r="K108" s="0" t="n">
        <v>5</v>
      </c>
      <c r="L108" s="0" t="n">
        <v>1</v>
      </c>
      <c r="M108" s="0" t="n">
        <v>31</v>
      </c>
      <c r="O108" s="57" t="n">
        <v>39934</v>
      </c>
      <c r="P108" s="42" t="n">
        <f aca="false">IF(AND(O108&gt;=$E$4,O108&lt;=$F$4),$C$4,0)</f>
        <v>0</v>
      </c>
      <c r="Q108" s="42" t="n">
        <f aca="true">IF(AND($O108&gt;=OFFSET($E$4,Q$2,0),$O108&lt;=OFFSET($F$4,Q$2,0)),OFFSET($C$4,Q$2,0),0)</f>
        <v>0</v>
      </c>
      <c r="R108" s="42" t="n">
        <f aca="true">IF(AND($O108&gt;=OFFSET($E$4,R$2,0),$O108&lt;=OFFSET($F$4,R$2,0)),OFFSET($C$4,R$2,0),0)</f>
        <v>0</v>
      </c>
      <c r="S108" s="42" t="n">
        <f aca="true">IF(AND($O108&gt;=OFFSET($E$4,S$2,0),$O108&lt;=OFFSET($F$4,S$2,0)),OFFSET($C$4,S$2,0),0)</f>
        <v>0</v>
      </c>
      <c r="T108" s="42" t="n">
        <f aca="true">IF(AND($O108&gt;=OFFSET($E$4,T$2,0),$O108&lt;=OFFSET($F$4,T$2,0)),OFFSET($C$4,T$2,0),0)</f>
        <v>50</v>
      </c>
      <c r="U108" s="42" t="n">
        <f aca="true">IF(AND($O108&gt;=OFFSET($E$4,U$2,0),$O108&lt;=OFFSET($F$4,U$2,0)),OFFSET($C$4,U$2,0),0)</f>
        <v>25</v>
      </c>
      <c r="V108" s="42" t="n">
        <f aca="true">IF(AND($O108&gt;=OFFSET($E$4,V$2,0),$O108&lt;=OFFSET($F$4,V$2,0)),OFFSET($C$4,V$2,0),0)</f>
        <v>25</v>
      </c>
      <c r="W108" s="42" t="n">
        <f aca="true">IF(AND($O108&gt;=OFFSET($E$4,W$2,0),$O108&lt;=OFFSET($F$4,W$2,0)),OFFSET($C$4,W$2,0),0)</f>
        <v>0</v>
      </c>
      <c r="X108" s="42" t="n">
        <f aca="true">IF(AND($O108&gt;=OFFSET($E$4,X$2,0),$O108&lt;=OFFSET($F$4,X$2,0)),OFFSET($C$4,X$2,0),0)</f>
        <v>0</v>
      </c>
      <c r="Y108" s="42" t="n">
        <f aca="true">IF(AND($O108&gt;=OFFSET($E$4,Y$2,0),$O108&lt;=OFFSET($F$4,Y$2,0)),OFFSET($C$4,Y$2,0),0)</f>
        <v>0</v>
      </c>
      <c r="Z108" s="42" t="n">
        <f aca="true">IF(AND($O108&gt;=OFFSET($E$4,Z$2,0),$O108&lt;=OFFSET($F$4,Z$2,0)),OFFSET($C$4,Z$2,0),0)</f>
        <v>0</v>
      </c>
      <c r="AA108" s="42" t="n">
        <f aca="true">IF(AND($O108&gt;=OFFSET($E$4,AA$2,0),$O108&lt;=OFFSET($F$4,AA$2,0)),OFFSET($C$4,AA$2,0),0)</f>
        <v>0</v>
      </c>
      <c r="AB108" s="42" t="n">
        <f aca="true">IF(AND($O108&gt;=OFFSET($E$4,AB$2,0),$O108&lt;=OFFSET($F$4,AB$2,0)),OFFSET($C$4,AB$2,0),0)</f>
        <v>0</v>
      </c>
      <c r="AC108" s="42" t="n">
        <f aca="true">IF(AND($O108&gt;=OFFSET($E$4,AC$2,0),$O108&lt;=OFFSET($F$4,AC$2,0)),OFFSET($C$4,AC$2,0),0)</f>
        <v>0</v>
      </c>
      <c r="AD108" s="42" t="n">
        <f aca="true">IF(AND($O108&gt;=OFFSET($E$4,AD$2,0),$O108&lt;=OFFSET($F$4,AD$2,0)),OFFSET($C$4,AD$2,0),0)</f>
        <v>0</v>
      </c>
      <c r="AE108" s="42" t="n">
        <f aca="true">IF(AND($O108&gt;=OFFSET($E$4,AE$2,0),$O108&lt;=OFFSET($F$4,AE$2,0)),OFFSET($C$4,AE$2,0),0)</f>
        <v>0</v>
      </c>
      <c r="AF108" s="42" t="n">
        <f aca="true">IF(AND($O108&gt;=OFFSET($E$4,AF$2,0),$O108&lt;=OFFSET($F$4,AF$2,0)),OFFSET($C$4,AF$2,0),0)</f>
        <v>0</v>
      </c>
      <c r="AG108" s="42" t="n">
        <f aca="true">IF(AND($O108&gt;=OFFSET($E$4,AG$2,0),$O108&lt;=OFFSET($F$4,AG$2,0)),OFFSET($C$4,AG$2,0),0)</f>
        <v>0</v>
      </c>
      <c r="AH108" s="42" t="n">
        <f aca="true">IF(AND($O108&gt;=OFFSET($E$4,AH$2,0),$O108&lt;=OFFSET($F$4,AH$2,0)),OFFSET($C$4,AH$2,0),0)</f>
        <v>0</v>
      </c>
      <c r="AI108" s="42" t="n">
        <f aca="true">IF(AND($O108&gt;=OFFSET($E$4,AI$2,0),$O108&lt;=OFFSET($F$4,AI$2,0)),OFFSET($C$4,AI$2,0),0)</f>
        <v>0</v>
      </c>
      <c r="AJ108" s="42" t="n">
        <f aca="true">IF(AND($O108&gt;=OFFSET($E$4,AJ$2,0),$O108&lt;=OFFSET($F$4,AJ$2,0)),OFFSET($C$4,AJ$2,0),0)</f>
        <v>0</v>
      </c>
      <c r="AK108" s="42" t="n">
        <f aca="true">IF(AND($O108&gt;=OFFSET($E$4,AK$2,0),$O108&lt;=OFFSET($F$4,AK$2,0)),OFFSET($C$4,AK$2,0),0)</f>
        <v>0</v>
      </c>
      <c r="AL108" s="42" t="n">
        <f aca="true">IF(AND($O108&gt;=OFFSET($E$4,AL$2,0),$O108&lt;=OFFSET($F$4,AL$2,0)),OFFSET($C$4,AL$2,0),0)</f>
        <v>0</v>
      </c>
      <c r="AM108" s="42" t="n">
        <f aca="true">IF(AND($O108&gt;=OFFSET($E$4,AM$2,0),$O108&lt;=OFFSET($F$4,AM$2,0)),OFFSET($C$4,AM$2,0),0)</f>
        <v>0</v>
      </c>
      <c r="AN108" s="42" t="n">
        <f aca="true">IF(AND($O108&gt;=OFFSET($E$4,AN$2,0),$O108&lt;=OFFSET($F$4,AN$2,0)),OFFSET($C$4,AN$2,0),0)</f>
        <v>0</v>
      </c>
      <c r="AO108" s="42" t="n">
        <f aca="true">IF(AND($O108&gt;=OFFSET($E$4,AO$2,0),$O108&lt;=OFFSET($F$4,AO$2,0)),OFFSET($C$4,AO$2,0),0)</f>
        <v>0</v>
      </c>
      <c r="AP108" s="42" t="n">
        <f aca="true">IF(AND($O108&gt;=OFFSET($E$4,AP$2,0),$O108&lt;=OFFSET($F$4,AP$2,0)),OFFSET($C$4,AP$2,0),0)</f>
        <v>0</v>
      </c>
      <c r="AQ108" s="42" t="n">
        <f aca="true">IF(AND($O108&gt;=OFFSET($E$4,AQ$2,0),$O108&lt;=OFFSET($F$4,AQ$2,0)),OFFSET($C$4,AQ$2,0),0)</f>
        <v>0</v>
      </c>
      <c r="AR108" s="42" t="n">
        <f aca="true">IF(AND($O108&gt;=OFFSET($E$4,AR$2,0),$O108&lt;=OFFSET($F$4,AR$2,0)),OFFSET($C$4,AR$2,0),0)</f>
        <v>0</v>
      </c>
      <c r="AS108" s="42" t="n">
        <f aca="true">IF(AND($O108&gt;=OFFSET($E$4,AS$2,0),$O108&lt;=OFFSET($F$4,AS$2,0)),OFFSET($C$4,AS$2,0),0)</f>
        <v>0</v>
      </c>
      <c r="AT108" s="42" t="n">
        <f aca="true">IF(AND($O108&gt;=OFFSET($E$4,AT$2,0),$O108&lt;=OFFSET($F$4,AT$2,0)),OFFSET($C$4,AT$2,0),0)</f>
        <v>0</v>
      </c>
      <c r="AU108" s="42" t="n">
        <f aca="true">IF(AND($O108&gt;=OFFSET($E$4,AU$2,0),$O108&lt;=OFFSET($F$4,AU$2,0)),OFFSET($C$4,AU$2,0),0)</f>
        <v>0</v>
      </c>
      <c r="AV108" s="42" t="n">
        <f aca="true">IF(AND($O108&gt;=OFFSET($E$4,AV$2,0),$O108&lt;=OFFSET($F$4,AV$2,0)),OFFSET($C$4,AV$2,0),0)</f>
        <v>0</v>
      </c>
      <c r="AW108" s="42" t="n">
        <f aca="true">IF(AND($O108&gt;=OFFSET($E$4,AW$2,0),$O108&lt;=OFFSET($F$4,AW$2,0)),OFFSET($C$4,AW$2,0),0)</f>
        <v>0</v>
      </c>
      <c r="AY108" s="58" t="n">
        <f aca="false">SUM(P108:AS108)</f>
        <v>100</v>
      </c>
      <c r="AZ108" s="58" t="n">
        <f aca="false">SUM(P108:V108)+SUM(AT108:AW108)</f>
        <v>100</v>
      </c>
    </row>
    <row r="109" customFormat="false" ht="12.75" hidden="false" customHeight="false" outlineLevel="0" collapsed="false">
      <c r="A109" s="2"/>
      <c r="C109" s="3"/>
      <c r="F109" s="5"/>
      <c r="G109" s="2"/>
      <c r="I109" s="0" t="n">
        <v>22</v>
      </c>
      <c r="J109" s="0" t="n">
        <v>4</v>
      </c>
      <c r="K109" s="0" t="n">
        <v>4</v>
      </c>
      <c r="L109" s="0" t="n">
        <v>0</v>
      </c>
      <c r="M109" s="0" t="n">
        <v>30</v>
      </c>
      <c r="O109" s="57" t="n">
        <v>39965</v>
      </c>
      <c r="P109" s="42" t="n">
        <f aca="false">IF(AND(O109&gt;=$E$4,O109&lt;=$F$4),$C$4,0)</f>
        <v>0</v>
      </c>
      <c r="Q109" s="42" t="n">
        <f aca="true">IF(AND($O109&gt;=OFFSET($E$4,Q$2,0),$O109&lt;=OFFSET($F$4,Q$2,0)),OFFSET($C$4,Q$2,0),0)</f>
        <v>0</v>
      </c>
      <c r="R109" s="42" t="n">
        <f aca="true">IF(AND($O109&gt;=OFFSET($E$4,R$2,0),$O109&lt;=OFFSET($F$4,R$2,0)),OFFSET($C$4,R$2,0),0)</f>
        <v>0</v>
      </c>
      <c r="S109" s="42" t="n">
        <f aca="true">IF(AND($O109&gt;=OFFSET($E$4,S$2,0),$O109&lt;=OFFSET($F$4,S$2,0)),OFFSET($C$4,S$2,0),0)</f>
        <v>0</v>
      </c>
      <c r="T109" s="42" t="n">
        <f aca="true">IF(AND($O109&gt;=OFFSET($E$4,T$2,0),$O109&lt;=OFFSET($F$4,T$2,0)),OFFSET($C$4,T$2,0),0)</f>
        <v>50</v>
      </c>
      <c r="U109" s="42" t="n">
        <f aca="true">IF(AND($O109&gt;=OFFSET($E$4,U$2,0),$O109&lt;=OFFSET($F$4,U$2,0)),OFFSET($C$4,U$2,0),0)</f>
        <v>25</v>
      </c>
      <c r="V109" s="42" t="n">
        <f aca="true">IF(AND($O109&gt;=OFFSET($E$4,V$2,0),$O109&lt;=OFFSET($F$4,V$2,0)),OFFSET($C$4,V$2,0),0)</f>
        <v>25</v>
      </c>
      <c r="W109" s="42" t="n">
        <f aca="true">IF(AND($O109&gt;=OFFSET($E$4,W$2,0),$O109&lt;=OFFSET($F$4,W$2,0)),OFFSET($C$4,W$2,0),0)</f>
        <v>0</v>
      </c>
      <c r="X109" s="42" t="n">
        <f aca="true">IF(AND($O109&gt;=OFFSET($E$4,X$2,0),$O109&lt;=OFFSET($F$4,X$2,0)),OFFSET($C$4,X$2,0),0)</f>
        <v>0</v>
      </c>
      <c r="Y109" s="42" t="n">
        <f aca="true">IF(AND($O109&gt;=OFFSET($E$4,Y$2,0),$O109&lt;=OFFSET($F$4,Y$2,0)),OFFSET($C$4,Y$2,0),0)</f>
        <v>0</v>
      </c>
      <c r="Z109" s="42" t="n">
        <f aca="true">IF(AND($O109&gt;=OFFSET($E$4,Z$2,0),$O109&lt;=OFFSET($F$4,Z$2,0)),OFFSET($C$4,Z$2,0),0)</f>
        <v>0</v>
      </c>
      <c r="AA109" s="42" t="n">
        <f aca="true">IF(AND($O109&gt;=OFFSET($E$4,AA$2,0),$O109&lt;=OFFSET($F$4,AA$2,0)),OFFSET($C$4,AA$2,0),0)</f>
        <v>0</v>
      </c>
      <c r="AB109" s="42" t="n">
        <f aca="true">IF(AND($O109&gt;=OFFSET($E$4,AB$2,0),$O109&lt;=OFFSET($F$4,AB$2,0)),OFFSET($C$4,AB$2,0),0)</f>
        <v>0</v>
      </c>
      <c r="AC109" s="42" t="n">
        <f aca="true">IF(AND($O109&gt;=OFFSET($E$4,AC$2,0),$O109&lt;=OFFSET($F$4,AC$2,0)),OFFSET($C$4,AC$2,0),0)</f>
        <v>0</v>
      </c>
      <c r="AD109" s="42" t="n">
        <f aca="true">IF(AND($O109&gt;=OFFSET($E$4,AD$2,0),$O109&lt;=OFFSET($F$4,AD$2,0)),OFFSET($C$4,AD$2,0),0)</f>
        <v>0</v>
      </c>
      <c r="AE109" s="42" t="n">
        <f aca="true">IF(AND($O109&gt;=OFFSET($E$4,AE$2,0),$O109&lt;=OFFSET($F$4,AE$2,0)),OFFSET($C$4,AE$2,0),0)</f>
        <v>0</v>
      </c>
      <c r="AF109" s="42" t="n">
        <f aca="true">IF(AND($O109&gt;=OFFSET($E$4,AF$2,0),$O109&lt;=OFFSET($F$4,AF$2,0)),OFFSET($C$4,AF$2,0),0)</f>
        <v>0</v>
      </c>
      <c r="AG109" s="42" t="n">
        <f aca="true">IF(AND($O109&gt;=OFFSET($E$4,AG$2,0),$O109&lt;=OFFSET($F$4,AG$2,0)),OFFSET($C$4,AG$2,0),0)</f>
        <v>0</v>
      </c>
      <c r="AH109" s="42" t="n">
        <f aca="true">IF(AND($O109&gt;=OFFSET($E$4,AH$2,0),$O109&lt;=OFFSET($F$4,AH$2,0)),OFFSET($C$4,AH$2,0),0)</f>
        <v>0</v>
      </c>
      <c r="AI109" s="42" t="n">
        <f aca="true">IF(AND($O109&gt;=OFFSET($E$4,AI$2,0),$O109&lt;=OFFSET($F$4,AI$2,0)),OFFSET($C$4,AI$2,0),0)</f>
        <v>0</v>
      </c>
      <c r="AJ109" s="42" t="n">
        <f aca="true">IF(AND($O109&gt;=OFFSET($E$4,AJ$2,0),$O109&lt;=OFFSET($F$4,AJ$2,0)),OFFSET($C$4,AJ$2,0),0)</f>
        <v>0</v>
      </c>
      <c r="AK109" s="42" t="n">
        <f aca="true">IF(AND($O109&gt;=OFFSET($E$4,AK$2,0),$O109&lt;=OFFSET($F$4,AK$2,0)),OFFSET($C$4,AK$2,0),0)</f>
        <v>0</v>
      </c>
      <c r="AL109" s="42" t="n">
        <f aca="true">IF(AND($O109&gt;=OFFSET($E$4,AL$2,0),$O109&lt;=OFFSET($F$4,AL$2,0)),OFFSET($C$4,AL$2,0),0)</f>
        <v>0</v>
      </c>
      <c r="AM109" s="42" t="n">
        <f aca="true">IF(AND($O109&gt;=OFFSET($E$4,AM$2,0),$O109&lt;=OFFSET($F$4,AM$2,0)),OFFSET($C$4,AM$2,0),0)</f>
        <v>0</v>
      </c>
      <c r="AN109" s="42" t="n">
        <f aca="true">IF(AND($O109&gt;=OFFSET($E$4,AN$2,0),$O109&lt;=OFFSET($F$4,AN$2,0)),OFFSET($C$4,AN$2,0),0)</f>
        <v>0</v>
      </c>
      <c r="AO109" s="42" t="n">
        <f aca="true">IF(AND($O109&gt;=OFFSET($E$4,AO$2,0),$O109&lt;=OFFSET($F$4,AO$2,0)),OFFSET($C$4,AO$2,0),0)</f>
        <v>0</v>
      </c>
      <c r="AP109" s="42" t="n">
        <f aca="true">IF(AND($O109&gt;=OFFSET($E$4,AP$2,0),$O109&lt;=OFFSET($F$4,AP$2,0)),OFFSET($C$4,AP$2,0),0)</f>
        <v>0</v>
      </c>
      <c r="AQ109" s="42" t="n">
        <f aca="true">IF(AND($O109&gt;=OFFSET($E$4,AQ$2,0),$O109&lt;=OFFSET($F$4,AQ$2,0)),OFFSET($C$4,AQ$2,0),0)</f>
        <v>0</v>
      </c>
      <c r="AR109" s="42" t="n">
        <f aca="true">IF(AND($O109&gt;=OFFSET($E$4,AR$2,0),$O109&lt;=OFFSET($F$4,AR$2,0)),OFFSET($C$4,AR$2,0),0)</f>
        <v>0</v>
      </c>
      <c r="AS109" s="42" t="n">
        <f aca="true">IF(AND($O109&gt;=OFFSET($E$4,AS$2,0),$O109&lt;=OFFSET($F$4,AS$2,0)),OFFSET($C$4,AS$2,0),0)</f>
        <v>0</v>
      </c>
      <c r="AT109" s="42" t="n">
        <f aca="true">IF(AND($O109&gt;=OFFSET($E$4,AT$2,0),$O109&lt;=OFFSET($F$4,AT$2,0)),OFFSET($C$4,AT$2,0),0)</f>
        <v>0</v>
      </c>
      <c r="AU109" s="42" t="n">
        <f aca="true">IF(AND($O109&gt;=OFFSET($E$4,AU$2,0),$O109&lt;=OFFSET($F$4,AU$2,0)),OFFSET($C$4,AU$2,0),0)</f>
        <v>0</v>
      </c>
      <c r="AV109" s="42" t="n">
        <f aca="true">IF(AND($O109&gt;=OFFSET($E$4,AV$2,0),$O109&lt;=OFFSET($F$4,AV$2,0)),OFFSET($C$4,AV$2,0),0)</f>
        <v>0</v>
      </c>
      <c r="AW109" s="42" t="n">
        <f aca="true">IF(AND($O109&gt;=OFFSET($E$4,AW$2,0),$O109&lt;=OFFSET($F$4,AW$2,0)),OFFSET($C$4,AW$2,0),0)</f>
        <v>0</v>
      </c>
      <c r="AY109" s="58" t="n">
        <f aca="false">SUM(P109:AS109)</f>
        <v>100</v>
      </c>
      <c r="AZ109" s="58" t="n">
        <f aca="false">SUM(P109:V109)+SUM(AT109:AW109)</f>
        <v>100</v>
      </c>
    </row>
    <row r="110" customFormat="false" ht="12.75" hidden="false" customHeight="false" outlineLevel="0" collapsed="false">
      <c r="A110" s="2"/>
      <c r="C110" s="3"/>
      <c r="F110" s="5"/>
      <c r="G110" s="2"/>
      <c r="I110" s="0" t="n">
        <v>23</v>
      </c>
      <c r="J110" s="0" t="n">
        <v>3</v>
      </c>
      <c r="K110" s="0" t="n">
        <v>4</v>
      </c>
      <c r="L110" s="0" t="n">
        <v>1</v>
      </c>
      <c r="M110" s="0" t="n">
        <v>31</v>
      </c>
      <c r="O110" s="57" t="n">
        <v>39995</v>
      </c>
      <c r="P110" s="42" t="n">
        <f aca="false">IF(AND(O110&gt;=$E$4,O110&lt;=$F$4),$C$4,0)</f>
        <v>0</v>
      </c>
      <c r="Q110" s="42" t="n">
        <f aca="true">IF(AND($O110&gt;=OFFSET($E$4,Q$2,0),$O110&lt;=OFFSET($F$4,Q$2,0)),OFFSET($C$4,Q$2,0),0)</f>
        <v>0</v>
      </c>
      <c r="R110" s="42" t="n">
        <f aca="true">IF(AND($O110&gt;=OFFSET($E$4,R$2,0),$O110&lt;=OFFSET($F$4,R$2,0)),OFFSET($C$4,R$2,0),0)</f>
        <v>0</v>
      </c>
      <c r="S110" s="42" t="n">
        <f aca="true">IF(AND($O110&gt;=OFFSET($E$4,S$2,0),$O110&lt;=OFFSET($F$4,S$2,0)),OFFSET($C$4,S$2,0),0)</f>
        <v>0</v>
      </c>
      <c r="T110" s="42" t="n">
        <f aca="true">IF(AND($O110&gt;=OFFSET($E$4,T$2,0),$O110&lt;=OFFSET($F$4,T$2,0)),OFFSET($C$4,T$2,0),0)</f>
        <v>50</v>
      </c>
      <c r="U110" s="42" t="n">
        <f aca="true">IF(AND($O110&gt;=OFFSET($E$4,U$2,0),$O110&lt;=OFFSET($F$4,U$2,0)),OFFSET($C$4,U$2,0),0)</f>
        <v>25</v>
      </c>
      <c r="V110" s="42" t="n">
        <f aca="true">IF(AND($O110&gt;=OFFSET($E$4,V$2,0),$O110&lt;=OFFSET($F$4,V$2,0)),OFFSET($C$4,V$2,0),0)</f>
        <v>25</v>
      </c>
      <c r="W110" s="42" t="n">
        <f aca="true">IF(AND($O110&gt;=OFFSET($E$4,W$2,0),$O110&lt;=OFFSET($F$4,W$2,0)),OFFSET($C$4,W$2,0),0)</f>
        <v>0</v>
      </c>
      <c r="X110" s="42" t="n">
        <f aca="true">IF(AND($O110&gt;=OFFSET($E$4,X$2,0),$O110&lt;=OFFSET($F$4,X$2,0)),OFFSET($C$4,X$2,0),0)</f>
        <v>0</v>
      </c>
      <c r="Y110" s="42" t="n">
        <f aca="true">IF(AND($O110&gt;=OFFSET($E$4,Y$2,0),$O110&lt;=OFFSET($F$4,Y$2,0)),OFFSET($C$4,Y$2,0),0)</f>
        <v>0</v>
      </c>
      <c r="Z110" s="42" t="n">
        <f aca="true">IF(AND($O110&gt;=OFFSET($E$4,Z$2,0),$O110&lt;=OFFSET($F$4,Z$2,0)),OFFSET($C$4,Z$2,0),0)</f>
        <v>0</v>
      </c>
      <c r="AA110" s="42" t="n">
        <f aca="true">IF(AND($O110&gt;=OFFSET($E$4,AA$2,0),$O110&lt;=OFFSET($F$4,AA$2,0)),OFFSET($C$4,AA$2,0),0)</f>
        <v>0</v>
      </c>
      <c r="AB110" s="42" t="n">
        <f aca="true">IF(AND($O110&gt;=OFFSET($E$4,AB$2,0),$O110&lt;=OFFSET($F$4,AB$2,0)),OFFSET($C$4,AB$2,0),0)</f>
        <v>0</v>
      </c>
      <c r="AC110" s="42" t="n">
        <f aca="true">IF(AND($O110&gt;=OFFSET($E$4,AC$2,0),$O110&lt;=OFFSET($F$4,AC$2,0)),OFFSET($C$4,AC$2,0),0)</f>
        <v>0</v>
      </c>
      <c r="AD110" s="42" t="n">
        <f aca="true">IF(AND($O110&gt;=OFFSET($E$4,AD$2,0),$O110&lt;=OFFSET($F$4,AD$2,0)),OFFSET($C$4,AD$2,0),0)</f>
        <v>0</v>
      </c>
      <c r="AE110" s="42" t="n">
        <f aca="true">IF(AND($O110&gt;=OFFSET($E$4,AE$2,0),$O110&lt;=OFFSET($F$4,AE$2,0)),OFFSET($C$4,AE$2,0),0)</f>
        <v>0</v>
      </c>
      <c r="AF110" s="42" t="n">
        <f aca="true">IF(AND($O110&gt;=OFFSET($E$4,AF$2,0),$O110&lt;=OFFSET($F$4,AF$2,0)),OFFSET($C$4,AF$2,0),0)</f>
        <v>0</v>
      </c>
      <c r="AG110" s="42" t="n">
        <f aca="true">IF(AND($O110&gt;=OFFSET($E$4,AG$2,0),$O110&lt;=OFFSET($F$4,AG$2,0)),OFFSET($C$4,AG$2,0),0)</f>
        <v>0</v>
      </c>
      <c r="AH110" s="42" t="n">
        <f aca="true">IF(AND($O110&gt;=OFFSET($E$4,AH$2,0),$O110&lt;=OFFSET($F$4,AH$2,0)),OFFSET($C$4,AH$2,0),0)</f>
        <v>0</v>
      </c>
      <c r="AI110" s="42" t="n">
        <f aca="true">IF(AND($O110&gt;=OFFSET($E$4,AI$2,0),$O110&lt;=OFFSET($F$4,AI$2,0)),OFFSET($C$4,AI$2,0),0)</f>
        <v>0</v>
      </c>
      <c r="AJ110" s="42" t="n">
        <f aca="true">IF(AND($O110&gt;=OFFSET($E$4,AJ$2,0),$O110&lt;=OFFSET($F$4,AJ$2,0)),OFFSET($C$4,AJ$2,0),0)</f>
        <v>0</v>
      </c>
      <c r="AK110" s="42" t="n">
        <f aca="true">IF(AND($O110&gt;=OFFSET($E$4,AK$2,0),$O110&lt;=OFFSET($F$4,AK$2,0)),OFFSET($C$4,AK$2,0),0)</f>
        <v>0</v>
      </c>
      <c r="AL110" s="42" t="n">
        <f aca="true">IF(AND($O110&gt;=OFFSET($E$4,AL$2,0),$O110&lt;=OFFSET($F$4,AL$2,0)),OFFSET($C$4,AL$2,0),0)</f>
        <v>0</v>
      </c>
      <c r="AM110" s="42" t="n">
        <f aca="true">IF(AND($O110&gt;=OFFSET($E$4,AM$2,0),$O110&lt;=OFFSET($F$4,AM$2,0)),OFFSET($C$4,AM$2,0),0)</f>
        <v>0</v>
      </c>
      <c r="AN110" s="42" t="n">
        <f aca="true">IF(AND($O110&gt;=OFFSET($E$4,AN$2,0),$O110&lt;=OFFSET($F$4,AN$2,0)),OFFSET($C$4,AN$2,0),0)</f>
        <v>0</v>
      </c>
      <c r="AO110" s="42" t="n">
        <f aca="true">IF(AND($O110&gt;=OFFSET($E$4,AO$2,0),$O110&lt;=OFFSET($F$4,AO$2,0)),OFFSET($C$4,AO$2,0),0)</f>
        <v>0</v>
      </c>
      <c r="AP110" s="42" t="n">
        <f aca="true">IF(AND($O110&gt;=OFFSET($E$4,AP$2,0),$O110&lt;=OFFSET($F$4,AP$2,0)),OFFSET($C$4,AP$2,0),0)</f>
        <v>0</v>
      </c>
      <c r="AQ110" s="42" t="n">
        <f aca="true">IF(AND($O110&gt;=OFFSET($E$4,AQ$2,0),$O110&lt;=OFFSET($F$4,AQ$2,0)),OFFSET($C$4,AQ$2,0),0)</f>
        <v>0</v>
      </c>
      <c r="AR110" s="42" t="n">
        <f aca="true">IF(AND($O110&gt;=OFFSET($E$4,AR$2,0),$O110&lt;=OFFSET($F$4,AR$2,0)),OFFSET($C$4,AR$2,0),0)</f>
        <v>0</v>
      </c>
      <c r="AS110" s="42" t="n">
        <f aca="true">IF(AND($O110&gt;=OFFSET($E$4,AS$2,0),$O110&lt;=OFFSET($F$4,AS$2,0)),OFFSET($C$4,AS$2,0),0)</f>
        <v>0</v>
      </c>
      <c r="AT110" s="42" t="n">
        <f aca="true">IF(AND($O110&gt;=OFFSET($E$4,AT$2,0),$O110&lt;=OFFSET($F$4,AT$2,0)),OFFSET($C$4,AT$2,0),0)</f>
        <v>0</v>
      </c>
      <c r="AU110" s="42" t="n">
        <f aca="true">IF(AND($O110&gt;=OFFSET($E$4,AU$2,0),$O110&lt;=OFFSET($F$4,AU$2,0)),OFFSET($C$4,AU$2,0),0)</f>
        <v>0</v>
      </c>
      <c r="AV110" s="42" t="n">
        <f aca="true">IF(AND($O110&gt;=OFFSET($E$4,AV$2,0),$O110&lt;=OFFSET($F$4,AV$2,0)),OFFSET($C$4,AV$2,0),0)</f>
        <v>0</v>
      </c>
      <c r="AW110" s="42" t="n">
        <f aca="true">IF(AND($O110&gt;=OFFSET($E$4,AW$2,0),$O110&lt;=OFFSET($F$4,AW$2,0)),OFFSET($C$4,AW$2,0),0)</f>
        <v>0</v>
      </c>
      <c r="AY110" s="58" t="n">
        <f aca="false">SUM(P110:AS110)</f>
        <v>100</v>
      </c>
      <c r="AZ110" s="58" t="n">
        <f aca="false">SUM(P110:V110)+SUM(AT110:AW110)</f>
        <v>100</v>
      </c>
    </row>
    <row r="111" customFormat="false" ht="12.75" hidden="false" customHeight="false" outlineLevel="0" collapsed="false">
      <c r="A111" s="2"/>
      <c r="C111" s="3"/>
      <c r="F111" s="5"/>
      <c r="G111" s="2"/>
      <c r="I111" s="0" t="n">
        <v>21</v>
      </c>
      <c r="J111" s="0" t="n">
        <v>5</v>
      </c>
      <c r="K111" s="0" t="n">
        <v>5</v>
      </c>
      <c r="L111" s="0" t="n">
        <v>0</v>
      </c>
      <c r="M111" s="0" t="n">
        <v>31</v>
      </c>
      <c r="O111" s="57" t="n">
        <v>40026</v>
      </c>
      <c r="P111" s="42" t="n">
        <f aca="false">IF(AND(O111&gt;=$E$4,O111&lt;=$F$4),$C$4,0)</f>
        <v>0</v>
      </c>
      <c r="Q111" s="42" t="n">
        <f aca="true">IF(AND($O111&gt;=OFFSET($E$4,Q$2,0),$O111&lt;=OFFSET($F$4,Q$2,0)),OFFSET($C$4,Q$2,0),0)</f>
        <v>0</v>
      </c>
      <c r="R111" s="42" t="n">
        <f aca="true">IF(AND($O111&gt;=OFFSET($E$4,R$2,0),$O111&lt;=OFFSET($F$4,R$2,0)),OFFSET($C$4,R$2,0),0)</f>
        <v>0</v>
      </c>
      <c r="S111" s="42" t="n">
        <f aca="true">IF(AND($O111&gt;=OFFSET($E$4,S$2,0),$O111&lt;=OFFSET($F$4,S$2,0)),OFFSET($C$4,S$2,0),0)</f>
        <v>0</v>
      </c>
      <c r="T111" s="42" t="n">
        <f aca="true">IF(AND($O111&gt;=OFFSET($E$4,T$2,0),$O111&lt;=OFFSET($F$4,T$2,0)),OFFSET($C$4,T$2,0),0)</f>
        <v>50</v>
      </c>
      <c r="U111" s="42" t="n">
        <f aca="true">IF(AND($O111&gt;=OFFSET($E$4,U$2,0),$O111&lt;=OFFSET($F$4,U$2,0)),OFFSET($C$4,U$2,0),0)</f>
        <v>25</v>
      </c>
      <c r="V111" s="42" t="n">
        <f aca="true">IF(AND($O111&gt;=OFFSET($E$4,V$2,0),$O111&lt;=OFFSET($F$4,V$2,0)),OFFSET($C$4,V$2,0),0)</f>
        <v>25</v>
      </c>
      <c r="W111" s="42" t="n">
        <f aca="true">IF(AND($O111&gt;=OFFSET($E$4,W$2,0),$O111&lt;=OFFSET($F$4,W$2,0)),OFFSET($C$4,W$2,0),0)</f>
        <v>0</v>
      </c>
      <c r="X111" s="42" t="n">
        <f aca="true">IF(AND($O111&gt;=OFFSET($E$4,X$2,0),$O111&lt;=OFFSET($F$4,X$2,0)),OFFSET($C$4,X$2,0),0)</f>
        <v>0</v>
      </c>
      <c r="Y111" s="42" t="n">
        <f aca="true">IF(AND($O111&gt;=OFFSET($E$4,Y$2,0),$O111&lt;=OFFSET($F$4,Y$2,0)),OFFSET($C$4,Y$2,0),0)</f>
        <v>0</v>
      </c>
      <c r="Z111" s="42" t="n">
        <f aca="true">IF(AND($O111&gt;=OFFSET($E$4,Z$2,0),$O111&lt;=OFFSET($F$4,Z$2,0)),OFFSET($C$4,Z$2,0),0)</f>
        <v>0</v>
      </c>
      <c r="AA111" s="42" t="n">
        <f aca="true">IF(AND($O111&gt;=OFFSET($E$4,AA$2,0),$O111&lt;=OFFSET($F$4,AA$2,0)),OFFSET($C$4,AA$2,0),0)</f>
        <v>0</v>
      </c>
      <c r="AB111" s="42" t="n">
        <f aca="true">IF(AND($O111&gt;=OFFSET($E$4,AB$2,0),$O111&lt;=OFFSET($F$4,AB$2,0)),OFFSET($C$4,AB$2,0),0)</f>
        <v>0</v>
      </c>
      <c r="AC111" s="42" t="n">
        <f aca="true">IF(AND($O111&gt;=OFFSET($E$4,AC$2,0),$O111&lt;=OFFSET($F$4,AC$2,0)),OFFSET($C$4,AC$2,0),0)</f>
        <v>0</v>
      </c>
      <c r="AD111" s="42" t="n">
        <f aca="true">IF(AND($O111&gt;=OFFSET($E$4,AD$2,0),$O111&lt;=OFFSET($F$4,AD$2,0)),OFFSET($C$4,AD$2,0),0)</f>
        <v>0</v>
      </c>
      <c r="AE111" s="42" t="n">
        <f aca="true">IF(AND($O111&gt;=OFFSET($E$4,AE$2,0),$O111&lt;=OFFSET($F$4,AE$2,0)),OFFSET($C$4,AE$2,0),0)</f>
        <v>0</v>
      </c>
      <c r="AF111" s="42" t="n">
        <f aca="true">IF(AND($O111&gt;=OFFSET($E$4,AF$2,0),$O111&lt;=OFFSET($F$4,AF$2,0)),OFFSET($C$4,AF$2,0),0)</f>
        <v>0</v>
      </c>
      <c r="AG111" s="42" t="n">
        <f aca="true">IF(AND($O111&gt;=OFFSET($E$4,AG$2,0),$O111&lt;=OFFSET($F$4,AG$2,0)),OFFSET($C$4,AG$2,0),0)</f>
        <v>0</v>
      </c>
      <c r="AH111" s="42" t="n">
        <f aca="true">IF(AND($O111&gt;=OFFSET($E$4,AH$2,0),$O111&lt;=OFFSET($F$4,AH$2,0)),OFFSET($C$4,AH$2,0),0)</f>
        <v>0</v>
      </c>
      <c r="AI111" s="42" t="n">
        <f aca="true">IF(AND($O111&gt;=OFFSET($E$4,AI$2,0),$O111&lt;=OFFSET($F$4,AI$2,0)),OFFSET($C$4,AI$2,0),0)</f>
        <v>0</v>
      </c>
      <c r="AJ111" s="42" t="n">
        <f aca="true">IF(AND($O111&gt;=OFFSET($E$4,AJ$2,0),$O111&lt;=OFFSET($F$4,AJ$2,0)),OFFSET($C$4,AJ$2,0),0)</f>
        <v>0</v>
      </c>
      <c r="AK111" s="42" t="n">
        <f aca="true">IF(AND($O111&gt;=OFFSET($E$4,AK$2,0),$O111&lt;=OFFSET($F$4,AK$2,0)),OFFSET($C$4,AK$2,0),0)</f>
        <v>0</v>
      </c>
      <c r="AL111" s="42" t="n">
        <f aca="true">IF(AND($O111&gt;=OFFSET($E$4,AL$2,0),$O111&lt;=OFFSET($F$4,AL$2,0)),OFFSET($C$4,AL$2,0),0)</f>
        <v>0</v>
      </c>
      <c r="AM111" s="42" t="n">
        <f aca="true">IF(AND($O111&gt;=OFFSET($E$4,AM$2,0),$O111&lt;=OFFSET($F$4,AM$2,0)),OFFSET($C$4,AM$2,0),0)</f>
        <v>0</v>
      </c>
      <c r="AN111" s="42" t="n">
        <f aca="true">IF(AND($O111&gt;=OFFSET($E$4,AN$2,0),$O111&lt;=OFFSET($F$4,AN$2,0)),OFFSET($C$4,AN$2,0),0)</f>
        <v>0</v>
      </c>
      <c r="AO111" s="42" t="n">
        <f aca="true">IF(AND($O111&gt;=OFFSET($E$4,AO$2,0),$O111&lt;=OFFSET($F$4,AO$2,0)),OFFSET($C$4,AO$2,0),0)</f>
        <v>0</v>
      </c>
      <c r="AP111" s="42" t="n">
        <f aca="true">IF(AND($O111&gt;=OFFSET($E$4,AP$2,0),$O111&lt;=OFFSET($F$4,AP$2,0)),OFFSET($C$4,AP$2,0),0)</f>
        <v>0</v>
      </c>
      <c r="AQ111" s="42" t="n">
        <f aca="true">IF(AND($O111&gt;=OFFSET($E$4,AQ$2,0),$O111&lt;=OFFSET($F$4,AQ$2,0)),OFFSET($C$4,AQ$2,0),0)</f>
        <v>0</v>
      </c>
      <c r="AR111" s="42" t="n">
        <f aca="true">IF(AND($O111&gt;=OFFSET($E$4,AR$2,0),$O111&lt;=OFFSET($F$4,AR$2,0)),OFFSET($C$4,AR$2,0),0)</f>
        <v>0</v>
      </c>
      <c r="AS111" s="42" t="n">
        <f aca="true">IF(AND($O111&gt;=OFFSET($E$4,AS$2,0),$O111&lt;=OFFSET($F$4,AS$2,0)),OFFSET($C$4,AS$2,0),0)</f>
        <v>0</v>
      </c>
      <c r="AT111" s="42" t="n">
        <f aca="true">IF(AND($O111&gt;=OFFSET($E$4,AT$2,0),$O111&lt;=OFFSET($F$4,AT$2,0)),OFFSET($C$4,AT$2,0),0)</f>
        <v>0</v>
      </c>
      <c r="AU111" s="42" t="n">
        <f aca="true">IF(AND($O111&gt;=OFFSET($E$4,AU$2,0),$O111&lt;=OFFSET($F$4,AU$2,0)),OFFSET($C$4,AU$2,0),0)</f>
        <v>0</v>
      </c>
      <c r="AV111" s="42" t="n">
        <f aca="true">IF(AND($O111&gt;=OFFSET($E$4,AV$2,0),$O111&lt;=OFFSET($F$4,AV$2,0)),OFFSET($C$4,AV$2,0),0)</f>
        <v>0</v>
      </c>
      <c r="AW111" s="42" t="n">
        <f aca="true">IF(AND($O111&gt;=OFFSET($E$4,AW$2,0),$O111&lt;=OFFSET($F$4,AW$2,0)),OFFSET($C$4,AW$2,0),0)</f>
        <v>0</v>
      </c>
      <c r="AY111" s="58" t="n">
        <f aca="false">SUM(P111:AS111)</f>
        <v>100</v>
      </c>
      <c r="AZ111" s="58" t="n">
        <f aca="false">SUM(P111:V111)+SUM(AT111:AW111)</f>
        <v>100</v>
      </c>
    </row>
    <row r="112" customFormat="false" ht="12.75" hidden="false" customHeight="false" outlineLevel="0" collapsed="false">
      <c r="A112" s="2"/>
      <c r="C112" s="3"/>
      <c r="F112" s="5"/>
      <c r="G112" s="2"/>
      <c r="I112" s="0" t="n">
        <v>21</v>
      </c>
      <c r="J112" s="0" t="n">
        <v>4</v>
      </c>
      <c r="K112" s="0" t="n">
        <v>4</v>
      </c>
      <c r="L112" s="0" t="n">
        <v>1</v>
      </c>
      <c r="M112" s="0" t="n">
        <v>30</v>
      </c>
      <c r="O112" s="57" t="n">
        <v>40057</v>
      </c>
      <c r="P112" s="42" t="n">
        <f aca="false">IF(AND(O112&gt;=$E$4,O112&lt;=$F$4),$C$4,0)</f>
        <v>0</v>
      </c>
      <c r="Q112" s="42" t="n">
        <f aca="true">IF(AND($O112&gt;=OFFSET($E$4,Q$2,0),$O112&lt;=OFFSET($F$4,Q$2,0)),OFFSET($C$4,Q$2,0),0)</f>
        <v>0</v>
      </c>
      <c r="R112" s="42" t="n">
        <f aca="true">IF(AND($O112&gt;=OFFSET($E$4,R$2,0),$O112&lt;=OFFSET($F$4,R$2,0)),OFFSET($C$4,R$2,0),0)</f>
        <v>0</v>
      </c>
      <c r="S112" s="42" t="n">
        <f aca="true">IF(AND($O112&gt;=OFFSET($E$4,S$2,0),$O112&lt;=OFFSET($F$4,S$2,0)),OFFSET($C$4,S$2,0),0)</f>
        <v>0</v>
      </c>
      <c r="T112" s="42" t="n">
        <f aca="true">IF(AND($O112&gt;=OFFSET($E$4,T$2,0),$O112&lt;=OFFSET($F$4,T$2,0)),OFFSET($C$4,T$2,0),0)</f>
        <v>50</v>
      </c>
      <c r="U112" s="42" t="n">
        <f aca="true">IF(AND($O112&gt;=OFFSET($E$4,U$2,0),$O112&lt;=OFFSET($F$4,U$2,0)),OFFSET($C$4,U$2,0),0)</f>
        <v>25</v>
      </c>
      <c r="V112" s="42" t="n">
        <f aca="true">IF(AND($O112&gt;=OFFSET($E$4,V$2,0),$O112&lt;=OFFSET($F$4,V$2,0)),OFFSET($C$4,V$2,0),0)</f>
        <v>25</v>
      </c>
      <c r="W112" s="42" t="n">
        <f aca="true">IF(AND($O112&gt;=OFFSET($E$4,W$2,0),$O112&lt;=OFFSET($F$4,W$2,0)),OFFSET($C$4,W$2,0),0)</f>
        <v>0</v>
      </c>
      <c r="X112" s="42" t="n">
        <f aca="true">IF(AND($O112&gt;=OFFSET($E$4,X$2,0),$O112&lt;=OFFSET($F$4,X$2,0)),OFFSET($C$4,X$2,0),0)</f>
        <v>0</v>
      </c>
      <c r="Y112" s="42" t="n">
        <f aca="true">IF(AND($O112&gt;=OFFSET($E$4,Y$2,0),$O112&lt;=OFFSET($F$4,Y$2,0)),OFFSET($C$4,Y$2,0),0)</f>
        <v>0</v>
      </c>
      <c r="Z112" s="42" t="n">
        <f aca="true">IF(AND($O112&gt;=OFFSET($E$4,Z$2,0),$O112&lt;=OFFSET($F$4,Z$2,0)),OFFSET($C$4,Z$2,0),0)</f>
        <v>0</v>
      </c>
      <c r="AA112" s="42" t="n">
        <f aca="true">IF(AND($O112&gt;=OFFSET($E$4,AA$2,0),$O112&lt;=OFFSET($F$4,AA$2,0)),OFFSET($C$4,AA$2,0),0)</f>
        <v>0</v>
      </c>
      <c r="AB112" s="42" t="n">
        <f aca="true">IF(AND($O112&gt;=OFFSET($E$4,AB$2,0),$O112&lt;=OFFSET($F$4,AB$2,0)),OFFSET($C$4,AB$2,0),0)</f>
        <v>0</v>
      </c>
      <c r="AC112" s="42" t="n">
        <f aca="true">IF(AND($O112&gt;=OFFSET($E$4,AC$2,0),$O112&lt;=OFFSET($F$4,AC$2,0)),OFFSET($C$4,AC$2,0),0)</f>
        <v>0</v>
      </c>
      <c r="AD112" s="42" t="n">
        <f aca="true">IF(AND($O112&gt;=OFFSET($E$4,AD$2,0),$O112&lt;=OFFSET($F$4,AD$2,0)),OFFSET($C$4,AD$2,0),0)</f>
        <v>0</v>
      </c>
      <c r="AE112" s="42" t="n">
        <f aca="true">IF(AND($O112&gt;=OFFSET($E$4,AE$2,0),$O112&lt;=OFFSET($F$4,AE$2,0)),OFFSET($C$4,AE$2,0),0)</f>
        <v>0</v>
      </c>
      <c r="AF112" s="42" t="n">
        <f aca="true">IF(AND($O112&gt;=OFFSET($E$4,AF$2,0),$O112&lt;=OFFSET($F$4,AF$2,0)),OFFSET($C$4,AF$2,0),0)</f>
        <v>0</v>
      </c>
      <c r="AG112" s="42" t="n">
        <f aca="true">IF(AND($O112&gt;=OFFSET($E$4,AG$2,0),$O112&lt;=OFFSET($F$4,AG$2,0)),OFFSET($C$4,AG$2,0),0)</f>
        <v>0</v>
      </c>
      <c r="AH112" s="42" t="n">
        <f aca="true">IF(AND($O112&gt;=OFFSET($E$4,AH$2,0),$O112&lt;=OFFSET($F$4,AH$2,0)),OFFSET($C$4,AH$2,0),0)</f>
        <v>0</v>
      </c>
      <c r="AI112" s="42" t="n">
        <f aca="true">IF(AND($O112&gt;=OFFSET($E$4,AI$2,0),$O112&lt;=OFFSET($F$4,AI$2,0)),OFFSET($C$4,AI$2,0),0)</f>
        <v>0</v>
      </c>
      <c r="AJ112" s="42" t="n">
        <f aca="true">IF(AND($O112&gt;=OFFSET($E$4,AJ$2,0),$O112&lt;=OFFSET($F$4,AJ$2,0)),OFFSET($C$4,AJ$2,0),0)</f>
        <v>0</v>
      </c>
      <c r="AK112" s="42" t="n">
        <f aca="true">IF(AND($O112&gt;=OFFSET($E$4,AK$2,0),$O112&lt;=OFFSET($F$4,AK$2,0)),OFFSET($C$4,AK$2,0),0)</f>
        <v>0</v>
      </c>
      <c r="AL112" s="42" t="n">
        <f aca="true">IF(AND($O112&gt;=OFFSET($E$4,AL$2,0),$O112&lt;=OFFSET($F$4,AL$2,0)),OFFSET($C$4,AL$2,0),0)</f>
        <v>0</v>
      </c>
      <c r="AM112" s="42" t="n">
        <f aca="true">IF(AND($O112&gt;=OFFSET($E$4,AM$2,0),$O112&lt;=OFFSET($F$4,AM$2,0)),OFFSET($C$4,AM$2,0),0)</f>
        <v>0</v>
      </c>
      <c r="AN112" s="42" t="n">
        <f aca="true">IF(AND($O112&gt;=OFFSET($E$4,AN$2,0),$O112&lt;=OFFSET($F$4,AN$2,0)),OFFSET($C$4,AN$2,0),0)</f>
        <v>0</v>
      </c>
      <c r="AO112" s="42" t="n">
        <f aca="true">IF(AND($O112&gt;=OFFSET($E$4,AO$2,0),$O112&lt;=OFFSET($F$4,AO$2,0)),OFFSET($C$4,AO$2,0),0)</f>
        <v>0</v>
      </c>
      <c r="AP112" s="42" t="n">
        <f aca="true">IF(AND($O112&gt;=OFFSET($E$4,AP$2,0),$O112&lt;=OFFSET($F$4,AP$2,0)),OFFSET($C$4,AP$2,0),0)</f>
        <v>0</v>
      </c>
      <c r="AQ112" s="42" t="n">
        <f aca="true">IF(AND($O112&gt;=OFFSET($E$4,AQ$2,0),$O112&lt;=OFFSET($F$4,AQ$2,0)),OFFSET($C$4,AQ$2,0),0)</f>
        <v>0</v>
      </c>
      <c r="AR112" s="42" t="n">
        <f aca="true">IF(AND($O112&gt;=OFFSET($E$4,AR$2,0),$O112&lt;=OFFSET($F$4,AR$2,0)),OFFSET($C$4,AR$2,0),0)</f>
        <v>0</v>
      </c>
      <c r="AS112" s="42" t="n">
        <f aca="true">IF(AND($O112&gt;=OFFSET($E$4,AS$2,0),$O112&lt;=OFFSET($F$4,AS$2,0)),OFFSET($C$4,AS$2,0),0)</f>
        <v>0</v>
      </c>
      <c r="AT112" s="42" t="n">
        <f aca="true">IF(AND($O112&gt;=OFFSET($E$4,AT$2,0),$O112&lt;=OFFSET($F$4,AT$2,0)),OFFSET($C$4,AT$2,0),0)</f>
        <v>0</v>
      </c>
      <c r="AU112" s="42" t="n">
        <f aca="true">IF(AND($O112&gt;=OFFSET($E$4,AU$2,0),$O112&lt;=OFFSET($F$4,AU$2,0)),OFFSET($C$4,AU$2,0),0)</f>
        <v>0</v>
      </c>
      <c r="AV112" s="42" t="n">
        <f aca="true">IF(AND($O112&gt;=OFFSET($E$4,AV$2,0),$O112&lt;=OFFSET($F$4,AV$2,0)),OFFSET($C$4,AV$2,0),0)</f>
        <v>0</v>
      </c>
      <c r="AW112" s="42" t="n">
        <f aca="true">IF(AND($O112&gt;=OFFSET($E$4,AW$2,0),$O112&lt;=OFFSET($F$4,AW$2,0)),OFFSET($C$4,AW$2,0),0)</f>
        <v>0</v>
      </c>
      <c r="AY112" s="58" t="n">
        <f aca="false">SUM(P112:AS112)</f>
        <v>100</v>
      </c>
      <c r="AZ112" s="58" t="n">
        <f aca="false">SUM(P112:V112)+SUM(AT112:AW112)</f>
        <v>100</v>
      </c>
    </row>
    <row r="113" customFormat="false" ht="12.75" hidden="false" customHeight="false" outlineLevel="0" collapsed="false">
      <c r="A113" s="2"/>
      <c r="C113" s="3"/>
      <c r="F113" s="5"/>
      <c r="G113" s="2"/>
      <c r="I113" s="0" t="n">
        <v>22</v>
      </c>
      <c r="J113" s="0" t="n">
        <v>5</v>
      </c>
      <c r="K113" s="0" t="n">
        <v>4</v>
      </c>
      <c r="L113" s="0" t="n">
        <v>0</v>
      </c>
      <c r="M113" s="0" t="n">
        <v>31</v>
      </c>
      <c r="O113" s="57" t="n">
        <v>40087</v>
      </c>
      <c r="P113" s="42" t="n">
        <f aca="false">IF(AND(O113&gt;=$E$4,O113&lt;=$F$4),$C$4,0)</f>
        <v>0</v>
      </c>
      <c r="Q113" s="42" t="n">
        <f aca="true">IF(AND($O113&gt;=OFFSET($E$4,Q$2,0),$O113&lt;=OFFSET($F$4,Q$2,0)),OFFSET($C$4,Q$2,0),0)</f>
        <v>0</v>
      </c>
      <c r="R113" s="42" t="n">
        <f aca="true">IF(AND($O113&gt;=OFFSET($E$4,R$2,0),$O113&lt;=OFFSET($F$4,R$2,0)),OFFSET($C$4,R$2,0),0)</f>
        <v>0</v>
      </c>
      <c r="S113" s="42" t="n">
        <f aca="true">IF(AND($O113&gt;=OFFSET($E$4,S$2,0),$O113&lt;=OFFSET($F$4,S$2,0)),OFFSET($C$4,S$2,0),0)</f>
        <v>0</v>
      </c>
      <c r="T113" s="42" t="n">
        <f aca="true">IF(AND($O113&gt;=OFFSET($E$4,T$2,0),$O113&lt;=OFFSET($F$4,T$2,0)),OFFSET($C$4,T$2,0),0)</f>
        <v>50</v>
      </c>
      <c r="U113" s="42" t="n">
        <f aca="true">IF(AND($O113&gt;=OFFSET($E$4,U$2,0),$O113&lt;=OFFSET($F$4,U$2,0)),OFFSET($C$4,U$2,0),0)</f>
        <v>25</v>
      </c>
      <c r="V113" s="42" t="n">
        <f aca="true">IF(AND($O113&gt;=OFFSET($E$4,V$2,0),$O113&lt;=OFFSET($F$4,V$2,0)),OFFSET($C$4,V$2,0),0)</f>
        <v>25</v>
      </c>
      <c r="W113" s="42" t="n">
        <f aca="true">IF(AND($O113&gt;=OFFSET($E$4,W$2,0),$O113&lt;=OFFSET($F$4,W$2,0)),OFFSET($C$4,W$2,0),0)</f>
        <v>0</v>
      </c>
      <c r="X113" s="42" t="n">
        <f aca="true">IF(AND($O113&gt;=OFFSET($E$4,X$2,0),$O113&lt;=OFFSET($F$4,X$2,0)),OFFSET($C$4,X$2,0),0)</f>
        <v>0</v>
      </c>
      <c r="Y113" s="42" t="n">
        <f aca="true">IF(AND($O113&gt;=OFFSET($E$4,Y$2,0),$O113&lt;=OFFSET($F$4,Y$2,0)),OFFSET($C$4,Y$2,0),0)</f>
        <v>0</v>
      </c>
      <c r="Z113" s="42" t="n">
        <f aca="true">IF(AND($O113&gt;=OFFSET($E$4,Z$2,0),$O113&lt;=OFFSET($F$4,Z$2,0)),OFFSET($C$4,Z$2,0),0)</f>
        <v>0</v>
      </c>
      <c r="AA113" s="42" t="n">
        <f aca="true">IF(AND($O113&gt;=OFFSET($E$4,AA$2,0),$O113&lt;=OFFSET($F$4,AA$2,0)),OFFSET($C$4,AA$2,0),0)</f>
        <v>0</v>
      </c>
      <c r="AB113" s="42" t="n">
        <f aca="true">IF(AND($O113&gt;=OFFSET($E$4,AB$2,0),$O113&lt;=OFFSET($F$4,AB$2,0)),OFFSET($C$4,AB$2,0),0)</f>
        <v>0</v>
      </c>
      <c r="AC113" s="42" t="n">
        <f aca="true">IF(AND($O113&gt;=OFFSET($E$4,AC$2,0),$O113&lt;=OFFSET($F$4,AC$2,0)),OFFSET($C$4,AC$2,0),0)</f>
        <v>0</v>
      </c>
      <c r="AD113" s="42" t="n">
        <f aca="true">IF(AND($O113&gt;=OFFSET($E$4,AD$2,0),$O113&lt;=OFFSET($F$4,AD$2,0)),OFFSET($C$4,AD$2,0),0)</f>
        <v>0</v>
      </c>
      <c r="AE113" s="42" t="n">
        <f aca="true">IF(AND($O113&gt;=OFFSET($E$4,AE$2,0),$O113&lt;=OFFSET($F$4,AE$2,0)),OFFSET($C$4,AE$2,0),0)</f>
        <v>0</v>
      </c>
      <c r="AF113" s="42" t="n">
        <f aca="true">IF(AND($O113&gt;=OFFSET($E$4,AF$2,0),$O113&lt;=OFFSET($F$4,AF$2,0)),OFFSET($C$4,AF$2,0),0)</f>
        <v>0</v>
      </c>
      <c r="AG113" s="42" t="n">
        <f aca="true">IF(AND($O113&gt;=OFFSET($E$4,AG$2,0),$O113&lt;=OFFSET($F$4,AG$2,0)),OFFSET($C$4,AG$2,0),0)</f>
        <v>0</v>
      </c>
      <c r="AH113" s="42" t="n">
        <f aca="true">IF(AND($O113&gt;=OFFSET($E$4,AH$2,0),$O113&lt;=OFFSET($F$4,AH$2,0)),OFFSET($C$4,AH$2,0),0)</f>
        <v>0</v>
      </c>
      <c r="AI113" s="42" t="n">
        <f aca="true">IF(AND($O113&gt;=OFFSET($E$4,AI$2,0),$O113&lt;=OFFSET($F$4,AI$2,0)),OFFSET($C$4,AI$2,0),0)</f>
        <v>0</v>
      </c>
      <c r="AJ113" s="42" t="n">
        <f aca="true">IF(AND($O113&gt;=OFFSET($E$4,AJ$2,0),$O113&lt;=OFFSET($F$4,AJ$2,0)),OFFSET($C$4,AJ$2,0),0)</f>
        <v>0</v>
      </c>
      <c r="AK113" s="42" t="n">
        <f aca="true">IF(AND($O113&gt;=OFFSET($E$4,AK$2,0),$O113&lt;=OFFSET($F$4,AK$2,0)),OFFSET($C$4,AK$2,0),0)</f>
        <v>0</v>
      </c>
      <c r="AL113" s="42" t="n">
        <f aca="true">IF(AND($O113&gt;=OFFSET($E$4,AL$2,0),$O113&lt;=OFFSET($F$4,AL$2,0)),OFFSET($C$4,AL$2,0),0)</f>
        <v>0</v>
      </c>
      <c r="AM113" s="42" t="n">
        <f aca="true">IF(AND($O113&gt;=OFFSET($E$4,AM$2,0),$O113&lt;=OFFSET($F$4,AM$2,0)),OFFSET($C$4,AM$2,0),0)</f>
        <v>0</v>
      </c>
      <c r="AN113" s="42" t="n">
        <f aca="true">IF(AND($O113&gt;=OFFSET($E$4,AN$2,0),$O113&lt;=OFFSET($F$4,AN$2,0)),OFFSET($C$4,AN$2,0),0)</f>
        <v>0</v>
      </c>
      <c r="AO113" s="42" t="n">
        <f aca="true">IF(AND($O113&gt;=OFFSET($E$4,AO$2,0),$O113&lt;=OFFSET($F$4,AO$2,0)),OFFSET($C$4,AO$2,0),0)</f>
        <v>0</v>
      </c>
      <c r="AP113" s="42" t="n">
        <f aca="true">IF(AND($O113&gt;=OFFSET($E$4,AP$2,0),$O113&lt;=OFFSET($F$4,AP$2,0)),OFFSET($C$4,AP$2,0),0)</f>
        <v>0</v>
      </c>
      <c r="AQ113" s="42" t="n">
        <f aca="true">IF(AND($O113&gt;=OFFSET($E$4,AQ$2,0),$O113&lt;=OFFSET($F$4,AQ$2,0)),OFFSET($C$4,AQ$2,0),0)</f>
        <v>0</v>
      </c>
      <c r="AR113" s="42" t="n">
        <f aca="true">IF(AND($O113&gt;=OFFSET($E$4,AR$2,0),$O113&lt;=OFFSET($F$4,AR$2,0)),OFFSET($C$4,AR$2,0),0)</f>
        <v>0</v>
      </c>
      <c r="AS113" s="42" t="n">
        <f aca="true">IF(AND($O113&gt;=OFFSET($E$4,AS$2,0),$O113&lt;=OFFSET($F$4,AS$2,0)),OFFSET($C$4,AS$2,0),0)</f>
        <v>0</v>
      </c>
      <c r="AT113" s="42" t="n">
        <f aca="true">IF(AND($O113&gt;=OFFSET($E$4,AT$2,0),$O113&lt;=OFFSET($F$4,AT$2,0)),OFFSET($C$4,AT$2,0),0)</f>
        <v>0</v>
      </c>
      <c r="AU113" s="42" t="n">
        <f aca="true">IF(AND($O113&gt;=OFFSET($E$4,AU$2,0),$O113&lt;=OFFSET($F$4,AU$2,0)),OFFSET($C$4,AU$2,0),0)</f>
        <v>0</v>
      </c>
      <c r="AV113" s="42" t="n">
        <f aca="true">IF(AND($O113&gt;=OFFSET($E$4,AV$2,0),$O113&lt;=OFFSET($F$4,AV$2,0)),OFFSET($C$4,AV$2,0),0)</f>
        <v>0</v>
      </c>
      <c r="AW113" s="42" t="n">
        <f aca="true">IF(AND($O113&gt;=OFFSET($E$4,AW$2,0),$O113&lt;=OFFSET($F$4,AW$2,0)),OFFSET($C$4,AW$2,0),0)</f>
        <v>0</v>
      </c>
      <c r="AY113" s="58" t="n">
        <f aca="false">SUM(P113:AS113)</f>
        <v>100</v>
      </c>
      <c r="AZ113" s="58" t="n">
        <f aca="false">SUM(P113:V113)+SUM(AT113:AW113)</f>
        <v>100</v>
      </c>
    </row>
    <row r="114" customFormat="false" ht="12.75" hidden="false" customHeight="false" outlineLevel="0" collapsed="false">
      <c r="A114" s="2"/>
      <c r="C114" s="3"/>
      <c r="F114" s="5"/>
      <c r="G114" s="2"/>
      <c r="I114" s="0" t="n">
        <v>20</v>
      </c>
      <c r="J114" s="0" t="n">
        <v>4</v>
      </c>
      <c r="K114" s="0" t="n">
        <v>5</v>
      </c>
      <c r="L114" s="0" t="n">
        <v>1</v>
      </c>
      <c r="M114" s="0" t="n">
        <v>30</v>
      </c>
      <c r="O114" s="57" t="n">
        <v>40118</v>
      </c>
      <c r="P114" s="42" t="n">
        <f aca="false">IF(AND(O114&gt;=$E$4,O114&lt;=$F$4),$C$4,0)</f>
        <v>0</v>
      </c>
      <c r="Q114" s="42" t="n">
        <f aca="true">IF(AND($O114&gt;=OFFSET($E$4,Q$2,0),$O114&lt;=OFFSET($F$4,Q$2,0)),OFFSET($C$4,Q$2,0),0)</f>
        <v>0</v>
      </c>
      <c r="R114" s="42" t="n">
        <f aca="true">IF(AND($O114&gt;=OFFSET($E$4,R$2,0),$O114&lt;=OFFSET($F$4,R$2,0)),OFFSET($C$4,R$2,0),0)</f>
        <v>0</v>
      </c>
      <c r="S114" s="42" t="n">
        <f aca="true">IF(AND($O114&gt;=OFFSET($E$4,S$2,0),$O114&lt;=OFFSET($F$4,S$2,0)),OFFSET($C$4,S$2,0),0)</f>
        <v>0</v>
      </c>
      <c r="T114" s="42" t="n">
        <f aca="true">IF(AND($O114&gt;=OFFSET($E$4,T$2,0),$O114&lt;=OFFSET($F$4,T$2,0)),OFFSET($C$4,T$2,0),0)</f>
        <v>50</v>
      </c>
      <c r="U114" s="42" t="n">
        <f aca="true">IF(AND($O114&gt;=OFFSET($E$4,U$2,0),$O114&lt;=OFFSET($F$4,U$2,0)),OFFSET($C$4,U$2,0),0)</f>
        <v>25</v>
      </c>
      <c r="V114" s="42" t="n">
        <f aca="true">IF(AND($O114&gt;=OFFSET($E$4,V$2,0),$O114&lt;=OFFSET($F$4,V$2,0)),OFFSET($C$4,V$2,0),0)</f>
        <v>25</v>
      </c>
      <c r="W114" s="42" t="n">
        <f aca="true">IF(AND($O114&gt;=OFFSET($E$4,W$2,0),$O114&lt;=OFFSET($F$4,W$2,0)),OFFSET($C$4,W$2,0),0)</f>
        <v>0</v>
      </c>
      <c r="X114" s="42" t="n">
        <f aca="true">IF(AND($O114&gt;=OFFSET($E$4,X$2,0),$O114&lt;=OFFSET($F$4,X$2,0)),OFFSET($C$4,X$2,0),0)</f>
        <v>0</v>
      </c>
      <c r="Y114" s="42" t="n">
        <f aca="true">IF(AND($O114&gt;=OFFSET($E$4,Y$2,0),$O114&lt;=OFFSET($F$4,Y$2,0)),OFFSET($C$4,Y$2,0),0)</f>
        <v>0</v>
      </c>
      <c r="Z114" s="42" t="n">
        <f aca="true">IF(AND($O114&gt;=OFFSET($E$4,Z$2,0),$O114&lt;=OFFSET($F$4,Z$2,0)),OFFSET($C$4,Z$2,0),0)</f>
        <v>0</v>
      </c>
      <c r="AA114" s="42" t="n">
        <f aca="true">IF(AND($O114&gt;=OFFSET($E$4,AA$2,0),$O114&lt;=OFFSET($F$4,AA$2,0)),OFFSET($C$4,AA$2,0),0)</f>
        <v>0</v>
      </c>
      <c r="AB114" s="42" t="n">
        <f aca="true">IF(AND($O114&gt;=OFFSET($E$4,AB$2,0),$O114&lt;=OFFSET($F$4,AB$2,0)),OFFSET($C$4,AB$2,0),0)</f>
        <v>0</v>
      </c>
      <c r="AC114" s="42" t="n">
        <f aca="true">IF(AND($O114&gt;=OFFSET($E$4,AC$2,0),$O114&lt;=OFFSET($F$4,AC$2,0)),OFFSET($C$4,AC$2,0),0)</f>
        <v>0</v>
      </c>
      <c r="AD114" s="42" t="n">
        <f aca="true">IF(AND($O114&gt;=OFFSET($E$4,AD$2,0),$O114&lt;=OFFSET($F$4,AD$2,0)),OFFSET($C$4,AD$2,0),0)</f>
        <v>0</v>
      </c>
      <c r="AE114" s="42" t="n">
        <f aca="true">IF(AND($O114&gt;=OFFSET($E$4,AE$2,0),$O114&lt;=OFFSET($F$4,AE$2,0)),OFFSET($C$4,AE$2,0),0)</f>
        <v>0</v>
      </c>
      <c r="AF114" s="42" t="n">
        <f aca="true">IF(AND($O114&gt;=OFFSET($E$4,AF$2,0),$O114&lt;=OFFSET($F$4,AF$2,0)),OFFSET($C$4,AF$2,0),0)</f>
        <v>0</v>
      </c>
      <c r="AG114" s="42" t="n">
        <f aca="true">IF(AND($O114&gt;=OFFSET($E$4,AG$2,0),$O114&lt;=OFFSET($F$4,AG$2,0)),OFFSET($C$4,AG$2,0),0)</f>
        <v>0</v>
      </c>
      <c r="AH114" s="42" t="n">
        <f aca="true">IF(AND($O114&gt;=OFFSET($E$4,AH$2,0),$O114&lt;=OFFSET($F$4,AH$2,0)),OFFSET($C$4,AH$2,0),0)</f>
        <v>0</v>
      </c>
      <c r="AI114" s="42" t="n">
        <f aca="true">IF(AND($O114&gt;=OFFSET($E$4,AI$2,0),$O114&lt;=OFFSET($F$4,AI$2,0)),OFFSET($C$4,AI$2,0),0)</f>
        <v>0</v>
      </c>
      <c r="AJ114" s="42" t="n">
        <f aca="true">IF(AND($O114&gt;=OFFSET($E$4,AJ$2,0),$O114&lt;=OFFSET($F$4,AJ$2,0)),OFFSET($C$4,AJ$2,0),0)</f>
        <v>0</v>
      </c>
      <c r="AK114" s="42" t="n">
        <f aca="true">IF(AND($O114&gt;=OFFSET($E$4,AK$2,0),$O114&lt;=OFFSET($F$4,AK$2,0)),OFFSET($C$4,AK$2,0),0)</f>
        <v>0</v>
      </c>
      <c r="AL114" s="42" t="n">
        <f aca="true">IF(AND($O114&gt;=OFFSET($E$4,AL$2,0),$O114&lt;=OFFSET($F$4,AL$2,0)),OFFSET($C$4,AL$2,0),0)</f>
        <v>0</v>
      </c>
      <c r="AM114" s="42" t="n">
        <f aca="true">IF(AND($O114&gt;=OFFSET($E$4,AM$2,0),$O114&lt;=OFFSET($F$4,AM$2,0)),OFFSET($C$4,AM$2,0),0)</f>
        <v>0</v>
      </c>
      <c r="AN114" s="42" t="n">
        <f aca="true">IF(AND($O114&gt;=OFFSET($E$4,AN$2,0),$O114&lt;=OFFSET($F$4,AN$2,0)),OFFSET($C$4,AN$2,0),0)</f>
        <v>0</v>
      </c>
      <c r="AO114" s="42" t="n">
        <f aca="true">IF(AND($O114&gt;=OFFSET($E$4,AO$2,0),$O114&lt;=OFFSET($F$4,AO$2,0)),OFFSET($C$4,AO$2,0),0)</f>
        <v>0</v>
      </c>
      <c r="AP114" s="42" t="n">
        <f aca="true">IF(AND($O114&gt;=OFFSET($E$4,AP$2,0),$O114&lt;=OFFSET($F$4,AP$2,0)),OFFSET($C$4,AP$2,0),0)</f>
        <v>0</v>
      </c>
      <c r="AQ114" s="42" t="n">
        <f aca="true">IF(AND($O114&gt;=OFFSET($E$4,AQ$2,0),$O114&lt;=OFFSET($F$4,AQ$2,0)),OFFSET($C$4,AQ$2,0),0)</f>
        <v>0</v>
      </c>
      <c r="AR114" s="42" t="n">
        <f aca="true">IF(AND($O114&gt;=OFFSET($E$4,AR$2,0),$O114&lt;=OFFSET($F$4,AR$2,0)),OFFSET($C$4,AR$2,0),0)</f>
        <v>0</v>
      </c>
      <c r="AS114" s="42" t="n">
        <f aca="true">IF(AND($O114&gt;=OFFSET($E$4,AS$2,0),$O114&lt;=OFFSET($F$4,AS$2,0)),OFFSET($C$4,AS$2,0),0)</f>
        <v>0</v>
      </c>
      <c r="AT114" s="42" t="n">
        <f aca="true">IF(AND($O114&gt;=OFFSET($E$4,AT$2,0),$O114&lt;=OFFSET($F$4,AT$2,0)),OFFSET($C$4,AT$2,0),0)</f>
        <v>0</v>
      </c>
      <c r="AU114" s="42" t="n">
        <f aca="true">IF(AND($O114&gt;=OFFSET($E$4,AU$2,0),$O114&lt;=OFFSET($F$4,AU$2,0)),OFFSET($C$4,AU$2,0),0)</f>
        <v>0</v>
      </c>
      <c r="AV114" s="42" t="n">
        <f aca="true">IF(AND($O114&gt;=OFFSET($E$4,AV$2,0),$O114&lt;=OFFSET($F$4,AV$2,0)),OFFSET($C$4,AV$2,0),0)</f>
        <v>0</v>
      </c>
      <c r="AW114" s="42" t="n">
        <f aca="true">IF(AND($O114&gt;=OFFSET($E$4,AW$2,0),$O114&lt;=OFFSET($F$4,AW$2,0)),OFFSET($C$4,AW$2,0),0)</f>
        <v>0</v>
      </c>
      <c r="AY114" s="58" t="n">
        <f aca="false">SUM(P114:AS114)</f>
        <v>100</v>
      </c>
      <c r="AZ114" s="58" t="n">
        <f aca="false">SUM(P114:V114)+SUM(AT114:AW114)</f>
        <v>100</v>
      </c>
    </row>
    <row r="115" customFormat="false" ht="12.75" hidden="false" customHeight="false" outlineLevel="0" collapsed="false">
      <c r="A115" s="2"/>
      <c r="C115" s="3"/>
      <c r="F115" s="5"/>
      <c r="G115" s="2"/>
      <c r="I115" s="0" t="n">
        <v>22</v>
      </c>
      <c r="J115" s="0" t="n">
        <v>4</v>
      </c>
      <c r="K115" s="0" t="n">
        <v>4</v>
      </c>
      <c r="L115" s="0" t="n">
        <v>1</v>
      </c>
      <c r="M115" s="0" t="n">
        <v>31</v>
      </c>
      <c r="O115" s="57" t="n">
        <v>40148</v>
      </c>
      <c r="P115" s="42" t="n">
        <f aca="false">IF(AND(O115&gt;=$E$4,O115&lt;=$F$4),$C$4,0)</f>
        <v>0</v>
      </c>
      <c r="Q115" s="42" t="n">
        <f aca="true">IF(AND($O115&gt;=OFFSET($E$4,Q$2,0),$O115&lt;=OFFSET($F$4,Q$2,0)),OFFSET($C$4,Q$2,0),0)</f>
        <v>0</v>
      </c>
      <c r="R115" s="42" t="n">
        <f aca="true">IF(AND($O115&gt;=OFFSET($E$4,R$2,0),$O115&lt;=OFFSET($F$4,R$2,0)),OFFSET($C$4,R$2,0),0)</f>
        <v>0</v>
      </c>
      <c r="S115" s="42" t="n">
        <f aca="true">IF(AND($O115&gt;=OFFSET($E$4,S$2,0),$O115&lt;=OFFSET($F$4,S$2,0)),OFFSET($C$4,S$2,0),0)</f>
        <v>0</v>
      </c>
      <c r="T115" s="42" t="n">
        <f aca="true">IF(AND($O115&gt;=OFFSET($E$4,T$2,0),$O115&lt;=OFFSET($F$4,T$2,0)),OFFSET($C$4,T$2,0),0)</f>
        <v>50</v>
      </c>
      <c r="U115" s="42" t="n">
        <f aca="true">IF(AND($O115&gt;=OFFSET($E$4,U$2,0),$O115&lt;=OFFSET($F$4,U$2,0)),OFFSET($C$4,U$2,0),0)</f>
        <v>25</v>
      </c>
      <c r="V115" s="42" t="n">
        <f aca="true">IF(AND($O115&gt;=OFFSET($E$4,V$2,0),$O115&lt;=OFFSET($F$4,V$2,0)),OFFSET($C$4,V$2,0),0)</f>
        <v>25</v>
      </c>
      <c r="W115" s="42" t="n">
        <f aca="true">IF(AND($O115&gt;=OFFSET($E$4,W$2,0),$O115&lt;=OFFSET($F$4,W$2,0)),OFFSET($C$4,W$2,0),0)</f>
        <v>0</v>
      </c>
      <c r="X115" s="42" t="n">
        <f aca="true">IF(AND($O115&gt;=OFFSET($E$4,X$2,0),$O115&lt;=OFFSET($F$4,X$2,0)),OFFSET($C$4,X$2,0),0)</f>
        <v>0</v>
      </c>
      <c r="Y115" s="42" t="n">
        <f aca="true">IF(AND($O115&gt;=OFFSET($E$4,Y$2,0),$O115&lt;=OFFSET($F$4,Y$2,0)),OFFSET($C$4,Y$2,0),0)</f>
        <v>0</v>
      </c>
      <c r="Z115" s="42" t="n">
        <f aca="true">IF(AND($O115&gt;=OFFSET($E$4,Z$2,0),$O115&lt;=OFFSET($F$4,Z$2,0)),OFFSET($C$4,Z$2,0),0)</f>
        <v>0</v>
      </c>
      <c r="AA115" s="42" t="n">
        <f aca="true">IF(AND($O115&gt;=OFFSET($E$4,AA$2,0),$O115&lt;=OFFSET($F$4,AA$2,0)),OFFSET($C$4,AA$2,0),0)</f>
        <v>0</v>
      </c>
      <c r="AB115" s="42" t="n">
        <f aca="true">IF(AND($O115&gt;=OFFSET($E$4,AB$2,0),$O115&lt;=OFFSET($F$4,AB$2,0)),OFFSET($C$4,AB$2,0),0)</f>
        <v>0</v>
      </c>
      <c r="AC115" s="42" t="n">
        <f aca="true">IF(AND($O115&gt;=OFFSET($E$4,AC$2,0),$O115&lt;=OFFSET($F$4,AC$2,0)),OFFSET($C$4,AC$2,0),0)</f>
        <v>0</v>
      </c>
      <c r="AD115" s="42" t="n">
        <f aca="true">IF(AND($O115&gt;=OFFSET($E$4,AD$2,0),$O115&lt;=OFFSET($F$4,AD$2,0)),OFFSET($C$4,AD$2,0),0)</f>
        <v>0</v>
      </c>
      <c r="AE115" s="42" t="n">
        <f aca="true">IF(AND($O115&gt;=OFFSET($E$4,AE$2,0),$O115&lt;=OFFSET($F$4,AE$2,0)),OFFSET($C$4,AE$2,0),0)</f>
        <v>0</v>
      </c>
      <c r="AF115" s="42" t="n">
        <f aca="true">IF(AND($O115&gt;=OFFSET($E$4,AF$2,0),$O115&lt;=OFFSET($F$4,AF$2,0)),OFFSET($C$4,AF$2,0),0)</f>
        <v>0</v>
      </c>
      <c r="AG115" s="42" t="n">
        <f aca="true">IF(AND($O115&gt;=OFFSET($E$4,AG$2,0),$O115&lt;=OFFSET($F$4,AG$2,0)),OFFSET($C$4,AG$2,0),0)</f>
        <v>0</v>
      </c>
      <c r="AH115" s="42" t="n">
        <f aca="true">IF(AND($O115&gt;=OFFSET($E$4,AH$2,0),$O115&lt;=OFFSET($F$4,AH$2,0)),OFFSET($C$4,AH$2,0),0)</f>
        <v>0</v>
      </c>
      <c r="AI115" s="42" t="n">
        <f aca="true">IF(AND($O115&gt;=OFFSET($E$4,AI$2,0),$O115&lt;=OFFSET($F$4,AI$2,0)),OFFSET($C$4,AI$2,0),0)</f>
        <v>0</v>
      </c>
      <c r="AJ115" s="42" t="n">
        <f aca="true">IF(AND($O115&gt;=OFFSET($E$4,AJ$2,0),$O115&lt;=OFFSET($F$4,AJ$2,0)),OFFSET($C$4,AJ$2,0),0)</f>
        <v>0</v>
      </c>
      <c r="AK115" s="42" t="n">
        <f aca="true">IF(AND($O115&gt;=OFFSET($E$4,AK$2,0),$O115&lt;=OFFSET($F$4,AK$2,0)),OFFSET($C$4,AK$2,0),0)</f>
        <v>0</v>
      </c>
      <c r="AL115" s="42" t="n">
        <f aca="true">IF(AND($O115&gt;=OFFSET($E$4,AL$2,0),$O115&lt;=OFFSET($F$4,AL$2,0)),OFFSET($C$4,AL$2,0),0)</f>
        <v>0</v>
      </c>
      <c r="AM115" s="42" t="n">
        <f aca="true">IF(AND($O115&gt;=OFFSET($E$4,AM$2,0),$O115&lt;=OFFSET($F$4,AM$2,0)),OFFSET($C$4,AM$2,0),0)</f>
        <v>0</v>
      </c>
      <c r="AN115" s="42" t="n">
        <f aca="true">IF(AND($O115&gt;=OFFSET($E$4,AN$2,0),$O115&lt;=OFFSET($F$4,AN$2,0)),OFFSET($C$4,AN$2,0),0)</f>
        <v>0</v>
      </c>
      <c r="AO115" s="42" t="n">
        <f aca="true">IF(AND($O115&gt;=OFFSET($E$4,AO$2,0),$O115&lt;=OFFSET($F$4,AO$2,0)),OFFSET($C$4,AO$2,0),0)</f>
        <v>0</v>
      </c>
      <c r="AP115" s="42" t="n">
        <f aca="true">IF(AND($O115&gt;=OFFSET($E$4,AP$2,0),$O115&lt;=OFFSET($F$4,AP$2,0)),OFFSET($C$4,AP$2,0),0)</f>
        <v>0</v>
      </c>
      <c r="AQ115" s="42" t="n">
        <f aca="true">IF(AND($O115&gt;=OFFSET($E$4,AQ$2,0),$O115&lt;=OFFSET($F$4,AQ$2,0)),OFFSET($C$4,AQ$2,0),0)</f>
        <v>0</v>
      </c>
      <c r="AR115" s="42" t="n">
        <f aca="true">IF(AND($O115&gt;=OFFSET($E$4,AR$2,0),$O115&lt;=OFFSET($F$4,AR$2,0)),OFFSET($C$4,AR$2,0),0)</f>
        <v>0</v>
      </c>
      <c r="AS115" s="42" t="n">
        <f aca="true">IF(AND($O115&gt;=OFFSET($E$4,AS$2,0),$O115&lt;=OFFSET($F$4,AS$2,0)),OFFSET($C$4,AS$2,0),0)</f>
        <v>0</v>
      </c>
      <c r="AT115" s="42" t="n">
        <f aca="true">IF(AND($O115&gt;=OFFSET($E$4,AT$2,0),$O115&lt;=OFFSET($F$4,AT$2,0)),OFFSET($C$4,AT$2,0),0)</f>
        <v>0</v>
      </c>
      <c r="AU115" s="42" t="n">
        <f aca="true">IF(AND($O115&gt;=OFFSET($E$4,AU$2,0),$O115&lt;=OFFSET($F$4,AU$2,0)),OFFSET($C$4,AU$2,0),0)</f>
        <v>0</v>
      </c>
      <c r="AV115" s="42" t="n">
        <f aca="true">IF(AND($O115&gt;=OFFSET($E$4,AV$2,0),$O115&lt;=OFFSET($F$4,AV$2,0)),OFFSET($C$4,AV$2,0),0)</f>
        <v>0</v>
      </c>
      <c r="AW115" s="42" t="n">
        <f aca="true">IF(AND($O115&gt;=OFFSET($E$4,AW$2,0),$O115&lt;=OFFSET($F$4,AW$2,0)),OFFSET($C$4,AW$2,0),0)</f>
        <v>0</v>
      </c>
      <c r="AY115" s="58" t="n">
        <f aca="false">SUM(P115:AS115)</f>
        <v>100</v>
      </c>
      <c r="AZ115" s="58" t="n">
        <f aca="false">SUM(P115:V115)+SUM(AT115:AW115)</f>
        <v>100</v>
      </c>
    </row>
    <row r="116" customFormat="false" ht="12.75" hidden="false" customHeight="false" outlineLevel="0" collapsed="false">
      <c r="A116" s="2"/>
      <c r="C116" s="3"/>
      <c r="F116" s="5"/>
      <c r="G116" s="2"/>
      <c r="I116" s="0" t="n">
        <v>20</v>
      </c>
      <c r="J116" s="0" t="n">
        <v>5</v>
      </c>
      <c r="K116" s="0" t="n">
        <v>5</v>
      </c>
      <c r="L116" s="0" t="n">
        <v>1</v>
      </c>
      <c r="M116" s="0" t="n">
        <v>31</v>
      </c>
      <c r="O116" s="57" t="n">
        <v>40179</v>
      </c>
      <c r="P116" s="42" t="n">
        <f aca="false">IF(AND(O116&gt;=$E$4,O116&lt;=$F$4),$C$4,0)</f>
        <v>0</v>
      </c>
      <c r="Q116" s="42" t="n">
        <f aca="true">IF(AND($O116&gt;=OFFSET($E$4,Q$2,0),$O116&lt;=OFFSET($F$4,Q$2,0)),OFFSET($C$4,Q$2,0),0)</f>
        <v>0</v>
      </c>
      <c r="R116" s="42" t="n">
        <f aca="true">IF(AND($O116&gt;=OFFSET($E$4,R$2,0),$O116&lt;=OFFSET($F$4,R$2,0)),OFFSET($C$4,R$2,0),0)</f>
        <v>0</v>
      </c>
      <c r="S116" s="42" t="n">
        <f aca="true">IF(AND($O116&gt;=OFFSET($E$4,S$2,0),$O116&lt;=OFFSET($F$4,S$2,0)),OFFSET($C$4,S$2,0),0)</f>
        <v>0</v>
      </c>
      <c r="T116" s="42" t="n">
        <f aca="true">IF(AND($O116&gt;=OFFSET($E$4,T$2,0),$O116&lt;=OFFSET($F$4,T$2,0)),OFFSET($C$4,T$2,0),0)</f>
        <v>0</v>
      </c>
      <c r="U116" s="42" t="n">
        <f aca="true">IF(AND($O116&gt;=OFFSET($E$4,U$2,0),$O116&lt;=OFFSET($F$4,U$2,0)),OFFSET($C$4,U$2,0),0)</f>
        <v>0</v>
      </c>
      <c r="V116" s="42" t="n">
        <f aca="true">IF(AND($O116&gt;=OFFSET($E$4,V$2,0),$O116&lt;=OFFSET($F$4,V$2,0)),OFFSET($C$4,V$2,0),0)</f>
        <v>25</v>
      </c>
      <c r="W116" s="42" t="n">
        <f aca="true">IF(AND($O116&gt;=OFFSET($E$4,W$2,0),$O116&lt;=OFFSET($F$4,W$2,0)),OFFSET($C$4,W$2,0),0)</f>
        <v>0</v>
      </c>
      <c r="X116" s="42" t="n">
        <f aca="true">IF(AND($O116&gt;=OFFSET($E$4,X$2,0),$O116&lt;=OFFSET($F$4,X$2,0)),OFFSET($C$4,X$2,0),0)</f>
        <v>0</v>
      </c>
      <c r="Y116" s="42" t="n">
        <f aca="true">IF(AND($O116&gt;=OFFSET($E$4,Y$2,0),$O116&lt;=OFFSET($F$4,Y$2,0)),OFFSET($C$4,Y$2,0),0)</f>
        <v>0</v>
      </c>
      <c r="Z116" s="42" t="n">
        <f aca="true">IF(AND($O116&gt;=OFFSET($E$4,Z$2,0),$O116&lt;=OFFSET($F$4,Z$2,0)),OFFSET($C$4,Z$2,0),0)</f>
        <v>0</v>
      </c>
      <c r="AA116" s="42" t="n">
        <f aca="true">IF(AND($O116&gt;=OFFSET($E$4,AA$2,0),$O116&lt;=OFFSET($F$4,AA$2,0)),OFFSET($C$4,AA$2,0),0)</f>
        <v>0</v>
      </c>
      <c r="AB116" s="42" t="n">
        <f aca="true">IF(AND($O116&gt;=OFFSET($E$4,AB$2,0),$O116&lt;=OFFSET($F$4,AB$2,0)),OFFSET($C$4,AB$2,0),0)</f>
        <v>0</v>
      </c>
      <c r="AC116" s="42" t="n">
        <f aca="true">IF(AND($O116&gt;=OFFSET($E$4,AC$2,0),$O116&lt;=OFFSET($F$4,AC$2,0)),OFFSET($C$4,AC$2,0),0)</f>
        <v>0</v>
      </c>
      <c r="AD116" s="42" t="n">
        <f aca="true">IF(AND($O116&gt;=OFFSET($E$4,AD$2,0),$O116&lt;=OFFSET($F$4,AD$2,0)),OFFSET($C$4,AD$2,0),0)</f>
        <v>0</v>
      </c>
      <c r="AE116" s="42" t="n">
        <f aca="true">IF(AND($O116&gt;=OFFSET($E$4,AE$2,0),$O116&lt;=OFFSET($F$4,AE$2,0)),OFFSET($C$4,AE$2,0),0)</f>
        <v>0</v>
      </c>
      <c r="AF116" s="42" t="n">
        <f aca="true">IF(AND($O116&gt;=OFFSET($E$4,AF$2,0),$O116&lt;=OFFSET($F$4,AF$2,0)),OFFSET($C$4,AF$2,0),0)</f>
        <v>0</v>
      </c>
      <c r="AG116" s="42" t="n">
        <f aca="true">IF(AND($O116&gt;=OFFSET($E$4,AG$2,0),$O116&lt;=OFFSET($F$4,AG$2,0)),OFFSET($C$4,AG$2,0),0)</f>
        <v>0</v>
      </c>
      <c r="AH116" s="42" t="n">
        <f aca="true">IF(AND($O116&gt;=OFFSET($E$4,AH$2,0),$O116&lt;=OFFSET($F$4,AH$2,0)),OFFSET($C$4,AH$2,0),0)</f>
        <v>0</v>
      </c>
      <c r="AI116" s="42" t="n">
        <f aca="true">IF(AND($O116&gt;=OFFSET($E$4,AI$2,0),$O116&lt;=OFFSET($F$4,AI$2,0)),OFFSET($C$4,AI$2,0),0)</f>
        <v>0</v>
      </c>
      <c r="AJ116" s="42" t="n">
        <f aca="true">IF(AND($O116&gt;=OFFSET($E$4,AJ$2,0),$O116&lt;=OFFSET($F$4,AJ$2,0)),OFFSET($C$4,AJ$2,0),0)</f>
        <v>0</v>
      </c>
      <c r="AK116" s="42" t="n">
        <f aca="true">IF(AND($O116&gt;=OFFSET($E$4,AK$2,0),$O116&lt;=OFFSET($F$4,AK$2,0)),OFFSET($C$4,AK$2,0),0)</f>
        <v>0</v>
      </c>
      <c r="AL116" s="42" t="n">
        <f aca="true">IF(AND($O116&gt;=OFFSET($E$4,AL$2,0),$O116&lt;=OFFSET($F$4,AL$2,0)),OFFSET($C$4,AL$2,0),0)</f>
        <v>0</v>
      </c>
      <c r="AM116" s="42" t="n">
        <f aca="true">IF(AND($O116&gt;=OFFSET($E$4,AM$2,0),$O116&lt;=OFFSET($F$4,AM$2,0)),OFFSET($C$4,AM$2,0),0)</f>
        <v>0</v>
      </c>
      <c r="AN116" s="42" t="n">
        <f aca="true">IF(AND($O116&gt;=OFFSET($E$4,AN$2,0),$O116&lt;=OFFSET($F$4,AN$2,0)),OFFSET($C$4,AN$2,0),0)</f>
        <v>0</v>
      </c>
      <c r="AO116" s="42" t="n">
        <f aca="true">IF(AND($O116&gt;=OFFSET($E$4,AO$2,0),$O116&lt;=OFFSET($F$4,AO$2,0)),OFFSET($C$4,AO$2,0),0)</f>
        <v>0</v>
      </c>
      <c r="AP116" s="42" t="n">
        <f aca="true">IF(AND($O116&gt;=OFFSET($E$4,AP$2,0),$O116&lt;=OFFSET($F$4,AP$2,0)),OFFSET($C$4,AP$2,0),0)</f>
        <v>0</v>
      </c>
      <c r="AQ116" s="42" t="n">
        <f aca="true">IF(AND($O116&gt;=OFFSET($E$4,AQ$2,0),$O116&lt;=OFFSET($F$4,AQ$2,0)),OFFSET($C$4,AQ$2,0),0)</f>
        <v>0</v>
      </c>
      <c r="AR116" s="42" t="n">
        <f aca="true">IF(AND($O116&gt;=OFFSET($E$4,AR$2,0),$O116&lt;=OFFSET($F$4,AR$2,0)),OFFSET($C$4,AR$2,0),0)</f>
        <v>0</v>
      </c>
      <c r="AS116" s="42" t="n">
        <f aca="true">IF(AND($O116&gt;=OFFSET($E$4,AS$2,0),$O116&lt;=OFFSET($F$4,AS$2,0)),OFFSET($C$4,AS$2,0),0)</f>
        <v>0</v>
      </c>
      <c r="AT116" s="42" t="n">
        <f aca="true">IF(AND($O116&gt;=OFFSET($E$4,AT$2,0),$O116&lt;=OFFSET($F$4,AT$2,0)),OFFSET($C$4,AT$2,0),0)</f>
        <v>0</v>
      </c>
      <c r="AU116" s="42" t="n">
        <f aca="true">IF(AND($O116&gt;=OFFSET($E$4,AU$2,0),$O116&lt;=OFFSET($F$4,AU$2,0)),OFFSET($C$4,AU$2,0),0)</f>
        <v>0</v>
      </c>
      <c r="AV116" s="42" t="n">
        <f aca="true">IF(AND($O116&gt;=OFFSET($E$4,AV$2,0),$O116&lt;=OFFSET($F$4,AV$2,0)),OFFSET($C$4,AV$2,0),0)</f>
        <v>0</v>
      </c>
      <c r="AW116" s="42" t="n">
        <f aca="true">IF(AND($O116&gt;=OFFSET($E$4,AW$2,0),$O116&lt;=OFFSET($F$4,AW$2,0)),OFFSET($C$4,AW$2,0),0)</f>
        <v>0</v>
      </c>
      <c r="AY116" s="58" t="n">
        <f aca="false">SUM(P116:AS116)</f>
        <v>25</v>
      </c>
      <c r="AZ116" s="58" t="n">
        <f aca="false">SUM(P116:V116)+SUM(AT116:AW116)</f>
        <v>25</v>
      </c>
    </row>
    <row r="117" customFormat="false" ht="12.75" hidden="false" customHeight="false" outlineLevel="0" collapsed="false">
      <c r="A117" s="2"/>
      <c r="C117" s="3"/>
      <c r="F117" s="5"/>
      <c r="G117" s="2"/>
      <c r="I117" s="0" t="n">
        <v>20</v>
      </c>
      <c r="J117" s="0" t="n">
        <v>4</v>
      </c>
      <c r="K117" s="0" t="n">
        <v>4</v>
      </c>
      <c r="L117" s="0" t="n">
        <v>0</v>
      </c>
      <c r="M117" s="0" t="n">
        <v>28</v>
      </c>
      <c r="O117" s="57" t="n">
        <v>40210</v>
      </c>
      <c r="P117" s="42" t="n">
        <f aca="false">IF(AND(O117&gt;=$E$4,O117&lt;=$F$4),$C$4,0)</f>
        <v>0</v>
      </c>
      <c r="Q117" s="42" t="n">
        <f aca="true">IF(AND($O117&gt;=OFFSET($E$4,Q$2,0),$O117&lt;=OFFSET($F$4,Q$2,0)),OFFSET($C$4,Q$2,0),0)</f>
        <v>0</v>
      </c>
      <c r="R117" s="42" t="n">
        <f aca="true">IF(AND($O117&gt;=OFFSET($E$4,R$2,0),$O117&lt;=OFFSET($F$4,R$2,0)),OFFSET($C$4,R$2,0),0)</f>
        <v>0</v>
      </c>
      <c r="S117" s="42" t="n">
        <f aca="true">IF(AND($O117&gt;=OFFSET($E$4,S$2,0),$O117&lt;=OFFSET($F$4,S$2,0)),OFFSET($C$4,S$2,0),0)</f>
        <v>0</v>
      </c>
      <c r="T117" s="42" t="n">
        <f aca="true">IF(AND($O117&gt;=OFFSET($E$4,T$2,0),$O117&lt;=OFFSET($F$4,T$2,0)),OFFSET($C$4,T$2,0),0)</f>
        <v>0</v>
      </c>
      <c r="U117" s="42" t="n">
        <f aca="true">IF(AND($O117&gt;=OFFSET($E$4,U$2,0),$O117&lt;=OFFSET($F$4,U$2,0)),OFFSET($C$4,U$2,0),0)</f>
        <v>0</v>
      </c>
      <c r="V117" s="42" t="n">
        <f aca="true">IF(AND($O117&gt;=OFFSET($E$4,V$2,0),$O117&lt;=OFFSET($F$4,V$2,0)),OFFSET($C$4,V$2,0),0)</f>
        <v>25</v>
      </c>
      <c r="W117" s="42" t="n">
        <f aca="true">IF(AND($O117&gt;=OFFSET($E$4,W$2,0),$O117&lt;=OFFSET($F$4,W$2,0)),OFFSET($C$4,W$2,0),0)</f>
        <v>0</v>
      </c>
      <c r="X117" s="42" t="n">
        <f aca="true">IF(AND($O117&gt;=OFFSET($E$4,X$2,0),$O117&lt;=OFFSET($F$4,X$2,0)),OFFSET($C$4,X$2,0),0)</f>
        <v>0</v>
      </c>
      <c r="Y117" s="42" t="n">
        <f aca="true">IF(AND($O117&gt;=OFFSET($E$4,Y$2,0),$O117&lt;=OFFSET($F$4,Y$2,0)),OFFSET($C$4,Y$2,0),0)</f>
        <v>0</v>
      </c>
      <c r="Z117" s="42" t="n">
        <f aca="true">IF(AND($O117&gt;=OFFSET($E$4,Z$2,0),$O117&lt;=OFFSET($F$4,Z$2,0)),OFFSET($C$4,Z$2,0),0)</f>
        <v>0</v>
      </c>
      <c r="AA117" s="42" t="n">
        <f aca="true">IF(AND($O117&gt;=OFFSET($E$4,AA$2,0),$O117&lt;=OFFSET($F$4,AA$2,0)),OFFSET($C$4,AA$2,0),0)</f>
        <v>0</v>
      </c>
      <c r="AB117" s="42" t="n">
        <f aca="true">IF(AND($O117&gt;=OFFSET($E$4,AB$2,0),$O117&lt;=OFFSET($F$4,AB$2,0)),OFFSET($C$4,AB$2,0),0)</f>
        <v>0</v>
      </c>
      <c r="AC117" s="42" t="n">
        <f aca="true">IF(AND($O117&gt;=OFFSET($E$4,AC$2,0),$O117&lt;=OFFSET($F$4,AC$2,0)),OFFSET($C$4,AC$2,0),0)</f>
        <v>0</v>
      </c>
      <c r="AD117" s="42" t="n">
        <f aca="true">IF(AND($O117&gt;=OFFSET($E$4,AD$2,0),$O117&lt;=OFFSET($F$4,AD$2,0)),OFFSET($C$4,AD$2,0),0)</f>
        <v>0</v>
      </c>
      <c r="AE117" s="42" t="n">
        <f aca="true">IF(AND($O117&gt;=OFFSET($E$4,AE$2,0),$O117&lt;=OFFSET($F$4,AE$2,0)),OFFSET($C$4,AE$2,0),0)</f>
        <v>0</v>
      </c>
      <c r="AF117" s="42" t="n">
        <f aca="true">IF(AND($O117&gt;=OFFSET($E$4,AF$2,0),$O117&lt;=OFFSET($F$4,AF$2,0)),OFFSET($C$4,AF$2,0),0)</f>
        <v>0</v>
      </c>
      <c r="AG117" s="42" t="n">
        <f aca="true">IF(AND($O117&gt;=OFFSET($E$4,AG$2,0),$O117&lt;=OFFSET($F$4,AG$2,0)),OFFSET($C$4,AG$2,0),0)</f>
        <v>0</v>
      </c>
      <c r="AH117" s="42" t="n">
        <f aca="true">IF(AND($O117&gt;=OFFSET($E$4,AH$2,0),$O117&lt;=OFFSET($F$4,AH$2,0)),OFFSET($C$4,AH$2,0),0)</f>
        <v>0</v>
      </c>
      <c r="AI117" s="42" t="n">
        <f aca="true">IF(AND($O117&gt;=OFFSET($E$4,AI$2,0),$O117&lt;=OFFSET($F$4,AI$2,0)),OFFSET($C$4,AI$2,0),0)</f>
        <v>0</v>
      </c>
      <c r="AJ117" s="42" t="n">
        <f aca="true">IF(AND($O117&gt;=OFFSET($E$4,AJ$2,0),$O117&lt;=OFFSET($F$4,AJ$2,0)),OFFSET($C$4,AJ$2,0),0)</f>
        <v>0</v>
      </c>
      <c r="AK117" s="42" t="n">
        <f aca="true">IF(AND($O117&gt;=OFFSET($E$4,AK$2,0),$O117&lt;=OFFSET($F$4,AK$2,0)),OFFSET($C$4,AK$2,0),0)</f>
        <v>0</v>
      </c>
      <c r="AL117" s="42" t="n">
        <f aca="true">IF(AND($O117&gt;=OFFSET($E$4,AL$2,0),$O117&lt;=OFFSET($F$4,AL$2,0)),OFFSET($C$4,AL$2,0),0)</f>
        <v>0</v>
      </c>
      <c r="AM117" s="42" t="n">
        <f aca="true">IF(AND($O117&gt;=OFFSET($E$4,AM$2,0),$O117&lt;=OFFSET($F$4,AM$2,0)),OFFSET($C$4,AM$2,0),0)</f>
        <v>0</v>
      </c>
      <c r="AN117" s="42" t="n">
        <f aca="true">IF(AND($O117&gt;=OFFSET($E$4,AN$2,0),$O117&lt;=OFFSET($F$4,AN$2,0)),OFFSET($C$4,AN$2,0),0)</f>
        <v>0</v>
      </c>
      <c r="AO117" s="42" t="n">
        <f aca="true">IF(AND($O117&gt;=OFFSET($E$4,AO$2,0),$O117&lt;=OFFSET($F$4,AO$2,0)),OFFSET($C$4,AO$2,0),0)</f>
        <v>0</v>
      </c>
      <c r="AP117" s="42" t="n">
        <f aca="true">IF(AND($O117&gt;=OFFSET($E$4,AP$2,0),$O117&lt;=OFFSET($F$4,AP$2,0)),OFFSET($C$4,AP$2,0),0)</f>
        <v>0</v>
      </c>
      <c r="AQ117" s="42" t="n">
        <f aca="true">IF(AND($O117&gt;=OFFSET($E$4,AQ$2,0),$O117&lt;=OFFSET($F$4,AQ$2,0)),OFFSET($C$4,AQ$2,0),0)</f>
        <v>0</v>
      </c>
      <c r="AR117" s="42" t="n">
        <f aca="true">IF(AND($O117&gt;=OFFSET($E$4,AR$2,0),$O117&lt;=OFFSET($F$4,AR$2,0)),OFFSET($C$4,AR$2,0),0)</f>
        <v>0</v>
      </c>
      <c r="AS117" s="42" t="n">
        <f aca="true">IF(AND($O117&gt;=OFFSET($E$4,AS$2,0),$O117&lt;=OFFSET($F$4,AS$2,0)),OFFSET($C$4,AS$2,0),0)</f>
        <v>0</v>
      </c>
      <c r="AT117" s="42" t="n">
        <f aca="true">IF(AND($O117&gt;=OFFSET($E$4,AT$2,0),$O117&lt;=OFFSET($F$4,AT$2,0)),OFFSET($C$4,AT$2,0),0)</f>
        <v>0</v>
      </c>
      <c r="AU117" s="42" t="n">
        <f aca="true">IF(AND($O117&gt;=OFFSET($E$4,AU$2,0),$O117&lt;=OFFSET($F$4,AU$2,0)),OFFSET($C$4,AU$2,0),0)</f>
        <v>0</v>
      </c>
      <c r="AV117" s="42" t="n">
        <f aca="true">IF(AND($O117&gt;=OFFSET($E$4,AV$2,0),$O117&lt;=OFFSET($F$4,AV$2,0)),OFFSET($C$4,AV$2,0),0)</f>
        <v>0</v>
      </c>
      <c r="AW117" s="42" t="n">
        <f aca="true">IF(AND($O117&gt;=OFFSET($E$4,AW$2,0),$O117&lt;=OFFSET($F$4,AW$2,0)),OFFSET($C$4,AW$2,0),0)</f>
        <v>0</v>
      </c>
      <c r="AY117" s="58" t="n">
        <f aca="false">SUM(P117:AS117)</f>
        <v>25</v>
      </c>
      <c r="AZ117" s="58" t="n">
        <f aca="false">SUM(P117:V117)+SUM(AT117:AW117)</f>
        <v>25</v>
      </c>
    </row>
    <row r="118" customFormat="false" ht="12.75" hidden="false" customHeight="false" outlineLevel="0" collapsed="false">
      <c r="A118" s="2"/>
      <c r="C118" s="3"/>
      <c r="F118" s="5"/>
      <c r="G118" s="2"/>
      <c r="I118" s="0" t="n">
        <v>23</v>
      </c>
      <c r="J118" s="0" t="n">
        <v>4</v>
      </c>
      <c r="K118" s="0" t="n">
        <v>4</v>
      </c>
      <c r="L118" s="0" t="n">
        <v>0</v>
      </c>
      <c r="M118" s="0" t="n">
        <v>31</v>
      </c>
      <c r="O118" s="57" t="n">
        <v>40238</v>
      </c>
      <c r="P118" s="42" t="n">
        <f aca="false">IF(AND(O118&gt;=$E$4,O118&lt;=$F$4),$C$4,0)</f>
        <v>0</v>
      </c>
      <c r="Q118" s="42" t="n">
        <f aca="true">IF(AND($O118&gt;=OFFSET($E$4,Q$2,0),$O118&lt;=OFFSET($F$4,Q$2,0)),OFFSET($C$4,Q$2,0),0)</f>
        <v>0</v>
      </c>
      <c r="R118" s="42" t="n">
        <f aca="true">IF(AND($O118&gt;=OFFSET($E$4,R$2,0),$O118&lt;=OFFSET($F$4,R$2,0)),OFFSET($C$4,R$2,0),0)</f>
        <v>0</v>
      </c>
      <c r="S118" s="42" t="n">
        <f aca="true">IF(AND($O118&gt;=OFFSET($E$4,S$2,0),$O118&lt;=OFFSET($F$4,S$2,0)),OFFSET($C$4,S$2,0),0)</f>
        <v>0</v>
      </c>
      <c r="T118" s="42" t="n">
        <f aca="true">IF(AND($O118&gt;=OFFSET($E$4,T$2,0),$O118&lt;=OFFSET($F$4,T$2,0)),OFFSET($C$4,T$2,0),0)</f>
        <v>0</v>
      </c>
      <c r="U118" s="42" t="n">
        <f aca="true">IF(AND($O118&gt;=OFFSET($E$4,U$2,0),$O118&lt;=OFFSET($F$4,U$2,0)),OFFSET($C$4,U$2,0),0)</f>
        <v>0</v>
      </c>
      <c r="V118" s="42" t="n">
        <f aca="true">IF(AND($O118&gt;=OFFSET($E$4,V$2,0),$O118&lt;=OFFSET($F$4,V$2,0)),OFFSET($C$4,V$2,0),0)</f>
        <v>25</v>
      </c>
      <c r="W118" s="42" t="n">
        <f aca="true">IF(AND($O118&gt;=OFFSET($E$4,W$2,0),$O118&lt;=OFFSET($F$4,W$2,0)),OFFSET($C$4,W$2,0),0)</f>
        <v>0</v>
      </c>
      <c r="X118" s="42" t="n">
        <f aca="true">IF(AND($O118&gt;=OFFSET($E$4,X$2,0),$O118&lt;=OFFSET($F$4,X$2,0)),OFFSET($C$4,X$2,0),0)</f>
        <v>0</v>
      </c>
      <c r="Y118" s="42" t="n">
        <f aca="true">IF(AND($O118&gt;=OFFSET($E$4,Y$2,0),$O118&lt;=OFFSET($F$4,Y$2,0)),OFFSET($C$4,Y$2,0),0)</f>
        <v>0</v>
      </c>
      <c r="Z118" s="42" t="n">
        <f aca="true">IF(AND($O118&gt;=OFFSET($E$4,Z$2,0),$O118&lt;=OFFSET($F$4,Z$2,0)),OFFSET($C$4,Z$2,0),0)</f>
        <v>0</v>
      </c>
      <c r="AA118" s="42" t="n">
        <f aca="true">IF(AND($O118&gt;=OFFSET($E$4,AA$2,0),$O118&lt;=OFFSET($F$4,AA$2,0)),OFFSET($C$4,AA$2,0),0)</f>
        <v>0</v>
      </c>
      <c r="AB118" s="42" t="n">
        <f aca="true">IF(AND($O118&gt;=OFFSET($E$4,AB$2,0),$O118&lt;=OFFSET($F$4,AB$2,0)),OFFSET($C$4,AB$2,0),0)</f>
        <v>0</v>
      </c>
      <c r="AC118" s="42" t="n">
        <f aca="true">IF(AND($O118&gt;=OFFSET($E$4,AC$2,0),$O118&lt;=OFFSET($F$4,AC$2,0)),OFFSET($C$4,AC$2,0),0)</f>
        <v>0</v>
      </c>
      <c r="AD118" s="42" t="n">
        <f aca="true">IF(AND($O118&gt;=OFFSET($E$4,AD$2,0),$O118&lt;=OFFSET($F$4,AD$2,0)),OFFSET($C$4,AD$2,0),0)</f>
        <v>0</v>
      </c>
      <c r="AE118" s="42" t="n">
        <f aca="true">IF(AND($O118&gt;=OFFSET($E$4,AE$2,0),$O118&lt;=OFFSET($F$4,AE$2,0)),OFFSET($C$4,AE$2,0),0)</f>
        <v>0</v>
      </c>
      <c r="AF118" s="42" t="n">
        <f aca="true">IF(AND($O118&gt;=OFFSET($E$4,AF$2,0),$O118&lt;=OFFSET($F$4,AF$2,0)),OFFSET($C$4,AF$2,0),0)</f>
        <v>0</v>
      </c>
      <c r="AG118" s="42" t="n">
        <f aca="true">IF(AND($O118&gt;=OFFSET($E$4,AG$2,0),$O118&lt;=OFFSET($F$4,AG$2,0)),OFFSET($C$4,AG$2,0),0)</f>
        <v>0</v>
      </c>
      <c r="AH118" s="42" t="n">
        <f aca="true">IF(AND($O118&gt;=OFFSET($E$4,AH$2,0),$O118&lt;=OFFSET($F$4,AH$2,0)),OFFSET($C$4,AH$2,0),0)</f>
        <v>0</v>
      </c>
      <c r="AI118" s="42" t="n">
        <f aca="true">IF(AND($O118&gt;=OFFSET($E$4,AI$2,0),$O118&lt;=OFFSET($F$4,AI$2,0)),OFFSET($C$4,AI$2,0),0)</f>
        <v>0</v>
      </c>
      <c r="AJ118" s="42" t="n">
        <f aca="true">IF(AND($O118&gt;=OFFSET($E$4,AJ$2,0),$O118&lt;=OFFSET($F$4,AJ$2,0)),OFFSET($C$4,AJ$2,0),0)</f>
        <v>0</v>
      </c>
      <c r="AK118" s="42" t="n">
        <f aca="true">IF(AND($O118&gt;=OFFSET($E$4,AK$2,0),$O118&lt;=OFFSET($F$4,AK$2,0)),OFFSET($C$4,AK$2,0),0)</f>
        <v>0</v>
      </c>
      <c r="AL118" s="42" t="n">
        <f aca="true">IF(AND($O118&gt;=OFFSET($E$4,AL$2,0),$O118&lt;=OFFSET($F$4,AL$2,0)),OFFSET($C$4,AL$2,0),0)</f>
        <v>0</v>
      </c>
      <c r="AM118" s="42" t="n">
        <f aca="true">IF(AND($O118&gt;=OFFSET($E$4,AM$2,0),$O118&lt;=OFFSET($F$4,AM$2,0)),OFFSET($C$4,AM$2,0),0)</f>
        <v>0</v>
      </c>
      <c r="AN118" s="42" t="n">
        <f aca="true">IF(AND($O118&gt;=OFFSET($E$4,AN$2,0),$O118&lt;=OFFSET($F$4,AN$2,0)),OFFSET($C$4,AN$2,0),0)</f>
        <v>0</v>
      </c>
      <c r="AO118" s="42" t="n">
        <f aca="true">IF(AND($O118&gt;=OFFSET($E$4,AO$2,0),$O118&lt;=OFFSET($F$4,AO$2,0)),OFFSET($C$4,AO$2,0),0)</f>
        <v>0</v>
      </c>
      <c r="AP118" s="42" t="n">
        <f aca="true">IF(AND($O118&gt;=OFFSET($E$4,AP$2,0),$O118&lt;=OFFSET($F$4,AP$2,0)),OFFSET($C$4,AP$2,0),0)</f>
        <v>0</v>
      </c>
      <c r="AQ118" s="42" t="n">
        <f aca="true">IF(AND($O118&gt;=OFFSET($E$4,AQ$2,0),$O118&lt;=OFFSET($F$4,AQ$2,0)),OFFSET($C$4,AQ$2,0),0)</f>
        <v>0</v>
      </c>
      <c r="AR118" s="42" t="n">
        <f aca="true">IF(AND($O118&gt;=OFFSET($E$4,AR$2,0),$O118&lt;=OFFSET($F$4,AR$2,0)),OFFSET($C$4,AR$2,0),0)</f>
        <v>0</v>
      </c>
      <c r="AS118" s="42" t="n">
        <f aca="true">IF(AND($O118&gt;=OFFSET($E$4,AS$2,0),$O118&lt;=OFFSET($F$4,AS$2,0)),OFFSET($C$4,AS$2,0),0)</f>
        <v>0</v>
      </c>
      <c r="AT118" s="42" t="n">
        <f aca="true">IF(AND($O118&gt;=OFFSET($E$4,AT$2,0),$O118&lt;=OFFSET($F$4,AT$2,0)),OFFSET($C$4,AT$2,0),0)</f>
        <v>0</v>
      </c>
      <c r="AU118" s="42" t="n">
        <f aca="true">IF(AND($O118&gt;=OFFSET($E$4,AU$2,0),$O118&lt;=OFFSET($F$4,AU$2,0)),OFFSET($C$4,AU$2,0),0)</f>
        <v>0</v>
      </c>
      <c r="AV118" s="42" t="n">
        <f aca="true">IF(AND($O118&gt;=OFFSET($E$4,AV$2,0),$O118&lt;=OFFSET($F$4,AV$2,0)),OFFSET($C$4,AV$2,0),0)</f>
        <v>0</v>
      </c>
      <c r="AW118" s="42" t="n">
        <f aca="true">IF(AND($O118&gt;=OFFSET($E$4,AW$2,0),$O118&lt;=OFFSET($F$4,AW$2,0)),OFFSET($C$4,AW$2,0),0)</f>
        <v>0</v>
      </c>
      <c r="AY118" s="58" t="n">
        <f aca="false">SUM(P118:AS118)</f>
        <v>25</v>
      </c>
      <c r="AZ118" s="58" t="n">
        <f aca="false">SUM(P118:V118)+SUM(AT118:AW118)</f>
        <v>25</v>
      </c>
    </row>
    <row r="119" customFormat="false" ht="12.75" hidden="false" customHeight="false" outlineLevel="0" collapsed="false">
      <c r="A119" s="2"/>
      <c r="C119" s="3"/>
      <c r="F119" s="5"/>
      <c r="G119" s="2"/>
      <c r="I119" s="0" t="n">
        <v>22</v>
      </c>
      <c r="J119" s="0" t="n">
        <v>4</v>
      </c>
      <c r="K119" s="0" t="n">
        <v>4</v>
      </c>
      <c r="L119" s="0" t="n">
        <v>0</v>
      </c>
      <c r="M119" s="0" t="n">
        <v>30</v>
      </c>
      <c r="O119" s="57" t="n">
        <v>40269</v>
      </c>
      <c r="P119" s="42" t="n">
        <f aca="false">IF(AND(O119&gt;=$E$4,O119&lt;=$F$4),$C$4,0)</f>
        <v>0</v>
      </c>
      <c r="Q119" s="42" t="n">
        <f aca="true">IF(AND($O119&gt;=OFFSET($E$4,Q$2,0),$O119&lt;=OFFSET($F$4,Q$2,0)),OFFSET($C$4,Q$2,0),0)</f>
        <v>0</v>
      </c>
      <c r="R119" s="42" t="n">
        <f aca="true">IF(AND($O119&gt;=OFFSET($E$4,R$2,0),$O119&lt;=OFFSET($F$4,R$2,0)),OFFSET($C$4,R$2,0),0)</f>
        <v>0</v>
      </c>
      <c r="S119" s="42" t="n">
        <f aca="true">IF(AND($O119&gt;=OFFSET($E$4,S$2,0),$O119&lt;=OFFSET($F$4,S$2,0)),OFFSET($C$4,S$2,0),0)</f>
        <v>0</v>
      </c>
      <c r="T119" s="42" t="n">
        <f aca="true">IF(AND($O119&gt;=OFFSET($E$4,T$2,0),$O119&lt;=OFFSET($F$4,T$2,0)),OFFSET($C$4,T$2,0),0)</f>
        <v>0</v>
      </c>
      <c r="U119" s="42" t="n">
        <f aca="true">IF(AND($O119&gt;=OFFSET($E$4,U$2,0),$O119&lt;=OFFSET($F$4,U$2,0)),OFFSET($C$4,U$2,0),0)</f>
        <v>0</v>
      </c>
      <c r="V119" s="42" t="n">
        <f aca="true">IF(AND($O119&gt;=OFFSET($E$4,V$2,0),$O119&lt;=OFFSET($F$4,V$2,0)),OFFSET($C$4,V$2,0),0)</f>
        <v>25</v>
      </c>
      <c r="W119" s="42" t="n">
        <f aca="true">IF(AND($O119&gt;=OFFSET($E$4,W$2,0),$O119&lt;=OFFSET($F$4,W$2,0)),OFFSET($C$4,W$2,0),0)</f>
        <v>0</v>
      </c>
      <c r="X119" s="42" t="n">
        <f aca="true">IF(AND($O119&gt;=OFFSET($E$4,X$2,0),$O119&lt;=OFFSET($F$4,X$2,0)),OFFSET($C$4,X$2,0),0)</f>
        <v>0</v>
      </c>
      <c r="Y119" s="42" t="n">
        <f aca="true">IF(AND($O119&gt;=OFFSET($E$4,Y$2,0),$O119&lt;=OFFSET($F$4,Y$2,0)),OFFSET($C$4,Y$2,0),0)</f>
        <v>0</v>
      </c>
      <c r="Z119" s="42" t="n">
        <f aca="true">IF(AND($O119&gt;=OFFSET($E$4,Z$2,0),$O119&lt;=OFFSET($F$4,Z$2,0)),OFFSET($C$4,Z$2,0),0)</f>
        <v>0</v>
      </c>
      <c r="AA119" s="42" t="n">
        <f aca="true">IF(AND($O119&gt;=OFFSET($E$4,AA$2,0),$O119&lt;=OFFSET($F$4,AA$2,0)),OFFSET($C$4,AA$2,0),0)</f>
        <v>0</v>
      </c>
      <c r="AB119" s="42" t="n">
        <f aca="true">IF(AND($O119&gt;=OFFSET($E$4,AB$2,0),$O119&lt;=OFFSET($F$4,AB$2,0)),OFFSET($C$4,AB$2,0),0)</f>
        <v>0</v>
      </c>
      <c r="AC119" s="42" t="n">
        <f aca="true">IF(AND($O119&gt;=OFFSET($E$4,AC$2,0),$O119&lt;=OFFSET($F$4,AC$2,0)),OFFSET($C$4,AC$2,0),0)</f>
        <v>0</v>
      </c>
      <c r="AD119" s="42" t="n">
        <f aca="true">IF(AND($O119&gt;=OFFSET($E$4,AD$2,0),$O119&lt;=OFFSET($F$4,AD$2,0)),OFFSET($C$4,AD$2,0),0)</f>
        <v>0</v>
      </c>
      <c r="AE119" s="42" t="n">
        <f aca="true">IF(AND($O119&gt;=OFFSET($E$4,AE$2,0),$O119&lt;=OFFSET($F$4,AE$2,0)),OFFSET($C$4,AE$2,0),0)</f>
        <v>0</v>
      </c>
      <c r="AF119" s="42" t="n">
        <f aca="true">IF(AND($O119&gt;=OFFSET($E$4,AF$2,0),$O119&lt;=OFFSET($F$4,AF$2,0)),OFFSET($C$4,AF$2,0),0)</f>
        <v>0</v>
      </c>
      <c r="AG119" s="42" t="n">
        <f aca="true">IF(AND($O119&gt;=OFFSET($E$4,AG$2,0),$O119&lt;=OFFSET($F$4,AG$2,0)),OFFSET($C$4,AG$2,0),0)</f>
        <v>0</v>
      </c>
      <c r="AH119" s="42" t="n">
        <f aca="true">IF(AND($O119&gt;=OFFSET($E$4,AH$2,0),$O119&lt;=OFFSET($F$4,AH$2,0)),OFFSET($C$4,AH$2,0),0)</f>
        <v>0</v>
      </c>
      <c r="AI119" s="42" t="n">
        <f aca="true">IF(AND($O119&gt;=OFFSET($E$4,AI$2,0),$O119&lt;=OFFSET($F$4,AI$2,0)),OFFSET($C$4,AI$2,0),0)</f>
        <v>0</v>
      </c>
      <c r="AJ119" s="42" t="n">
        <f aca="true">IF(AND($O119&gt;=OFFSET($E$4,AJ$2,0),$O119&lt;=OFFSET($F$4,AJ$2,0)),OFFSET($C$4,AJ$2,0),0)</f>
        <v>0</v>
      </c>
      <c r="AK119" s="42" t="n">
        <f aca="true">IF(AND($O119&gt;=OFFSET($E$4,AK$2,0),$O119&lt;=OFFSET($F$4,AK$2,0)),OFFSET($C$4,AK$2,0),0)</f>
        <v>0</v>
      </c>
      <c r="AL119" s="42" t="n">
        <f aca="true">IF(AND($O119&gt;=OFFSET($E$4,AL$2,0),$O119&lt;=OFFSET($F$4,AL$2,0)),OFFSET($C$4,AL$2,0),0)</f>
        <v>0</v>
      </c>
      <c r="AM119" s="42" t="n">
        <f aca="true">IF(AND($O119&gt;=OFFSET($E$4,AM$2,0),$O119&lt;=OFFSET($F$4,AM$2,0)),OFFSET($C$4,AM$2,0),0)</f>
        <v>0</v>
      </c>
      <c r="AN119" s="42" t="n">
        <f aca="true">IF(AND($O119&gt;=OFFSET($E$4,AN$2,0),$O119&lt;=OFFSET($F$4,AN$2,0)),OFFSET($C$4,AN$2,0),0)</f>
        <v>0</v>
      </c>
      <c r="AO119" s="42" t="n">
        <f aca="true">IF(AND($O119&gt;=OFFSET($E$4,AO$2,0),$O119&lt;=OFFSET($F$4,AO$2,0)),OFFSET($C$4,AO$2,0),0)</f>
        <v>0</v>
      </c>
      <c r="AP119" s="42" t="n">
        <f aca="true">IF(AND($O119&gt;=OFFSET($E$4,AP$2,0),$O119&lt;=OFFSET($F$4,AP$2,0)),OFFSET($C$4,AP$2,0),0)</f>
        <v>0</v>
      </c>
      <c r="AQ119" s="42" t="n">
        <f aca="true">IF(AND($O119&gt;=OFFSET($E$4,AQ$2,0),$O119&lt;=OFFSET($F$4,AQ$2,0)),OFFSET($C$4,AQ$2,0),0)</f>
        <v>0</v>
      </c>
      <c r="AR119" s="42" t="n">
        <f aca="true">IF(AND($O119&gt;=OFFSET($E$4,AR$2,0),$O119&lt;=OFFSET($F$4,AR$2,0)),OFFSET($C$4,AR$2,0),0)</f>
        <v>0</v>
      </c>
      <c r="AS119" s="42" t="n">
        <f aca="true">IF(AND($O119&gt;=OFFSET($E$4,AS$2,0),$O119&lt;=OFFSET($F$4,AS$2,0)),OFFSET($C$4,AS$2,0),0)</f>
        <v>0</v>
      </c>
      <c r="AT119" s="42" t="n">
        <f aca="true">IF(AND($O119&gt;=OFFSET($E$4,AT$2,0),$O119&lt;=OFFSET($F$4,AT$2,0)),OFFSET($C$4,AT$2,0),0)</f>
        <v>0</v>
      </c>
      <c r="AU119" s="42" t="n">
        <f aca="true">IF(AND($O119&gt;=OFFSET($E$4,AU$2,0),$O119&lt;=OFFSET($F$4,AU$2,0)),OFFSET($C$4,AU$2,0),0)</f>
        <v>0</v>
      </c>
      <c r="AV119" s="42" t="n">
        <f aca="true">IF(AND($O119&gt;=OFFSET($E$4,AV$2,0),$O119&lt;=OFFSET($F$4,AV$2,0)),OFFSET($C$4,AV$2,0),0)</f>
        <v>0</v>
      </c>
      <c r="AW119" s="42" t="n">
        <f aca="true">IF(AND($O119&gt;=OFFSET($E$4,AW$2,0),$O119&lt;=OFFSET($F$4,AW$2,0)),OFFSET($C$4,AW$2,0),0)</f>
        <v>0</v>
      </c>
      <c r="AY119" s="58" t="n">
        <f aca="false">SUM(P119:AS119)</f>
        <v>25</v>
      </c>
      <c r="AZ119" s="58" t="n">
        <f aca="false">SUM(P119:V119)+SUM(AT119:AW119)</f>
        <v>25</v>
      </c>
    </row>
    <row r="120" customFormat="false" ht="12.75" hidden="false" customHeight="false" outlineLevel="0" collapsed="false">
      <c r="A120" s="2"/>
      <c r="C120" s="3"/>
      <c r="F120" s="5"/>
      <c r="G120" s="2"/>
      <c r="I120" s="0" t="n">
        <v>20</v>
      </c>
      <c r="J120" s="0" t="n">
        <v>5</v>
      </c>
      <c r="K120" s="0" t="n">
        <v>5</v>
      </c>
      <c r="L120" s="0" t="n">
        <v>1</v>
      </c>
      <c r="M120" s="0" t="n">
        <v>31</v>
      </c>
      <c r="O120" s="57" t="n">
        <v>40299</v>
      </c>
      <c r="P120" s="42" t="n">
        <f aca="false">IF(AND(O120&gt;=$E$4,O120&lt;=$F$4),$C$4,0)</f>
        <v>0</v>
      </c>
      <c r="Q120" s="42" t="n">
        <f aca="true">IF(AND($O120&gt;=OFFSET($E$4,Q$2,0),$O120&lt;=OFFSET($F$4,Q$2,0)),OFFSET($C$4,Q$2,0),0)</f>
        <v>0</v>
      </c>
      <c r="R120" s="42" t="n">
        <f aca="true">IF(AND($O120&gt;=OFFSET($E$4,R$2,0),$O120&lt;=OFFSET($F$4,R$2,0)),OFFSET($C$4,R$2,0),0)</f>
        <v>0</v>
      </c>
      <c r="S120" s="42" t="n">
        <f aca="true">IF(AND($O120&gt;=OFFSET($E$4,S$2,0),$O120&lt;=OFFSET($F$4,S$2,0)),OFFSET($C$4,S$2,0),0)</f>
        <v>0</v>
      </c>
      <c r="T120" s="42" t="n">
        <f aca="true">IF(AND($O120&gt;=OFFSET($E$4,T$2,0),$O120&lt;=OFFSET($F$4,T$2,0)),OFFSET($C$4,T$2,0),0)</f>
        <v>0</v>
      </c>
      <c r="U120" s="42" t="n">
        <f aca="true">IF(AND($O120&gt;=OFFSET($E$4,U$2,0),$O120&lt;=OFFSET($F$4,U$2,0)),OFFSET($C$4,U$2,0),0)</f>
        <v>0</v>
      </c>
      <c r="V120" s="42" t="n">
        <f aca="true">IF(AND($O120&gt;=OFFSET($E$4,V$2,0),$O120&lt;=OFFSET($F$4,V$2,0)),OFFSET($C$4,V$2,0),0)</f>
        <v>25</v>
      </c>
      <c r="W120" s="42" t="n">
        <f aca="true">IF(AND($O120&gt;=OFFSET($E$4,W$2,0),$O120&lt;=OFFSET($F$4,W$2,0)),OFFSET($C$4,W$2,0),0)</f>
        <v>0</v>
      </c>
      <c r="X120" s="42" t="n">
        <f aca="true">IF(AND($O120&gt;=OFFSET($E$4,X$2,0),$O120&lt;=OFFSET($F$4,X$2,0)),OFFSET($C$4,X$2,0),0)</f>
        <v>0</v>
      </c>
      <c r="Y120" s="42" t="n">
        <f aca="true">IF(AND($O120&gt;=OFFSET($E$4,Y$2,0),$O120&lt;=OFFSET($F$4,Y$2,0)),OFFSET($C$4,Y$2,0),0)</f>
        <v>0</v>
      </c>
      <c r="Z120" s="42" t="n">
        <f aca="true">IF(AND($O120&gt;=OFFSET($E$4,Z$2,0),$O120&lt;=OFFSET($F$4,Z$2,0)),OFFSET($C$4,Z$2,0),0)</f>
        <v>0</v>
      </c>
      <c r="AA120" s="42" t="n">
        <f aca="true">IF(AND($O120&gt;=OFFSET($E$4,AA$2,0),$O120&lt;=OFFSET($F$4,AA$2,0)),OFFSET($C$4,AA$2,0),0)</f>
        <v>0</v>
      </c>
      <c r="AB120" s="42" t="n">
        <f aca="true">IF(AND($O120&gt;=OFFSET($E$4,AB$2,0),$O120&lt;=OFFSET($F$4,AB$2,0)),OFFSET($C$4,AB$2,0),0)</f>
        <v>0</v>
      </c>
      <c r="AC120" s="42" t="n">
        <f aca="true">IF(AND($O120&gt;=OFFSET($E$4,AC$2,0),$O120&lt;=OFFSET($F$4,AC$2,0)),OFFSET($C$4,AC$2,0),0)</f>
        <v>0</v>
      </c>
      <c r="AD120" s="42" t="n">
        <f aca="true">IF(AND($O120&gt;=OFFSET($E$4,AD$2,0),$O120&lt;=OFFSET($F$4,AD$2,0)),OFFSET($C$4,AD$2,0),0)</f>
        <v>0</v>
      </c>
      <c r="AE120" s="42" t="n">
        <f aca="true">IF(AND($O120&gt;=OFFSET($E$4,AE$2,0),$O120&lt;=OFFSET($F$4,AE$2,0)),OFFSET($C$4,AE$2,0),0)</f>
        <v>0</v>
      </c>
      <c r="AF120" s="42" t="n">
        <f aca="true">IF(AND($O120&gt;=OFFSET($E$4,AF$2,0),$O120&lt;=OFFSET($F$4,AF$2,0)),OFFSET($C$4,AF$2,0),0)</f>
        <v>0</v>
      </c>
      <c r="AG120" s="42" t="n">
        <f aca="true">IF(AND($O120&gt;=OFFSET($E$4,AG$2,0),$O120&lt;=OFFSET($F$4,AG$2,0)),OFFSET($C$4,AG$2,0),0)</f>
        <v>0</v>
      </c>
      <c r="AH120" s="42" t="n">
        <f aca="true">IF(AND($O120&gt;=OFFSET($E$4,AH$2,0),$O120&lt;=OFFSET($F$4,AH$2,0)),OFFSET($C$4,AH$2,0),0)</f>
        <v>0</v>
      </c>
      <c r="AI120" s="42" t="n">
        <f aca="true">IF(AND($O120&gt;=OFFSET($E$4,AI$2,0),$O120&lt;=OFFSET($F$4,AI$2,0)),OFFSET($C$4,AI$2,0),0)</f>
        <v>0</v>
      </c>
      <c r="AJ120" s="42" t="n">
        <f aca="true">IF(AND($O120&gt;=OFFSET($E$4,AJ$2,0),$O120&lt;=OFFSET($F$4,AJ$2,0)),OFFSET($C$4,AJ$2,0),0)</f>
        <v>0</v>
      </c>
      <c r="AK120" s="42" t="n">
        <f aca="true">IF(AND($O120&gt;=OFFSET($E$4,AK$2,0),$O120&lt;=OFFSET($F$4,AK$2,0)),OFFSET($C$4,AK$2,0),0)</f>
        <v>0</v>
      </c>
      <c r="AL120" s="42" t="n">
        <f aca="true">IF(AND($O120&gt;=OFFSET($E$4,AL$2,0),$O120&lt;=OFFSET($F$4,AL$2,0)),OFFSET($C$4,AL$2,0),0)</f>
        <v>0</v>
      </c>
      <c r="AM120" s="42" t="n">
        <f aca="true">IF(AND($O120&gt;=OFFSET($E$4,AM$2,0),$O120&lt;=OFFSET($F$4,AM$2,0)),OFFSET($C$4,AM$2,0),0)</f>
        <v>0</v>
      </c>
      <c r="AN120" s="42" t="n">
        <f aca="true">IF(AND($O120&gt;=OFFSET($E$4,AN$2,0),$O120&lt;=OFFSET($F$4,AN$2,0)),OFFSET($C$4,AN$2,0),0)</f>
        <v>0</v>
      </c>
      <c r="AO120" s="42" t="n">
        <f aca="true">IF(AND($O120&gt;=OFFSET($E$4,AO$2,0),$O120&lt;=OFFSET($F$4,AO$2,0)),OFFSET($C$4,AO$2,0),0)</f>
        <v>0</v>
      </c>
      <c r="AP120" s="42" t="n">
        <f aca="true">IF(AND($O120&gt;=OFFSET($E$4,AP$2,0),$O120&lt;=OFFSET($F$4,AP$2,0)),OFFSET($C$4,AP$2,0),0)</f>
        <v>0</v>
      </c>
      <c r="AQ120" s="42" t="n">
        <f aca="true">IF(AND($O120&gt;=OFFSET($E$4,AQ$2,0),$O120&lt;=OFFSET($F$4,AQ$2,0)),OFFSET($C$4,AQ$2,0),0)</f>
        <v>0</v>
      </c>
      <c r="AR120" s="42" t="n">
        <f aca="true">IF(AND($O120&gt;=OFFSET($E$4,AR$2,0),$O120&lt;=OFFSET($F$4,AR$2,0)),OFFSET($C$4,AR$2,0),0)</f>
        <v>0</v>
      </c>
      <c r="AS120" s="42" t="n">
        <f aca="true">IF(AND($O120&gt;=OFFSET($E$4,AS$2,0),$O120&lt;=OFFSET($F$4,AS$2,0)),OFFSET($C$4,AS$2,0),0)</f>
        <v>0</v>
      </c>
      <c r="AT120" s="42" t="n">
        <f aca="true">IF(AND($O120&gt;=OFFSET($E$4,AT$2,0),$O120&lt;=OFFSET($F$4,AT$2,0)),OFFSET($C$4,AT$2,0),0)</f>
        <v>0</v>
      </c>
      <c r="AU120" s="42" t="n">
        <f aca="true">IF(AND($O120&gt;=OFFSET($E$4,AU$2,0),$O120&lt;=OFFSET($F$4,AU$2,0)),OFFSET($C$4,AU$2,0),0)</f>
        <v>0</v>
      </c>
      <c r="AV120" s="42" t="n">
        <f aca="true">IF(AND($O120&gt;=OFFSET($E$4,AV$2,0),$O120&lt;=OFFSET($F$4,AV$2,0)),OFFSET($C$4,AV$2,0),0)</f>
        <v>0</v>
      </c>
      <c r="AW120" s="42" t="n">
        <f aca="true">IF(AND($O120&gt;=OFFSET($E$4,AW$2,0),$O120&lt;=OFFSET($F$4,AW$2,0)),OFFSET($C$4,AW$2,0),0)</f>
        <v>0</v>
      </c>
      <c r="AY120" s="58" t="n">
        <f aca="false">SUM(P120:AS120)</f>
        <v>25</v>
      </c>
      <c r="AZ120" s="58" t="n">
        <f aca="false">SUM(P120:V120)+SUM(AT120:AW120)</f>
        <v>25</v>
      </c>
    </row>
    <row r="121" customFormat="false" ht="12.75" hidden="false" customHeight="false" outlineLevel="0" collapsed="false">
      <c r="A121" s="2"/>
      <c r="C121" s="3"/>
      <c r="F121" s="5"/>
      <c r="G121" s="2"/>
      <c r="I121" s="0" t="n">
        <v>22</v>
      </c>
      <c r="J121" s="0" t="n">
        <v>4</v>
      </c>
      <c r="K121" s="0" t="n">
        <v>4</v>
      </c>
      <c r="L121" s="0" t="n">
        <v>0</v>
      </c>
      <c r="M121" s="0" t="n">
        <v>30</v>
      </c>
      <c r="O121" s="57" t="n">
        <v>40330</v>
      </c>
      <c r="P121" s="42" t="n">
        <f aca="false">IF(AND(O121&gt;=$E$4,O121&lt;=$F$4),$C$4,0)</f>
        <v>0</v>
      </c>
      <c r="Q121" s="42" t="n">
        <f aca="true">IF(AND($O121&gt;=OFFSET($E$4,Q$2,0),$O121&lt;=OFFSET($F$4,Q$2,0)),OFFSET($C$4,Q$2,0),0)</f>
        <v>0</v>
      </c>
      <c r="R121" s="42" t="n">
        <f aca="true">IF(AND($O121&gt;=OFFSET($E$4,R$2,0),$O121&lt;=OFFSET($F$4,R$2,0)),OFFSET($C$4,R$2,0),0)</f>
        <v>0</v>
      </c>
      <c r="S121" s="42" t="n">
        <f aca="true">IF(AND($O121&gt;=OFFSET($E$4,S$2,0),$O121&lt;=OFFSET($F$4,S$2,0)),OFFSET($C$4,S$2,0),0)</f>
        <v>0</v>
      </c>
      <c r="T121" s="42" t="n">
        <f aca="true">IF(AND($O121&gt;=OFFSET($E$4,T$2,0),$O121&lt;=OFFSET($F$4,T$2,0)),OFFSET($C$4,T$2,0),0)</f>
        <v>0</v>
      </c>
      <c r="U121" s="42" t="n">
        <f aca="true">IF(AND($O121&gt;=OFFSET($E$4,U$2,0),$O121&lt;=OFFSET($F$4,U$2,0)),OFFSET($C$4,U$2,0),0)</f>
        <v>0</v>
      </c>
      <c r="V121" s="42" t="n">
        <f aca="true">IF(AND($O121&gt;=OFFSET($E$4,V$2,0),$O121&lt;=OFFSET($F$4,V$2,0)),OFFSET($C$4,V$2,0),0)</f>
        <v>25</v>
      </c>
      <c r="W121" s="42" t="n">
        <f aca="true">IF(AND($O121&gt;=OFFSET($E$4,W$2,0),$O121&lt;=OFFSET($F$4,W$2,0)),OFFSET($C$4,W$2,0),0)</f>
        <v>0</v>
      </c>
      <c r="X121" s="42" t="n">
        <f aca="true">IF(AND($O121&gt;=OFFSET($E$4,X$2,0),$O121&lt;=OFFSET($F$4,X$2,0)),OFFSET($C$4,X$2,0),0)</f>
        <v>0</v>
      </c>
      <c r="Y121" s="42" t="n">
        <f aca="true">IF(AND($O121&gt;=OFFSET($E$4,Y$2,0),$O121&lt;=OFFSET($F$4,Y$2,0)),OFFSET($C$4,Y$2,0),0)</f>
        <v>0</v>
      </c>
      <c r="Z121" s="42" t="n">
        <f aca="true">IF(AND($O121&gt;=OFFSET($E$4,Z$2,0),$O121&lt;=OFFSET($F$4,Z$2,0)),OFFSET($C$4,Z$2,0),0)</f>
        <v>0</v>
      </c>
      <c r="AA121" s="42" t="n">
        <f aca="true">IF(AND($O121&gt;=OFFSET($E$4,AA$2,0),$O121&lt;=OFFSET($F$4,AA$2,0)),OFFSET($C$4,AA$2,0),0)</f>
        <v>0</v>
      </c>
      <c r="AB121" s="42" t="n">
        <f aca="true">IF(AND($O121&gt;=OFFSET($E$4,AB$2,0),$O121&lt;=OFFSET($F$4,AB$2,0)),OFFSET($C$4,AB$2,0),0)</f>
        <v>0</v>
      </c>
      <c r="AC121" s="42" t="n">
        <f aca="true">IF(AND($O121&gt;=OFFSET($E$4,AC$2,0),$O121&lt;=OFFSET($F$4,AC$2,0)),OFFSET($C$4,AC$2,0),0)</f>
        <v>0</v>
      </c>
      <c r="AD121" s="42" t="n">
        <f aca="true">IF(AND($O121&gt;=OFFSET($E$4,AD$2,0),$O121&lt;=OFFSET($F$4,AD$2,0)),OFFSET($C$4,AD$2,0),0)</f>
        <v>0</v>
      </c>
      <c r="AE121" s="42" t="n">
        <f aca="true">IF(AND($O121&gt;=OFFSET($E$4,AE$2,0),$O121&lt;=OFFSET($F$4,AE$2,0)),OFFSET($C$4,AE$2,0),0)</f>
        <v>0</v>
      </c>
      <c r="AF121" s="42" t="n">
        <f aca="true">IF(AND($O121&gt;=OFFSET($E$4,AF$2,0),$O121&lt;=OFFSET($F$4,AF$2,0)),OFFSET($C$4,AF$2,0),0)</f>
        <v>0</v>
      </c>
      <c r="AG121" s="42" t="n">
        <f aca="true">IF(AND($O121&gt;=OFFSET($E$4,AG$2,0),$O121&lt;=OFFSET($F$4,AG$2,0)),OFFSET($C$4,AG$2,0),0)</f>
        <v>0</v>
      </c>
      <c r="AH121" s="42" t="n">
        <f aca="true">IF(AND($O121&gt;=OFFSET($E$4,AH$2,0),$O121&lt;=OFFSET($F$4,AH$2,0)),OFFSET($C$4,AH$2,0),0)</f>
        <v>0</v>
      </c>
      <c r="AI121" s="42" t="n">
        <f aca="true">IF(AND($O121&gt;=OFFSET($E$4,AI$2,0),$O121&lt;=OFFSET($F$4,AI$2,0)),OFFSET($C$4,AI$2,0),0)</f>
        <v>0</v>
      </c>
      <c r="AJ121" s="42" t="n">
        <f aca="true">IF(AND($O121&gt;=OFFSET($E$4,AJ$2,0),$O121&lt;=OFFSET($F$4,AJ$2,0)),OFFSET($C$4,AJ$2,0),0)</f>
        <v>0</v>
      </c>
      <c r="AK121" s="42" t="n">
        <f aca="true">IF(AND($O121&gt;=OFFSET($E$4,AK$2,0),$O121&lt;=OFFSET($F$4,AK$2,0)),OFFSET($C$4,AK$2,0),0)</f>
        <v>0</v>
      </c>
      <c r="AL121" s="42" t="n">
        <f aca="true">IF(AND($O121&gt;=OFFSET($E$4,AL$2,0),$O121&lt;=OFFSET($F$4,AL$2,0)),OFFSET($C$4,AL$2,0),0)</f>
        <v>0</v>
      </c>
      <c r="AM121" s="42" t="n">
        <f aca="true">IF(AND($O121&gt;=OFFSET($E$4,AM$2,0),$O121&lt;=OFFSET($F$4,AM$2,0)),OFFSET($C$4,AM$2,0),0)</f>
        <v>0</v>
      </c>
      <c r="AN121" s="42" t="n">
        <f aca="true">IF(AND($O121&gt;=OFFSET($E$4,AN$2,0),$O121&lt;=OFFSET($F$4,AN$2,0)),OFFSET($C$4,AN$2,0),0)</f>
        <v>0</v>
      </c>
      <c r="AO121" s="42" t="n">
        <f aca="true">IF(AND($O121&gt;=OFFSET($E$4,AO$2,0),$O121&lt;=OFFSET($F$4,AO$2,0)),OFFSET($C$4,AO$2,0),0)</f>
        <v>0</v>
      </c>
      <c r="AP121" s="42" t="n">
        <f aca="true">IF(AND($O121&gt;=OFFSET($E$4,AP$2,0),$O121&lt;=OFFSET($F$4,AP$2,0)),OFFSET($C$4,AP$2,0),0)</f>
        <v>0</v>
      </c>
      <c r="AQ121" s="42" t="n">
        <f aca="true">IF(AND($O121&gt;=OFFSET($E$4,AQ$2,0),$O121&lt;=OFFSET($F$4,AQ$2,0)),OFFSET($C$4,AQ$2,0),0)</f>
        <v>0</v>
      </c>
      <c r="AR121" s="42" t="n">
        <f aca="true">IF(AND($O121&gt;=OFFSET($E$4,AR$2,0),$O121&lt;=OFFSET($F$4,AR$2,0)),OFFSET($C$4,AR$2,0),0)</f>
        <v>0</v>
      </c>
      <c r="AS121" s="42" t="n">
        <f aca="true">IF(AND($O121&gt;=OFFSET($E$4,AS$2,0),$O121&lt;=OFFSET($F$4,AS$2,0)),OFFSET($C$4,AS$2,0),0)</f>
        <v>0</v>
      </c>
      <c r="AT121" s="42" t="n">
        <f aca="true">IF(AND($O121&gt;=OFFSET($E$4,AT$2,0),$O121&lt;=OFFSET($F$4,AT$2,0)),OFFSET($C$4,AT$2,0),0)</f>
        <v>0</v>
      </c>
      <c r="AU121" s="42" t="n">
        <f aca="true">IF(AND($O121&gt;=OFFSET($E$4,AU$2,0),$O121&lt;=OFFSET($F$4,AU$2,0)),OFFSET($C$4,AU$2,0),0)</f>
        <v>0</v>
      </c>
      <c r="AV121" s="42" t="n">
        <f aca="true">IF(AND($O121&gt;=OFFSET($E$4,AV$2,0),$O121&lt;=OFFSET($F$4,AV$2,0)),OFFSET($C$4,AV$2,0),0)</f>
        <v>0</v>
      </c>
      <c r="AW121" s="42" t="n">
        <f aca="true">IF(AND($O121&gt;=OFFSET($E$4,AW$2,0),$O121&lt;=OFFSET($F$4,AW$2,0)),OFFSET($C$4,AW$2,0),0)</f>
        <v>0</v>
      </c>
      <c r="AY121" s="58" t="n">
        <f aca="false">SUM(P121:AS121)</f>
        <v>25</v>
      </c>
      <c r="AZ121" s="58" t="n">
        <f aca="false">SUM(P121:V121)+SUM(AT121:AW121)</f>
        <v>25</v>
      </c>
    </row>
    <row r="122" customFormat="false" ht="12.75" hidden="false" customHeight="false" outlineLevel="0" collapsed="false">
      <c r="A122" s="2"/>
      <c r="C122" s="3"/>
      <c r="F122" s="5"/>
      <c r="G122" s="2"/>
      <c r="I122" s="0" t="n">
        <v>21</v>
      </c>
      <c r="J122" s="0" t="n">
        <v>5</v>
      </c>
      <c r="K122" s="0" t="n">
        <v>4</v>
      </c>
      <c r="L122" s="0" t="n">
        <v>1</v>
      </c>
      <c r="M122" s="0" t="n">
        <v>31</v>
      </c>
      <c r="O122" s="57" t="n">
        <v>40360</v>
      </c>
      <c r="P122" s="42" t="n">
        <f aca="false">IF(AND(O122&gt;=$E$4,O122&lt;=$F$4),$C$4,0)</f>
        <v>0</v>
      </c>
      <c r="Q122" s="42" t="n">
        <f aca="true">IF(AND($O122&gt;=OFFSET($E$4,Q$2,0),$O122&lt;=OFFSET($F$4,Q$2,0)),OFFSET($C$4,Q$2,0),0)</f>
        <v>0</v>
      </c>
      <c r="R122" s="42" t="n">
        <f aca="true">IF(AND($O122&gt;=OFFSET($E$4,R$2,0),$O122&lt;=OFFSET($F$4,R$2,0)),OFFSET($C$4,R$2,0),0)</f>
        <v>0</v>
      </c>
      <c r="S122" s="42" t="n">
        <f aca="true">IF(AND($O122&gt;=OFFSET($E$4,S$2,0),$O122&lt;=OFFSET($F$4,S$2,0)),OFFSET($C$4,S$2,0),0)</f>
        <v>0</v>
      </c>
      <c r="T122" s="42" t="n">
        <f aca="true">IF(AND($O122&gt;=OFFSET($E$4,T$2,0),$O122&lt;=OFFSET($F$4,T$2,0)),OFFSET($C$4,T$2,0),0)</f>
        <v>0</v>
      </c>
      <c r="U122" s="42" t="n">
        <f aca="true">IF(AND($O122&gt;=OFFSET($E$4,U$2,0),$O122&lt;=OFFSET($F$4,U$2,0)),OFFSET($C$4,U$2,0),0)</f>
        <v>0</v>
      </c>
      <c r="V122" s="42" t="n">
        <f aca="true">IF(AND($O122&gt;=OFFSET($E$4,V$2,0),$O122&lt;=OFFSET($F$4,V$2,0)),OFFSET($C$4,V$2,0),0)</f>
        <v>25</v>
      </c>
      <c r="W122" s="42" t="n">
        <f aca="true">IF(AND($O122&gt;=OFFSET($E$4,W$2,0),$O122&lt;=OFFSET($F$4,W$2,0)),OFFSET($C$4,W$2,0),0)</f>
        <v>0</v>
      </c>
      <c r="X122" s="42" t="n">
        <f aca="true">IF(AND($O122&gt;=OFFSET($E$4,X$2,0),$O122&lt;=OFFSET($F$4,X$2,0)),OFFSET($C$4,X$2,0),0)</f>
        <v>0</v>
      </c>
      <c r="Y122" s="42" t="n">
        <f aca="true">IF(AND($O122&gt;=OFFSET($E$4,Y$2,0),$O122&lt;=OFFSET($F$4,Y$2,0)),OFFSET($C$4,Y$2,0),0)</f>
        <v>0</v>
      </c>
      <c r="Z122" s="42" t="n">
        <f aca="true">IF(AND($O122&gt;=OFFSET($E$4,Z$2,0),$O122&lt;=OFFSET($F$4,Z$2,0)),OFFSET($C$4,Z$2,0),0)</f>
        <v>0</v>
      </c>
      <c r="AA122" s="42" t="n">
        <f aca="true">IF(AND($O122&gt;=OFFSET($E$4,AA$2,0),$O122&lt;=OFFSET($F$4,AA$2,0)),OFFSET($C$4,AA$2,0),0)</f>
        <v>0</v>
      </c>
      <c r="AB122" s="42" t="n">
        <f aca="true">IF(AND($O122&gt;=OFFSET($E$4,AB$2,0),$O122&lt;=OFFSET($F$4,AB$2,0)),OFFSET($C$4,AB$2,0),0)</f>
        <v>0</v>
      </c>
      <c r="AC122" s="42" t="n">
        <f aca="true">IF(AND($O122&gt;=OFFSET($E$4,AC$2,0),$O122&lt;=OFFSET($F$4,AC$2,0)),OFFSET($C$4,AC$2,0),0)</f>
        <v>0</v>
      </c>
      <c r="AD122" s="42" t="n">
        <f aca="true">IF(AND($O122&gt;=OFFSET($E$4,AD$2,0),$O122&lt;=OFFSET($F$4,AD$2,0)),OFFSET($C$4,AD$2,0),0)</f>
        <v>0</v>
      </c>
      <c r="AE122" s="42" t="n">
        <f aca="true">IF(AND($O122&gt;=OFFSET($E$4,AE$2,0),$O122&lt;=OFFSET($F$4,AE$2,0)),OFFSET($C$4,AE$2,0),0)</f>
        <v>0</v>
      </c>
      <c r="AF122" s="42" t="n">
        <f aca="true">IF(AND($O122&gt;=OFFSET($E$4,AF$2,0),$O122&lt;=OFFSET($F$4,AF$2,0)),OFFSET($C$4,AF$2,0),0)</f>
        <v>0</v>
      </c>
      <c r="AG122" s="42" t="n">
        <f aca="true">IF(AND($O122&gt;=OFFSET($E$4,AG$2,0),$O122&lt;=OFFSET($F$4,AG$2,0)),OFFSET($C$4,AG$2,0),0)</f>
        <v>0</v>
      </c>
      <c r="AH122" s="42" t="n">
        <f aca="true">IF(AND($O122&gt;=OFFSET($E$4,AH$2,0),$O122&lt;=OFFSET($F$4,AH$2,0)),OFFSET($C$4,AH$2,0),0)</f>
        <v>0</v>
      </c>
      <c r="AI122" s="42" t="n">
        <f aca="true">IF(AND($O122&gt;=OFFSET($E$4,AI$2,0),$O122&lt;=OFFSET($F$4,AI$2,0)),OFFSET($C$4,AI$2,0),0)</f>
        <v>0</v>
      </c>
      <c r="AJ122" s="42" t="n">
        <f aca="true">IF(AND($O122&gt;=OFFSET($E$4,AJ$2,0),$O122&lt;=OFFSET($F$4,AJ$2,0)),OFFSET($C$4,AJ$2,0),0)</f>
        <v>0</v>
      </c>
      <c r="AK122" s="42" t="n">
        <f aca="true">IF(AND($O122&gt;=OFFSET($E$4,AK$2,0),$O122&lt;=OFFSET($F$4,AK$2,0)),OFFSET($C$4,AK$2,0),0)</f>
        <v>0</v>
      </c>
      <c r="AL122" s="42" t="n">
        <f aca="true">IF(AND($O122&gt;=OFFSET($E$4,AL$2,0),$O122&lt;=OFFSET($F$4,AL$2,0)),OFFSET($C$4,AL$2,0),0)</f>
        <v>0</v>
      </c>
      <c r="AM122" s="42" t="n">
        <f aca="true">IF(AND($O122&gt;=OFFSET($E$4,AM$2,0),$O122&lt;=OFFSET($F$4,AM$2,0)),OFFSET($C$4,AM$2,0),0)</f>
        <v>0</v>
      </c>
      <c r="AN122" s="42" t="n">
        <f aca="true">IF(AND($O122&gt;=OFFSET($E$4,AN$2,0),$O122&lt;=OFFSET($F$4,AN$2,0)),OFFSET($C$4,AN$2,0),0)</f>
        <v>0</v>
      </c>
      <c r="AO122" s="42" t="n">
        <f aca="true">IF(AND($O122&gt;=OFFSET($E$4,AO$2,0),$O122&lt;=OFFSET($F$4,AO$2,0)),OFFSET($C$4,AO$2,0),0)</f>
        <v>0</v>
      </c>
      <c r="AP122" s="42" t="n">
        <f aca="true">IF(AND($O122&gt;=OFFSET($E$4,AP$2,0),$O122&lt;=OFFSET($F$4,AP$2,0)),OFFSET($C$4,AP$2,0),0)</f>
        <v>0</v>
      </c>
      <c r="AQ122" s="42" t="n">
        <f aca="true">IF(AND($O122&gt;=OFFSET($E$4,AQ$2,0),$O122&lt;=OFFSET($F$4,AQ$2,0)),OFFSET($C$4,AQ$2,0),0)</f>
        <v>0</v>
      </c>
      <c r="AR122" s="42" t="n">
        <f aca="true">IF(AND($O122&gt;=OFFSET($E$4,AR$2,0),$O122&lt;=OFFSET($F$4,AR$2,0)),OFFSET($C$4,AR$2,0),0)</f>
        <v>0</v>
      </c>
      <c r="AS122" s="42" t="n">
        <f aca="true">IF(AND($O122&gt;=OFFSET($E$4,AS$2,0),$O122&lt;=OFFSET($F$4,AS$2,0)),OFFSET($C$4,AS$2,0),0)</f>
        <v>0</v>
      </c>
      <c r="AT122" s="42" t="n">
        <f aca="true">IF(AND($O122&gt;=OFFSET($E$4,AT$2,0),$O122&lt;=OFFSET($F$4,AT$2,0)),OFFSET($C$4,AT$2,0),0)</f>
        <v>0</v>
      </c>
      <c r="AU122" s="42" t="n">
        <f aca="true">IF(AND($O122&gt;=OFFSET($E$4,AU$2,0),$O122&lt;=OFFSET($F$4,AU$2,0)),OFFSET($C$4,AU$2,0),0)</f>
        <v>0</v>
      </c>
      <c r="AV122" s="42" t="n">
        <f aca="true">IF(AND($O122&gt;=OFFSET($E$4,AV$2,0),$O122&lt;=OFFSET($F$4,AV$2,0)),OFFSET($C$4,AV$2,0),0)</f>
        <v>0</v>
      </c>
      <c r="AW122" s="42" t="n">
        <f aca="true">IF(AND($O122&gt;=OFFSET($E$4,AW$2,0),$O122&lt;=OFFSET($F$4,AW$2,0)),OFFSET($C$4,AW$2,0),0)</f>
        <v>0</v>
      </c>
      <c r="AY122" s="58" t="n">
        <f aca="false">SUM(P122:AS122)</f>
        <v>25</v>
      </c>
      <c r="AZ122" s="58" t="n">
        <f aca="false">SUM(P122:V122)+SUM(AT122:AW122)</f>
        <v>25</v>
      </c>
    </row>
    <row r="123" customFormat="false" ht="12.75" hidden="false" customHeight="false" outlineLevel="0" collapsed="false">
      <c r="A123" s="2"/>
      <c r="C123" s="3"/>
      <c r="F123" s="5"/>
      <c r="G123" s="2"/>
      <c r="I123" s="0" t="n">
        <v>22</v>
      </c>
      <c r="J123" s="0" t="n">
        <v>4</v>
      </c>
      <c r="K123" s="0" t="n">
        <v>5</v>
      </c>
      <c r="L123" s="0" t="n">
        <v>0</v>
      </c>
      <c r="M123" s="0" t="n">
        <v>31</v>
      </c>
      <c r="O123" s="57" t="n">
        <v>40391</v>
      </c>
      <c r="P123" s="42" t="n">
        <f aca="false">IF(AND(O123&gt;=$E$4,O123&lt;=$F$4),$C$4,0)</f>
        <v>0</v>
      </c>
      <c r="Q123" s="42" t="n">
        <f aca="true">IF(AND($O123&gt;=OFFSET($E$4,Q$2,0),$O123&lt;=OFFSET($F$4,Q$2,0)),OFFSET($C$4,Q$2,0),0)</f>
        <v>0</v>
      </c>
      <c r="R123" s="42" t="n">
        <f aca="true">IF(AND($O123&gt;=OFFSET($E$4,R$2,0),$O123&lt;=OFFSET($F$4,R$2,0)),OFFSET($C$4,R$2,0),0)</f>
        <v>0</v>
      </c>
      <c r="S123" s="42" t="n">
        <f aca="true">IF(AND($O123&gt;=OFFSET($E$4,S$2,0),$O123&lt;=OFFSET($F$4,S$2,0)),OFFSET($C$4,S$2,0),0)</f>
        <v>0</v>
      </c>
      <c r="T123" s="42" t="n">
        <f aca="true">IF(AND($O123&gt;=OFFSET($E$4,T$2,0),$O123&lt;=OFFSET($F$4,T$2,0)),OFFSET($C$4,T$2,0),0)</f>
        <v>0</v>
      </c>
      <c r="U123" s="42" t="n">
        <f aca="true">IF(AND($O123&gt;=OFFSET($E$4,U$2,0),$O123&lt;=OFFSET($F$4,U$2,0)),OFFSET($C$4,U$2,0),0)</f>
        <v>0</v>
      </c>
      <c r="V123" s="42" t="n">
        <f aca="true">IF(AND($O123&gt;=OFFSET($E$4,V$2,0),$O123&lt;=OFFSET($F$4,V$2,0)),OFFSET($C$4,V$2,0),0)</f>
        <v>25</v>
      </c>
      <c r="W123" s="42" t="n">
        <f aca="true">IF(AND($O123&gt;=OFFSET($E$4,W$2,0),$O123&lt;=OFFSET($F$4,W$2,0)),OFFSET($C$4,W$2,0),0)</f>
        <v>0</v>
      </c>
      <c r="X123" s="42" t="n">
        <f aca="true">IF(AND($O123&gt;=OFFSET($E$4,X$2,0),$O123&lt;=OFFSET($F$4,X$2,0)),OFFSET($C$4,X$2,0),0)</f>
        <v>0</v>
      </c>
      <c r="Y123" s="42" t="n">
        <f aca="true">IF(AND($O123&gt;=OFFSET($E$4,Y$2,0),$O123&lt;=OFFSET($F$4,Y$2,0)),OFFSET($C$4,Y$2,0),0)</f>
        <v>0</v>
      </c>
      <c r="Z123" s="42" t="n">
        <f aca="true">IF(AND($O123&gt;=OFFSET($E$4,Z$2,0),$O123&lt;=OFFSET($F$4,Z$2,0)),OFFSET($C$4,Z$2,0),0)</f>
        <v>0</v>
      </c>
      <c r="AA123" s="42" t="n">
        <f aca="true">IF(AND($O123&gt;=OFFSET($E$4,AA$2,0),$O123&lt;=OFFSET($F$4,AA$2,0)),OFFSET($C$4,AA$2,0),0)</f>
        <v>0</v>
      </c>
      <c r="AB123" s="42" t="n">
        <f aca="true">IF(AND($O123&gt;=OFFSET($E$4,AB$2,0),$O123&lt;=OFFSET($F$4,AB$2,0)),OFFSET($C$4,AB$2,0),0)</f>
        <v>0</v>
      </c>
      <c r="AC123" s="42" t="n">
        <f aca="true">IF(AND($O123&gt;=OFFSET($E$4,AC$2,0),$O123&lt;=OFFSET($F$4,AC$2,0)),OFFSET($C$4,AC$2,0),0)</f>
        <v>0</v>
      </c>
      <c r="AD123" s="42" t="n">
        <f aca="true">IF(AND($O123&gt;=OFFSET($E$4,AD$2,0),$O123&lt;=OFFSET($F$4,AD$2,0)),OFFSET($C$4,AD$2,0),0)</f>
        <v>0</v>
      </c>
      <c r="AE123" s="42" t="n">
        <f aca="true">IF(AND($O123&gt;=OFFSET($E$4,AE$2,0),$O123&lt;=OFFSET($F$4,AE$2,0)),OFFSET($C$4,AE$2,0),0)</f>
        <v>0</v>
      </c>
      <c r="AF123" s="42" t="n">
        <f aca="true">IF(AND($O123&gt;=OFFSET($E$4,AF$2,0),$O123&lt;=OFFSET($F$4,AF$2,0)),OFFSET($C$4,AF$2,0),0)</f>
        <v>0</v>
      </c>
      <c r="AG123" s="42" t="n">
        <f aca="true">IF(AND($O123&gt;=OFFSET($E$4,AG$2,0),$O123&lt;=OFFSET($F$4,AG$2,0)),OFFSET($C$4,AG$2,0),0)</f>
        <v>0</v>
      </c>
      <c r="AH123" s="42" t="n">
        <f aca="true">IF(AND($O123&gt;=OFFSET($E$4,AH$2,0),$O123&lt;=OFFSET($F$4,AH$2,0)),OFFSET($C$4,AH$2,0),0)</f>
        <v>0</v>
      </c>
      <c r="AI123" s="42" t="n">
        <f aca="true">IF(AND($O123&gt;=OFFSET($E$4,AI$2,0),$O123&lt;=OFFSET($F$4,AI$2,0)),OFFSET($C$4,AI$2,0),0)</f>
        <v>0</v>
      </c>
      <c r="AJ123" s="42" t="n">
        <f aca="true">IF(AND($O123&gt;=OFFSET($E$4,AJ$2,0),$O123&lt;=OFFSET($F$4,AJ$2,0)),OFFSET($C$4,AJ$2,0),0)</f>
        <v>0</v>
      </c>
      <c r="AK123" s="42" t="n">
        <f aca="true">IF(AND($O123&gt;=OFFSET($E$4,AK$2,0),$O123&lt;=OFFSET($F$4,AK$2,0)),OFFSET($C$4,AK$2,0),0)</f>
        <v>0</v>
      </c>
      <c r="AL123" s="42" t="n">
        <f aca="true">IF(AND($O123&gt;=OFFSET($E$4,AL$2,0),$O123&lt;=OFFSET($F$4,AL$2,0)),OFFSET($C$4,AL$2,0),0)</f>
        <v>0</v>
      </c>
      <c r="AM123" s="42" t="n">
        <f aca="true">IF(AND($O123&gt;=OFFSET($E$4,AM$2,0),$O123&lt;=OFFSET($F$4,AM$2,0)),OFFSET($C$4,AM$2,0),0)</f>
        <v>0</v>
      </c>
      <c r="AN123" s="42" t="n">
        <f aca="true">IF(AND($O123&gt;=OFFSET($E$4,AN$2,0),$O123&lt;=OFFSET($F$4,AN$2,0)),OFFSET($C$4,AN$2,0),0)</f>
        <v>0</v>
      </c>
      <c r="AO123" s="42" t="n">
        <f aca="true">IF(AND($O123&gt;=OFFSET($E$4,AO$2,0),$O123&lt;=OFFSET($F$4,AO$2,0)),OFFSET($C$4,AO$2,0),0)</f>
        <v>0</v>
      </c>
      <c r="AP123" s="42" t="n">
        <f aca="true">IF(AND($O123&gt;=OFFSET($E$4,AP$2,0),$O123&lt;=OFFSET($F$4,AP$2,0)),OFFSET($C$4,AP$2,0),0)</f>
        <v>0</v>
      </c>
      <c r="AQ123" s="42" t="n">
        <f aca="true">IF(AND($O123&gt;=OFFSET($E$4,AQ$2,0),$O123&lt;=OFFSET($F$4,AQ$2,0)),OFFSET($C$4,AQ$2,0),0)</f>
        <v>0</v>
      </c>
      <c r="AR123" s="42" t="n">
        <f aca="true">IF(AND($O123&gt;=OFFSET($E$4,AR$2,0),$O123&lt;=OFFSET($F$4,AR$2,0)),OFFSET($C$4,AR$2,0),0)</f>
        <v>0</v>
      </c>
      <c r="AS123" s="42" t="n">
        <f aca="true">IF(AND($O123&gt;=OFFSET($E$4,AS$2,0),$O123&lt;=OFFSET($F$4,AS$2,0)),OFFSET($C$4,AS$2,0),0)</f>
        <v>0</v>
      </c>
      <c r="AT123" s="42" t="n">
        <f aca="true">IF(AND($O123&gt;=OFFSET($E$4,AT$2,0),$O123&lt;=OFFSET($F$4,AT$2,0)),OFFSET($C$4,AT$2,0),0)</f>
        <v>0</v>
      </c>
      <c r="AU123" s="42" t="n">
        <f aca="true">IF(AND($O123&gt;=OFFSET($E$4,AU$2,0),$O123&lt;=OFFSET($F$4,AU$2,0)),OFFSET($C$4,AU$2,0),0)</f>
        <v>0</v>
      </c>
      <c r="AV123" s="42" t="n">
        <f aca="true">IF(AND($O123&gt;=OFFSET($E$4,AV$2,0),$O123&lt;=OFFSET($F$4,AV$2,0)),OFFSET($C$4,AV$2,0),0)</f>
        <v>0</v>
      </c>
      <c r="AW123" s="42" t="n">
        <f aca="true">IF(AND($O123&gt;=OFFSET($E$4,AW$2,0),$O123&lt;=OFFSET($F$4,AW$2,0)),OFFSET($C$4,AW$2,0),0)</f>
        <v>0</v>
      </c>
      <c r="AY123" s="58" t="n">
        <f aca="false">SUM(P123:AS123)</f>
        <v>25</v>
      </c>
      <c r="AZ123" s="58" t="n">
        <f aca="false">SUM(P123:V123)+SUM(AT123:AW123)</f>
        <v>25</v>
      </c>
    </row>
    <row r="124" customFormat="false" ht="12.75" hidden="false" customHeight="false" outlineLevel="0" collapsed="false">
      <c r="A124" s="2"/>
      <c r="C124" s="3"/>
      <c r="F124" s="5"/>
      <c r="G124" s="2"/>
      <c r="I124" s="0" t="n">
        <v>21</v>
      </c>
      <c r="J124" s="0" t="n">
        <v>4</v>
      </c>
      <c r="K124" s="0" t="n">
        <v>4</v>
      </c>
      <c r="L124" s="0" t="n">
        <v>1</v>
      </c>
      <c r="M124" s="0" t="n">
        <v>30</v>
      </c>
      <c r="O124" s="57" t="n">
        <v>40422</v>
      </c>
      <c r="P124" s="42" t="n">
        <f aca="false">IF(AND(O124&gt;=$E$4,O124&lt;=$F$4),$C$4,0)</f>
        <v>0</v>
      </c>
      <c r="Q124" s="42" t="n">
        <f aca="true">IF(AND($O124&gt;=OFFSET($E$4,Q$2,0),$O124&lt;=OFFSET($F$4,Q$2,0)),OFFSET($C$4,Q$2,0),0)</f>
        <v>0</v>
      </c>
      <c r="R124" s="42" t="n">
        <f aca="true">IF(AND($O124&gt;=OFFSET($E$4,R$2,0),$O124&lt;=OFFSET($F$4,R$2,0)),OFFSET($C$4,R$2,0),0)</f>
        <v>0</v>
      </c>
      <c r="S124" s="42" t="n">
        <f aca="true">IF(AND($O124&gt;=OFFSET($E$4,S$2,0),$O124&lt;=OFFSET($F$4,S$2,0)),OFFSET($C$4,S$2,0),0)</f>
        <v>0</v>
      </c>
      <c r="T124" s="42" t="n">
        <f aca="true">IF(AND($O124&gt;=OFFSET($E$4,T$2,0),$O124&lt;=OFFSET($F$4,T$2,0)),OFFSET($C$4,T$2,0),0)</f>
        <v>0</v>
      </c>
      <c r="U124" s="42" t="n">
        <f aca="true">IF(AND($O124&gt;=OFFSET($E$4,U$2,0),$O124&lt;=OFFSET($F$4,U$2,0)),OFFSET($C$4,U$2,0),0)</f>
        <v>0</v>
      </c>
      <c r="V124" s="42" t="n">
        <f aca="true">IF(AND($O124&gt;=OFFSET($E$4,V$2,0),$O124&lt;=OFFSET($F$4,V$2,0)),OFFSET($C$4,V$2,0),0)</f>
        <v>25</v>
      </c>
      <c r="W124" s="42" t="n">
        <f aca="true">IF(AND($O124&gt;=OFFSET($E$4,W$2,0),$O124&lt;=OFFSET($F$4,W$2,0)),OFFSET($C$4,W$2,0),0)</f>
        <v>0</v>
      </c>
      <c r="X124" s="42" t="n">
        <f aca="true">IF(AND($O124&gt;=OFFSET($E$4,X$2,0),$O124&lt;=OFFSET($F$4,X$2,0)),OFFSET($C$4,X$2,0),0)</f>
        <v>0</v>
      </c>
      <c r="Y124" s="42" t="n">
        <f aca="true">IF(AND($O124&gt;=OFFSET($E$4,Y$2,0),$O124&lt;=OFFSET($F$4,Y$2,0)),OFFSET($C$4,Y$2,0),0)</f>
        <v>0</v>
      </c>
      <c r="Z124" s="42" t="n">
        <f aca="true">IF(AND($O124&gt;=OFFSET($E$4,Z$2,0),$O124&lt;=OFFSET($F$4,Z$2,0)),OFFSET($C$4,Z$2,0),0)</f>
        <v>0</v>
      </c>
      <c r="AA124" s="42" t="n">
        <f aca="true">IF(AND($O124&gt;=OFFSET($E$4,AA$2,0),$O124&lt;=OFFSET($F$4,AA$2,0)),OFFSET($C$4,AA$2,0),0)</f>
        <v>0</v>
      </c>
      <c r="AB124" s="42" t="n">
        <f aca="true">IF(AND($O124&gt;=OFFSET($E$4,AB$2,0),$O124&lt;=OFFSET($F$4,AB$2,0)),OFFSET($C$4,AB$2,0),0)</f>
        <v>0</v>
      </c>
      <c r="AC124" s="42" t="n">
        <f aca="true">IF(AND($O124&gt;=OFFSET($E$4,AC$2,0),$O124&lt;=OFFSET($F$4,AC$2,0)),OFFSET($C$4,AC$2,0),0)</f>
        <v>0</v>
      </c>
      <c r="AD124" s="42" t="n">
        <f aca="true">IF(AND($O124&gt;=OFFSET($E$4,AD$2,0),$O124&lt;=OFFSET($F$4,AD$2,0)),OFFSET($C$4,AD$2,0),0)</f>
        <v>0</v>
      </c>
      <c r="AE124" s="42" t="n">
        <f aca="true">IF(AND($O124&gt;=OFFSET($E$4,AE$2,0),$O124&lt;=OFFSET($F$4,AE$2,0)),OFFSET($C$4,AE$2,0),0)</f>
        <v>0</v>
      </c>
      <c r="AF124" s="42" t="n">
        <f aca="true">IF(AND($O124&gt;=OFFSET($E$4,AF$2,0),$O124&lt;=OFFSET($F$4,AF$2,0)),OFFSET($C$4,AF$2,0),0)</f>
        <v>0</v>
      </c>
      <c r="AG124" s="42" t="n">
        <f aca="true">IF(AND($O124&gt;=OFFSET($E$4,AG$2,0),$O124&lt;=OFFSET($F$4,AG$2,0)),OFFSET($C$4,AG$2,0),0)</f>
        <v>0</v>
      </c>
      <c r="AH124" s="42" t="n">
        <f aca="true">IF(AND($O124&gt;=OFFSET($E$4,AH$2,0),$O124&lt;=OFFSET($F$4,AH$2,0)),OFFSET($C$4,AH$2,0),0)</f>
        <v>0</v>
      </c>
      <c r="AI124" s="42" t="n">
        <f aca="true">IF(AND($O124&gt;=OFFSET($E$4,AI$2,0),$O124&lt;=OFFSET($F$4,AI$2,0)),OFFSET($C$4,AI$2,0),0)</f>
        <v>0</v>
      </c>
      <c r="AJ124" s="42" t="n">
        <f aca="true">IF(AND($O124&gt;=OFFSET($E$4,AJ$2,0),$O124&lt;=OFFSET($F$4,AJ$2,0)),OFFSET($C$4,AJ$2,0),0)</f>
        <v>0</v>
      </c>
      <c r="AK124" s="42" t="n">
        <f aca="true">IF(AND($O124&gt;=OFFSET($E$4,AK$2,0),$O124&lt;=OFFSET($F$4,AK$2,0)),OFFSET($C$4,AK$2,0),0)</f>
        <v>0</v>
      </c>
      <c r="AL124" s="42" t="n">
        <f aca="true">IF(AND($O124&gt;=OFFSET($E$4,AL$2,0),$O124&lt;=OFFSET($F$4,AL$2,0)),OFFSET($C$4,AL$2,0),0)</f>
        <v>0</v>
      </c>
      <c r="AM124" s="42" t="n">
        <f aca="true">IF(AND($O124&gt;=OFFSET($E$4,AM$2,0),$O124&lt;=OFFSET($F$4,AM$2,0)),OFFSET($C$4,AM$2,0),0)</f>
        <v>0</v>
      </c>
      <c r="AN124" s="42" t="n">
        <f aca="true">IF(AND($O124&gt;=OFFSET($E$4,AN$2,0),$O124&lt;=OFFSET($F$4,AN$2,0)),OFFSET($C$4,AN$2,0),0)</f>
        <v>0</v>
      </c>
      <c r="AO124" s="42" t="n">
        <f aca="true">IF(AND($O124&gt;=OFFSET($E$4,AO$2,0),$O124&lt;=OFFSET($F$4,AO$2,0)),OFFSET($C$4,AO$2,0),0)</f>
        <v>0</v>
      </c>
      <c r="AP124" s="42" t="n">
        <f aca="true">IF(AND($O124&gt;=OFFSET($E$4,AP$2,0),$O124&lt;=OFFSET($F$4,AP$2,0)),OFFSET($C$4,AP$2,0),0)</f>
        <v>0</v>
      </c>
      <c r="AQ124" s="42" t="n">
        <f aca="true">IF(AND($O124&gt;=OFFSET($E$4,AQ$2,0),$O124&lt;=OFFSET($F$4,AQ$2,0)),OFFSET($C$4,AQ$2,0),0)</f>
        <v>0</v>
      </c>
      <c r="AR124" s="42" t="n">
        <f aca="true">IF(AND($O124&gt;=OFFSET($E$4,AR$2,0),$O124&lt;=OFFSET($F$4,AR$2,0)),OFFSET($C$4,AR$2,0),0)</f>
        <v>0</v>
      </c>
      <c r="AS124" s="42" t="n">
        <f aca="true">IF(AND($O124&gt;=OFFSET($E$4,AS$2,0),$O124&lt;=OFFSET($F$4,AS$2,0)),OFFSET($C$4,AS$2,0),0)</f>
        <v>0</v>
      </c>
      <c r="AT124" s="42" t="n">
        <f aca="true">IF(AND($O124&gt;=OFFSET($E$4,AT$2,0),$O124&lt;=OFFSET($F$4,AT$2,0)),OFFSET($C$4,AT$2,0),0)</f>
        <v>0</v>
      </c>
      <c r="AU124" s="42" t="n">
        <f aca="true">IF(AND($O124&gt;=OFFSET($E$4,AU$2,0),$O124&lt;=OFFSET($F$4,AU$2,0)),OFFSET($C$4,AU$2,0),0)</f>
        <v>0</v>
      </c>
      <c r="AV124" s="42" t="n">
        <f aca="true">IF(AND($O124&gt;=OFFSET($E$4,AV$2,0),$O124&lt;=OFFSET($F$4,AV$2,0)),OFFSET($C$4,AV$2,0),0)</f>
        <v>0</v>
      </c>
      <c r="AW124" s="42" t="n">
        <f aca="true">IF(AND($O124&gt;=OFFSET($E$4,AW$2,0),$O124&lt;=OFFSET($F$4,AW$2,0)),OFFSET($C$4,AW$2,0),0)</f>
        <v>0</v>
      </c>
      <c r="AY124" s="58" t="n">
        <f aca="false">SUM(P124:AS124)</f>
        <v>25</v>
      </c>
      <c r="AZ124" s="58" t="n">
        <f aca="false">SUM(P124:V124)+SUM(AT124:AW124)</f>
        <v>25</v>
      </c>
    </row>
    <row r="125" customFormat="false" ht="12.75" hidden="false" customHeight="false" outlineLevel="0" collapsed="false">
      <c r="A125" s="2"/>
      <c r="C125" s="3"/>
      <c r="F125" s="5"/>
      <c r="G125" s="2"/>
      <c r="I125" s="0" t="n">
        <v>21</v>
      </c>
      <c r="J125" s="0" t="n">
        <v>5</v>
      </c>
      <c r="K125" s="0" t="n">
        <v>5</v>
      </c>
      <c r="L125" s="0" t="n">
        <v>0</v>
      </c>
      <c r="M125" s="0" t="n">
        <v>31</v>
      </c>
      <c r="O125" s="57" t="n">
        <v>40452</v>
      </c>
      <c r="P125" s="42" t="n">
        <f aca="false">IF(AND(O125&gt;=$E$4,O125&lt;=$F$4),$C$4,0)</f>
        <v>0</v>
      </c>
      <c r="Q125" s="42" t="n">
        <f aca="true">IF(AND($O125&gt;=OFFSET($E$4,Q$2,0),$O125&lt;=OFFSET($F$4,Q$2,0)),OFFSET($C$4,Q$2,0),0)</f>
        <v>0</v>
      </c>
      <c r="R125" s="42" t="n">
        <f aca="true">IF(AND($O125&gt;=OFFSET($E$4,R$2,0),$O125&lt;=OFFSET($F$4,R$2,0)),OFFSET($C$4,R$2,0),0)</f>
        <v>0</v>
      </c>
      <c r="S125" s="42" t="n">
        <f aca="true">IF(AND($O125&gt;=OFFSET($E$4,S$2,0),$O125&lt;=OFFSET($F$4,S$2,0)),OFFSET($C$4,S$2,0),0)</f>
        <v>0</v>
      </c>
      <c r="T125" s="42" t="n">
        <f aca="true">IF(AND($O125&gt;=OFFSET($E$4,T$2,0),$O125&lt;=OFFSET($F$4,T$2,0)),OFFSET($C$4,T$2,0),0)</f>
        <v>0</v>
      </c>
      <c r="U125" s="42" t="n">
        <f aca="true">IF(AND($O125&gt;=OFFSET($E$4,U$2,0),$O125&lt;=OFFSET($F$4,U$2,0)),OFFSET($C$4,U$2,0),0)</f>
        <v>0</v>
      </c>
      <c r="V125" s="42" t="n">
        <f aca="true">IF(AND($O125&gt;=OFFSET($E$4,V$2,0),$O125&lt;=OFFSET($F$4,V$2,0)),OFFSET($C$4,V$2,0),0)</f>
        <v>25</v>
      </c>
      <c r="W125" s="42" t="n">
        <f aca="true">IF(AND($O125&gt;=OFFSET($E$4,W$2,0),$O125&lt;=OFFSET($F$4,W$2,0)),OFFSET($C$4,W$2,0),0)</f>
        <v>0</v>
      </c>
      <c r="X125" s="42" t="n">
        <f aca="true">IF(AND($O125&gt;=OFFSET($E$4,X$2,0),$O125&lt;=OFFSET($F$4,X$2,0)),OFFSET($C$4,X$2,0),0)</f>
        <v>0</v>
      </c>
      <c r="Y125" s="42" t="n">
        <f aca="true">IF(AND($O125&gt;=OFFSET($E$4,Y$2,0),$O125&lt;=OFFSET($F$4,Y$2,0)),OFFSET($C$4,Y$2,0),0)</f>
        <v>0</v>
      </c>
      <c r="Z125" s="42" t="n">
        <f aca="true">IF(AND($O125&gt;=OFFSET($E$4,Z$2,0),$O125&lt;=OFFSET($F$4,Z$2,0)),OFFSET($C$4,Z$2,0),0)</f>
        <v>0</v>
      </c>
      <c r="AA125" s="42" t="n">
        <f aca="true">IF(AND($O125&gt;=OFFSET($E$4,AA$2,0),$O125&lt;=OFFSET($F$4,AA$2,0)),OFFSET($C$4,AA$2,0),0)</f>
        <v>0</v>
      </c>
      <c r="AB125" s="42" t="n">
        <f aca="true">IF(AND($O125&gt;=OFFSET($E$4,AB$2,0),$O125&lt;=OFFSET($F$4,AB$2,0)),OFFSET($C$4,AB$2,0),0)</f>
        <v>0</v>
      </c>
      <c r="AC125" s="42" t="n">
        <f aca="true">IF(AND($O125&gt;=OFFSET($E$4,AC$2,0),$O125&lt;=OFFSET($F$4,AC$2,0)),OFFSET($C$4,AC$2,0),0)</f>
        <v>0</v>
      </c>
      <c r="AD125" s="42" t="n">
        <f aca="true">IF(AND($O125&gt;=OFFSET($E$4,AD$2,0),$O125&lt;=OFFSET($F$4,AD$2,0)),OFFSET($C$4,AD$2,0),0)</f>
        <v>0</v>
      </c>
      <c r="AE125" s="42" t="n">
        <f aca="true">IF(AND($O125&gt;=OFFSET($E$4,AE$2,0),$O125&lt;=OFFSET($F$4,AE$2,0)),OFFSET($C$4,AE$2,0),0)</f>
        <v>0</v>
      </c>
      <c r="AF125" s="42" t="n">
        <f aca="true">IF(AND($O125&gt;=OFFSET($E$4,AF$2,0),$O125&lt;=OFFSET($F$4,AF$2,0)),OFFSET($C$4,AF$2,0),0)</f>
        <v>0</v>
      </c>
      <c r="AG125" s="42" t="n">
        <f aca="true">IF(AND($O125&gt;=OFFSET($E$4,AG$2,0),$O125&lt;=OFFSET($F$4,AG$2,0)),OFFSET($C$4,AG$2,0),0)</f>
        <v>0</v>
      </c>
      <c r="AH125" s="42" t="n">
        <f aca="true">IF(AND($O125&gt;=OFFSET($E$4,AH$2,0),$O125&lt;=OFFSET($F$4,AH$2,0)),OFFSET($C$4,AH$2,0),0)</f>
        <v>0</v>
      </c>
      <c r="AI125" s="42" t="n">
        <f aca="true">IF(AND($O125&gt;=OFFSET($E$4,AI$2,0),$O125&lt;=OFFSET($F$4,AI$2,0)),OFFSET($C$4,AI$2,0),0)</f>
        <v>0</v>
      </c>
      <c r="AJ125" s="42" t="n">
        <f aca="true">IF(AND($O125&gt;=OFFSET($E$4,AJ$2,0),$O125&lt;=OFFSET($F$4,AJ$2,0)),OFFSET($C$4,AJ$2,0),0)</f>
        <v>0</v>
      </c>
      <c r="AK125" s="42" t="n">
        <f aca="true">IF(AND($O125&gt;=OFFSET($E$4,AK$2,0),$O125&lt;=OFFSET($F$4,AK$2,0)),OFFSET($C$4,AK$2,0),0)</f>
        <v>0</v>
      </c>
      <c r="AL125" s="42" t="n">
        <f aca="true">IF(AND($O125&gt;=OFFSET($E$4,AL$2,0),$O125&lt;=OFFSET($F$4,AL$2,0)),OFFSET($C$4,AL$2,0),0)</f>
        <v>0</v>
      </c>
      <c r="AM125" s="42" t="n">
        <f aca="true">IF(AND($O125&gt;=OFFSET($E$4,AM$2,0),$O125&lt;=OFFSET($F$4,AM$2,0)),OFFSET($C$4,AM$2,0),0)</f>
        <v>0</v>
      </c>
      <c r="AN125" s="42" t="n">
        <f aca="true">IF(AND($O125&gt;=OFFSET($E$4,AN$2,0),$O125&lt;=OFFSET($F$4,AN$2,0)),OFFSET($C$4,AN$2,0),0)</f>
        <v>0</v>
      </c>
      <c r="AO125" s="42" t="n">
        <f aca="true">IF(AND($O125&gt;=OFFSET($E$4,AO$2,0),$O125&lt;=OFFSET($F$4,AO$2,0)),OFFSET($C$4,AO$2,0),0)</f>
        <v>0</v>
      </c>
      <c r="AP125" s="42" t="n">
        <f aca="true">IF(AND($O125&gt;=OFFSET($E$4,AP$2,0),$O125&lt;=OFFSET($F$4,AP$2,0)),OFFSET($C$4,AP$2,0),0)</f>
        <v>0</v>
      </c>
      <c r="AQ125" s="42" t="n">
        <f aca="true">IF(AND($O125&gt;=OFFSET($E$4,AQ$2,0),$O125&lt;=OFFSET($F$4,AQ$2,0)),OFFSET($C$4,AQ$2,0),0)</f>
        <v>0</v>
      </c>
      <c r="AR125" s="42" t="n">
        <f aca="true">IF(AND($O125&gt;=OFFSET($E$4,AR$2,0),$O125&lt;=OFFSET($F$4,AR$2,0)),OFFSET($C$4,AR$2,0),0)</f>
        <v>0</v>
      </c>
      <c r="AS125" s="42" t="n">
        <f aca="true">IF(AND($O125&gt;=OFFSET($E$4,AS$2,0),$O125&lt;=OFFSET($F$4,AS$2,0)),OFFSET($C$4,AS$2,0),0)</f>
        <v>0</v>
      </c>
      <c r="AT125" s="42" t="n">
        <f aca="true">IF(AND($O125&gt;=OFFSET($E$4,AT$2,0),$O125&lt;=OFFSET($F$4,AT$2,0)),OFFSET($C$4,AT$2,0),0)</f>
        <v>0</v>
      </c>
      <c r="AU125" s="42" t="n">
        <f aca="true">IF(AND($O125&gt;=OFFSET($E$4,AU$2,0),$O125&lt;=OFFSET($F$4,AU$2,0)),OFFSET($C$4,AU$2,0),0)</f>
        <v>0</v>
      </c>
      <c r="AV125" s="42" t="n">
        <f aca="true">IF(AND($O125&gt;=OFFSET($E$4,AV$2,0),$O125&lt;=OFFSET($F$4,AV$2,0)),OFFSET($C$4,AV$2,0),0)</f>
        <v>0</v>
      </c>
      <c r="AW125" s="42" t="n">
        <f aca="true">IF(AND($O125&gt;=OFFSET($E$4,AW$2,0),$O125&lt;=OFFSET($F$4,AW$2,0)),OFFSET($C$4,AW$2,0),0)</f>
        <v>0</v>
      </c>
      <c r="AY125" s="58" t="n">
        <f aca="false">SUM(P125:AS125)</f>
        <v>25</v>
      </c>
      <c r="AZ125" s="58" t="n">
        <f aca="false">SUM(P125:V125)+SUM(AT125:AW125)</f>
        <v>25</v>
      </c>
    </row>
    <row r="126" customFormat="false" ht="12.75" hidden="false" customHeight="false" outlineLevel="0" collapsed="false">
      <c r="A126" s="2"/>
      <c r="C126" s="3"/>
      <c r="F126" s="5"/>
      <c r="G126" s="2"/>
      <c r="I126" s="0" t="n">
        <v>21</v>
      </c>
      <c r="J126" s="0" t="n">
        <v>4</v>
      </c>
      <c r="K126" s="0" t="n">
        <v>4</v>
      </c>
      <c r="L126" s="0" t="n">
        <v>1</v>
      </c>
      <c r="M126" s="0" t="n">
        <v>30</v>
      </c>
      <c r="O126" s="57" t="n">
        <v>40483</v>
      </c>
      <c r="P126" s="42" t="n">
        <f aca="false">IF(AND(O126&gt;=$E$4,O126&lt;=$F$4),$C$4,0)</f>
        <v>0</v>
      </c>
      <c r="Q126" s="42" t="n">
        <f aca="true">IF(AND($O126&gt;=OFFSET($E$4,Q$2,0),$O126&lt;=OFFSET($F$4,Q$2,0)),OFFSET($C$4,Q$2,0),0)</f>
        <v>0</v>
      </c>
      <c r="R126" s="42" t="n">
        <f aca="true">IF(AND($O126&gt;=OFFSET($E$4,R$2,0),$O126&lt;=OFFSET($F$4,R$2,0)),OFFSET($C$4,R$2,0),0)</f>
        <v>0</v>
      </c>
      <c r="S126" s="42" t="n">
        <f aca="true">IF(AND($O126&gt;=OFFSET($E$4,S$2,0),$O126&lt;=OFFSET($F$4,S$2,0)),OFFSET($C$4,S$2,0),0)</f>
        <v>0</v>
      </c>
      <c r="T126" s="42" t="n">
        <f aca="true">IF(AND($O126&gt;=OFFSET($E$4,T$2,0),$O126&lt;=OFFSET($F$4,T$2,0)),OFFSET($C$4,T$2,0),0)</f>
        <v>0</v>
      </c>
      <c r="U126" s="42" t="n">
        <f aca="true">IF(AND($O126&gt;=OFFSET($E$4,U$2,0),$O126&lt;=OFFSET($F$4,U$2,0)),OFFSET($C$4,U$2,0),0)</f>
        <v>0</v>
      </c>
      <c r="V126" s="42" t="n">
        <f aca="true">IF(AND($O126&gt;=OFFSET($E$4,V$2,0),$O126&lt;=OFFSET($F$4,V$2,0)),OFFSET($C$4,V$2,0),0)</f>
        <v>25</v>
      </c>
      <c r="W126" s="42" t="n">
        <f aca="true">IF(AND($O126&gt;=OFFSET($E$4,W$2,0),$O126&lt;=OFFSET($F$4,W$2,0)),OFFSET($C$4,W$2,0),0)</f>
        <v>0</v>
      </c>
      <c r="X126" s="42" t="n">
        <f aca="true">IF(AND($O126&gt;=OFFSET($E$4,X$2,0),$O126&lt;=OFFSET($F$4,X$2,0)),OFFSET($C$4,X$2,0),0)</f>
        <v>0</v>
      </c>
      <c r="Y126" s="42" t="n">
        <f aca="true">IF(AND($O126&gt;=OFFSET($E$4,Y$2,0),$O126&lt;=OFFSET($F$4,Y$2,0)),OFFSET($C$4,Y$2,0),0)</f>
        <v>0</v>
      </c>
      <c r="Z126" s="42" t="n">
        <f aca="true">IF(AND($O126&gt;=OFFSET($E$4,Z$2,0),$O126&lt;=OFFSET($F$4,Z$2,0)),OFFSET($C$4,Z$2,0),0)</f>
        <v>0</v>
      </c>
      <c r="AA126" s="42" t="n">
        <f aca="true">IF(AND($O126&gt;=OFFSET($E$4,AA$2,0),$O126&lt;=OFFSET($F$4,AA$2,0)),OFFSET($C$4,AA$2,0),0)</f>
        <v>0</v>
      </c>
      <c r="AB126" s="42" t="n">
        <f aca="true">IF(AND($O126&gt;=OFFSET($E$4,AB$2,0),$O126&lt;=OFFSET($F$4,AB$2,0)),OFFSET($C$4,AB$2,0),0)</f>
        <v>0</v>
      </c>
      <c r="AC126" s="42" t="n">
        <f aca="true">IF(AND($O126&gt;=OFFSET($E$4,AC$2,0),$O126&lt;=OFFSET($F$4,AC$2,0)),OFFSET($C$4,AC$2,0),0)</f>
        <v>0</v>
      </c>
      <c r="AD126" s="42" t="n">
        <f aca="true">IF(AND($O126&gt;=OFFSET($E$4,AD$2,0),$O126&lt;=OFFSET($F$4,AD$2,0)),OFFSET($C$4,AD$2,0),0)</f>
        <v>0</v>
      </c>
      <c r="AE126" s="42" t="n">
        <f aca="true">IF(AND($O126&gt;=OFFSET($E$4,AE$2,0),$O126&lt;=OFFSET($F$4,AE$2,0)),OFFSET($C$4,AE$2,0),0)</f>
        <v>0</v>
      </c>
      <c r="AF126" s="42" t="n">
        <f aca="true">IF(AND($O126&gt;=OFFSET($E$4,AF$2,0),$O126&lt;=OFFSET($F$4,AF$2,0)),OFFSET($C$4,AF$2,0),0)</f>
        <v>0</v>
      </c>
      <c r="AG126" s="42" t="n">
        <f aca="true">IF(AND($O126&gt;=OFFSET($E$4,AG$2,0),$O126&lt;=OFFSET($F$4,AG$2,0)),OFFSET($C$4,AG$2,0),0)</f>
        <v>0</v>
      </c>
      <c r="AH126" s="42" t="n">
        <f aca="true">IF(AND($O126&gt;=OFFSET($E$4,AH$2,0),$O126&lt;=OFFSET($F$4,AH$2,0)),OFFSET($C$4,AH$2,0),0)</f>
        <v>0</v>
      </c>
      <c r="AI126" s="42" t="n">
        <f aca="true">IF(AND($O126&gt;=OFFSET($E$4,AI$2,0),$O126&lt;=OFFSET($F$4,AI$2,0)),OFFSET($C$4,AI$2,0),0)</f>
        <v>0</v>
      </c>
      <c r="AJ126" s="42" t="n">
        <f aca="true">IF(AND($O126&gt;=OFFSET($E$4,AJ$2,0),$O126&lt;=OFFSET($F$4,AJ$2,0)),OFFSET($C$4,AJ$2,0),0)</f>
        <v>0</v>
      </c>
      <c r="AK126" s="42" t="n">
        <f aca="true">IF(AND($O126&gt;=OFFSET($E$4,AK$2,0),$O126&lt;=OFFSET($F$4,AK$2,0)),OFFSET($C$4,AK$2,0),0)</f>
        <v>0</v>
      </c>
      <c r="AL126" s="42" t="n">
        <f aca="true">IF(AND($O126&gt;=OFFSET($E$4,AL$2,0),$O126&lt;=OFFSET($F$4,AL$2,0)),OFFSET($C$4,AL$2,0),0)</f>
        <v>0</v>
      </c>
      <c r="AM126" s="42" t="n">
        <f aca="true">IF(AND($O126&gt;=OFFSET($E$4,AM$2,0),$O126&lt;=OFFSET($F$4,AM$2,0)),OFFSET($C$4,AM$2,0),0)</f>
        <v>0</v>
      </c>
      <c r="AN126" s="42" t="n">
        <f aca="true">IF(AND($O126&gt;=OFFSET($E$4,AN$2,0),$O126&lt;=OFFSET($F$4,AN$2,0)),OFFSET($C$4,AN$2,0),0)</f>
        <v>0</v>
      </c>
      <c r="AO126" s="42" t="n">
        <f aca="true">IF(AND($O126&gt;=OFFSET($E$4,AO$2,0),$O126&lt;=OFFSET($F$4,AO$2,0)),OFFSET($C$4,AO$2,0),0)</f>
        <v>0</v>
      </c>
      <c r="AP126" s="42" t="n">
        <f aca="true">IF(AND($O126&gt;=OFFSET($E$4,AP$2,0),$O126&lt;=OFFSET($F$4,AP$2,0)),OFFSET($C$4,AP$2,0),0)</f>
        <v>0</v>
      </c>
      <c r="AQ126" s="42" t="n">
        <f aca="true">IF(AND($O126&gt;=OFFSET($E$4,AQ$2,0),$O126&lt;=OFFSET($F$4,AQ$2,0)),OFFSET($C$4,AQ$2,0),0)</f>
        <v>0</v>
      </c>
      <c r="AR126" s="42" t="n">
        <f aca="true">IF(AND($O126&gt;=OFFSET($E$4,AR$2,0),$O126&lt;=OFFSET($F$4,AR$2,0)),OFFSET($C$4,AR$2,0),0)</f>
        <v>0</v>
      </c>
      <c r="AS126" s="42" t="n">
        <f aca="true">IF(AND($O126&gt;=OFFSET($E$4,AS$2,0),$O126&lt;=OFFSET($F$4,AS$2,0)),OFFSET($C$4,AS$2,0),0)</f>
        <v>0</v>
      </c>
      <c r="AT126" s="42" t="n">
        <f aca="true">IF(AND($O126&gt;=OFFSET($E$4,AT$2,0),$O126&lt;=OFFSET($F$4,AT$2,0)),OFFSET($C$4,AT$2,0),0)</f>
        <v>0</v>
      </c>
      <c r="AU126" s="42" t="n">
        <f aca="true">IF(AND($O126&gt;=OFFSET($E$4,AU$2,0),$O126&lt;=OFFSET($F$4,AU$2,0)),OFFSET($C$4,AU$2,0),0)</f>
        <v>0</v>
      </c>
      <c r="AV126" s="42" t="n">
        <f aca="true">IF(AND($O126&gt;=OFFSET($E$4,AV$2,0),$O126&lt;=OFFSET($F$4,AV$2,0)),OFFSET($C$4,AV$2,0),0)</f>
        <v>0</v>
      </c>
      <c r="AW126" s="42" t="n">
        <f aca="true">IF(AND($O126&gt;=OFFSET($E$4,AW$2,0),$O126&lt;=OFFSET($F$4,AW$2,0)),OFFSET($C$4,AW$2,0),0)</f>
        <v>0</v>
      </c>
      <c r="AY126" s="58" t="n">
        <f aca="false">SUM(P126:AS126)</f>
        <v>25</v>
      </c>
      <c r="AZ126" s="58" t="n">
        <f aca="false">SUM(P126:V126)+SUM(AT126:AW126)</f>
        <v>25</v>
      </c>
    </row>
    <row r="127" customFormat="false" ht="12.75" hidden="false" customHeight="false" outlineLevel="0" collapsed="false">
      <c r="A127" s="2"/>
      <c r="C127" s="3"/>
      <c r="F127" s="5"/>
      <c r="G127" s="2"/>
      <c r="I127" s="0" t="n">
        <v>23</v>
      </c>
      <c r="J127" s="0" t="n">
        <v>3</v>
      </c>
      <c r="K127" s="0" t="n">
        <v>4</v>
      </c>
      <c r="L127" s="0" t="n">
        <v>1</v>
      </c>
      <c r="M127" s="0" t="n">
        <v>31</v>
      </c>
      <c r="O127" s="57" t="n">
        <v>40513</v>
      </c>
      <c r="P127" s="42" t="n">
        <f aca="false">IF(AND(O127&gt;=$E$4,O127&lt;=$F$4),$C$4,0)</f>
        <v>0</v>
      </c>
      <c r="Q127" s="42" t="n">
        <f aca="true">IF(AND($O127&gt;=OFFSET($E$4,Q$2,0),$O127&lt;=OFFSET($F$4,Q$2,0)),OFFSET($C$4,Q$2,0),0)</f>
        <v>0</v>
      </c>
      <c r="R127" s="42" t="n">
        <f aca="true">IF(AND($O127&gt;=OFFSET($E$4,R$2,0),$O127&lt;=OFFSET($F$4,R$2,0)),OFFSET($C$4,R$2,0),0)</f>
        <v>0</v>
      </c>
      <c r="S127" s="42" t="n">
        <f aca="true">IF(AND($O127&gt;=OFFSET($E$4,S$2,0),$O127&lt;=OFFSET($F$4,S$2,0)),OFFSET($C$4,S$2,0),0)</f>
        <v>0</v>
      </c>
      <c r="T127" s="42" t="n">
        <f aca="true">IF(AND($O127&gt;=OFFSET($E$4,T$2,0),$O127&lt;=OFFSET($F$4,T$2,0)),OFFSET($C$4,T$2,0),0)</f>
        <v>0</v>
      </c>
      <c r="U127" s="42" t="n">
        <f aca="true">IF(AND($O127&gt;=OFFSET($E$4,U$2,0),$O127&lt;=OFFSET($F$4,U$2,0)),OFFSET($C$4,U$2,0),0)</f>
        <v>0</v>
      </c>
      <c r="V127" s="42" t="n">
        <f aca="true">IF(AND($O127&gt;=OFFSET($E$4,V$2,0),$O127&lt;=OFFSET($F$4,V$2,0)),OFFSET($C$4,V$2,0),0)</f>
        <v>25</v>
      </c>
      <c r="W127" s="42" t="n">
        <f aca="true">IF(AND($O127&gt;=OFFSET($E$4,W$2,0),$O127&lt;=OFFSET($F$4,W$2,0)),OFFSET($C$4,W$2,0),0)</f>
        <v>0</v>
      </c>
      <c r="X127" s="42" t="n">
        <f aca="true">IF(AND($O127&gt;=OFFSET($E$4,X$2,0),$O127&lt;=OFFSET($F$4,X$2,0)),OFFSET($C$4,X$2,0),0)</f>
        <v>0</v>
      </c>
      <c r="Y127" s="42" t="n">
        <f aca="true">IF(AND($O127&gt;=OFFSET($E$4,Y$2,0),$O127&lt;=OFFSET($F$4,Y$2,0)),OFFSET($C$4,Y$2,0),0)</f>
        <v>0</v>
      </c>
      <c r="Z127" s="42" t="n">
        <f aca="true">IF(AND($O127&gt;=OFFSET($E$4,Z$2,0),$O127&lt;=OFFSET($F$4,Z$2,0)),OFFSET($C$4,Z$2,0),0)</f>
        <v>0</v>
      </c>
      <c r="AA127" s="42" t="n">
        <f aca="true">IF(AND($O127&gt;=OFFSET($E$4,AA$2,0),$O127&lt;=OFFSET($F$4,AA$2,0)),OFFSET($C$4,AA$2,0),0)</f>
        <v>0</v>
      </c>
      <c r="AB127" s="42" t="n">
        <f aca="true">IF(AND($O127&gt;=OFFSET($E$4,AB$2,0),$O127&lt;=OFFSET($F$4,AB$2,0)),OFFSET($C$4,AB$2,0),0)</f>
        <v>0</v>
      </c>
      <c r="AC127" s="42" t="n">
        <f aca="true">IF(AND($O127&gt;=OFFSET($E$4,AC$2,0),$O127&lt;=OFFSET($F$4,AC$2,0)),OFFSET($C$4,AC$2,0),0)</f>
        <v>0</v>
      </c>
      <c r="AD127" s="42" t="n">
        <f aca="true">IF(AND($O127&gt;=OFFSET($E$4,AD$2,0),$O127&lt;=OFFSET($F$4,AD$2,0)),OFFSET($C$4,AD$2,0),0)</f>
        <v>0</v>
      </c>
      <c r="AE127" s="42" t="n">
        <f aca="true">IF(AND($O127&gt;=OFFSET($E$4,AE$2,0),$O127&lt;=OFFSET($F$4,AE$2,0)),OFFSET($C$4,AE$2,0),0)</f>
        <v>0</v>
      </c>
      <c r="AF127" s="42" t="n">
        <f aca="true">IF(AND($O127&gt;=OFFSET($E$4,AF$2,0),$O127&lt;=OFFSET($F$4,AF$2,0)),OFFSET($C$4,AF$2,0),0)</f>
        <v>0</v>
      </c>
      <c r="AG127" s="42" t="n">
        <f aca="true">IF(AND($O127&gt;=OFFSET($E$4,AG$2,0),$O127&lt;=OFFSET($F$4,AG$2,0)),OFFSET($C$4,AG$2,0),0)</f>
        <v>0</v>
      </c>
      <c r="AH127" s="42" t="n">
        <f aca="true">IF(AND($O127&gt;=OFFSET($E$4,AH$2,0),$O127&lt;=OFFSET($F$4,AH$2,0)),OFFSET($C$4,AH$2,0),0)</f>
        <v>0</v>
      </c>
      <c r="AI127" s="42" t="n">
        <f aca="true">IF(AND($O127&gt;=OFFSET($E$4,AI$2,0),$O127&lt;=OFFSET($F$4,AI$2,0)),OFFSET($C$4,AI$2,0),0)</f>
        <v>0</v>
      </c>
      <c r="AJ127" s="42" t="n">
        <f aca="true">IF(AND($O127&gt;=OFFSET($E$4,AJ$2,0),$O127&lt;=OFFSET($F$4,AJ$2,0)),OFFSET($C$4,AJ$2,0),0)</f>
        <v>0</v>
      </c>
      <c r="AK127" s="42" t="n">
        <f aca="true">IF(AND($O127&gt;=OFFSET($E$4,AK$2,0),$O127&lt;=OFFSET($F$4,AK$2,0)),OFFSET($C$4,AK$2,0),0)</f>
        <v>0</v>
      </c>
      <c r="AL127" s="42" t="n">
        <f aca="true">IF(AND($O127&gt;=OFFSET($E$4,AL$2,0),$O127&lt;=OFFSET($F$4,AL$2,0)),OFFSET($C$4,AL$2,0),0)</f>
        <v>0</v>
      </c>
      <c r="AM127" s="42" t="n">
        <f aca="true">IF(AND($O127&gt;=OFFSET($E$4,AM$2,0),$O127&lt;=OFFSET($F$4,AM$2,0)),OFFSET($C$4,AM$2,0),0)</f>
        <v>0</v>
      </c>
      <c r="AN127" s="42" t="n">
        <f aca="true">IF(AND($O127&gt;=OFFSET($E$4,AN$2,0),$O127&lt;=OFFSET($F$4,AN$2,0)),OFFSET($C$4,AN$2,0),0)</f>
        <v>0</v>
      </c>
      <c r="AO127" s="42" t="n">
        <f aca="true">IF(AND($O127&gt;=OFFSET($E$4,AO$2,0),$O127&lt;=OFFSET($F$4,AO$2,0)),OFFSET($C$4,AO$2,0),0)</f>
        <v>0</v>
      </c>
      <c r="AP127" s="42" t="n">
        <f aca="true">IF(AND($O127&gt;=OFFSET($E$4,AP$2,0),$O127&lt;=OFFSET($F$4,AP$2,0)),OFFSET($C$4,AP$2,0),0)</f>
        <v>0</v>
      </c>
      <c r="AQ127" s="42" t="n">
        <f aca="true">IF(AND($O127&gt;=OFFSET($E$4,AQ$2,0),$O127&lt;=OFFSET($F$4,AQ$2,0)),OFFSET($C$4,AQ$2,0),0)</f>
        <v>0</v>
      </c>
      <c r="AR127" s="42" t="n">
        <f aca="true">IF(AND($O127&gt;=OFFSET($E$4,AR$2,0),$O127&lt;=OFFSET($F$4,AR$2,0)),OFFSET($C$4,AR$2,0),0)</f>
        <v>0</v>
      </c>
      <c r="AS127" s="42" t="n">
        <f aca="true">IF(AND($O127&gt;=OFFSET($E$4,AS$2,0),$O127&lt;=OFFSET($F$4,AS$2,0)),OFFSET($C$4,AS$2,0),0)</f>
        <v>0</v>
      </c>
      <c r="AT127" s="42" t="n">
        <f aca="true">IF(AND($O127&gt;=OFFSET($E$4,AT$2,0),$O127&lt;=OFFSET($F$4,AT$2,0)),OFFSET($C$4,AT$2,0),0)</f>
        <v>0</v>
      </c>
      <c r="AU127" s="42" t="n">
        <f aca="true">IF(AND($O127&gt;=OFFSET($E$4,AU$2,0),$O127&lt;=OFFSET($F$4,AU$2,0)),OFFSET($C$4,AU$2,0),0)</f>
        <v>0</v>
      </c>
      <c r="AV127" s="42" t="n">
        <f aca="true">IF(AND($O127&gt;=OFFSET($E$4,AV$2,0),$O127&lt;=OFFSET($F$4,AV$2,0)),OFFSET($C$4,AV$2,0),0)</f>
        <v>0</v>
      </c>
      <c r="AW127" s="42" t="n">
        <f aca="true">IF(AND($O127&gt;=OFFSET($E$4,AW$2,0),$O127&lt;=OFFSET($F$4,AW$2,0)),OFFSET($C$4,AW$2,0),0)</f>
        <v>0</v>
      </c>
      <c r="AY127" s="58" t="n">
        <f aca="false">SUM(P127:AS127)</f>
        <v>25</v>
      </c>
      <c r="AZ127" s="58" t="n">
        <f aca="false">SUM(P127:V127)+SUM(AT127:AW127)</f>
        <v>25</v>
      </c>
    </row>
    <row r="128" customFormat="false" ht="12.75" hidden="false" customHeight="false" outlineLevel="0" collapsed="false">
      <c r="A128" s="2"/>
      <c r="C128" s="3"/>
      <c r="F128" s="5"/>
      <c r="G128" s="2"/>
      <c r="I128" s="0" t="n">
        <v>21</v>
      </c>
      <c r="J128" s="0" t="n">
        <v>4</v>
      </c>
      <c r="K128" s="0" t="n">
        <v>5</v>
      </c>
      <c r="L128" s="0" t="n">
        <v>1</v>
      </c>
      <c r="M128" s="0" t="n">
        <v>31</v>
      </c>
      <c r="O128" s="57" t="n">
        <v>40544</v>
      </c>
      <c r="P128" s="42" t="n">
        <f aca="false">IF(AND(O128&gt;=$E$4,O128&lt;=$F$4),$C$4,0)</f>
        <v>0</v>
      </c>
      <c r="Q128" s="42" t="n">
        <f aca="true">IF(AND($O128&gt;=OFFSET($E$4,Q$2,0),$O128&lt;=OFFSET($F$4,Q$2,0)),OFFSET($C$4,Q$2,0),0)</f>
        <v>0</v>
      </c>
      <c r="R128" s="42" t="n">
        <f aca="true">IF(AND($O128&gt;=OFFSET($E$4,R$2,0),$O128&lt;=OFFSET($F$4,R$2,0)),OFFSET($C$4,R$2,0),0)</f>
        <v>0</v>
      </c>
      <c r="S128" s="42" t="n">
        <f aca="true">IF(AND($O128&gt;=OFFSET($E$4,S$2,0),$O128&lt;=OFFSET($F$4,S$2,0)),OFFSET($C$4,S$2,0),0)</f>
        <v>0</v>
      </c>
      <c r="T128" s="42" t="n">
        <f aca="true">IF(AND($O128&gt;=OFFSET($E$4,T$2,0),$O128&lt;=OFFSET($F$4,T$2,0)),OFFSET($C$4,T$2,0),0)</f>
        <v>0</v>
      </c>
      <c r="U128" s="42" t="n">
        <f aca="true">IF(AND($O128&gt;=OFFSET($E$4,U$2,0),$O128&lt;=OFFSET($F$4,U$2,0)),OFFSET($C$4,U$2,0),0)</f>
        <v>0</v>
      </c>
      <c r="V128" s="42" t="n">
        <f aca="true">IF(AND($O128&gt;=OFFSET($E$4,V$2,0),$O128&lt;=OFFSET($F$4,V$2,0)),OFFSET($C$4,V$2,0),0)</f>
        <v>25</v>
      </c>
      <c r="W128" s="42" t="n">
        <f aca="true">IF(AND($O128&gt;=OFFSET($E$4,W$2,0),$O128&lt;=OFFSET($F$4,W$2,0)),OFFSET($C$4,W$2,0),0)</f>
        <v>0</v>
      </c>
      <c r="X128" s="42" t="n">
        <f aca="true">IF(AND($O128&gt;=OFFSET($E$4,X$2,0),$O128&lt;=OFFSET($F$4,X$2,0)),OFFSET($C$4,X$2,0),0)</f>
        <v>0</v>
      </c>
      <c r="Y128" s="42" t="n">
        <f aca="true">IF(AND($O128&gt;=OFFSET($E$4,Y$2,0),$O128&lt;=OFFSET($F$4,Y$2,0)),OFFSET($C$4,Y$2,0),0)</f>
        <v>0</v>
      </c>
      <c r="Z128" s="42" t="n">
        <f aca="true">IF(AND($O128&gt;=OFFSET($E$4,Z$2,0),$O128&lt;=OFFSET($F$4,Z$2,0)),OFFSET($C$4,Z$2,0),0)</f>
        <v>0</v>
      </c>
      <c r="AA128" s="42" t="n">
        <f aca="true">IF(AND($O128&gt;=OFFSET($E$4,AA$2,0),$O128&lt;=OFFSET($F$4,AA$2,0)),OFFSET($C$4,AA$2,0),0)</f>
        <v>0</v>
      </c>
      <c r="AB128" s="42" t="n">
        <f aca="true">IF(AND($O128&gt;=OFFSET($E$4,AB$2,0),$O128&lt;=OFFSET($F$4,AB$2,0)),OFFSET($C$4,AB$2,0),0)</f>
        <v>0</v>
      </c>
      <c r="AC128" s="42" t="n">
        <f aca="true">IF(AND($O128&gt;=OFFSET($E$4,AC$2,0),$O128&lt;=OFFSET($F$4,AC$2,0)),OFFSET($C$4,AC$2,0),0)</f>
        <v>0</v>
      </c>
      <c r="AD128" s="42" t="n">
        <f aca="true">IF(AND($O128&gt;=OFFSET($E$4,AD$2,0),$O128&lt;=OFFSET($F$4,AD$2,0)),OFFSET($C$4,AD$2,0),0)</f>
        <v>0</v>
      </c>
      <c r="AE128" s="42" t="n">
        <f aca="true">IF(AND($O128&gt;=OFFSET($E$4,AE$2,0),$O128&lt;=OFFSET($F$4,AE$2,0)),OFFSET($C$4,AE$2,0),0)</f>
        <v>0</v>
      </c>
      <c r="AF128" s="42" t="n">
        <f aca="true">IF(AND($O128&gt;=OFFSET($E$4,AF$2,0),$O128&lt;=OFFSET($F$4,AF$2,0)),OFFSET($C$4,AF$2,0),0)</f>
        <v>0</v>
      </c>
      <c r="AG128" s="42" t="n">
        <f aca="true">IF(AND($O128&gt;=OFFSET($E$4,AG$2,0),$O128&lt;=OFFSET($F$4,AG$2,0)),OFFSET($C$4,AG$2,0),0)</f>
        <v>0</v>
      </c>
      <c r="AH128" s="42" t="n">
        <f aca="true">IF(AND($O128&gt;=OFFSET($E$4,AH$2,0),$O128&lt;=OFFSET($F$4,AH$2,0)),OFFSET($C$4,AH$2,0),0)</f>
        <v>0</v>
      </c>
      <c r="AI128" s="42" t="n">
        <f aca="true">IF(AND($O128&gt;=OFFSET($E$4,AI$2,0),$O128&lt;=OFFSET($F$4,AI$2,0)),OFFSET($C$4,AI$2,0),0)</f>
        <v>0</v>
      </c>
      <c r="AJ128" s="42" t="n">
        <f aca="true">IF(AND($O128&gt;=OFFSET($E$4,AJ$2,0),$O128&lt;=OFFSET($F$4,AJ$2,0)),OFFSET($C$4,AJ$2,0),0)</f>
        <v>0</v>
      </c>
      <c r="AK128" s="42" t="n">
        <f aca="true">IF(AND($O128&gt;=OFFSET($E$4,AK$2,0),$O128&lt;=OFFSET($F$4,AK$2,0)),OFFSET($C$4,AK$2,0),0)</f>
        <v>0</v>
      </c>
      <c r="AL128" s="42" t="n">
        <f aca="true">IF(AND($O128&gt;=OFFSET($E$4,AL$2,0),$O128&lt;=OFFSET($F$4,AL$2,0)),OFFSET($C$4,AL$2,0),0)</f>
        <v>0</v>
      </c>
      <c r="AM128" s="42" t="n">
        <f aca="true">IF(AND($O128&gt;=OFFSET($E$4,AM$2,0),$O128&lt;=OFFSET($F$4,AM$2,0)),OFFSET($C$4,AM$2,0),0)</f>
        <v>0</v>
      </c>
      <c r="AN128" s="42" t="n">
        <f aca="true">IF(AND($O128&gt;=OFFSET($E$4,AN$2,0),$O128&lt;=OFFSET($F$4,AN$2,0)),OFFSET($C$4,AN$2,0),0)</f>
        <v>0</v>
      </c>
      <c r="AO128" s="42" t="n">
        <f aca="true">IF(AND($O128&gt;=OFFSET($E$4,AO$2,0),$O128&lt;=OFFSET($F$4,AO$2,0)),OFFSET($C$4,AO$2,0),0)</f>
        <v>0</v>
      </c>
      <c r="AP128" s="42" t="n">
        <f aca="true">IF(AND($O128&gt;=OFFSET($E$4,AP$2,0),$O128&lt;=OFFSET($F$4,AP$2,0)),OFFSET($C$4,AP$2,0),0)</f>
        <v>0</v>
      </c>
      <c r="AQ128" s="42" t="n">
        <f aca="true">IF(AND($O128&gt;=OFFSET($E$4,AQ$2,0),$O128&lt;=OFFSET($F$4,AQ$2,0)),OFFSET($C$4,AQ$2,0),0)</f>
        <v>0</v>
      </c>
      <c r="AR128" s="42" t="n">
        <f aca="true">IF(AND($O128&gt;=OFFSET($E$4,AR$2,0),$O128&lt;=OFFSET($F$4,AR$2,0)),OFFSET($C$4,AR$2,0),0)</f>
        <v>0</v>
      </c>
      <c r="AS128" s="42" t="n">
        <f aca="true">IF(AND($O128&gt;=OFFSET($E$4,AS$2,0),$O128&lt;=OFFSET($F$4,AS$2,0)),OFFSET($C$4,AS$2,0),0)</f>
        <v>0</v>
      </c>
      <c r="AT128" s="42" t="n">
        <f aca="true">IF(AND($O128&gt;=OFFSET($E$4,AT$2,0),$O128&lt;=OFFSET($F$4,AT$2,0)),OFFSET($C$4,AT$2,0),0)</f>
        <v>0</v>
      </c>
      <c r="AU128" s="42" t="n">
        <f aca="true">IF(AND($O128&gt;=OFFSET($E$4,AU$2,0),$O128&lt;=OFFSET($F$4,AU$2,0)),OFFSET($C$4,AU$2,0),0)</f>
        <v>0</v>
      </c>
      <c r="AV128" s="42" t="n">
        <f aca="true">IF(AND($O128&gt;=OFFSET($E$4,AV$2,0),$O128&lt;=OFFSET($F$4,AV$2,0)),OFFSET($C$4,AV$2,0),0)</f>
        <v>0</v>
      </c>
      <c r="AW128" s="42" t="n">
        <f aca="true">IF(AND($O128&gt;=OFFSET($E$4,AW$2,0),$O128&lt;=OFFSET($F$4,AW$2,0)),OFFSET($C$4,AW$2,0),0)</f>
        <v>0</v>
      </c>
      <c r="AY128" s="58" t="n">
        <f aca="false">SUM(P128:AS128)</f>
        <v>25</v>
      </c>
      <c r="AZ128" s="58" t="n">
        <f aca="false">SUM(P128:V128)+SUM(AT128:AW128)</f>
        <v>25</v>
      </c>
    </row>
    <row r="129" customFormat="false" ht="12.75" hidden="false" customHeight="false" outlineLevel="0" collapsed="false">
      <c r="A129" s="2"/>
      <c r="C129" s="3"/>
      <c r="F129" s="5"/>
      <c r="G129" s="2"/>
      <c r="I129" s="0" t="n">
        <v>20</v>
      </c>
      <c r="J129" s="0" t="n">
        <v>4</v>
      </c>
      <c r="K129" s="0" t="n">
        <v>4</v>
      </c>
      <c r="L129" s="0" t="n">
        <v>0</v>
      </c>
      <c r="M129" s="0" t="n">
        <v>28</v>
      </c>
      <c r="O129" s="57" t="n">
        <v>40575</v>
      </c>
      <c r="P129" s="42" t="n">
        <f aca="false">IF(AND(O129&gt;=$E$4,O129&lt;=$F$4),$C$4,0)</f>
        <v>0</v>
      </c>
      <c r="Q129" s="42" t="n">
        <f aca="true">IF(AND($O129&gt;=OFFSET($E$4,Q$2,0),$O129&lt;=OFFSET($F$4,Q$2,0)),OFFSET($C$4,Q$2,0),0)</f>
        <v>0</v>
      </c>
      <c r="R129" s="42" t="n">
        <f aca="true">IF(AND($O129&gt;=OFFSET($E$4,R$2,0),$O129&lt;=OFFSET($F$4,R$2,0)),OFFSET($C$4,R$2,0),0)</f>
        <v>0</v>
      </c>
      <c r="S129" s="42" t="n">
        <f aca="true">IF(AND($O129&gt;=OFFSET($E$4,S$2,0),$O129&lt;=OFFSET($F$4,S$2,0)),OFFSET($C$4,S$2,0),0)</f>
        <v>0</v>
      </c>
      <c r="T129" s="42" t="n">
        <f aca="true">IF(AND($O129&gt;=OFFSET($E$4,T$2,0),$O129&lt;=OFFSET($F$4,T$2,0)),OFFSET($C$4,T$2,0),0)</f>
        <v>0</v>
      </c>
      <c r="U129" s="42" t="n">
        <f aca="true">IF(AND($O129&gt;=OFFSET($E$4,U$2,0),$O129&lt;=OFFSET($F$4,U$2,0)),OFFSET($C$4,U$2,0),0)</f>
        <v>0</v>
      </c>
      <c r="V129" s="42" t="n">
        <f aca="true">IF(AND($O129&gt;=OFFSET($E$4,V$2,0),$O129&lt;=OFFSET($F$4,V$2,0)),OFFSET($C$4,V$2,0),0)</f>
        <v>25</v>
      </c>
      <c r="W129" s="42" t="n">
        <f aca="true">IF(AND($O129&gt;=OFFSET($E$4,W$2,0),$O129&lt;=OFFSET($F$4,W$2,0)),OFFSET($C$4,W$2,0),0)</f>
        <v>0</v>
      </c>
      <c r="X129" s="42" t="n">
        <f aca="true">IF(AND($O129&gt;=OFFSET($E$4,X$2,0),$O129&lt;=OFFSET($F$4,X$2,0)),OFFSET($C$4,X$2,0),0)</f>
        <v>0</v>
      </c>
      <c r="Y129" s="42" t="n">
        <f aca="true">IF(AND($O129&gt;=OFFSET($E$4,Y$2,0),$O129&lt;=OFFSET($F$4,Y$2,0)),OFFSET($C$4,Y$2,0),0)</f>
        <v>0</v>
      </c>
      <c r="Z129" s="42" t="n">
        <f aca="true">IF(AND($O129&gt;=OFFSET($E$4,Z$2,0),$O129&lt;=OFFSET($F$4,Z$2,0)),OFFSET($C$4,Z$2,0),0)</f>
        <v>0</v>
      </c>
      <c r="AA129" s="42" t="n">
        <f aca="true">IF(AND($O129&gt;=OFFSET($E$4,AA$2,0),$O129&lt;=OFFSET($F$4,AA$2,0)),OFFSET($C$4,AA$2,0),0)</f>
        <v>0</v>
      </c>
      <c r="AB129" s="42" t="n">
        <f aca="true">IF(AND($O129&gt;=OFFSET($E$4,AB$2,0),$O129&lt;=OFFSET($F$4,AB$2,0)),OFFSET($C$4,AB$2,0),0)</f>
        <v>0</v>
      </c>
      <c r="AC129" s="42" t="n">
        <f aca="true">IF(AND($O129&gt;=OFFSET($E$4,AC$2,0),$O129&lt;=OFFSET($F$4,AC$2,0)),OFFSET($C$4,AC$2,0),0)</f>
        <v>0</v>
      </c>
      <c r="AD129" s="42" t="n">
        <f aca="true">IF(AND($O129&gt;=OFFSET($E$4,AD$2,0),$O129&lt;=OFFSET($F$4,AD$2,0)),OFFSET($C$4,AD$2,0),0)</f>
        <v>0</v>
      </c>
      <c r="AE129" s="42" t="n">
        <f aca="true">IF(AND($O129&gt;=OFFSET($E$4,AE$2,0),$O129&lt;=OFFSET($F$4,AE$2,0)),OFFSET($C$4,AE$2,0),0)</f>
        <v>0</v>
      </c>
      <c r="AF129" s="42" t="n">
        <f aca="true">IF(AND($O129&gt;=OFFSET($E$4,AF$2,0),$O129&lt;=OFFSET($F$4,AF$2,0)),OFFSET($C$4,AF$2,0),0)</f>
        <v>0</v>
      </c>
      <c r="AG129" s="42" t="n">
        <f aca="true">IF(AND($O129&gt;=OFFSET($E$4,AG$2,0),$O129&lt;=OFFSET($F$4,AG$2,0)),OFFSET($C$4,AG$2,0),0)</f>
        <v>0</v>
      </c>
      <c r="AH129" s="42" t="n">
        <f aca="true">IF(AND($O129&gt;=OFFSET($E$4,AH$2,0),$O129&lt;=OFFSET($F$4,AH$2,0)),OFFSET($C$4,AH$2,0),0)</f>
        <v>0</v>
      </c>
      <c r="AI129" s="42" t="n">
        <f aca="true">IF(AND($O129&gt;=OFFSET($E$4,AI$2,0),$O129&lt;=OFFSET($F$4,AI$2,0)),OFFSET($C$4,AI$2,0),0)</f>
        <v>0</v>
      </c>
      <c r="AJ129" s="42" t="n">
        <f aca="true">IF(AND($O129&gt;=OFFSET($E$4,AJ$2,0),$O129&lt;=OFFSET($F$4,AJ$2,0)),OFFSET($C$4,AJ$2,0),0)</f>
        <v>0</v>
      </c>
      <c r="AK129" s="42" t="n">
        <f aca="true">IF(AND($O129&gt;=OFFSET($E$4,AK$2,0),$O129&lt;=OFFSET($F$4,AK$2,0)),OFFSET($C$4,AK$2,0),0)</f>
        <v>0</v>
      </c>
      <c r="AL129" s="42" t="n">
        <f aca="true">IF(AND($O129&gt;=OFFSET($E$4,AL$2,0),$O129&lt;=OFFSET($F$4,AL$2,0)),OFFSET($C$4,AL$2,0),0)</f>
        <v>0</v>
      </c>
      <c r="AM129" s="42" t="n">
        <f aca="true">IF(AND($O129&gt;=OFFSET($E$4,AM$2,0),$O129&lt;=OFFSET($F$4,AM$2,0)),OFFSET($C$4,AM$2,0),0)</f>
        <v>0</v>
      </c>
      <c r="AN129" s="42" t="n">
        <f aca="true">IF(AND($O129&gt;=OFFSET($E$4,AN$2,0),$O129&lt;=OFFSET($F$4,AN$2,0)),OFFSET($C$4,AN$2,0),0)</f>
        <v>0</v>
      </c>
      <c r="AO129" s="42" t="n">
        <f aca="true">IF(AND($O129&gt;=OFFSET($E$4,AO$2,0),$O129&lt;=OFFSET($F$4,AO$2,0)),OFFSET($C$4,AO$2,0),0)</f>
        <v>0</v>
      </c>
      <c r="AP129" s="42" t="n">
        <f aca="true">IF(AND($O129&gt;=OFFSET($E$4,AP$2,0),$O129&lt;=OFFSET($F$4,AP$2,0)),OFFSET($C$4,AP$2,0),0)</f>
        <v>0</v>
      </c>
      <c r="AQ129" s="42" t="n">
        <f aca="true">IF(AND($O129&gt;=OFFSET($E$4,AQ$2,0),$O129&lt;=OFFSET($F$4,AQ$2,0)),OFFSET($C$4,AQ$2,0),0)</f>
        <v>0</v>
      </c>
      <c r="AR129" s="42" t="n">
        <f aca="true">IF(AND($O129&gt;=OFFSET($E$4,AR$2,0),$O129&lt;=OFFSET($F$4,AR$2,0)),OFFSET($C$4,AR$2,0),0)</f>
        <v>0</v>
      </c>
      <c r="AS129" s="42" t="n">
        <f aca="true">IF(AND($O129&gt;=OFFSET($E$4,AS$2,0),$O129&lt;=OFFSET($F$4,AS$2,0)),OFFSET($C$4,AS$2,0),0)</f>
        <v>0</v>
      </c>
      <c r="AT129" s="42" t="n">
        <f aca="true">IF(AND($O129&gt;=OFFSET($E$4,AT$2,0),$O129&lt;=OFFSET($F$4,AT$2,0)),OFFSET($C$4,AT$2,0),0)</f>
        <v>0</v>
      </c>
      <c r="AU129" s="42" t="n">
        <f aca="true">IF(AND($O129&gt;=OFFSET($E$4,AU$2,0),$O129&lt;=OFFSET($F$4,AU$2,0)),OFFSET($C$4,AU$2,0),0)</f>
        <v>0</v>
      </c>
      <c r="AV129" s="42" t="n">
        <f aca="true">IF(AND($O129&gt;=OFFSET($E$4,AV$2,0),$O129&lt;=OFFSET($F$4,AV$2,0)),OFFSET($C$4,AV$2,0),0)</f>
        <v>0</v>
      </c>
      <c r="AW129" s="42" t="n">
        <f aca="true">IF(AND($O129&gt;=OFFSET($E$4,AW$2,0),$O129&lt;=OFFSET($F$4,AW$2,0)),OFFSET($C$4,AW$2,0),0)</f>
        <v>0</v>
      </c>
      <c r="AY129" s="58" t="n">
        <f aca="false">SUM(P129:AS129)</f>
        <v>25</v>
      </c>
      <c r="AZ129" s="58" t="n">
        <f aca="false">SUM(P129:V129)+SUM(AT129:AW129)</f>
        <v>25</v>
      </c>
    </row>
    <row r="130" customFormat="false" ht="12.75" hidden="false" customHeight="false" outlineLevel="0" collapsed="false">
      <c r="A130" s="2"/>
      <c r="C130" s="3"/>
      <c r="F130" s="5"/>
      <c r="G130" s="2"/>
      <c r="I130" s="0" t="n">
        <v>23</v>
      </c>
      <c r="J130" s="0" t="n">
        <v>4</v>
      </c>
      <c r="K130" s="0" t="n">
        <v>4</v>
      </c>
      <c r="L130" s="0" t="n">
        <v>0</v>
      </c>
      <c r="M130" s="0" t="n">
        <v>31</v>
      </c>
      <c r="O130" s="57" t="n">
        <v>40603</v>
      </c>
      <c r="P130" s="42" t="n">
        <f aca="false">IF(AND(O130&gt;=$E$4,O130&lt;=$F$4),$C$4,0)</f>
        <v>0</v>
      </c>
      <c r="Q130" s="42" t="n">
        <f aca="true">IF(AND($O130&gt;=OFFSET($E$4,Q$2,0),$O130&lt;=OFFSET($F$4,Q$2,0)),OFFSET($C$4,Q$2,0),0)</f>
        <v>0</v>
      </c>
      <c r="R130" s="42" t="n">
        <f aca="true">IF(AND($O130&gt;=OFFSET($E$4,R$2,0),$O130&lt;=OFFSET($F$4,R$2,0)),OFFSET($C$4,R$2,0),0)</f>
        <v>0</v>
      </c>
      <c r="S130" s="42" t="n">
        <f aca="true">IF(AND($O130&gt;=OFFSET($E$4,S$2,0),$O130&lt;=OFFSET($F$4,S$2,0)),OFFSET($C$4,S$2,0),0)</f>
        <v>0</v>
      </c>
      <c r="T130" s="42" t="n">
        <f aca="true">IF(AND($O130&gt;=OFFSET($E$4,T$2,0),$O130&lt;=OFFSET($F$4,T$2,0)),OFFSET($C$4,T$2,0),0)</f>
        <v>0</v>
      </c>
      <c r="U130" s="42" t="n">
        <f aca="true">IF(AND($O130&gt;=OFFSET($E$4,U$2,0),$O130&lt;=OFFSET($F$4,U$2,0)),OFFSET($C$4,U$2,0),0)</f>
        <v>0</v>
      </c>
      <c r="V130" s="42" t="n">
        <f aca="true">IF(AND($O130&gt;=OFFSET($E$4,V$2,0),$O130&lt;=OFFSET($F$4,V$2,0)),OFFSET($C$4,V$2,0),0)</f>
        <v>25</v>
      </c>
      <c r="W130" s="42" t="n">
        <f aca="true">IF(AND($O130&gt;=OFFSET($E$4,W$2,0),$O130&lt;=OFFSET($F$4,W$2,0)),OFFSET($C$4,W$2,0),0)</f>
        <v>0</v>
      </c>
      <c r="X130" s="42" t="n">
        <f aca="true">IF(AND($O130&gt;=OFFSET($E$4,X$2,0),$O130&lt;=OFFSET($F$4,X$2,0)),OFFSET($C$4,X$2,0),0)</f>
        <v>0</v>
      </c>
      <c r="Y130" s="42" t="n">
        <f aca="true">IF(AND($O130&gt;=OFFSET($E$4,Y$2,0),$O130&lt;=OFFSET($F$4,Y$2,0)),OFFSET($C$4,Y$2,0),0)</f>
        <v>0</v>
      </c>
      <c r="Z130" s="42" t="n">
        <f aca="true">IF(AND($O130&gt;=OFFSET($E$4,Z$2,0),$O130&lt;=OFFSET($F$4,Z$2,0)),OFFSET($C$4,Z$2,0),0)</f>
        <v>0</v>
      </c>
      <c r="AA130" s="42" t="n">
        <f aca="true">IF(AND($O130&gt;=OFFSET($E$4,AA$2,0),$O130&lt;=OFFSET($F$4,AA$2,0)),OFFSET($C$4,AA$2,0),0)</f>
        <v>0</v>
      </c>
      <c r="AB130" s="42" t="n">
        <f aca="true">IF(AND($O130&gt;=OFFSET($E$4,AB$2,0),$O130&lt;=OFFSET($F$4,AB$2,0)),OFFSET($C$4,AB$2,0),0)</f>
        <v>0</v>
      </c>
      <c r="AC130" s="42" t="n">
        <f aca="true">IF(AND($O130&gt;=OFFSET($E$4,AC$2,0),$O130&lt;=OFFSET($F$4,AC$2,0)),OFFSET($C$4,AC$2,0),0)</f>
        <v>0</v>
      </c>
      <c r="AD130" s="42" t="n">
        <f aca="true">IF(AND($O130&gt;=OFFSET($E$4,AD$2,0),$O130&lt;=OFFSET($F$4,AD$2,0)),OFFSET($C$4,AD$2,0),0)</f>
        <v>0</v>
      </c>
      <c r="AE130" s="42" t="n">
        <f aca="true">IF(AND($O130&gt;=OFFSET($E$4,AE$2,0),$O130&lt;=OFFSET($F$4,AE$2,0)),OFFSET($C$4,AE$2,0),0)</f>
        <v>0</v>
      </c>
      <c r="AF130" s="42" t="n">
        <f aca="true">IF(AND($O130&gt;=OFFSET($E$4,AF$2,0),$O130&lt;=OFFSET($F$4,AF$2,0)),OFFSET($C$4,AF$2,0),0)</f>
        <v>0</v>
      </c>
      <c r="AG130" s="42" t="n">
        <f aca="true">IF(AND($O130&gt;=OFFSET($E$4,AG$2,0),$O130&lt;=OFFSET($F$4,AG$2,0)),OFFSET($C$4,AG$2,0),0)</f>
        <v>0</v>
      </c>
      <c r="AH130" s="42" t="n">
        <f aca="true">IF(AND($O130&gt;=OFFSET($E$4,AH$2,0),$O130&lt;=OFFSET($F$4,AH$2,0)),OFFSET($C$4,AH$2,0),0)</f>
        <v>0</v>
      </c>
      <c r="AI130" s="42" t="n">
        <f aca="true">IF(AND($O130&gt;=OFFSET($E$4,AI$2,0),$O130&lt;=OFFSET($F$4,AI$2,0)),OFFSET($C$4,AI$2,0),0)</f>
        <v>0</v>
      </c>
      <c r="AJ130" s="42" t="n">
        <f aca="true">IF(AND($O130&gt;=OFFSET($E$4,AJ$2,0),$O130&lt;=OFFSET($F$4,AJ$2,0)),OFFSET($C$4,AJ$2,0),0)</f>
        <v>0</v>
      </c>
      <c r="AK130" s="42" t="n">
        <f aca="true">IF(AND($O130&gt;=OFFSET($E$4,AK$2,0),$O130&lt;=OFFSET($F$4,AK$2,0)),OFFSET($C$4,AK$2,0),0)</f>
        <v>0</v>
      </c>
      <c r="AL130" s="42" t="n">
        <f aca="true">IF(AND($O130&gt;=OFFSET($E$4,AL$2,0),$O130&lt;=OFFSET($F$4,AL$2,0)),OFFSET($C$4,AL$2,0),0)</f>
        <v>0</v>
      </c>
      <c r="AM130" s="42" t="n">
        <f aca="true">IF(AND($O130&gt;=OFFSET($E$4,AM$2,0),$O130&lt;=OFFSET($F$4,AM$2,0)),OFFSET($C$4,AM$2,0),0)</f>
        <v>0</v>
      </c>
      <c r="AN130" s="42" t="n">
        <f aca="true">IF(AND($O130&gt;=OFFSET($E$4,AN$2,0),$O130&lt;=OFFSET($F$4,AN$2,0)),OFFSET($C$4,AN$2,0),0)</f>
        <v>0</v>
      </c>
      <c r="AO130" s="42" t="n">
        <f aca="true">IF(AND($O130&gt;=OFFSET($E$4,AO$2,0),$O130&lt;=OFFSET($F$4,AO$2,0)),OFFSET($C$4,AO$2,0),0)</f>
        <v>0</v>
      </c>
      <c r="AP130" s="42" t="n">
        <f aca="true">IF(AND($O130&gt;=OFFSET($E$4,AP$2,0),$O130&lt;=OFFSET($F$4,AP$2,0)),OFFSET($C$4,AP$2,0),0)</f>
        <v>0</v>
      </c>
      <c r="AQ130" s="42" t="n">
        <f aca="true">IF(AND($O130&gt;=OFFSET($E$4,AQ$2,0),$O130&lt;=OFFSET($F$4,AQ$2,0)),OFFSET($C$4,AQ$2,0),0)</f>
        <v>0</v>
      </c>
      <c r="AR130" s="42" t="n">
        <f aca="true">IF(AND($O130&gt;=OFFSET($E$4,AR$2,0),$O130&lt;=OFFSET($F$4,AR$2,0)),OFFSET($C$4,AR$2,0),0)</f>
        <v>0</v>
      </c>
      <c r="AS130" s="42" t="n">
        <f aca="true">IF(AND($O130&gt;=OFFSET($E$4,AS$2,0),$O130&lt;=OFFSET($F$4,AS$2,0)),OFFSET($C$4,AS$2,0),0)</f>
        <v>0</v>
      </c>
      <c r="AT130" s="42" t="n">
        <f aca="true">IF(AND($O130&gt;=OFFSET($E$4,AT$2,0),$O130&lt;=OFFSET($F$4,AT$2,0)),OFFSET($C$4,AT$2,0),0)</f>
        <v>0</v>
      </c>
      <c r="AU130" s="42" t="n">
        <f aca="true">IF(AND($O130&gt;=OFFSET($E$4,AU$2,0),$O130&lt;=OFFSET($F$4,AU$2,0)),OFFSET($C$4,AU$2,0),0)</f>
        <v>0</v>
      </c>
      <c r="AV130" s="42" t="n">
        <f aca="true">IF(AND($O130&gt;=OFFSET($E$4,AV$2,0),$O130&lt;=OFFSET($F$4,AV$2,0)),OFFSET($C$4,AV$2,0),0)</f>
        <v>0</v>
      </c>
      <c r="AW130" s="42" t="n">
        <f aca="true">IF(AND($O130&gt;=OFFSET($E$4,AW$2,0),$O130&lt;=OFFSET($F$4,AW$2,0)),OFFSET($C$4,AW$2,0),0)</f>
        <v>0</v>
      </c>
      <c r="AY130" s="58" t="n">
        <f aca="false">SUM(P130:AS130)</f>
        <v>25</v>
      </c>
      <c r="AZ130" s="58" t="n">
        <f aca="false">SUM(P130:V130)+SUM(AT130:AW130)</f>
        <v>25</v>
      </c>
    </row>
    <row r="131" customFormat="false" ht="12.75" hidden="false" customHeight="false" outlineLevel="0" collapsed="false">
      <c r="A131" s="2"/>
      <c r="C131" s="3"/>
      <c r="F131" s="5"/>
      <c r="G131" s="2"/>
      <c r="I131" s="0" t="n">
        <v>21</v>
      </c>
      <c r="J131" s="0" t="n">
        <v>5</v>
      </c>
      <c r="K131" s="0" t="n">
        <v>4</v>
      </c>
      <c r="L131" s="0" t="n">
        <v>0</v>
      </c>
      <c r="M131" s="0" t="n">
        <v>30</v>
      </c>
      <c r="O131" s="57" t="n">
        <v>40634</v>
      </c>
      <c r="P131" s="42" t="n">
        <f aca="false">IF(AND(O131&gt;=$E$4,O131&lt;=$F$4),$C$4,0)</f>
        <v>0</v>
      </c>
      <c r="Q131" s="42" t="n">
        <f aca="true">IF(AND($O131&gt;=OFFSET($E$4,Q$2,0),$O131&lt;=OFFSET($F$4,Q$2,0)),OFFSET($C$4,Q$2,0),0)</f>
        <v>0</v>
      </c>
      <c r="R131" s="42" t="n">
        <f aca="true">IF(AND($O131&gt;=OFFSET($E$4,R$2,0),$O131&lt;=OFFSET($F$4,R$2,0)),OFFSET($C$4,R$2,0),0)</f>
        <v>0</v>
      </c>
      <c r="S131" s="42" t="n">
        <f aca="true">IF(AND($O131&gt;=OFFSET($E$4,S$2,0),$O131&lt;=OFFSET($F$4,S$2,0)),OFFSET($C$4,S$2,0),0)</f>
        <v>0</v>
      </c>
      <c r="T131" s="42" t="n">
        <f aca="true">IF(AND($O131&gt;=OFFSET($E$4,T$2,0),$O131&lt;=OFFSET($F$4,T$2,0)),OFFSET($C$4,T$2,0),0)</f>
        <v>0</v>
      </c>
      <c r="U131" s="42" t="n">
        <f aca="true">IF(AND($O131&gt;=OFFSET($E$4,U$2,0),$O131&lt;=OFFSET($F$4,U$2,0)),OFFSET($C$4,U$2,0),0)</f>
        <v>0</v>
      </c>
      <c r="V131" s="42" t="n">
        <f aca="true">IF(AND($O131&gt;=OFFSET($E$4,V$2,0),$O131&lt;=OFFSET($F$4,V$2,0)),OFFSET($C$4,V$2,0),0)</f>
        <v>25</v>
      </c>
      <c r="W131" s="42" t="n">
        <f aca="true">IF(AND($O131&gt;=OFFSET($E$4,W$2,0),$O131&lt;=OFFSET($F$4,W$2,0)),OFFSET($C$4,W$2,0),0)</f>
        <v>0</v>
      </c>
      <c r="X131" s="42" t="n">
        <f aca="true">IF(AND($O131&gt;=OFFSET($E$4,X$2,0),$O131&lt;=OFFSET($F$4,X$2,0)),OFFSET($C$4,X$2,0),0)</f>
        <v>0</v>
      </c>
      <c r="Y131" s="42" t="n">
        <f aca="true">IF(AND($O131&gt;=OFFSET($E$4,Y$2,0),$O131&lt;=OFFSET($F$4,Y$2,0)),OFFSET($C$4,Y$2,0),0)</f>
        <v>0</v>
      </c>
      <c r="Z131" s="42" t="n">
        <f aca="true">IF(AND($O131&gt;=OFFSET($E$4,Z$2,0),$O131&lt;=OFFSET($F$4,Z$2,0)),OFFSET($C$4,Z$2,0),0)</f>
        <v>0</v>
      </c>
      <c r="AA131" s="42" t="n">
        <f aca="true">IF(AND($O131&gt;=OFFSET($E$4,AA$2,0),$O131&lt;=OFFSET($F$4,AA$2,0)),OFFSET($C$4,AA$2,0),0)</f>
        <v>0</v>
      </c>
      <c r="AB131" s="42" t="n">
        <f aca="true">IF(AND($O131&gt;=OFFSET($E$4,AB$2,0),$O131&lt;=OFFSET($F$4,AB$2,0)),OFFSET($C$4,AB$2,0),0)</f>
        <v>0</v>
      </c>
      <c r="AC131" s="42" t="n">
        <f aca="true">IF(AND($O131&gt;=OFFSET($E$4,AC$2,0),$O131&lt;=OFFSET($F$4,AC$2,0)),OFFSET($C$4,AC$2,0),0)</f>
        <v>0</v>
      </c>
      <c r="AD131" s="42" t="n">
        <f aca="true">IF(AND($O131&gt;=OFFSET($E$4,AD$2,0),$O131&lt;=OFFSET($F$4,AD$2,0)),OFFSET($C$4,AD$2,0),0)</f>
        <v>0</v>
      </c>
      <c r="AE131" s="42" t="n">
        <f aca="true">IF(AND($O131&gt;=OFFSET($E$4,AE$2,0),$O131&lt;=OFFSET($F$4,AE$2,0)),OFFSET($C$4,AE$2,0),0)</f>
        <v>0</v>
      </c>
      <c r="AF131" s="42" t="n">
        <f aca="true">IF(AND($O131&gt;=OFFSET($E$4,AF$2,0),$O131&lt;=OFFSET($F$4,AF$2,0)),OFFSET($C$4,AF$2,0),0)</f>
        <v>0</v>
      </c>
      <c r="AG131" s="42" t="n">
        <f aca="true">IF(AND($O131&gt;=OFFSET($E$4,AG$2,0),$O131&lt;=OFFSET($F$4,AG$2,0)),OFFSET($C$4,AG$2,0),0)</f>
        <v>0</v>
      </c>
      <c r="AH131" s="42" t="n">
        <f aca="true">IF(AND($O131&gt;=OFFSET($E$4,AH$2,0),$O131&lt;=OFFSET($F$4,AH$2,0)),OFFSET($C$4,AH$2,0),0)</f>
        <v>0</v>
      </c>
      <c r="AI131" s="42" t="n">
        <f aca="true">IF(AND($O131&gt;=OFFSET($E$4,AI$2,0),$O131&lt;=OFFSET($F$4,AI$2,0)),OFFSET($C$4,AI$2,0),0)</f>
        <v>0</v>
      </c>
      <c r="AJ131" s="42" t="n">
        <f aca="true">IF(AND($O131&gt;=OFFSET($E$4,AJ$2,0),$O131&lt;=OFFSET($F$4,AJ$2,0)),OFFSET($C$4,AJ$2,0),0)</f>
        <v>0</v>
      </c>
      <c r="AK131" s="42" t="n">
        <f aca="true">IF(AND($O131&gt;=OFFSET($E$4,AK$2,0),$O131&lt;=OFFSET($F$4,AK$2,0)),OFFSET($C$4,AK$2,0),0)</f>
        <v>0</v>
      </c>
      <c r="AL131" s="42" t="n">
        <f aca="true">IF(AND($O131&gt;=OFFSET($E$4,AL$2,0),$O131&lt;=OFFSET($F$4,AL$2,0)),OFFSET($C$4,AL$2,0),0)</f>
        <v>0</v>
      </c>
      <c r="AM131" s="42" t="n">
        <f aca="true">IF(AND($O131&gt;=OFFSET($E$4,AM$2,0),$O131&lt;=OFFSET($F$4,AM$2,0)),OFFSET($C$4,AM$2,0),0)</f>
        <v>0</v>
      </c>
      <c r="AN131" s="42" t="n">
        <f aca="true">IF(AND($O131&gt;=OFFSET($E$4,AN$2,0),$O131&lt;=OFFSET($F$4,AN$2,0)),OFFSET($C$4,AN$2,0),0)</f>
        <v>0</v>
      </c>
      <c r="AO131" s="42" t="n">
        <f aca="true">IF(AND($O131&gt;=OFFSET($E$4,AO$2,0),$O131&lt;=OFFSET($F$4,AO$2,0)),OFFSET($C$4,AO$2,0),0)</f>
        <v>0</v>
      </c>
      <c r="AP131" s="42" t="n">
        <f aca="true">IF(AND($O131&gt;=OFFSET($E$4,AP$2,0),$O131&lt;=OFFSET($F$4,AP$2,0)),OFFSET($C$4,AP$2,0),0)</f>
        <v>0</v>
      </c>
      <c r="AQ131" s="42" t="n">
        <f aca="true">IF(AND($O131&gt;=OFFSET($E$4,AQ$2,0),$O131&lt;=OFFSET($F$4,AQ$2,0)),OFFSET($C$4,AQ$2,0),0)</f>
        <v>0</v>
      </c>
      <c r="AR131" s="42" t="n">
        <f aca="true">IF(AND($O131&gt;=OFFSET($E$4,AR$2,0),$O131&lt;=OFFSET($F$4,AR$2,0)),OFFSET($C$4,AR$2,0),0)</f>
        <v>0</v>
      </c>
      <c r="AS131" s="42" t="n">
        <f aca="true">IF(AND($O131&gt;=OFFSET($E$4,AS$2,0),$O131&lt;=OFFSET($F$4,AS$2,0)),OFFSET($C$4,AS$2,0),0)</f>
        <v>0</v>
      </c>
      <c r="AT131" s="42" t="n">
        <f aca="true">IF(AND($O131&gt;=OFFSET($E$4,AT$2,0),$O131&lt;=OFFSET($F$4,AT$2,0)),OFFSET($C$4,AT$2,0),0)</f>
        <v>0</v>
      </c>
      <c r="AU131" s="42" t="n">
        <f aca="true">IF(AND($O131&gt;=OFFSET($E$4,AU$2,0),$O131&lt;=OFFSET($F$4,AU$2,0)),OFFSET($C$4,AU$2,0),0)</f>
        <v>0</v>
      </c>
      <c r="AV131" s="42" t="n">
        <f aca="true">IF(AND($O131&gt;=OFFSET($E$4,AV$2,0),$O131&lt;=OFFSET($F$4,AV$2,0)),OFFSET($C$4,AV$2,0),0)</f>
        <v>0</v>
      </c>
      <c r="AW131" s="42" t="n">
        <f aca="true">IF(AND($O131&gt;=OFFSET($E$4,AW$2,0),$O131&lt;=OFFSET($F$4,AW$2,0)),OFFSET($C$4,AW$2,0),0)</f>
        <v>0</v>
      </c>
      <c r="AY131" s="58" t="n">
        <f aca="false">SUM(P131:AS131)</f>
        <v>25</v>
      </c>
      <c r="AZ131" s="58" t="n">
        <f aca="false">SUM(P131:V131)+SUM(AT131:AW131)</f>
        <v>25</v>
      </c>
    </row>
    <row r="132" customFormat="false" ht="12.75" hidden="false" customHeight="false" outlineLevel="0" collapsed="false">
      <c r="A132" s="2"/>
      <c r="C132" s="3"/>
      <c r="F132" s="5"/>
      <c r="G132" s="2"/>
      <c r="I132" s="0" t="n">
        <v>21</v>
      </c>
      <c r="J132" s="0" t="n">
        <v>4</v>
      </c>
      <c r="K132" s="0" t="n">
        <v>5</v>
      </c>
      <c r="L132" s="0" t="n">
        <v>1</v>
      </c>
      <c r="M132" s="0" t="n">
        <v>31</v>
      </c>
      <c r="O132" s="57" t="n">
        <v>40664</v>
      </c>
      <c r="P132" s="42" t="n">
        <f aca="false">IF(AND(O132&gt;=$E$4,O132&lt;=$F$4),$C$4,0)</f>
        <v>0</v>
      </c>
      <c r="Q132" s="42" t="n">
        <f aca="true">IF(AND($O132&gt;=OFFSET($E$4,Q$2,0),$O132&lt;=OFFSET($F$4,Q$2,0)),OFFSET($C$4,Q$2,0),0)</f>
        <v>0</v>
      </c>
      <c r="R132" s="42" t="n">
        <f aca="true">IF(AND($O132&gt;=OFFSET($E$4,R$2,0),$O132&lt;=OFFSET($F$4,R$2,0)),OFFSET($C$4,R$2,0),0)</f>
        <v>0</v>
      </c>
      <c r="S132" s="42" t="n">
        <f aca="true">IF(AND($O132&gt;=OFFSET($E$4,S$2,0),$O132&lt;=OFFSET($F$4,S$2,0)),OFFSET($C$4,S$2,0),0)</f>
        <v>0</v>
      </c>
      <c r="T132" s="42" t="n">
        <f aca="true">IF(AND($O132&gt;=OFFSET($E$4,T$2,0),$O132&lt;=OFFSET($F$4,T$2,0)),OFFSET($C$4,T$2,0),0)</f>
        <v>0</v>
      </c>
      <c r="U132" s="42" t="n">
        <f aca="true">IF(AND($O132&gt;=OFFSET($E$4,U$2,0),$O132&lt;=OFFSET($F$4,U$2,0)),OFFSET($C$4,U$2,0),0)</f>
        <v>0</v>
      </c>
      <c r="V132" s="42" t="n">
        <f aca="true">IF(AND($O132&gt;=OFFSET($E$4,V$2,0),$O132&lt;=OFFSET($F$4,V$2,0)),OFFSET($C$4,V$2,0),0)</f>
        <v>25</v>
      </c>
      <c r="W132" s="42" t="n">
        <f aca="true">IF(AND($O132&gt;=OFFSET($E$4,W$2,0),$O132&lt;=OFFSET($F$4,W$2,0)),OFFSET($C$4,W$2,0),0)</f>
        <v>0</v>
      </c>
      <c r="X132" s="42" t="n">
        <f aca="true">IF(AND($O132&gt;=OFFSET($E$4,X$2,0),$O132&lt;=OFFSET($F$4,X$2,0)),OFFSET($C$4,X$2,0),0)</f>
        <v>0</v>
      </c>
      <c r="Y132" s="42" t="n">
        <f aca="true">IF(AND($O132&gt;=OFFSET($E$4,Y$2,0),$O132&lt;=OFFSET($F$4,Y$2,0)),OFFSET($C$4,Y$2,0),0)</f>
        <v>0</v>
      </c>
      <c r="Z132" s="42" t="n">
        <f aca="true">IF(AND($O132&gt;=OFFSET($E$4,Z$2,0),$O132&lt;=OFFSET($F$4,Z$2,0)),OFFSET($C$4,Z$2,0),0)</f>
        <v>0</v>
      </c>
      <c r="AA132" s="42" t="n">
        <f aca="true">IF(AND($O132&gt;=OFFSET($E$4,AA$2,0),$O132&lt;=OFFSET($F$4,AA$2,0)),OFFSET($C$4,AA$2,0),0)</f>
        <v>0</v>
      </c>
      <c r="AB132" s="42" t="n">
        <f aca="true">IF(AND($O132&gt;=OFFSET($E$4,AB$2,0),$O132&lt;=OFFSET($F$4,AB$2,0)),OFFSET($C$4,AB$2,0),0)</f>
        <v>0</v>
      </c>
      <c r="AC132" s="42" t="n">
        <f aca="true">IF(AND($O132&gt;=OFFSET($E$4,AC$2,0),$O132&lt;=OFFSET($F$4,AC$2,0)),OFFSET($C$4,AC$2,0),0)</f>
        <v>0</v>
      </c>
      <c r="AD132" s="42" t="n">
        <f aca="true">IF(AND($O132&gt;=OFFSET($E$4,AD$2,0),$O132&lt;=OFFSET($F$4,AD$2,0)),OFFSET($C$4,AD$2,0),0)</f>
        <v>0</v>
      </c>
      <c r="AE132" s="42" t="n">
        <f aca="true">IF(AND($O132&gt;=OFFSET($E$4,AE$2,0),$O132&lt;=OFFSET($F$4,AE$2,0)),OFFSET($C$4,AE$2,0),0)</f>
        <v>0</v>
      </c>
      <c r="AF132" s="42" t="n">
        <f aca="true">IF(AND($O132&gt;=OFFSET($E$4,AF$2,0),$O132&lt;=OFFSET($F$4,AF$2,0)),OFFSET($C$4,AF$2,0),0)</f>
        <v>0</v>
      </c>
      <c r="AG132" s="42" t="n">
        <f aca="true">IF(AND($O132&gt;=OFFSET($E$4,AG$2,0),$O132&lt;=OFFSET($F$4,AG$2,0)),OFFSET($C$4,AG$2,0),0)</f>
        <v>0</v>
      </c>
      <c r="AH132" s="42" t="n">
        <f aca="true">IF(AND($O132&gt;=OFFSET($E$4,AH$2,0),$O132&lt;=OFFSET($F$4,AH$2,0)),OFFSET($C$4,AH$2,0),0)</f>
        <v>0</v>
      </c>
      <c r="AI132" s="42" t="n">
        <f aca="true">IF(AND($O132&gt;=OFFSET($E$4,AI$2,0),$O132&lt;=OFFSET($F$4,AI$2,0)),OFFSET($C$4,AI$2,0),0)</f>
        <v>0</v>
      </c>
      <c r="AJ132" s="42" t="n">
        <f aca="true">IF(AND($O132&gt;=OFFSET($E$4,AJ$2,0),$O132&lt;=OFFSET($F$4,AJ$2,0)),OFFSET($C$4,AJ$2,0),0)</f>
        <v>0</v>
      </c>
      <c r="AK132" s="42" t="n">
        <f aca="true">IF(AND($O132&gt;=OFFSET($E$4,AK$2,0),$O132&lt;=OFFSET($F$4,AK$2,0)),OFFSET($C$4,AK$2,0),0)</f>
        <v>0</v>
      </c>
      <c r="AL132" s="42" t="n">
        <f aca="true">IF(AND($O132&gt;=OFFSET($E$4,AL$2,0),$O132&lt;=OFFSET($F$4,AL$2,0)),OFFSET($C$4,AL$2,0),0)</f>
        <v>0</v>
      </c>
      <c r="AM132" s="42" t="n">
        <f aca="true">IF(AND($O132&gt;=OFFSET($E$4,AM$2,0),$O132&lt;=OFFSET($F$4,AM$2,0)),OFFSET($C$4,AM$2,0),0)</f>
        <v>0</v>
      </c>
      <c r="AN132" s="42" t="n">
        <f aca="true">IF(AND($O132&gt;=OFFSET($E$4,AN$2,0),$O132&lt;=OFFSET($F$4,AN$2,0)),OFFSET($C$4,AN$2,0),0)</f>
        <v>0</v>
      </c>
      <c r="AO132" s="42" t="n">
        <f aca="true">IF(AND($O132&gt;=OFFSET($E$4,AO$2,0),$O132&lt;=OFFSET($F$4,AO$2,0)),OFFSET($C$4,AO$2,0),0)</f>
        <v>0</v>
      </c>
      <c r="AP132" s="42" t="n">
        <f aca="true">IF(AND($O132&gt;=OFFSET($E$4,AP$2,0),$O132&lt;=OFFSET($F$4,AP$2,0)),OFFSET($C$4,AP$2,0),0)</f>
        <v>0</v>
      </c>
      <c r="AQ132" s="42" t="n">
        <f aca="true">IF(AND($O132&gt;=OFFSET($E$4,AQ$2,0),$O132&lt;=OFFSET($F$4,AQ$2,0)),OFFSET($C$4,AQ$2,0),0)</f>
        <v>0</v>
      </c>
      <c r="AR132" s="42" t="n">
        <f aca="true">IF(AND($O132&gt;=OFFSET($E$4,AR$2,0),$O132&lt;=OFFSET($F$4,AR$2,0)),OFFSET($C$4,AR$2,0),0)</f>
        <v>0</v>
      </c>
      <c r="AS132" s="42" t="n">
        <f aca="true">IF(AND($O132&gt;=OFFSET($E$4,AS$2,0),$O132&lt;=OFFSET($F$4,AS$2,0)),OFFSET($C$4,AS$2,0),0)</f>
        <v>0</v>
      </c>
      <c r="AT132" s="42" t="n">
        <f aca="true">IF(AND($O132&gt;=OFFSET($E$4,AT$2,0),$O132&lt;=OFFSET($F$4,AT$2,0)),OFFSET($C$4,AT$2,0),0)</f>
        <v>0</v>
      </c>
      <c r="AU132" s="42" t="n">
        <f aca="true">IF(AND($O132&gt;=OFFSET($E$4,AU$2,0),$O132&lt;=OFFSET($F$4,AU$2,0)),OFFSET($C$4,AU$2,0),0)</f>
        <v>0</v>
      </c>
      <c r="AV132" s="42" t="n">
        <f aca="true">IF(AND($O132&gt;=OFFSET($E$4,AV$2,0),$O132&lt;=OFFSET($F$4,AV$2,0)),OFFSET($C$4,AV$2,0),0)</f>
        <v>0</v>
      </c>
      <c r="AW132" s="42" t="n">
        <f aca="true">IF(AND($O132&gt;=OFFSET($E$4,AW$2,0),$O132&lt;=OFFSET($F$4,AW$2,0)),OFFSET($C$4,AW$2,0),0)</f>
        <v>0</v>
      </c>
      <c r="AY132" s="58" t="n">
        <f aca="false">SUM(P132:AS132)</f>
        <v>25</v>
      </c>
      <c r="AZ132" s="58" t="n">
        <f aca="false">SUM(P132:V132)+SUM(AT132:AW132)</f>
        <v>25</v>
      </c>
    </row>
    <row r="133" customFormat="false" ht="12.75" hidden="false" customHeight="false" outlineLevel="0" collapsed="false">
      <c r="A133" s="2"/>
      <c r="C133" s="3"/>
      <c r="F133" s="5"/>
      <c r="G133" s="2"/>
      <c r="I133" s="0" t="n">
        <v>22</v>
      </c>
      <c r="J133" s="0" t="n">
        <v>4</v>
      </c>
      <c r="K133" s="0" t="n">
        <v>4</v>
      </c>
      <c r="L133" s="0" t="n">
        <v>0</v>
      </c>
      <c r="M133" s="0" t="n">
        <v>30</v>
      </c>
      <c r="O133" s="57" t="n">
        <v>40695</v>
      </c>
      <c r="P133" s="42" t="n">
        <f aca="false">IF(AND(O133&gt;=$E$4,O133&lt;=$F$4),$C$4,0)</f>
        <v>0</v>
      </c>
      <c r="Q133" s="42" t="n">
        <f aca="true">IF(AND($O133&gt;=OFFSET($E$4,Q$2,0),$O133&lt;=OFFSET($F$4,Q$2,0)),OFFSET($C$4,Q$2,0),0)</f>
        <v>0</v>
      </c>
      <c r="R133" s="42" t="n">
        <f aca="true">IF(AND($O133&gt;=OFFSET($E$4,R$2,0),$O133&lt;=OFFSET($F$4,R$2,0)),OFFSET($C$4,R$2,0),0)</f>
        <v>0</v>
      </c>
      <c r="S133" s="42" t="n">
        <f aca="true">IF(AND($O133&gt;=OFFSET($E$4,S$2,0),$O133&lt;=OFFSET($F$4,S$2,0)),OFFSET($C$4,S$2,0),0)</f>
        <v>0</v>
      </c>
      <c r="T133" s="42" t="n">
        <f aca="true">IF(AND($O133&gt;=OFFSET($E$4,T$2,0),$O133&lt;=OFFSET($F$4,T$2,0)),OFFSET($C$4,T$2,0),0)</f>
        <v>0</v>
      </c>
      <c r="U133" s="42" t="n">
        <f aca="true">IF(AND($O133&gt;=OFFSET($E$4,U$2,0),$O133&lt;=OFFSET($F$4,U$2,0)),OFFSET($C$4,U$2,0),0)</f>
        <v>0</v>
      </c>
      <c r="V133" s="42" t="n">
        <f aca="true">IF(AND($O133&gt;=OFFSET($E$4,V$2,0),$O133&lt;=OFFSET($F$4,V$2,0)),OFFSET($C$4,V$2,0),0)</f>
        <v>25</v>
      </c>
      <c r="W133" s="42" t="n">
        <f aca="true">IF(AND($O133&gt;=OFFSET($E$4,W$2,0),$O133&lt;=OFFSET($F$4,W$2,0)),OFFSET($C$4,W$2,0),0)</f>
        <v>0</v>
      </c>
      <c r="X133" s="42" t="n">
        <f aca="true">IF(AND($O133&gt;=OFFSET($E$4,X$2,0),$O133&lt;=OFFSET($F$4,X$2,0)),OFFSET($C$4,X$2,0),0)</f>
        <v>0</v>
      </c>
      <c r="Y133" s="42" t="n">
        <f aca="true">IF(AND($O133&gt;=OFFSET($E$4,Y$2,0),$O133&lt;=OFFSET($F$4,Y$2,0)),OFFSET($C$4,Y$2,0),0)</f>
        <v>0</v>
      </c>
      <c r="Z133" s="42" t="n">
        <f aca="true">IF(AND($O133&gt;=OFFSET($E$4,Z$2,0),$O133&lt;=OFFSET($F$4,Z$2,0)),OFFSET($C$4,Z$2,0),0)</f>
        <v>0</v>
      </c>
      <c r="AA133" s="42" t="n">
        <f aca="true">IF(AND($O133&gt;=OFFSET($E$4,AA$2,0),$O133&lt;=OFFSET($F$4,AA$2,0)),OFFSET($C$4,AA$2,0),0)</f>
        <v>0</v>
      </c>
      <c r="AB133" s="42" t="n">
        <f aca="true">IF(AND($O133&gt;=OFFSET($E$4,AB$2,0),$O133&lt;=OFFSET($F$4,AB$2,0)),OFFSET($C$4,AB$2,0),0)</f>
        <v>0</v>
      </c>
      <c r="AC133" s="42" t="n">
        <f aca="true">IF(AND($O133&gt;=OFFSET($E$4,AC$2,0),$O133&lt;=OFFSET($F$4,AC$2,0)),OFFSET($C$4,AC$2,0),0)</f>
        <v>0</v>
      </c>
      <c r="AD133" s="42" t="n">
        <f aca="true">IF(AND($O133&gt;=OFFSET($E$4,AD$2,0),$O133&lt;=OFFSET($F$4,AD$2,0)),OFFSET($C$4,AD$2,0),0)</f>
        <v>0</v>
      </c>
      <c r="AE133" s="42" t="n">
        <f aca="true">IF(AND($O133&gt;=OFFSET($E$4,AE$2,0),$O133&lt;=OFFSET($F$4,AE$2,0)),OFFSET($C$4,AE$2,0),0)</f>
        <v>0</v>
      </c>
      <c r="AF133" s="42" t="n">
        <f aca="true">IF(AND($O133&gt;=OFFSET($E$4,AF$2,0),$O133&lt;=OFFSET($F$4,AF$2,0)),OFFSET($C$4,AF$2,0),0)</f>
        <v>0</v>
      </c>
      <c r="AG133" s="42" t="n">
        <f aca="true">IF(AND($O133&gt;=OFFSET($E$4,AG$2,0),$O133&lt;=OFFSET($F$4,AG$2,0)),OFFSET($C$4,AG$2,0),0)</f>
        <v>0</v>
      </c>
      <c r="AH133" s="42" t="n">
        <f aca="true">IF(AND($O133&gt;=OFFSET($E$4,AH$2,0),$O133&lt;=OFFSET($F$4,AH$2,0)),OFFSET($C$4,AH$2,0),0)</f>
        <v>0</v>
      </c>
      <c r="AI133" s="42" t="n">
        <f aca="true">IF(AND($O133&gt;=OFFSET($E$4,AI$2,0),$O133&lt;=OFFSET($F$4,AI$2,0)),OFFSET($C$4,AI$2,0),0)</f>
        <v>0</v>
      </c>
      <c r="AJ133" s="42" t="n">
        <f aca="true">IF(AND($O133&gt;=OFFSET($E$4,AJ$2,0),$O133&lt;=OFFSET($F$4,AJ$2,0)),OFFSET($C$4,AJ$2,0),0)</f>
        <v>0</v>
      </c>
      <c r="AK133" s="42" t="n">
        <f aca="true">IF(AND($O133&gt;=OFFSET($E$4,AK$2,0),$O133&lt;=OFFSET($F$4,AK$2,0)),OFFSET($C$4,AK$2,0),0)</f>
        <v>0</v>
      </c>
      <c r="AL133" s="42" t="n">
        <f aca="true">IF(AND($O133&gt;=OFFSET($E$4,AL$2,0),$O133&lt;=OFFSET($F$4,AL$2,0)),OFFSET($C$4,AL$2,0),0)</f>
        <v>0</v>
      </c>
      <c r="AM133" s="42" t="n">
        <f aca="true">IF(AND($O133&gt;=OFFSET($E$4,AM$2,0),$O133&lt;=OFFSET($F$4,AM$2,0)),OFFSET($C$4,AM$2,0),0)</f>
        <v>0</v>
      </c>
      <c r="AN133" s="42" t="n">
        <f aca="true">IF(AND($O133&gt;=OFFSET($E$4,AN$2,0),$O133&lt;=OFFSET($F$4,AN$2,0)),OFFSET($C$4,AN$2,0),0)</f>
        <v>0</v>
      </c>
      <c r="AO133" s="42" t="n">
        <f aca="true">IF(AND($O133&gt;=OFFSET($E$4,AO$2,0),$O133&lt;=OFFSET($F$4,AO$2,0)),OFFSET($C$4,AO$2,0),0)</f>
        <v>0</v>
      </c>
      <c r="AP133" s="42" t="n">
        <f aca="true">IF(AND($O133&gt;=OFFSET($E$4,AP$2,0),$O133&lt;=OFFSET($F$4,AP$2,0)),OFFSET($C$4,AP$2,0),0)</f>
        <v>0</v>
      </c>
      <c r="AQ133" s="42" t="n">
        <f aca="true">IF(AND($O133&gt;=OFFSET($E$4,AQ$2,0),$O133&lt;=OFFSET($F$4,AQ$2,0)),OFFSET($C$4,AQ$2,0),0)</f>
        <v>0</v>
      </c>
      <c r="AR133" s="42" t="n">
        <f aca="true">IF(AND($O133&gt;=OFFSET($E$4,AR$2,0),$O133&lt;=OFFSET($F$4,AR$2,0)),OFFSET($C$4,AR$2,0),0)</f>
        <v>0</v>
      </c>
      <c r="AS133" s="42" t="n">
        <f aca="true">IF(AND($O133&gt;=OFFSET($E$4,AS$2,0),$O133&lt;=OFFSET($F$4,AS$2,0)),OFFSET($C$4,AS$2,0),0)</f>
        <v>0</v>
      </c>
      <c r="AT133" s="42" t="n">
        <f aca="true">IF(AND($O133&gt;=OFFSET($E$4,AT$2,0),$O133&lt;=OFFSET($F$4,AT$2,0)),OFFSET($C$4,AT$2,0),0)</f>
        <v>0</v>
      </c>
      <c r="AU133" s="42" t="n">
        <f aca="true">IF(AND($O133&gt;=OFFSET($E$4,AU$2,0),$O133&lt;=OFFSET($F$4,AU$2,0)),OFFSET($C$4,AU$2,0),0)</f>
        <v>0</v>
      </c>
      <c r="AV133" s="42" t="n">
        <f aca="true">IF(AND($O133&gt;=OFFSET($E$4,AV$2,0),$O133&lt;=OFFSET($F$4,AV$2,0)),OFFSET($C$4,AV$2,0),0)</f>
        <v>0</v>
      </c>
      <c r="AW133" s="42" t="n">
        <f aca="true">IF(AND($O133&gt;=OFFSET($E$4,AW$2,0),$O133&lt;=OFFSET($F$4,AW$2,0)),OFFSET($C$4,AW$2,0),0)</f>
        <v>0</v>
      </c>
      <c r="AY133" s="58" t="n">
        <f aca="false">SUM(P133:AS133)</f>
        <v>25</v>
      </c>
      <c r="AZ133" s="58" t="n">
        <f aca="false">SUM(P133:V133)+SUM(AT133:AW133)</f>
        <v>25</v>
      </c>
    </row>
    <row r="134" customFormat="false" ht="12.75" hidden="false" customHeight="false" outlineLevel="0" collapsed="false">
      <c r="A134" s="2"/>
      <c r="C134" s="3"/>
      <c r="F134" s="5"/>
      <c r="G134" s="2"/>
      <c r="I134" s="0" t="n">
        <v>20</v>
      </c>
      <c r="J134" s="0" t="n">
        <v>5</v>
      </c>
      <c r="K134" s="0" t="n">
        <v>5</v>
      </c>
      <c r="L134" s="0" t="n">
        <v>1</v>
      </c>
      <c r="M134" s="0" t="n">
        <v>31</v>
      </c>
      <c r="O134" s="57" t="n">
        <v>40725</v>
      </c>
      <c r="P134" s="42" t="n">
        <f aca="false">IF(AND(O134&gt;=$E$4,O134&lt;=$F$4),$C$4,0)</f>
        <v>0</v>
      </c>
      <c r="Q134" s="42" t="n">
        <f aca="true">IF(AND($O134&gt;=OFFSET($E$4,Q$2,0),$O134&lt;=OFFSET($F$4,Q$2,0)),OFFSET($C$4,Q$2,0),0)</f>
        <v>0</v>
      </c>
      <c r="R134" s="42" t="n">
        <f aca="true">IF(AND($O134&gt;=OFFSET($E$4,R$2,0),$O134&lt;=OFFSET($F$4,R$2,0)),OFFSET($C$4,R$2,0),0)</f>
        <v>0</v>
      </c>
      <c r="S134" s="42" t="n">
        <f aca="true">IF(AND($O134&gt;=OFFSET($E$4,S$2,0),$O134&lt;=OFFSET($F$4,S$2,0)),OFFSET($C$4,S$2,0),0)</f>
        <v>0</v>
      </c>
      <c r="T134" s="42" t="n">
        <f aca="true">IF(AND($O134&gt;=OFFSET($E$4,T$2,0),$O134&lt;=OFFSET($F$4,T$2,0)),OFFSET($C$4,T$2,0),0)</f>
        <v>0</v>
      </c>
      <c r="U134" s="42" t="n">
        <f aca="true">IF(AND($O134&gt;=OFFSET($E$4,U$2,0),$O134&lt;=OFFSET($F$4,U$2,0)),OFFSET($C$4,U$2,0),0)</f>
        <v>0</v>
      </c>
      <c r="V134" s="42" t="n">
        <f aca="true">IF(AND($O134&gt;=OFFSET($E$4,V$2,0),$O134&lt;=OFFSET($F$4,V$2,0)),OFFSET($C$4,V$2,0),0)</f>
        <v>25</v>
      </c>
      <c r="W134" s="42" t="n">
        <f aca="true">IF(AND($O134&gt;=OFFSET($E$4,W$2,0),$O134&lt;=OFFSET($F$4,W$2,0)),OFFSET($C$4,W$2,0),0)</f>
        <v>0</v>
      </c>
      <c r="X134" s="42" t="n">
        <f aca="true">IF(AND($O134&gt;=OFFSET($E$4,X$2,0),$O134&lt;=OFFSET($F$4,X$2,0)),OFFSET($C$4,X$2,0),0)</f>
        <v>0</v>
      </c>
      <c r="Y134" s="42" t="n">
        <f aca="true">IF(AND($O134&gt;=OFFSET($E$4,Y$2,0),$O134&lt;=OFFSET($F$4,Y$2,0)),OFFSET($C$4,Y$2,0),0)</f>
        <v>0</v>
      </c>
      <c r="Z134" s="42" t="n">
        <f aca="true">IF(AND($O134&gt;=OFFSET($E$4,Z$2,0),$O134&lt;=OFFSET($F$4,Z$2,0)),OFFSET($C$4,Z$2,0),0)</f>
        <v>0</v>
      </c>
      <c r="AA134" s="42" t="n">
        <f aca="true">IF(AND($O134&gt;=OFFSET($E$4,AA$2,0),$O134&lt;=OFFSET($F$4,AA$2,0)),OFFSET($C$4,AA$2,0),0)</f>
        <v>0</v>
      </c>
      <c r="AB134" s="42" t="n">
        <f aca="true">IF(AND($O134&gt;=OFFSET($E$4,AB$2,0),$O134&lt;=OFFSET($F$4,AB$2,0)),OFFSET($C$4,AB$2,0),0)</f>
        <v>0</v>
      </c>
      <c r="AC134" s="42" t="n">
        <f aca="true">IF(AND($O134&gt;=OFFSET($E$4,AC$2,0),$O134&lt;=OFFSET($F$4,AC$2,0)),OFFSET($C$4,AC$2,0),0)</f>
        <v>0</v>
      </c>
      <c r="AD134" s="42" t="n">
        <f aca="true">IF(AND($O134&gt;=OFFSET($E$4,AD$2,0),$O134&lt;=OFFSET($F$4,AD$2,0)),OFFSET($C$4,AD$2,0),0)</f>
        <v>0</v>
      </c>
      <c r="AE134" s="42" t="n">
        <f aca="true">IF(AND($O134&gt;=OFFSET($E$4,AE$2,0),$O134&lt;=OFFSET($F$4,AE$2,0)),OFFSET($C$4,AE$2,0),0)</f>
        <v>0</v>
      </c>
      <c r="AF134" s="42" t="n">
        <f aca="true">IF(AND($O134&gt;=OFFSET($E$4,AF$2,0),$O134&lt;=OFFSET($F$4,AF$2,0)),OFFSET($C$4,AF$2,0),0)</f>
        <v>0</v>
      </c>
      <c r="AG134" s="42" t="n">
        <f aca="true">IF(AND($O134&gt;=OFFSET($E$4,AG$2,0),$O134&lt;=OFFSET($F$4,AG$2,0)),OFFSET($C$4,AG$2,0),0)</f>
        <v>0</v>
      </c>
      <c r="AH134" s="42" t="n">
        <f aca="true">IF(AND($O134&gt;=OFFSET($E$4,AH$2,0),$O134&lt;=OFFSET($F$4,AH$2,0)),OFFSET($C$4,AH$2,0),0)</f>
        <v>0</v>
      </c>
      <c r="AI134" s="42" t="n">
        <f aca="true">IF(AND($O134&gt;=OFFSET($E$4,AI$2,0),$O134&lt;=OFFSET($F$4,AI$2,0)),OFFSET($C$4,AI$2,0),0)</f>
        <v>0</v>
      </c>
      <c r="AJ134" s="42" t="n">
        <f aca="true">IF(AND($O134&gt;=OFFSET($E$4,AJ$2,0),$O134&lt;=OFFSET($F$4,AJ$2,0)),OFFSET($C$4,AJ$2,0),0)</f>
        <v>0</v>
      </c>
      <c r="AK134" s="42" t="n">
        <f aca="true">IF(AND($O134&gt;=OFFSET($E$4,AK$2,0),$O134&lt;=OFFSET($F$4,AK$2,0)),OFFSET($C$4,AK$2,0),0)</f>
        <v>0</v>
      </c>
      <c r="AL134" s="42" t="n">
        <f aca="true">IF(AND($O134&gt;=OFFSET($E$4,AL$2,0),$O134&lt;=OFFSET($F$4,AL$2,0)),OFFSET($C$4,AL$2,0),0)</f>
        <v>0</v>
      </c>
      <c r="AM134" s="42" t="n">
        <f aca="true">IF(AND($O134&gt;=OFFSET($E$4,AM$2,0),$O134&lt;=OFFSET($F$4,AM$2,0)),OFFSET($C$4,AM$2,0),0)</f>
        <v>0</v>
      </c>
      <c r="AN134" s="42" t="n">
        <f aca="true">IF(AND($O134&gt;=OFFSET($E$4,AN$2,0),$O134&lt;=OFFSET($F$4,AN$2,0)),OFFSET($C$4,AN$2,0),0)</f>
        <v>0</v>
      </c>
      <c r="AO134" s="42" t="n">
        <f aca="true">IF(AND($O134&gt;=OFFSET($E$4,AO$2,0),$O134&lt;=OFFSET($F$4,AO$2,0)),OFFSET($C$4,AO$2,0),0)</f>
        <v>0</v>
      </c>
      <c r="AP134" s="42" t="n">
        <f aca="true">IF(AND($O134&gt;=OFFSET($E$4,AP$2,0),$O134&lt;=OFFSET($F$4,AP$2,0)),OFFSET($C$4,AP$2,0),0)</f>
        <v>0</v>
      </c>
      <c r="AQ134" s="42" t="n">
        <f aca="true">IF(AND($O134&gt;=OFFSET($E$4,AQ$2,0),$O134&lt;=OFFSET($F$4,AQ$2,0)),OFFSET($C$4,AQ$2,0),0)</f>
        <v>0</v>
      </c>
      <c r="AR134" s="42" t="n">
        <f aca="true">IF(AND($O134&gt;=OFFSET($E$4,AR$2,0),$O134&lt;=OFFSET($F$4,AR$2,0)),OFFSET($C$4,AR$2,0),0)</f>
        <v>0</v>
      </c>
      <c r="AS134" s="42" t="n">
        <f aca="true">IF(AND($O134&gt;=OFFSET($E$4,AS$2,0),$O134&lt;=OFFSET($F$4,AS$2,0)),OFFSET($C$4,AS$2,0),0)</f>
        <v>0</v>
      </c>
      <c r="AT134" s="42" t="n">
        <f aca="true">IF(AND($O134&gt;=OFFSET($E$4,AT$2,0),$O134&lt;=OFFSET($F$4,AT$2,0)),OFFSET($C$4,AT$2,0),0)</f>
        <v>0</v>
      </c>
      <c r="AU134" s="42" t="n">
        <f aca="true">IF(AND($O134&gt;=OFFSET($E$4,AU$2,0),$O134&lt;=OFFSET($F$4,AU$2,0)),OFFSET($C$4,AU$2,0),0)</f>
        <v>0</v>
      </c>
      <c r="AV134" s="42" t="n">
        <f aca="true">IF(AND($O134&gt;=OFFSET($E$4,AV$2,0),$O134&lt;=OFFSET($F$4,AV$2,0)),OFFSET($C$4,AV$2,0),0)</f>
        <v>0</v>
      </c>
      <c r="AW134" s="42" t="n">
        <f aca="true">IF(AND($O134&gt;=OFFSET($E$4,AW$2,0),$O134&lt;=OFFSET($F$4,AW$2,0)),OFFSET($C$4,AW$2,0),0)</f>
        <v>0</v>
      </c>
      <c r="AY134" s="58" t="n">
        <f aca="false">SUM(P134:AS134)</f>
        <v>25</v>
      </c>
      <c r="AZ134" s="58" t="n">
        <f aca="false">SUM(P134:V134)+SUM(AT134:AW134)</f>
        <v>25</v>
      </c>
    </row>
    <row r="135" customFormat="false" ht="12.75" hidden="false" customHeight="false" outlineLevel="0" collapsed="false">
      <c r="A135" s="2"/>
      <c r="C135" s="3"/>
      <c r="F135" s="5"/>
      <c r="G135" s="2"/>
      <c r="I135" s="0" t="n">
        <v>23</v>
      </c>
      <c r="J135" s="0" t="n">
        <v>4</v>
      </c>
      <c r="K135" s="0" t="n">
        <v>4</v>
      </c>
      <c r="L135" s="0" t="n">
        <v>0</v>
      </c>
      <c r="M135" s="0" t="n">
        <v>31</v>
      </c>
      <c r="O135" s="57" t="n">
        <v>40756</v>
      </c>
      <c r="P135" s="42" t="n">
        <f aca="false">IF(AND(O135&gt;=$E$4,O135&lt;=$F$4),$C$4,0)</f>
        <v>0</v>
      </c>
      <c r="Q135" s="42" t="n">
        <f aca="true">IF(AND($O135&gt;=OFFSET($E$4,Q$2,0),$O135&lt;=OFFSET($F$4,Q$2,0)),OFFSET($C$4,Q$2,0),0)</f>
        <v>0</v>
      </c>
      <c r="R135" s="42" t="n">
        <f aca="true">IF(AND($O135&gt;=OFFSET($E$4,R$2,0),$O135&lt;=OFFSET($F$4,R$2,0)),OFFSET($C$4,R$2,0),0)</f>
        <v>0</v>
      </c>
      <c r="S135" s="42" t="n">
        <f aca="true">IF(AND($O135&gt;=OFFSET($E$4,S$2,0),$O135&lt;=OFFSET($F$4,S$2,0)),OFFSET($C$4,S$2,0),0)</f>
        <v>0</v>
      </c>
      <c r="T135" s="42" t="n">
        <f aca="true">IF(AND($O135&gt;=OFFSET($E$4,T$2,0),$O135&lt;=OFFSET($F$4,T$2,0)),OFFSET($C$4,T$2,0),0)</f>
        <v>0</v>
      </c>
      <c r="U135" s="42" t="n">
        <f aca="true">IF(AND($O135&gt;=OFFSET($E$4,U$2,0),$O135&lt;=OFFSET($F$4,U$2,0)),OFFSET($C$4,U$2,0),0)</f>
        <v>0</v>
      </c>
      <c r="V135" s="42" t="n">
        <f aca="true">IF(AND($O135&gt;=OFFSET($E$4,V$2,0),$O135&lt;=OFFSET($F$4,V$2,0)),OFFSET($C$4,V$2,0),0)</f>
        <v>25</v>
      </c>
      <c r="W135" s="42" t="n">
        <f aca="true">IF(AND($O135&gt;=OFFSET($E$4,W$2,0),$O135&lt;=OFFSET($F$4,W$2,0)),OFFSET($C$4,W$2,0),0)</f>
        <v>0</v>
      </c>
      <c r="X135" s="42" t="n">
        <f aca="true">IF(AND($O135&gt;=OFFSET($E$4,X$2,0),$O135&lt;=OFFSET($F$4,X$2,0)),OFFSET($C$4,X$2,0),0)</f>
        <v>0</v>
      </c>
      <c r="Y135" s="42" t="n">
        <f aca="true">IF(AND($O135&gt;=OFFSET($E$4,Y$2,0),$O135&lt;=OFFSET($F$4,Y$2,0)),OFFSET($C$4,Y$2,0),0)</f>
        <v>0</v>
      </c>
      <c r="Z135" s="42" t="n">
        <f aca="true">IF(AND($O135&gt;=OFFSET($E$4,Z$2,0),$O135&lt;=OFFSET($F$4,Z$2,0)),OFFSET($C$4,Z$2,0),0)</f>
        <v>0</v>
      </c>
      <c r="AA135" s="42" t="n">
        <f aca="true">IF(AND($O135&gt;=OFFSET($E$4,AA$2,0),$O135&lt;=OFFSET($F$4,AA$2,0)),OFFSET($C$4,AA$2,0),0)</f>
        <v>0</v>
      </c>
      <c r="AB135" s="42" t="n">
        <f aca="true">IF(AND($O135&gt;=OFFSET($E$4,AB$2,0),$O135&lt;=OFFSET($F$4,AB$2,0)),OFFSET($C$4,AB$2,0),0)</f>
        <v>0</v>
      </c>
      <c r="AC135" s="42" t="n">
        <f aca="true">IF(AND($O135&gt;=OFFSET($E$4,AC$2,0),$O135&lt;=OFFSET($F$4,AC$2,0)),OFFSET($C$4,AC$2,0),0)</f>
        <v>0</v>
      </c>
      <c r="AD135" s="42" t="n">
        <f aca="true">IF(AND($O135&gt;=OFFSET($E$4,AD$2,0),$O135&lt;=OFFSET($F$4,AD$2,0)),OFFSET($C$4,AD$2,0),0)</f>
        <v>0</v>
      </c>
      <c r="AE135" s="42" t="n">
        <f aca="true">IF(AND($O135&gt;=OFFSET($E$4,AE$2,0),$O135&lt;=OFFSET($F$4,AE$2,0)),OFFSET($C$4,AE$2,0),0)</f>
        <v>0</v>
      </c>
      <c r="AF135" s="42" t="n">
        <f aca="true">IF(AND($O135&gt;=OFFSET($E$4,AF$2,0),$O135&lt;=OFFSET($F$4,AF$2,0)),OFFSET($C$4,AF$2,0),0)</f>
        <v>0</v>
      </c>
      <c r="AG135" s="42" t="n">
        <f aca="true">IF(AND($O135&gt;=OFFSET($E$4,AG$2,0),$O135&lt;=OFFSET($F$4,AG$2,0)),OFFSET($C$4,AG$2,0),0)</f>
        <v>0</v>
      </c>
      <c r="AH135" s="42" t="n">
        <f aca="true">IF(AND($O135&gt;=OFFSET($E$4,AH$2,0),$O135&lt;=OFFSET($F$4,AH$2,0)),OFFSET($C$4,AH$2,0),0)</f>
        <v>0</v>
      </c>
      <c r="AI135" s="42" t="n">
        <f aca="true">IF(AND($O135&gt;=OFFSET($E$4,AI$2,0),$O135&lt;=OFFSET($F$4,AI$2,0)),OFFSET($C$4,AI$2,0),0)</f>
        <v>0</v>
      </c>
      <c r="AJ135" s="42" t="n">
        <f aca="true">IF(AND($O135&gt;=OFFSET($E$4,AJ$2,0),$O135&lt;=OFFSET($F$4,AJ$2,0)),OFFSET($C$4,AJ$2,0),0)</f>
        <v>0</v>
      </c>
      <c r="AK135" s="42" t="n">
        <f aca="true">IF(AND($O135&gt;=OFFSET($E$4,AK$2,0),$O135&lt;=OFFSET($F$4,AK$2,0)),OFFSET($C$4,AK$2,0),0)</f>
        <v>0</v>
      </c>
      <c r="AL135" s="42" t="n">
        <f aca="true">IF(AND($O135&gt;=OFFSET($E$4,AL$2,0),$O135&lt;=OFFSET($F$4,AL$2,0)),OFFSET($C$4,AL$2,0),0)</f>
        <v>0</v>
      </c>
      <c r="AM135" s="42" t="n">
        <f aca="true">IF(AND($O135&gt;=OFFSET($E$4,AM$2,0),$O135&lt;=OFFSET($F$4,AM$2,0)),OFFSET($C$4,AM$2,0),0)</f>
        <v>0</v>
      </c>
      <c r="AN135" s="42" t="n">
        <f aca="true">IF(AND($O135&gt;=OFFSET($E$4,AN$2,0),$O135&lt;=OFFSET($F$4,AN$2,0)),OFFSET($C$4,AN$2,0),0)</f>
        <v>0</v>
      </c>
      <c r="AO135" s="42" t="n">
        <f aca="true">IF(AND($O135&gt;=OFFSET($E$4,AO$2,0),$O135&lt;=OFFSET($F$4,AO$2,0)),OFFSET($C$4,AO$2,0),0)</f>
        <v>0</v>
      </c>
      <c r="AP135" s="42" t="n">
        <f aca="true">IF(AND($O135&gt;=OFFSET($E$4,AP$2,0),$O135&lt;=OFFSET($F$4,AP$2,0)),OFFSET($C$4,AP$2,0),0)</f>
        <v>0</v>
      </c>
      <c r="AQ135" s="42" t="n">
        <f aca="true">IF(AND($O135&gt;=OFFSET($E$4,AQ$2,0),$O135&lt;=OFFSET($F$4,AQ$2,0)),OFFSET($C$4,AQ$2,0),0)</f>
        <v>0</v>
      </c>
      <c r="AR135" s="42" t="n">
        <f aca="true">IF(AND($O135&gt;=OFFSET($E$4,AR$2,0),$O135&lt;=OFFSET($F$4,AR$2,0)),OFFSET($C$4,AR$2,0),0)</f>
        <v>0</v>
      </c>
      <c r="AS135" s="42" t="n">
        <f aca="true">IF(AND($O135&gt;=OFFSET($E$4,AS$2,0),$O135&lt;=OFFSET($F$4,AS$2,0)),OFFSET($C$4,AS$2,0),0)</f>
        <v>0</v>
      </c>
      <c r="AT135" s="42" t="n">
        <f aca="true">IF(AND($O135&gt;=OFFSET($E$4,AT$2,0),$O135&lt;=OFFSET($F$4,AT$2,0)),OFFSET($C$4,AT$2,0),0)</f>
        <v>0</v>
      </c>
      <c r="AU135" s="42" t="n">
        <f aca="true">IF(AND($O135&gt;=OFFSET($E$4,AU$2,0),$O135&lt;=OFFSET($F$4,AU$2,0)),OFFSET($C$4,AU$2,0),0)</f>
        <v>0</v>
      </c>
      <c r="AV135" s="42" t="n">
        <f aca="true">IF(AND($O135&gt;=OFFSET($E$4,AV$2,0),$O135&lt;=OFFSET($F$4,AV$2,0)),OFFSET($C$4,AV$2,0),0)</f>
        <v>0</v>
      </c>
      <c r="AW135" s="42" t="n">
        <f aca="true">IF(AND($O135&gt;=OFFSET($E$4,AW$2,0),$O135&lt;=OFFSET($F$4,AW$2,0)),OFFSET($C$4,AW$2,0),0)</f>
        <v>0</v>
      </c>
      <c r="AY135" s="58" t="n">
        <f aca="false">SUM(P135:AS135)</f>
        <v>25</v>
      </c>
      <c r="AZ135" s="58" t="n">
        <f aca="false">SUM(P135:V135)+SUM(AT135:AW135)</f>
        <v>25</v>
      </c>
    </row>
    <row r="136" customFormat="false" ht="12.75" hidden="false" customHeight="false" outlineLevel="0" collapsed="false">
      <c r="A136" s="2"/>
      <c r="C136" s="3"/>
      <c r="F136" s="5"/>
      <c r="G136" s="2"/>
      <c r="I136" s="0" t="n">
        <v>21</v>
      </c>
      <c r="J136" s="0" t="n">
        <v>4</v>
      </c>
      <c r="K136" s="0" t="n">
        <v>4</v>
      </c>
      <c r="L136" s="0" t="n">
        <v>1</v>
      </c>
      <c r="M136" s="0" t="n">
        <v>30</v>
      </c>
      <c r="O136" s="57" t="n">
        <v>40787</v>
      </c>
      <c r="P136" s="42" t="n">
        <f aca="false">IF(AND(O136&gt;=$E$4,O136&lt;=$F$4),$C$4,0)</f>
        <v>0</v>
      </c>
      <c r="Q136" s="42" t="n">
        <f aca="true">IF(AND($O136&gt;=OFFSET($E$4,Q$2,0),$O136&lt;=OFFSET($F$4,Q$2,0)),OFFSET($C$4,Q$2,0),0)</f>
        <v>0</v>
      </c>
      <c r="R136" s="42" t="n">
        <f aca="true">IF(AND($O136&gt;=OFFSET($E$4,R$2,0),$O136&lt;=OFFSET($F$4,R$2,0)),OFFSET($C$4,R$2,0),0)</f>
        <v>0</v>
      </c>
      <c r="S136" s="42" t="n">
        <f aca="true">IF(AND($O136&gt;=OFFSET($E$4,S$2,0),$O136&lt;=OFFSET($F$4,S$2,0)),OFFSET($C$4,S$2,0),0)</f>
        <v>0</v>
      </c>
      <c r="T136" s="42" t="n">
        <f aca="true">IF(AND($O136&gt;=OFFSET($E$4,T$2,0),$O136&lt;=OFFSET($F$4,T$2,0)),OFFSET($C$4,T$2,0),0)</f>
        <v>0</v>
      </c>
      <c r="U136" s="42" t="n">
        <f aca="true">IF(AND($O136&gt;=OFFSET($E$4,U$2,0),$O136&lt;=OFFSET($F$4,U$2,0)),OFFSET($C$4,U$2,0),0)</f>
        <v>0</v>
      </c>
      <c r="V136" s="42" t="n">
        <f aca="true">IF(AND($O136&gt;=OFFSET($E$4,V$2,0),$O136&lt;=OFFSET($F$4,V$2,0)),OFFSET($C$4,V$2,0),0)</f>
        <v>25</v>
      </c>
      <c r="W136" s="42" t="n">
        <f aca="true">IF(AND($O136&gt;=OFFSET($E$4,W$2,0),$O136&lt;=OFFSET($F$4,W$2,0)),OFFSET($C$4,W$2,0),0)</f>
        <v>0</v>
      </c>
      <c r="X136" s="42" t="n">
        <f aca="true">IF(AND($O136&gt;=OFFSET($E$4,X$2,0),$O136&lt;=OFFSET($F$4,X$2,0)),OFFSET($C$4,X$2,0),0)</f>
        <v>0</v>
      </c>
      <c r="Y136" s="42" t="n">
        <f aca="true">IF(AND($O136&gt;=OFFSET($E$4,Y$2,0),$O136&lt;=OFFSET($F$4,Y$2,0)),OFFSET($C$4,Y$2,0),0)</f>
        <v>0</v>
      </c>
      <c r="Z136" s="42" t="n">
        <f aca="true">IF(AND($O136&gt;=OFFSET($E$4,Z$2,0),$O136&lt;=OFFSET($F$4,Z$2,0)),OFFSET($C$4,Z$2,0),0)</f>
        <v>0</v>
      </c>
      <c r="AA136" s="42" t="n">
        <f aca="true">IF(AND($O136&gt;=OFFSET($E$4,AA$2,0),$O136&lt;=OFFSET($F$4,AA$2,0)),OFFSET($C$4,AA$2,0),0)</f>
        <v>0</v>
      </c>
      <c r="AB136" s="42" t="n">
        <f aca="true">IF(AND($O136&gt;=OFFSET($E$4,AB$2,0),$O136&lt;=OFFSET($F$4,AB$2,0)),OFFSET($C$4,AB$2,0),0)</f>
        <v>0</v>
      </c>
      <c r="AC136" s="42" t="n">
        <f aca="true">IF(AND($O136&gt;=OFFSET($E$4,AC$2,0),$O136&lt;=OFFSET($F$4,AC$2,0)),OFFSET($C$4,AC$2,0),0)</f>
        <v>0</v>
      </c>
      <c r="AD136" s="42" t="n">
        <f aca="true">IF(AND($O136&gt;=OFFSET($E$4,AD$2,0),$O136&lt;=OFFSET($F$4,AD$2,0)),OFFSET($C$4,AD$2,0),0)</f>
        <v>0</v>
      </c>
      <c r="AE136" s="42" t="n">
        <f aca="true">IF(AND($O136&gt;=OFFSET($E$4,AE$2,0),$O136&lt;=OFFSET($F$4,AE$2,0)),OFFSET($C$4,AE$2,0),0)</f>
        <v>0</v>
      </c>
      <c r="AF136" s="42" t="n">
        <f aca="true">IF(AND($O136&gt;=OFFSET($E$4,AF$2,0),$O136&lt;=OFFSET($F$4,AF$2,0)),OFFSET($C$4,AF$2,0),0)</f>
        <v>0</v>
      </c>
      <c r="AG136" s="42" t="n">
        <f aca="true">IF(AND($O136&gt;=OFFSET($E$4,AG$2,0),$O136&lt;=OFFSET($F$4,AG$2,0)),OFFSET($C$4,AG$2,0),0)</f>
        <v>0</v>
      </c>
      <c r="AH136" s="42" t="n">
        <f aca="true">IF(AND($O136&gt;=OFFSET($E$4,AH$2,0),$O136&lt;=OFFSET($F$4,AH$2,0)),OFFSET($C$4,AH$2,0),0)</f>
        <v>0</v>
      </c>
      <c r="AI136" s="42" t="n">
        <f aca="true">IF(AND($O136&gt;=OFFSET($E$4,AI$2,0),$O136&lt;=OFFSET($F$4,AI$2,0)),OFFSET($C$4,AI$2,0),0)</f>
        <v>0</v>
      </c>
      <c r="AJ136" s="42" t="n">
        <f aca="true">IF(AND($O136&gt;=OFFSET($E$4,AJ$2,0),$O136&lt;=OFFSET($F$4,AJ$2,0)),OFFSET($C$4,AJ$2,0),0)</f>
        <v>0</v>
      </c>
      <c r="AK136" s="42" t="n">
        <f aca="true">IF(AND($O136&gt;=OFFSET($E$4,AK$2,0),$O136&lt;=OFFSET($F$4,AK$2,0)),OFFSET($C$4,AK$2,0),0)</f>
        <v>0</v>
      </c>
      <c r="AL136" s="42" t="n">
        <f aca="true">IF(AND($O136&gt;=OFFSET($E$4,AL$2,0),$O136&lt;=OFFSET($F$4,AL$2,0)),OFFSET($C$4,AL$2,0),0)</f>
        <v>0</v>
      </c>
      <c r="AM136" s="42" t="n">
        <f aca="true">IF(AND($O136&gt;=OFFSET($E$4,AM$2,0),$O136&lt;=OFFSET($F$4,AM$2,0)),OFFSET($C$4,AM$2,0),0)</f>
        <v>0</v>
      </c>
      <c r="AN136" s="42" t="n">
        <f aca="true">IF(AND($O136&gt;=OFFSET($E$4,AN$2,0),$O136&lt;=OFFSET($F$4,AN$2,0)),OFFSET($C$4,AN$2,0),0)</f>
        <v>0</v>
      </c>
      <c r="AO136" s="42" t="n">
        <f aca="true">IF(AND($O136&gt;=OFFSET($E$4,AO$2,0),$O136&lt;=OFFSET($F$4,AO$2,0)),OFFSET($C$4,AO$2,0),0)</f>
        <v>0</v>
      </c>
      <c r="AP136" s="42" t="n">
        <f aca="true">IF(AND($O136&gt;=OFFSET($E$4,AP$2,0),$O136&lt;=OFFSET($F$4,AP$2,0)),OFFSET($C$4,AP$2,0),0)</f>
        <v>0</v>
      </c>
      <c r="AQ136" s="42" t="n">
        <f aca="true">IF(AND($O136&gt;=OFFSET($E$4,AQ$2,0),$O136&lt;=OFFSET($F$4,AQ$2,0)),OFFSET($C$4,AQ$2,0),0)</f>
        <v>0</v>
      </c>
      <c r="AR136" s="42" t="n">
        <f aca="true">IF(AND($O136&gt;=OFFSET($E$4,AR$2,0),$O136&lt;=OFFSET($F$4,AR$2,0)),OFFSET($C$4,AR$2,0),0)</f>
        <v>0</v>
      </c>
      <c r="AS136" s="42" t="n">
        <f aca="true">IF(AND($O136&gt;=OFFSET($E$4,AS$2,0),$O136&lt;=OFFSET($F$4,AS$2,0)),OFFSET($C$4,AS$2,0),0)</f>
        <v>0</v>
      </c>
      <c r="AT136" s="42" t="n">
        <f aca="true">IF(AND($O136&gt;=OFFSET($E$4,AT$2,0),$O136&lt;=OFFSET($F$4,AT$2,0)),OFFSET($C$4,AT$2,0),0)</f>
        <v>0</v>
      </c>
      <c r="AU136" s="42" t="n">
        <f aca="true">IF(AND($O136&gt;=OFFSET($E$4,AU$2,0),$O136&lt;=OFFSET($F$4,AU$2,0)),OFFSET($C$4,AU$2,0),0)</f>
        <v>0</v>
      </c>
      <c r="AV136" s="42" t="n">
        <f aca="true">IF(AND($O136&gt;=OFFSET($E$4,AV$2,0),$O136&lt;=OFFSET($F$4,AV$2,0)),OFFSET($C$4,AV$2,0),0)</f>
        <v>0</v>
      </c>
      <c r="AW136" s="42" t="n">
        <f aca="true">IF(AND($O136&gt;=OFFSET($E$4,AW$2,0),$O136&lt;=OFFSET($F$4,AW$2,0)),OFFSET($C$4,AW$2,0),0)</f>
        <v>0</v>
      </c>
      <c r="AY136" s="58" t="n">
        <f aca="false">SUM(P136:AS136)</f>
        <v>25</v>
      </c>
      <c r="AZ136" s="58" t="n">
        <f aca="false">SUM(P136:V136)+SUM(AT136:AW136)</f>
        <v>25</v>
      </c>
    </row>
    <row r="137" customFormat="false" ht="12.75" hidden="false" customHeight="false" outlineLevel="0" collapsed="false">
      <c r="A137" s="2"/>
      <c r="C137" s="3"/>
      <c r="F137" s="5"/>
      <c r="G137" s="2"/>
      <c r="I137" s="0" t="n">
        <v>21</v>
      </c>
      <c r="J137" s="0" t="n">
        <v>5</v>
      </c>
      <c r="K137" s="0" t="n">
        <v>5</v>
      </c>
      <c r="L137" s="0" t="n">
        <v>0</v>
      </c>
      <c r="M137" s="0" t="n">
        <v>31</v>
      </c>
      <c r="O137" s="57" t="n">
        <v>40817</v>
      </c>
      <c r="P137" s="42" t="n">
        <f aca="false">IF(AND(O137&gt;=$E$4,O137&lt;=$F$4),$C$4,0)</f>
        <v>0</v>
      </c>
      <c r="Q137" s="42" t="n">
        <f aca="true">IF(AND($O137&gt;=OFFSET($E$4,Q$2,0),$O137&lt;=OFFSET($F$4,Q$2,0)),OFFSET($C$4,Q$2,0),0)</f>
        <v>0</v>
      </c>
      <c r="R137" s="42" t="n">
        <f aca="true">IF(AND($O137&gt;=OFFSET($E$4,R$2,0),$O137&lt;=OFFSET($F$4,R$2,0)),OFFSET($C$4,R$2,0),0)</f>
        <v>0</v>
      </c>
      <c r="S137" s="42" t="n">
        <f aca="true">IF(AND($O137&gt;=OFFSET($E$4,S$2,0),$O137&lt;=OFFSET($F$4,S$2,0)),OFFSET($C$4,S$2,0),0)</f>
        <v>0</v>
      </c>
      <c r="T137" s="42" t="n">
        <f aca="true">IF(AND($O137&gt;=OFFSET($E$4,T$2,0),$O137&lt;=OFFSET($F$4,T$2,0)),OFFSET($C$4,T$2,0),0)</f>
        <v>0</v>
      </c>
      <c r="U137" s="42" t="n">
        <f aca="true">IF(AND($O137&gt;=OFFSET($E$4,U$2,0),$O137&lt;=OFFSET($F$4,U$2,0)),OFFSET($C$4,U$2,0),0)</f>
        <v>0</v>
      </c>
      <c r="V137" s="42" t="n">
        <f aca="true">IF(AND($O137&gt;=OFFSET($E$4,V$2,0),$O137&lt;=OFFSET($F$4,V$2,0)),OFFSET($C$4,V$2,0),0)</f>
        <v>25</v>
      </c>
      <c r="W137" s="42" t="n">
        <f aca="true">IF(AND($O137&gt;=OFFSET($E$4,W$2,0),$O137&lt;=OFFSET($F$4,W$2,0)),OFFSET($C$4,W$2,0),0)</f>
        <v>0</v>
      </c>
      <c r="X137" s="42" t="n">
        <f aca="true">IF(AND($O137&gt;=OFFSET($E$4,X$2,0),$O137&lt;=OFFSET($F$4,X$2,0)),OFFSET($C$4,X$2,0),0)</f>
        <v>0</v>
      </c>
      <c r="Y137" s="42" t="n">
        <f aca="true">IF(AND($O137&gt;=OFFSET($E$4,Y$2,0),$O137&lt;=OFFSET($F$4,Y$2,0)),OFFSET($C$4,Y$2,0),0)</f>
        <v>0</v>
      </c>
      <c r="Z137" s="42" t="n">
        <f aca="true">IF(AND($O137&gt;=OFFSET($E$4,Z$2,0),$O137&lt;=OFFSET($F$4,Z$2,0)),OFFSET($C$4,Z$2,0),0)</f>
        <v>0</v>
      </c>
      <c r="AA137" s="42" t="n">
        <f aca="true">IF(AND($O137&gt;=OFFSET($E$4,AA$2,0),$O137&lt;=OFFSET($F$4,AA$2,0)),OFFSET($C$4,AA$2,0),0)</f>
        <v>0</v>
      </c>
      <c r="AB137" s="42" t="n">
        <f aca="true">IF(AND($O137&gt;=OFFSET($E$4,AB$2,0),$O137&lt;=OFFSET($F$4,AB$2,0)),OFFSET($C$4,AB$2,0),0)</f>
        <v>0</v>
      </c>
      <c r="AC137" s="42" t="n">
        <f aca="true">IF(AND($O137&gt;=OFFSET($E$4,AC$2,0),$O137&lt;=OFFSET($F$4,AC$2,0)),OFFSET($C$4,AC$2,0),0)</f>
        <v>0</v>
      </c>
      <c r="AD137" s="42" t="n">
        <f aca="true">IF(AND($O137&gt;=OFFSET($E$4,AD$2,0),$O137&lt;=OFFSET($F$4,AD$2,0)),OFFSET($C$4,AD$2,0),0)</f>
        <v>0</v>
      </c>
      <c r="AE137" s="42" t="n">
        <f aca="true">IF(AND($O137&gt;=OFFSET($E$4,AE$2,0),$O137&lt;=OFFSET($F$4,AE$2,0)),OFFSET($C$4,AE$2,0),0)</f>
        <v>0</v>
      </c>
      <c r="AF137" s="42" t="n">
        <f aca="true">IF(AND($O137&gt;=OFFSET($E$4,AF$2,0),$O137&lt;=OFFSET($F$4,AF$2,0)),OFFSET($C$4,AF$2,0),0)</f>
        <v>0</v>
      </c>
      <c r="AG137" s="42" t="n">
        <f aca="true">IF(AND($O137&gt;=OFFSET($E$4,AG$2,0),$O137&lt;=OFFSET($F$4,AG$2,0)),OFFSET($C$4,AG$2,0),0)</f>
        <v>0</v>
      </c>
      <c r="AH137" s="42" t="n">
        <f aca="true">IF(AND($O137&gt;=OFFSET($E$4,AH$2,0),$O137&lt;=OFFSET($F$4,AH$2,0)),OFFSET($C$4,AH$2,0),0)</f>
        <v>0</v>
      </c>
      <c r="AI137" s="42" t="n">
        <f aca="true">IF(AND($O137&gt;=OFFSET($E$4,AI$2,0),$O137&lt;=OFFSET($F$4,AI$2,0)),OFFSET($C$4,AI$2,0),0)</f>
        <v>0</v>
      </c>
      <c r="AJ137" s="42" t="n">
        <f aca="true">IF(AND($O137&gt;=OFFSET($E$4,AJ$2,0),$O137&lt;=OFFSET($F$4,AJ$2,0)),OFFSET($C$4,AJ$2,0),0)</f>
        <v>0</v>
      </c>
      <c r="AK137" s="42" t="n">
        <f aca="true">IF(AND($O137&gt;=OFFSET($E$4,AK$2,0),$O137&lt;=OFFSET($F$4,AK$2,0)),OFFSET($C$4,AK$2,0),0)</f>
        <v>0</v>
      </c>
      <c r="AL137" s="42" t="n">
        <f aca="true">IF(AND($O137&gt;=OFFSET($E$4,AL$2,0),$O137&lt;=OFFSET($F$4,AL$2,0)),OFFSET($C$4,AL$2,0),0)</f>
        <v>0</v>
      </c>
      <c r="AM137" s="42" t="n">
        <f aca="true">IF(AND($O137&gt;=OFFSET($E$4,AM$2,0),$O137&lt;=OFFSET($F$4,AM$2,0)),OFFSET($C$4,AM$2,0),0)</f>
        <v>0</v>
      </c>
      <c r="AN137" s="42" t="n">
        <f aca="true">IF(AND($O137&gt;=OFFSET($E$4,AN$2,0),$O137&lt;=OFFSET($F$4,AN$2,0)),OFFSET($C$4,AN$2,0),0)</f>
        <v>0</v>
      </c>
      <c r="AO137" s="42" t="n">
        <f aca="true">IF(AND($O137&gt;=OFFSET($E$4,AO$2,0),$O137&lt;=OFFSET($F$4,AO$2,0)),OFFSET($C$4,AO$2,0),0)</f>
        <v>0</v>
      </c>
      <c r="AP137" s="42" t="n">
        <f aca="true">IF(AND($O137&gt;=OFFSET($E$4,AP$2,0),$O137&lt;=OFFSET($F$4,AP$2,0)),OFFSET($C$4,AP$2,0),0)</f>
        <v>0</v>
      </c>
      <c r="AQ137" s="42" t="n">
        <f aca="true">IF(AND($O137&gt;=OFFSET($E$4,AQ$2,0),$O137&lt;=OFFSET($F$4,AQ$2,0)),OFFSET($C$4,AQ$2,0),0)</f>
        <v>0</v>
      </c>
      <c r="AR137" s="42" t="n">
        <f aca="true">IF(AND($O137&gt;=OFFSET($E$4,AR$2,0),$O137&lt;=OFFSET($F$4,AR$2,0)),OFFSET($C$4,AR$2,0),0)</f>
        <v>0</v>
      </c>
      <c r="AS137" s="42" t="n">
        <f aca="true">IF(AND($O137&gt;=OFFSET($E$4,AS$2,0),$O137&lt;=OFFSET($F$4,AS$2,0)),OFFSET($C$4,AS$2,0),0)</f>
        <v>0</v>
      </c>
      <c r="AT137" s="42" t="n">
        <f aca="true">IF(AND($O137&gt;=OFFSET($E$4,AT$2,0),$O137&lt;=OFFSET($F$4,AT$2,0)),OFFSET($C$4,AT$2,0),0)</f>
        <v>0</v>
      </c>
      <c r="AU137" s="42" t="n">
        <f aca="true">IF(AND($O137&gt;=OFFSET($E$4,AU$2,0),$O137&lt;=OFFSET($F$4,AU$2,0)),OFFSET($C$4,AU$2,0),0)</f>
        <v>0</v>
      </c>
      <c r="AV137" s="42" t="n">
        <f aca="true">IF(AND($O137&gt;=OFFSET($E$4,AV$2,0),$O137&lt;=OFFSET($F$4,AV$2,0)),OFFSET($C$4,AV$2,0),0)</f>
        <v>0</v>
      </c>
      <c r="AW137" s="42" t="n">
        <f aca="true">IF(AND($O137&gt;=OFFSET($E$4,AW$2,0),$O137&lt;=OFFSET($F$4,AW$2,0)),OFFSET($C$4,AW$2,0),0)</f>
        <v>0</v>
      </c>
      <c r="AY137" s="58" t="n">
        <f aca="false">SUM(P137:AS137)</f>
        <v>25</v>
      </c>
      <c r="AZ137" s="58" t="n">
        <f aca="false">SUM(P137:V137)+SUM(AT137:AW137)</f>
        <v>25</v>
      </c>
    </row>
    <row r="138" customFormat="false" ht="12.75" hidden="false" customHeight="false" outlineLevel="0" collapsed="false">
      <c r="A138" s="2"/>
      <c r="C138" s="3"/>
      <c r="F138" s="5"/>
      <c r="G138" s="2"/>
      <c r="I138" s="0" t="n">
        <v>21</v>
      </c>
      <c r="J138" s="0" t="n">
        <v>4</v>
      </c>
      <c r="K138" s="0" t="n">
        <v>4</v>
      </c>
      <c r="L138" s="0" t="n">
        <v>1</v>
      </c>
      <c r="M138" s="0" t="n">
        <v>30</v>
      </c>
      <c r="O138" s="57" t="n">
        <v>40848</v>
      </c>
      <c r="P138" s="42" t="n">
        <f aca="false">IF(AND(O138&gt;=$E$4,O138&lt;=$F$4),$C$4,0)</f>
        <v>0</v>
      </c>
      <c r="Q138" s="42" t="n">
        <f aca="true">IF(AND($O138&gt;=OFFSET($E$4,Q$2,0),$O138&lt;=OFFSET($F$4,Q$2,0)),OFFSET($C$4,Q$2,0),0)</f>
        <v>0</v>
      </c>
      <c r="R138" s="42" t="n">
        <f aca="true">IF(AND($O138&gt;=OFFSET($E$4,R$2,0),$O138&lt;=OFFSET($F$4,R$2,0)),OFFSET($C$4,R$2,0),0)</f>
        <v>0</v>
      </c>
      <c r="S138" s="42" t="n">
        <f aca="true">IF(AND($O138&gt;=OFFSET($E$4,S$2,0),$O138&lt;=OFFSET($F$4,S$2,0)),OFFSET($C$4,S$2,0),0)</f>
        <v>0</v>
      </c>
      <c r="T138" s="42" t="n">
        <f aca="true">IF(AND($O138&gt;=OFFSET($E$4,T$2,0),$O138&lt;=OFFSET($F$4,T$2,0)),OFFSET($C$4,T$2,0),0)</f>
        <v>0</v>
      </c>
      <c r="U138" s="42" t="n">
        <f aca="true">IF(AND($O138&gt;=OFFSET($E$4,U$2,0),$O138&lt;=OFFSET($F$4,U$2,0)),OFFSET($C$4,U$2,0),0)</f>
        <v>0</v>
      </c>
      <c r="V138" s="42" t="n">
        <f aca="true">IF(AND($O138&gt;=OFFSET($E$4,V$2,0),$O138&lt;=OFFSET($F$4,V$2,0)),OFFSET($C$4,V$2,0),0)</f>
        <v>25</v>
      </c>
      <c r="W138" s="42" t="n">
        <f aca="true">IF(AND($O138&gt;=OFFSET($E$4,W$2,0),$O138&lt;=OFFSET($F$4,W$2,0)),OFFSET($C$4,W$2,0),0)</f>
        <v>0</v>
      </c>
      <c r="X138" s="42" t="n">
        <f aca="true">IF(AND($O138&gt;=OFFSET($E$4,X$2,0),$O138&lt;=OFFSET($F$4,X$2,0)),OFFSET($C$4,X$2,0),0)</f>
        <v>0</v>
      </c>
      <c r="Y138" s="42" t="n">
        <f aca="true">IF(AND($O138&gt;=OFFSET($E$4,Y$2,0),$O138&lt;=OFFSET($F$4,Y$2,0)),OFFSET($C$4,Y$2,0),0)</f>
        <v>0</v>
      </c>
      <c r="Z138" s="42" t="n">
        <f aca="true">IF(AND($O138&gt;=OFFSET($E$4,Z$2,0),$O138&lt;=OFFSET($F$4,Z$2,0)),OFFSET($C$4,Z$2,0),0)</f>
        <v>0</v>
      </c>
      <c r="AA138" s="42" t="n">
        <f aca="true">IF(AND($O138&gt;=OFFSET($E$4,AA$2,0),$O138&lt;=OFFSET($F$4,AA$2,0)),OFFSET($C$4,AA$2,0),0)</f>
        <v>0</v>
      </c>
      <c r="AB138" s="42" t="n">
        <f aca="true">IF(AND($O138&gt;=OFFSET($E$4,AB$2,0),$O138&lt;=OFFSET($F$4,AB$2,0)),OFFSET($C$4,AB$2,0),0)</f>
        <v>0</v>
      </c>
      <c r="AC138" s="42" t="n">
        <f aca="true">IF(AND($O138&gt;=OFFSET($E$4,AC$2,0),$O138&lt;=OFFSET($F$4,AC$2,0)),OFFSET($C$4,AC$2,0),0)</f>
        <v>0</v>
      </c>
      <c r="AD138" s="42" t="n">
        <f aca="true">IF(AND($O138&gt;=OFFSET($E$4,AD$2,0),$O138&lt;=OFFSET($F$4,AD$2,0)),OFFSET($C$4,AD$2,0),0)</f>
        <v>0</v>
      </c>
      <c r="AE138" s="42" t="n">
        <f aca="true">IF(AND($O138&gt;=OFFSET($E$4,AE$2,0),$O138&lt;=OFFSET($F$4,AE$2,0)),OFFSET($C$4,AE$2,0),0)</f>
        <v>0</v>
      </c>
      <c r="AF138" s="42" t="n">
        <f aca="true">IF(AND($O138&gt;=OFFSET($E$4,AF$2,0),$O138&lt;=OFFSET($F$4,AF$2,0)),OFFSET($C$4,AF$2,0),0)</f>
        <v>0</v>
      </c>
      <c r="AG138" s="42" t="n">
        <f aca="true">IF(AND($O138&gt;=OFFSET($E$4,AG$2,0),$O138&lt;=OFFSET($F$4,AG$2,0)),OFFSET($C$4,AG$2,0),0)</f>
        <v>0</v>
      </c>
      <c r="AH138" s="42" t="n">
        <f aca="true">IF(AND($O138&gt;=OFFSET($E$4,AH$2,0),$O138&lt;=OFFSET($F$4,AH$2,0)),OFFSET($C$4,AH$2,0),0)</f>
        <v>0</v>
      </c>
      <c r="AI138" s="42" t="n">
        <f aca="true">IF(AND($O138&gt;=OFFSET($E$4,AI$2,0),$O138&lt;=OFFSET($F$4,AI$2,0)),OFFSET($C$4,AI$2,0),0)</f>
        <v>0</v>
      </c>
      <c r="AJ138" s="42" t="n">
        <f aca="true">IF(AND($O138&gt;=OFFSET($E$4,AJ$2,0),$O138&lt;=OFFSET($F$4,AJ$2,0)),OFFSET($C$4,AJ$2,0),0)</f>
        <v>0</v>
      </c>
      <c r="AK138" s="42" t="n">
        <f aca="true">IF(AND($O138&gt;=OFFSET($E$4,AK$2,0),$O138&lt;=OFFSET($F$4,AK$2,0)),OFFSET($C$4,AK$2,0),0)</f>
        <v>0</v>
      </c>
      <c r="AL138" s="42" t="n">
        <f aca="true">IF(AND($O138&gt;=OFFSET($E$4,AL$2,0),$O138&lt;=OFFSET($F$4,AL$2,0)),OFFSET($C$4,AL$2,0),0)</f>
        <v>0</v>
      </c>
      <c r="AM138" s="42" t="n">
        <f aca="true">IF(AND($O138&gt;=OFFSET($E$4,AM$2,0),$O138&lt;=OFFSET($F$4,AM$2,0)),OFFSET($C$4,AM$2,0),0)</f>
        <v>0</v>
      </c>
      <c r="AN138" s="42" t="n">
        <f aca="true">IF(AND($O138&gt;=OFFSET($E$4,AN$2,0),$O138&lt;=OFFSET($F$4,AN$2,0)),OFFSET($C$4,AN$2,0),0)</f>
        <v>0</v>
      </c>
      <c r="AO138" s="42" t="n">
        <f aca="true">IF(AND($O138&gt;=OFFSET($E$4,AO$2,0),$O138&lt;=OFFSET($F$4,AO$2,0)),OFFSET($C$4,AO$2,0),0)</f>
        <v>0</v>
      </c>
      <c r="AP138" s="42" t="n">
        <f aca="true">IF(AND($O138&gt;=OFFSET($E$4,AP$2,0),$O138&lt;=OFFSET($F$4,AP$2,0)),OFFSET($C$4,AP$2,0),0)</f>
        <v>0</v>
      </c>
      <c r="AQ138" s="42" t="n">
        <f aca="true">IF(AND($O138&gt;=OFFSET($E$4,AQ$2,0),$O138&lt;=OFFSET($F$4,AQ$2,0)),OFFSET($C$4,AQ$2,0),0)</f>
        <v>0</v>
      </c>
      <c r="AR138" s="42" t="n">
        <f aca="true">IF(AND($O138&gt;=OFFSET($E$4,AR$2,0),$O138&lt;=OFFSET($F$4,AR$2,0)),OFFSET($C$4,AR$2,0),0)</f>
        <v>0</v>
      </c>
      <c r="AS138" s="42" t="n">
        <f aca="true">IF(AND($O138&gt;=OFFSET($E$4,AS$2,0),$O138&lt;=OFFSET($F$4,AS$2,0)),OFFSET($C$4,AS$2,0),0)</f>
        <v>0</v>
      </c>
      <c r="AT138" s="42" t="n">
        <f aca="true">IF(AND($O138&gt;=OFFSET($E$4,AT$2,0),$O138&lt;=OFFSET($F$4,AT$2,0)),OFFSET($C$4,AT$2,0),0)</f>
        <v>0</v>
      </c>
      <c r="AU138" s="42" t="n">
        <f aca="true">IF(AND($O138&gt;=OFFSET($E$4,AU$2,0),$O138&lt;=OFFSET($F$4,AU$2,0)),OFFSET($C$4,AU$2,0),0)</f>
        <v>0</v>
      </c>
      <c r="AV138" s="42" t="n">
        <f aca="true">IF(AND($O138&gt;=OFFSET($E$4,AV$2,0),$O138&lt;=OFFSET($F$4,AV$2,0)),OFFSET($C$4,AV$2,0),0)</f>
        <v>0</v>
      </c>
      <c r="AW138" s="42" t="n">
        <f aca="true">IF(AND($O138&gt;=OFFSET($E$4,AW$2,0),$O138&lt;=OFFSET($F$4,AW$2,0)),OFFSET($C$4,AW$2,0),0)</f>
        <v>0</v>
      </c>
      <c r="AY138" s="58" t="n">
        <f aca="false">SUM(P138:AS138)</f>
        <v>25</v>
      </c>
      <c r="AZ138" s="58" t="n">
        <f aca="false">SUM(P138:V138)+SUM(AT138:AW138)</f>
        <v>25</v>
      </c>
    </row>
    <row r="139" customFormat="false" ht="12.75" hidden="false" customHeight="false" outlineLevel="0" collapsed="false">
      <c r="A139" s="2"/>
      <c r="C139" s="3"/>
      <c r="F139" s="5"/>
      <c r="G139" s="2"/>
      <c r="I139" s="0" t="n">
        <v>21</v>
      </c>
      <c r="J139" s="0" t="n">
        <v>5</v>
      </c>
      <c r="K139" s="0" t="n">
        <v>4</v>
      </c>
      <c r="L139" s="0" t="n">
        <v>1</v>
      </c>
      <c r="M139" s="0" t="n">
        <v>31</v>
      </c>
      <c r="O139" s="57" t="n">
        <v>40878</v>
      </c>
      <c r="P139" s="42" t="n">
        <f aca="false">IF(AND(O139&gt;=$E$4,O139&lt;=$F$4),$C$4,0)</f>
        <v>0</v>
      </c>
      <c r="Q139" s="42" t="n">
        <f aca="true">IF(AND($O139&gt;=OFFSET($E$4,Q$2,0),$O139&lt;=OFFSET($F$4,Q$2,0)),OFFSET($C$4,Q$2,0),0)</f>
        <v>0</v>
      </c>
      <c r="R139" s="42" t="n">
        <f aca="true">IF(AND($O139&gt;=OFFSET($E$4,R$2,0),$O139&lt;=OFFSET($F$4,R$2,0)),OFFSET($C$4,R$2,0),0)</f>
        <v>0</v>
      </c>
      <c r="S139" s="42" t="n">
        <f aca="true">IF(AND($O139&gt;=OFFSET($E$4,S$2,0),$O139&lt;=OFFSET($F$4,S$2,0)),OFFSET($C$4,S$2,0),0)</f>
        <v>0</v>
      </c>
      <c r="T139" s="42" t="n">
        <f aca="true">IF(AND($O139&gt;=OFFSET($E$4,T$2,0),$O139&lt;=OFFSET($F$4,T$2,0)),OFFSET($C$4,T$2,0),0)</f>
        <v>0</v>
      </c>
      <c r="U139" s="42" t="n">
        <f aca="true">IF(AND($O139&gt;=OFFSET($E$4,U$2,0),$O139&lt;=OFFSET($F$4,U$2,0)),OFFSET($C$4,U$2,0),0)</f>
        <v>0</v>
      </c>
      <c r="V139" s="42" t="n">
        <f aca="true">IF(AND($O139&gt;=OFFSET($E$4,V$2,0),$O139&lt;=OFFSET($F$4,V$2,0)),OFFSET($C$4,V$2,0),0)</f>
        <v>25</v>
      </c>
      <c r="W139" s="42" t="n">
        <f aca="true">IF(AND($O139&gt;=OFFSET($E$4,W$2,0),$O139&lt;=OFFSET($F$4,W$2,0)),OFFSET($C$4,W$2,0),0)</f>
        <v>0</v>
      </c>
      <c r="X139" s="42" t="n">
        <f aca="true">IF(AND($O139&gt;=OFFSET($E$4,X$2,0),$O139&lt;=OFFSET($F$4,X$2,0)),OFFSET($C$4,X$2,0),0)</f>
        <v>0</v>
      </c>
      <c r="Y139" s="42" t="n">
        <f aca="true">IF(AND($O139&gt;=OFFSET($E$4,Y$2,0),$O139&lt;=OFFSET($F$4,Y$2,0)),OFFSET($C$4,Y$2,0),0)</f>
        <v>0</v>
      </c>
      <c r="Z139" s="42" t="n">
        <f aca="true">IF(AND($O139&gt;=OFFSET($E$4,Z$2,0),$O139&lt;=OFFSET($F$4,Z$2,0)),OFFSET($C$4,Z$2,0),0)</f>
        <v>0</v>
      </c>
      <c r="AA139" s="42" t="n">
        <f aca="true">IF(AND($O139&gt;=OFFSET($E$4,AA$2,0),$O139&lt;=OFFSET($F$4,AA$2,0)),OFFSET($C$4,AA$2,0),0)</f>
        <v>0</v>
      </c>
      <c r="AB139" s="42" t="n">
        <f aca="true">IF(AND($O139&gt;=OFFSET($E$4,AB$2,0),$O139&lt;=OFFSET($F$4,AB$2,0)),OFFSET($C$4,AB$2,0),0)</f>
        <v>0</v>
      </c>
      <c r="AC139" s="42" t="n">
        <f aca="true">IF(AND($O139&gt;=OFFSET($E$4,AC$2,0),$O139&lt;=OFFSET($F$4,AC$2,0)),OFFSET($C$4,AC$2,0),0)</f>
        <v>0</v>
      </c>
      <c r="AD139" s="42" t="n">
        <f aca="true">IF(AND($O139&gt;=OFFSET($E$4,AD$2,0),$O139&lt;=OFFSET($F$4,AD$2,0)),OFFSET($C$4,AD$2,0),0)</f>
        <v>0</v>
      </c>
      <c r="AE139" s="42" t="n">
        <f aca="true">IF(AND($O139&gt;=OFFSET($E$4,AE$2,0),$O139&lt;=OFFSET($F$4,AE$2,0)),OFFSET($C$4,AE$2,0),0)</f>
        <v>0</v>
      </c>
      <c r="AF139" s="42" t="n">
        <f aca="true">IF(AND($O139&gt;=OFFSET($E$4,AF$2,0),$O139&lt;=OFFSET($F$4,AF$2,0)),OFFSET($C$4,AF$2,0),0)</f>
        <v>0</v>
      </c>
      <c r="AG139" s="42" t="n">
        <f aca="true">IF(AND($O139&gt;=OFFSET($E$4,AG$2,0),$O139&lt;=OFFSET($F$4,AG$2,0)),OFFSET($C$4,AG$2,0),0)</f>
        <v>0</v>
      </c>
      <c r="AH139" s="42" t="n">
        <f aca="true">IF(AND($O139&gt;=OFFSET($E$4,AH$2,0),$O139&lt;=OFFSET($F$4,AH$2,0)),OFFSET($C$4,AH$2,0),0)</f>
        <v>0</v>
      </c>
      <c r="AI139" s="42" t="n">
        <f aca="true">IF(AND($O139&gt;=OFFSET($E$4,AI$2,0),$O139&lt;=OFFSET($F$4,AI$2,0)),OFFSET($C$4,AI$2,0),0)</f>
        <v>0</v>
      </c>
      <c r="AJ139" s="42" t="n">
        <f aca="true">IF(AND($O139&gt;=OFFSET($E$4,AJ$2,0),$O139&lt;=OFFSET($F$4,AJ$2,0)),OFFSET($C$4,AJ$2,0),0)</f>
        <v>0</v>
      </c>
      <c r="AK139" s="42" t="n">
        <f aca="true">IF(AND($O139&gt;=OFFSET($E$4,AK$2,0),$O139&lt;=OFFSET($F$4,AK$2,0)),OFFSET($C$4,AK$2,0),0)</f>
        <v>0</v>
      </c>
      <c r="AL139" s="42" t="n">
        <f aca="true">IF(AND($O139&gt;=OFFSET($E$4,AL$2,0),$O139&lt;=OFFSET($F$4,AL$2,0)),OFFSET($C$4,AL$2,0),0)</f>
        <v>0</v>
      </c>
      <c r="AM139" s="42" t="n">
        <f aca="true">IF(AND($O139&gt;=OFFSET($E$4,AM$2,0),$O139&lt;=OFFSET($F$4,AM$2,0)),OFFSET($C$4,AM$2,0),0)</f>
        <v>0</v>
      </c>
      <c r="AN139" s="42" t="n">
        <f aca="true">IF(AND($O139&gt;=OFFSET($E$4,AN$2,0),$O139&lt;=OFFSET($F$4,AN$2,0)),OFFSET($C$4,AN$2,0),0)</f>
        <v>0</v>
      </c>
      <c r="AO139" s="42" t="n">
        <f aca="true">IF(AND($O139&gt;=OFFSET($E$4,AO$2,0),$O139&lt;=OFFSET($F$4,AO$2,0)),OFFSET($C$4,AO$2,0),0)</f>
        <v>0</v>
      </c>
      <c r="AP139" s="42" t="n">
        <f aca="true">IF(AND($O139&gt;=OFFSET($E$4,AP$2,0),$O139&lt;=OFFSET($F$4,AP$2,0)),OFFSET($C$4,AP$2,0),0)</f>
        <v>0</v>
      </c>
      <c r="AQ139" s="42" t="n">
        <f aca="true">IF(AND($O139&gt;=OFFSET($E$4,AQ$2,0),$O139&lt;=OFFSET($F$4,AQ$2,0)),OFFSET($C$4,AQ$2,0),0)</f>
        <v>0</v>
      </c>
      <c r="AR139" s="42" t="n">
        <f aca="true">IF(AND($O139&gt;=OFFSET($E$4,AR$2,0),$O139&lt;=OFFSET($F$4,AR$2,0)),OFFSET($C$4,AR$2,0),0)</f>
        <v>0</v>
      </c>
      <c r="AS139" s="42" t="n">
        <f aca="true">IF(AND($O139&gt;=OFFSET($E$4,AS$2,0),$O139&lt;=OFFSET($F$4,AS$2,0)),OFFSET($C$4,AS$2,0),0)</f>
        <v>0</v>
      </c>
      <c r="AT139" s="42" t="n">
        <f aca="true">IF(AND($O139&gt;=OFFSET($E$4,AT$2,0),$O139&lt;=OFFSET($F$4,AT$2,0)),OFFSET($C$4,AT$2,0),0)</f>
        <v>0</v>
      </c>
      <c r="AU139" s="42" t="n">
        <f aca="true">IF(AND($O139&gt;=OFFSET($E$4,AU$2,0),$O139&lt;=OFFSET($F$4,AU$2,0)),OFFSET($C$4,AU$2,0),0)</f>
        <v>0</v>
      </c>
      <c r="AV139" s="42" t="n">
        <f aca="true">IF(AND($O139&gt;=OFFSET($E$4,AV$2,0),$O139&lt;=OFFSET($F$4,AV$2,0)),OFFSET($C$4,AV$2,0),0)</f>
        <v>0</v>
      </c>
      <c r="AW139" s="42" t="n">
        <f aca="true">IF(AND($O139&gt;=OFFSET($E$4,AW$2,0),$O139&lt;=OFFSET($F$4,AW$2,0)),OFFSET($C$4,AW$2,0),0)</f>
        <v>0</v>
      </c>
      <c r="AY139" s="58" t="n">
        <f aca="false">SUM(P139:AS139)</f>
        <v>25</v>
      </c>
      <c r="AZ139" s="58" t="n">
        <f aca="false">SUM(P139:V139)+SUM(AT139:AW139)</f>
        <v>25</v>
      </c>
    </row>
    <row r="140" customFormat="false" ht="12.75" hidden="false" customHeight="false" outlineLevel="0" collapsed="false">
      <c r="A140" s="38"/>
      <c r="I140" s="0" t="n">
        <v>21</v>
      </c>
      <c r="J140" s="0" t="n">
        <v>4</v>
      </c>
      <c r="K140" s="0" t="n">
        <v>5</v>
      </c>
      <c r="L140" s="0" t="n">
        <v>1</v>
      </c>
      <c r="M140" s="0" t="n">
        <v>31</v>
      </c>
      <c r="O140" s="57" t="n">
        <v>40909</v>
      </c>
      <c r="P140" s="42" t="n">
        <f aca="false">IF(AND(O140&gt;=$E$4,O140&lt;=$F$4),$C$4,0)</f>
        <v>0</v>
      </c>
      <c r="Q140" s="42" t="n">
        <f aca="true">IF(AND($O140&gt;=OFFSET($E$4,Q$2,0),$O140&lt;=OFFSET($F$4,Q$2,0)),OFFSET($C$4,Q$2,0),0)</f>
        <v>0</v>
      </c>
      <c r="R140" s="42" t="n">
        <f aca="true">IF(AND($O140&gt;=OFFSET($E$4,R$2,0),$O140&lt;=OFFSET($F$4,R$2,0)),OFFSET($C$4,R$2,0),0)</f>
        <v>0</v>
      </c>
      <c r="S140" s="42" t="n">
        <f aca="true">IF(AND($O140&gt;=OFFSET($E$4,S$2,0),$O140&lt;=OFFSET($F$4,S$2,0)),OFFSET($C$4,S$2,0),0)</f>
        <v>0</v>
      </c>
      <c r="T140" s="42" t="n">
        <f aca="true">IF(AND($O140&gt;=OFFSET($E$4,T$2,0),$O140&lt;=OFFSET($F$4,T$2,0)),OFFSET($C$4,T$2,0),0)</f>
        <v>0</v>
      </c>
      <c r="U140" s="42" t="n">
        <f aca="true">IF(AND($O140&gt;=OFFSET($E$4,U$2,0),$O140&lt;=OFFSET($F$4,U$2,0)),OFFSET($C$4,U$2,0),0)</f>
        <v>0</v>
      </c>
      <c r="V140" s="42" t="n">
        <f aca="true">IF(AND($O140&gt;=OFFSET($E$4,V$2,0),$O140&lt;=OFFSET($F$4,V$2,0)),OFFSET($C$4,V$2,0),0)</f>
        <v>25</v>
      </c>
      <c r="W140" s="42" t="n">
        <f aca="true">IF(AND($O140&gt;=OFFSET($E$4,W$2,0),$O140&lt;=OFFSET($F$4,W$2,0)),OFFSET($C$4,W$2,0),0)</f>
        <v>0</v>
      </c>
      <c r="X140" s="42" t="n">
        <f aca="true">IF(AND($O140&gt;=OFFSET($E$4,X$2,0),$O140&lt;=OFFSET($F$4,X$2,0)),OFFSET($C$4,X$2,0),0)</f>
        <v>0</v>
      </c>
      <c r="Y140" s="42" t="n">
        <f aca="true">IF(AND($O140&gt;=OFFSET($E$4,Y$2,0),$O140&lt;=OFFSET($F$4,Y$2,0)),OFFSET($C$4,Y$2,0),0)</f>
        <v>0</v>
      </c>
      <c r="Z140" s="42" t="n">
        <f aca="true">IF(AND($O140&gt;=OFFSET($E$4,Z$2,0),$O140&lt;=OFFSET($F$4,Z$2,0)),OFFSET($C$4,Z$2,0),0)</f>
        <v>0</v>
      </c>
      <c r="AA140" s="42" t="n">
        <f aca="true">IF(AND($O140&gt;=OFFSET($E$4,AA$2,0),$O140&lt;=OFFSET($F$4,AA$2,0)),OFFSET($C$4,AA$2,0),0)</f>
        <v>0</v>
      </c>
      <c r="AB140" s="42" t="n">
        <f aca="true">IF(AND($O140&gt;=OFFSET($E$4,AB$2,0),$O140&lt;=OFFSET($F$4,AB$2,0)),OFFSET($C$4,AB$2,0),0)</f>
        <v>0</v>
      </c>
      <c r="AC140" s="42" t="n">
        <f aca="true">IF(AND($O140&gt;=OFFSET($E$4,AC$2,0),$O140&lt;=OFFSET($F$4,AC$2,0)),OFFSET($C$4,AC$2,0),0)</f>
        <v>0</v>
      </c>
      <c r="AD140" s="42" t="n">
        <f aca="true">IF(AND($O140&gt;=OFFSET($E$4,AD$2,0),$O140&lt;=OFFSET($F$4,AD$2,0)),OFFSET($C$4,AD$2,0),0)</f>
        <v>0</v>
      </c>
      <c r="AE140" s="42" t="n">
        <f aca="true">IF(AND($O140&gt;=OFFSET($E$4,AE$2,0),$O140&lt;=OFFSET($F$4,AE$2,0)),OFFSET($C$4,AE$2,0),0)</f>
        <v>0</v>
      </c>
      <c r="AF140" s="42" t="n">
        <f aca="true">IF(AND($O140&gt;=OFFSET($E$4,AF$2,0),$O140&lt;=OFFSET($F$4,AF$2,0)),OFFSET($C$4,AF$2,0),0)</f>
        <v>0</v>
      </c>
      <c r="AG140" s="42" t="n">
        <f aca="true">IF(AND($O140&gt;=OFFSET($E$4,AG$2,0),$O140&lt;=OFFSET($F$4,AG$2,0)),OFFSET($C$4,AG$2,0),0)</f>
        <v>0</v>
      </c>
      <c r="AH140" s="42" t="n">
        <f aca="true">IF(AND($O140&gt;=OFFSET($E$4,AH$2,0),$O140&lt;=OFFSET($F$4,AH$2,0)),OFFSET($C$4,AH$2,0),0)</f>
        <v>0</v>
      </c>
      <c r="AI140" s="42" t="n">
        <f aca="true">IF(AND($O140&gt;=OFFSET($E$4,AI$2,0),$O140&lt;=OFFSET($F$4,AI$2,0)),OFFSET($C$4,AI$2,0),0)</f>
        <v>0</v>
      </c>
      <c r="AJ140" s="42" t="n">
        <f aca="true">IF(AND($O140&gt;=OFFSET($E$4,AJ$2,0),$O140&lt;=OFFSET($F$4,AJ$2,0)),OFFSET($C$4,AJ$2,0),0)</f>
        <v>0</v>
      </c>
      <c r="AK140" s="42" t="n">
        <f aca="true">IF(AND($O140&gt;=OFFSET($E$4,AK$2,0),$O140&lt;=OFFSET($F$4,AK$2,0)),OFFSET($C$4,AK$2,0),0)</f>
        <v>0</v>
      </c>
      <c r="AL140" s="42" t="n">
        <f aca="true">IF(AND($O140&gt;=OFFSET($E$4,AL$2,0),$O140&lt;=OFFSET($F$4,AL$2,0)),OFFSET($C$4,AL$2,0),0)</f>
        <v>0</v>
      </c>
      <c r="AM140" s="42" t="n">
        <f aca="true">IF(AND($O140&gt;=OFFSET($E$4,AM$2,0),$O140&lt;=OFFSET($F$4,AM$2,0)),OFFSET($C$4,AM$2,0),0)</f>
        <v>0</v>
      </c>
      <c r="AN140" s="42" t="n">
        <f aca="true">IF(AND($O140&gt;=OFFSET($E$4,AN$2,0),$O140&lt;=OFFSET($F$4,AN$2,0)),OFFSET($C$4,AN$2,0),0)</f>
        <v>0</v>
      </c>
      <c r="AO140" s="42" t="n">
        <f aca="true">IF(AND($O140&gt;=OFFSET($E$4,AO$2,0),$O140&lt;=OFFSET($F$4,AO$2,0)),OFFSET($C$4,AO$2,0),0)</f>
        <v>0</v>
      </c>
      <c r="AP140" s="42" t="n">
        <f aca="true">IF(AND($O140&gt;=OFFSET($E$4,AP$2,0),$O140&lt;=OFFSET($F$4,AP$2,0)),OFFSET($C$4,AP$2,0),0)</f>
        <v>0</v>
      </c>
      <c r="AQ140" s="42" t="n">
        <f aca="true">IF(AND($O140&gt;=OFFSET($E$4,AQ$2,0),$O140&lt;=OFFSET($F$4,AQ$2,0)),OFFSET($C$4,AQ$2,0),0)</f>
        <v>0</v>
      </c>
      <c r="AR140" s="42" t="n">
        <f aca="true">IF(AND($O140&gt;=OFFSET($E$4,AR$2,0),$O140&lt;=OFFSET($F$4,AR$2,0)),OFFSET($C$4,AR$2,0),0)</f>
        <v>0</v>
      </c>
      <c r="AS140" s="42" t="n">
        <f aca="true">IF(AND($O140&gt;=OFFSET($E$4,AS$2,0),$O140&lt;=OFFSET($F$4,AS$2,0)),OFFSET($C$4,AS$2,0),0)</f>
        <v>0</v>
      </c>
      <c r="AT140" s="42" t="n">
        <f aca="true">IF(AND($O140&gt;=OFFSET($E$4,AT$2,0),$O140&lt;=OFFSET($F$4,AT$2,0)),OFFSET($C$4,AT$2,0),0)</f>
        <v>0</v>
      </c>
      <c r="AU140" s="42" t="n">
        <f aca="true">IF(AND($O140&gt;=OFFSET($E$4,AU$2,0),$O140&lt;=OFFSET($F$4,AU$2,0)),OFFSET($C$4,AU$2,0),0)</f>
        <v>0</v>
      </c>
      <c r="AV140" s="42" t="n">
        <f aca="true">IF(AND($O140&gt;=OFFSET($E$4,AV$2,0),$O140&lt;=OFFSET($F$4,AV$2,0)),OFFSET($C$4,AV$2,0),0)</f>
        <v>0</v>
      </c>
      <c r="AW140" s="42" t="n">
        <f aca="true">IF(AND($O140&gt;=OFFSET($E$4,AW$2,0),$O140&lt;=OFFSET($F$4,AW$2,0)),OFFSET($C$4,AW$2,0),0)</f>
        <v>0</v>
      </c>
      <c r="AY140" s="58" t="n">
        <f aca="false">SUM(P140:AS140)</f>
        <v>25</v>
      </c>
      <c r="AZ140" s="58" t="n">
        <f aca="false">SUM(P140:V140)+SUM(AT140:AW140)</f>
        <v>25</v>
      </c>
    </row>
    <row r="141" customFormat="false" ht="12.75" hidden="false" customHeight="false" outlineLevel="0" collapsed="false">
      <c r="A141" s="38"/>
      <c r="I141" s="0" t="n">
        <v>21</v>
      </c>
      <c r="J141" s="0" t="n">
        <v>4</v>
      </c>
      <c r="K141" s="0" t="n">
        <v>4</v>
      </c>
      <c r="L141" s="0" t="n">
        <v>0</v>
      </c>
      <c r="M141" s="0" t="n">
        <v>29</v>
      </c>
      <c r="O141" s="57" t="n">
        <v>40940</v>
      </c>
      <c r="P141" s="42" t="n">
        <f aca="false">IF(AND(O141&gt;=$E$4,O141&lt;=$F$4),$C$4,0)</f>
        <v>0</v>
      </c>
      <c r="Q141" s="42" t="n">
        <f aca="true">IF(AND($O141&gt;=OFFSET($E$4,Q$2,0),$O141&lt;=OFFSET($F$4,Q$2,0)),OFFSET($C$4,Q$2,0),0)</f>
        <v>0</v>
      </c>
      <c r="R141" s="42" t="n">
        <f aca="true">IF(AND($O141&gt;=OFFSET($E$4,R$2,0),$O141&lt;=OFFSET($F$4,R$2,0)),OFFSET($C$4,R$2,0),0)</f>
        <v>0</v>
      </c>
      <c r="S141" s="42" t="n">
        <f aca="true">IF(AND($O141&gt;=OFFSET($E$4,S$2,0),$O141&lt;=OFFSET($F$4,S$2,0)),OFFSET($C$4,S$2,0),0)</f>
        <v>0</v>
      </c>
      <c r="T141" s="42" t="n">
        <f aca="true">IF(AND($O141&gt;=OFFSET($E$4,T$2,0),$O141&lt;=OFFSET($F$4,T$2,0)),OFFSET($C$4,T$2,0),0)</f>
        <v>0</v>
      </c>
      <c r="U141" s="42" t="n">
        <f aca="true">IF(AND($O141&gt;=OFFSET($E$4,U$2,0),$O141&lt;=OFFSET($F$4,U$2,0)),OFFSET($C$4,U$2,0),0)</f>
        <v>0</v>
      </c>
      <c r="V141" s="42" t="n">
        <f aca="true">IF(AND($O141&gt;=OFFSET($E$4,V$2,0),$O141&lt;=OFFSET($F$4,V$2,0)),OFFSET($C$4,V$2,0),0)</f>
        <v>25</v>
      </c>
      <c r="W141" s="42" t="n">
        <f aca="true">IF(AND($O141&gt;=OFFSET($E$4,W$2,0),$O141&lt;=OFFSET($F$4,W$2,0)),OFFSET($C$4,W$2,0),0)</f>
        <v>0</v>
      </c>
      <c r="X141" s="42" t="n">
        <f aca="true">IF(AND($O141&gt;=OFFSET($E$4,X$2,0),$O141&lt;=OFFSET($F$4,X$2,0)),OFFSET($C$4,X$2,0),0)</f>
        <v>0</v>
      </c>
      <c r="Y141" s="42" t="n">
        <f aca="true">IF(AND($O141&gt;=OFFSET($E$4,Y$2,0),$O141&lt;=OFFSET($F$4,Y$2,0)),OFFSET($C$4,Y$2,0),0)</f>
        <v>0</v>
      </c>
      <c r="Z141" s="42" t="n">
        <f aca="true">IF(AND($O141&gt;=OFFSET($E$4,Z$2,0),$O141&lt;=OFFSET($F$4,Z$2,0)),OFFSET($C$4,Z$2,0),0)</f>
        <v>0</v>
      </c>
      <c r="AA141" s="42" t="n">
        <f aca="true">IF(AND($O141&gt;=OFFSET($E$4,AA$2,0),$O141&lt;=OFFSET($F$4,AA$2,0)),OFFSET($C$4,AA$2,0),0)</f>
        <v>0</v>
      </c>
      <c r="AB141" s="42" t="n">
        <f aca="true">IF(AND($O141&gt;=OFFSET($E$4,AB$2,0),$O141&lt;=OFFSET($F$4,AB$2,0)),OFFSET($C$4,AB$2,0),0)</f>
        <v>0</v>
      </c>
      <c r="AC141" s="42" t="n">
        <f aca="true">IF(AND($O141&gt;=OFFSET($E$4,AC$2,0),$O141&lt;=OFFSET($F$4,AC$2,0)),OFFSET($C$4,AC$2,0),0)</f>
        <v>0</v>
      </c>
      <c r="AD141" s="42" t="n">
        <f aca="true">IF(AND($O141&gt;=OFFSET($E$4,AD$2,0),$O141&lt;=OFFSET($F$4,AD$2,0)),OFFSET($C$4,AD$2,0),0)</f>
        <v>0</v>
      </c>
      <c r="AE141" s="42" t="n">
        <f aca="true">IF(AND($O141&gt;=OFFSET($E$4,AE$2,0),$O141&lt;=OFFSET($F$4,AE$2,0)),OFFSET($C$4,AE$2,0),0)</f>
        <v>0</v>
      </c>
      <c r="AF141" s="42" t="n">
        <f aca="true">IF(AND($O141&gt;=OFFSET($E$4,AF$2,0),$O141&lt;=OFFSET($F$4,AF$2,0)),OFFSET($C$4,AF$2,0),0)</f>
        <v>0</v>
      </c>
      <c r="AG141" s="42" t="n">
        <f aca="true">IF(AND($O141&gt;=OFFSET($E$4,AG$2,0),$O141&lt;=OFFSET($F$4,AG$2,0)),OFFSET($C$4,AG$2,0),0)</f>
        <v>0</v>
      </c>
      <c r="AH141" s="42" t="n">
        <f aca="true">IF(AND($O141&gt;=OFFSET($E$4,AH$2,0),$O141&lt;=OFFSET($F$4,AH$2,0)),OFFSET($C$4,AH$2,0),0)</f>
        <v>0</v>
      </c>
      <c r="AI141" s="42" t="n">
        <f aca="true">IF(AND($O141&gt;=OFFSET($E$4,AI$2,0),$O141&lt;=OFFSET($F$4,AI$2,0)),OFFSET($C$4,AI$2,0),0)</f>
        <v>0</v>
      </c>
      <c r="AJ141" s="42" t="n">
        <f aca="true">IF(AND($O141&gt;=OFFSET($E$4,AJ$2,0),$O141&lt;=OFFSET($F$4,AJ$2,0)),OFFSET($C$4,AJ$2,0),0)</f>
        <v>0</v>
      </c>
      <c r="AK141" s="42" t="n">
        <f aca="true">IF(AND($O141&gt;=OFFSET($E$4,AK$2,0),$O141&lt;=OFFSET($F$4,AK$2,0)),OFFSET($C$4,AK$2,0),0)</f>
        <v>0</v>
      </c>
      <c r="AL141" s="42" t="n">
        <f aca="true">IF(AND($O141&gt;=OFFSET($E$4,AL$2,0),$O141&lt;=OFFSET($F$4,AL$2,0)),OFFSET($C$4,AL$2,0),0)</f>
        <v>0</v>
      </c>
      <c r="AM141" s="42" t="n">
        <f aca="true">IF(AND($O141&gt;=OFFSET($E$4,AM$2,0),$O141&lt;=OFFSET($F$4,AM$2,0)),OFFSET($C$4,AM$2,0),0)</f>
        <v>0</v>
      </c>
      <c r="AN141" s="42" t="n">
        <f aca="true">IF(AND($O141&gt;=OFFSET($E$4,AN$2,0),$O141&lt;=OFFSET($F$4,AN$2,0)),OFFSET($C$4,AN$2,0),0)</f>
        <v>0</v>
      </c>
      <c r="AO141" s="42" t="n">
        <f aca="true">IF(AND($O141&gt;=OFFSET($E$4,AO$2,0),$O141&lt;=OFFSET($F$4,AO$2,0)),OFFSET($C$4,AO$2,0),0)</f>
        <v>0</v>
      </c>
      <c r="AP141" s="42" t="n">
        <f aca="true">IF(AND($O141&gt;=OFFSET($E$4,AP$2,0),$O141&lt;=OFFSET($F$4,AP$2,0)),OFFSET($C$4,AP$2,0),0)</f>
        <v>0</v>
      </c>
      <c r="AQ141" s="42" t="n">
        <f aca="true">IF(AND($O141&gt;=OFFSET($E$4,AQ$2,0),$O141&lt;=OFFSET($F$4,AQ$2,0)),OFFSET($C$4,AQ$2,0),0)</f>
        <v>0</v>
      </c>
      <c r="AR141" s="42" t="n">
        <f aca="true">IF(AND($O141&gt;=OFFSET($E$4,AR$2,0),$O141&lt;=OFFSET($F$4,AR$2,0)),OFFSET($C$4,AR$2,0),0)</f>
        <v>0</v>
      </c>
      <c r="AS141" s="42" t="n">
        <f aca="true">IF(AND($O141&gt;=OFFSET($E$4,AS$2,0),$O141&lt;=OFFSET($F$4,AS$2,0)),OFFSET($C$4,AS$2,0),0)</f>
        <v>0</v>
      </c>
      <c r="AT141" s="42" t="n">
        <f aca="true">IF(AND($O141&gt;=OFFSET($E$4,AT$2,0),$O141&lt;=OFFSET($F$4,AT$2,0)),OFFSET($C$4,AT$2,0),0)</f>
        <v>0</v>
      </c>
      <c r="AU141" s="42" t="n">
        <f aca="true">IF(AND($O141&gt;=OFFSET($E$4,AU$2,0),$O141&lt;=OFFSET($F$4,AU$2,0)),OFFSET($C$4,AU$2,0),0)</f>
        <v>0</v>
      </c>
      <c r="AV141" s="42" t="n">
        <f aca="true">IF(AND($O141&gt;=OFFSET($E$4,AV$2,0),$O141&lt;=OFFSET($F$4,AV$2,0)),OFFSET($C$4,AV$2,0),0)</f>
        <v>0</v>
      </c>
      <c r="AW141" s="42" t="n">
        <f aca="true">IF(AND($O141&gt;=OFFSET($E$4,AW$2,0),$O141&lt;=OFFSET($F$4,AW$2,0)),OFFSET($C$4,AW$2,0),0)</f>
        <v>0</v>
      </c>
      <c r="AY141" s="58" t="n">
        <f aca="false">SUM(P141:AS141)</f>
        <v>25</v>
      </c>
      <c r="AZ141" s="58" t="n">
        <f aca="false">SUM(P141:V141)+SUM(AT141:AW141)</f>
        <v>25</v>
      </c>
    </row>
    <row r="142" customFormat="false" ht="12.75" hidden="false" customHeight="false" outlineLevel="0" collapsed="false">
      <c r="A142" s="38"/>
      <c r="I142" s="0" t="n">
        <v>22</v>
      </c>
      <c r="J142" s="0" t="n">
        <v>5</v>
      </c>
      <c r="K142" s="0" t="n">
        <v>4</v>
      </c>
      <c r="L142" s="0" t="n">
        <v>0</v>
      </c>
      <c r="M142" s="0" t="n">
        <v>31</v>
      </c>
      <c r="O142" s="57" t="n">
        <v>40969</v>
      </c>
      <c r="P142" s="42" t="n">
        <f aca="false">IF(AND(O142&gt;=$E$4,O142&lt;=$F$4),$C$4,0)</f>
        <v>0</v>
      </c>
      <c r="Q142" s="42" t="n">
        <f aca="true">IF(AND($O142&gt;=OFFSET($E$4,Q$2,0),$O142&lt;=OFFSET($F$4,Q$2,0)),OFFSET($C$4,Q$2,0),0)</f>
        <v>0</v>
      </c>
      <c r="R142" s="42" t="n">
        <f aca="true">IF(AND($O142&gt;=OFFSET($E$4,R$2,0),$O142&lt;=OFFSET($F$4,R$2,0)),OFFSET($C$4,R$2,0),0)</f>
        <v>0</v>
      </c>
      <c r="S142" s="42" t="n">
        <f aca="true">IF(AND($O142&gt;=OFFSET($E$4,S$2,0),$O142&lt;=OFFSET($F$4,S$2,0)),OFFSET($C$4,S$2,0),0)</f>
        <v>0</v>
      </c>
      <c r="T142" s="42" t="n">
        <f aca="true">IF(AND($O142&gt;=OFFSET($E$4,T$2,0),$O142&lt;=OFFSET($F$4,T$2,0)),OFFSET($C$4,T$2,0),0)</f>
        <v>0</v>
      </c>
      <c r="U142" s="42" t="n">
        <f aca="true">IF(AND($O142&gt;=OFFSET($E$4,U$2,0),$O142&lt;=OFFSET($F$4,U$2,0)),OFFSET($C$4,U$2,0),0)</f>
        <v>0</v>
      </c>
      <c r="V142" s="42" t="n">
        <f aca="true">IF(AND($O142&gt;=OFFSET($E$4,V$2,0),$O142&lt;=OFFSET($F$4,V$2,0)),OFFSET($C$4,V$2,0),0)</f>
        <v>25</v>
      </c>
      <c r="W142" s="42" t="n">
        <f aca="true">IF(AND($O142&gt;=OFFSET($E$4,W$2,0),$O142&lt;=OFFSET($F$4,W$2,0)),OFFSET($C$4,W$2,0),0)</f>
        <v>0</v>
      </c>
      <c r="X142" s="42" t="n">
        <f aca="true">IF(AND($O142&gt;=OFFSET($E$4,X$2,0),$O142&lt;=OFFSET($F$4,X$2,0)),OFFSET($C$4,X$2,0),0)</f>
        <v>0</v>
      </c>
      <c r="Y142" s="42" t="n">
        <f aca="true">IF(AND($O142&gt;=OFFSET($E$4,Y$2,0),$O142&lt;=OFFSET($F$4,Y$2,0)),OFFSET($C$4,Y$2,0),0)</f>
        <v>0</v>
      </c>
      <c r="Z142" s="42" t="n">
        <f aca="true">IF(AND($O142&gt;=OFFSET($E$4,Z$2,0),$O142&lt;=OFFSET($F$4,Z$2,0)),OFFSET($C$4,Z$2,0),0)</f>
        <v>0</v>
      </c>
      <c r="AA142" s="42" t="n">
        <f aca="true">IF(AND($O142&gt;=OFFSET($E$4,AA$2,0),$O142&lt;=OFFSET($F$4,AA$2,0)),OFFSET($C$4,AA$2,0),0)</f>
        <v>0</v>
      </c>
      <c r="AB142" s="42" t="n">
        <f aca="true">IF(AND($O142&gt;=OFFSET($E$4,AB$2,0),$O142&lt;=OFFSET($F$4,AB$2,0)),OFFSET($C$4,AB$2,0),0)</f>
        <v>0</v>
      </c>
      <c r="AC142" s="42" t="n">
        <f aca="true">IF(AND($O142&gt;=OFFSET($E$4,AC$2,0),$O142&lt;=OFFSET($F$4,AC$2,0)),OFFSET($C$4,AC$2,0),0)</f>
        <v>0</v>
      </c>
      <c r="AD142" s="42" t="n">
        <f aca="true">IF(AND($O142&gt;=OFFSET($E$4,AD$2,0),$O142&lt;=OFFSET($F$4,AD$2,0)),OFFSET($C$4,AD$2,0),0)</f>
        <v>0</v>
      </c>
      <c r="AE142" s="42" t="n">
        <f aca="true">IF(AND($O142&gt;=OFFSET($E$4,AE$2,0),$O142&lt;=OFFSET($F$4,AE$2,0)),OFFSET($C$4,AE$2,0),0)</f>
        <v>0</v>
      </c>
      <c r="AF142" s="42" t="n">
        <f aca="true">IF(AND($O142&gt;=OFFSET($E$4,AF$2,0),$O142&lt;=OFFSET($F$4,AF$2,0)),OFFSET($C$4,AF$2,0),0)</f>
        <v>0</v>
      </c>
      <c r="AG142" s="42" t="n">
        <f aca="true">IF(AND($O142&gt;=OFFSET($E$4,AG$2,0),$O142&lt;=OFFSET($F$4,AG$2,0)),OFFSET($C$4,AG$2,0),0)</f>
        <v>0</v>
      </c>
      <c r="AH142" s="42" t="n">
        <f aca="true">IF(AND($O142&gt;=OFFSET($E$4,AH$2,0),$O142&lt;=OFFSET($F$4,AH$2,0)),OFFSET($C$4,AH$2,0),0)</f>
        <v>0</v>
      </c>
      <c r="AI142" s="42" t="n">
        <f aca="true">IF(AND($O142&gt;=OFFSET($E$4,AI$2,0),$O142&lt;=OFFSET($F$4,AI$2,0)),OFFSET($C$4,AI$2,0),0)</f>
        <v>0</v>
      </c>
      <c r="AJ142" s="42" t="n">
        <f aca="true">IF(AND($O142&gt;=OFFSET($E$4,AJ$2,0),$O142&lt;=OFFSET($F$4,AJ$2,0)),OFFSET($C$4,AJ$2,0),0)</f>
        <v>0</v>
      </c>
      <c r="AK142" s="42" t="n">
        <f aca="true">IF(AND($O142&gt;=OFFSET($E$4,AK$2,0),$O142&lt;=OFFSET($F$4,AK$2,0)),OFFSET($C$4,AK$2,0),0)</f>
        <v>0</v>
      </c>
      <c r="AL142" s="42" t="n">
        <f aca="true">IF(AND($O142&gt;=OFFSET($E$4,AL$2,0),$O142&lt;=OFFSET($F$4,AL$2,0)),OFFSET($C$4,AL$2,0),0)</f>
        <v>0</v>
      </c>
      <c r="AM142" s="42" t="n">
        <f aca="true">IF(AND($O142&gt;=OFFSET($E$4,AM$2,0),$O142&lt;=OFFSET($F$4,AM$2,0)),OFFSET($C$4,AM$2,0),0)</f>
        <v>0</v>
      </c>
      <c r="AN142" s="42" t="n">
        <f aca="true">IF(AND($O142&gt;=OFFSET($E$4,AN$2,0),$O142&lt;=OFFSET($F$4,AN$2,0)),OFFSET($C$4,AN$2,0),0)</f>
        <v>0</v>
      </c>
      <c r="AO142" s="42" t="n">
        <f aca="true">IF(AND($O142&gt;=OFFSET($E$4,AO$2,0),$O142&lt;=OFFSET($F$4,AO$2,0)),OFFSET($C$4,AO$2,0),0)</f>
        <v>0</v>
      </c>
      <c r="AP142" s="42" t="n">
        <f aca="true">IF(AND($O142&gt;=OFFSET($E$4,AP$2,0),$O142&lt;=OFFSET($F$4,AP$2,0)),OFFSET($C$4,AP$2,0),0)</f>
        <v>0</v>
      </c>
      <c r="AQ142" s="42" t="n">
        <f aca="true">IF(AND($O142&gt;=OFFSET($E$4,AQ$2,0),$O142&lt;=OFFSET($F$4,AQ$2,0)),OFFSET($C$4,AQ$2,0),0)</f>
        <v>0</v>
      </c>
      <c r="AR142" s="42" t="n">
        <f aca="true">IF(AND($O142&gt;=OFFSET($E$4,AR$2,0),$O142&lt;=OFFSET($F$4,AR$2,0)),OFFSET($C$4,AR$2,0),0)</f>
        <v>0</v>
      </c>
      <c r="AS142" s="42" t="n">
        <f aca="true">IF(AND($O142&gt;=OFFSET($E$4,AS$2,0),$O142&lt;=OFFSET($F$4,AS$2,0)),OFFSET($C$4,AS$2,0),0)</f>
        <v>0</v>
      </c>
      <c r="AT142" s="42" t="n">
        <f aca="true">IF(AND($O142&gt;=OFFSET($E$4,AT$2,0),$O142&lt;=OFFSET($F$4,AT$2,0)),OFFSET($C$4,AT$2,0),0)</f>
        <v>0</v>
      </c>
      <c r="AU142" s="42" t="n">
        <f aca="true">IF(AND($O142&gt;=OFFSET($E$4,AU$2,0),$O142&lt;=OFFSET($F$4,AU$2,0)),OFFSET($C$4,AU$2,0),0)</f>
        <v>0</v>
      </c>
      <c r="AV142" s="42" t="n">
        <f aca="true">IF(AND($O142&gt;=OFFSET($E$4,AV$2,0),$O142&lt;=OFFSET($F$4,AV$2,0)),OFFSET($C$4,AV$2,0),0)</f>
        <v>0</v>
      </c>
      <c r="AW142" s="42" t="n">
        <f aca="true">IF(AND($O142&gt;=OFFSET($E$4,AW$2,0),$O142&lt;=OFFSET($F$4,AW$2,0)),OFFSET($C$4,AW$2,0),0)</f>
        <v>0</v>
      </c>
      <c r="AY142" s="58" t="n">
        <f aca="false">SUM(P142:AS142)</f>
        <v>25</v>
      </c>
      <c r="AZ142" s="58" t="n">
        <f aca="false">SUM(P142:V142)+SUM(AT142:AW142)</f>
        <v>25</v>
      </c>
    </row>
    <row r="143" customFormat="false" ht="12.75" hidden="false" customHeight="false" outlineLevel="0" collapsed="false">
      <c r="A143" s="38"/>
      <c r="I143" s="0" t="n">
        <v>21</v>
      </c>
      <c r="J143" s="0" t="n">
        <v>4</v>
      </c>
      <c r="K143" s="0" t="n">
        <v>5</v>
      </c>
      <c r="L143" s="0" t="n">
        <v>0</v>
      </c>
      <c r="M143" s="0" t="n">
        <v>30</v>
      </c>
      <c r="O143" s="57" t="n">
        <v>41000</v>
      </c>
      <c r="P143" s="42" t="n">
        <f aca="false">IF(AND(O143&gt;=$E$4,O143&lt;=$F$4),$C$4,0)</f>
        <v>0</v>
      </c>
      <c r="Q143" s="42" t="n">
        <f aca="true">IF(AND($O143&gt;=OFFSET($E$4,Q$2,0),$O143&lt;=OFFSET($F$4,Q$2,0)),OFFSET($C$4,Q$2,0),0)</f>
        <v>0</v>
      </c>
      <c r="R143" s="42" t="n">
        <f aca="true">IF(AND($O143&gt;=OFFSET($E$4,R$2,0),$O143&lt;=OFFSET($F$4,R$2,0)),OFFSET($C$4,R$2,0),0)</f>
        <v>0</v>
      </c>
      <c r="S143" s="42" t="n">
        <f aca="true">IF(AND($O143&gt;=OFFSET($E$4,S$2,0),$O143&lt;=OFFSET($F$4,S$2,0)),OFFSET($C$4,S$2,0),0)</f>
        <v>0</v>
      </c>
      <c r="T143" s="42" t="n">
        <f aca="true">IF(AND($O143&gt;=OFFSET($E$4,T$2,0),$O143&lt;=OFFSET($F$4,T$2,0)),OFFSET($C$4,T$2,0),0)</f>
        <v>0</v>
      </c>
      <c r="U143" s="42" t="n">
        <f aca="true">IF(AND($O143&gt;=OFFSET($E$4,U$2,0),$O143&lt;=OFFSET($F$4,U$2,0)),OFFSET($C$4,U$2,0),0)</f>
        <v>0</v>
      </c>
      <c r="V143" s="42" t="n">
        <f aca="true">IF(AND($O143&gt;=OFFSET($E$4,V$2,0),$O143&lt;=OFFSET($F$4,V$2,0)),OFFSET($C$4,V$2,0),0)</f>
        <v>25</v>
      </c>
      <c r="W143" s="42" t="n">
        <f aca="true">IF(AND($O143&gt;=OFFSET($E$4,W$2,0),$O143&lt;=OFFSET($F$4,W$2,0)),OFFSET($C$4,W$2,0),0)</f>
        <v>0</v>
      </c>
      <c r="X143" s="42" t="n">
        <f aca="true">IF(AND($O143&gt;=OFFSET($E$4,X$2,0),$O143&lt;=OFFSET($F$4,X$2,0)),OFFSET($C$4,X$2,0),0)</f>
        <v>0</v>
      </c>
      <c r="Y143" s="42" t="n">
        <f aca="true">IF(AND($O143&gt;=OFFSET($E$4,Y$2,0),$O143&lt;=OFFSET($F$4,Y$2,0)),OFFSET($C$4,Y$2,0),0)</f>
        <v>0</v>
      </c>
      <c r="Z143" s="42" t="n">
        <f aca="true">IF(AND($O143&gt;=OFFSET($E$4,Z$2,0),$O143&lt;=OFFSET($F$4,Z$2,0)),OFFSET($C$4,Z$2,0),0)</f>
        <v>0</v>
      </c>
      <c r="AA143" s="42" t="n">
        <f aca="true">IF(AND($O143&gt;=OFFSET($E$4,AA$2,0),$O143&lt;=OFFSET($F$4,AA$2,0)),OFFSET($C$4,AA$2,0),0)</f>
        <v>0</v>
      </c>
      <c r="AB143" s="42" t="n">
        <f aca="true">IF(AND($O143&gt;=OFFSET($E$4,AB$2,0),$O143&lt;=OFFSET($F$4,AB$2,0)),OFFSET($C$4,AB$2,0),0)</f>
        <v>0</v>
      </c>
      <c r="AC143" s="42" t="n">
        <f aca="true">IF(AND($O143&gt;=OFFSET($E$4,AC$2,0),$O143&lt;=OFFSET($F$4,AC$2,0)),OFFSET($C$4,AC$2,0),0)</f>
        <v>0</v>
      </c>
      <c r="AD143" s="42" t="n">
        <f aca="true">IF(AND($O143&gt;=OFFSET($E$4,AD$2,0),$O143&lt;=OFFSET($F$4,AD$2,0)),OFFSET($C$4,AD$2,0),0)</f>
        <v>0</v>
      </c>
      <c r="AE143" s="42" t="n">
        <f aca="true">IF(AND($O143&gt;=OFFSET($E$4,AE$2,0),$O143&lt;=OFFSET($F$4,AE$2,0)),OFFSET($C$4,AE$2,0),0)</f>
        <v>0</v>
      </c>
      <c r="AF143" s="42" t="n">
        <f aca="true">IF(AND($O143&gt;=OFFSET($E$4,AF$2,0),$O143&lt;=OFFSET($F$4,AF$2,0)),OFFSET($C$4,AF$2,0),0)</f>
        <v>0</v>
      </c>
      <c r="AG143" s="42" t="n">
        <f aca="true">IF(AND($O143&gt;=OFFSET($E$4,AG$2,0),$O143&lt;=OFFSET($F$4,AG$2,0)),OFFSET($C$4,AG$2,0),0)</f>
        <v>0</v>
      </c>
      <c r="AH143" s="42" t="n">
        <f aca="true">IF(AND($O143&gt;=OFFSET($E$4,AH$2,0),$O143&lt;=OFFSET($F$4,AH$2,0)),OFFSET($C$4,AH$2,0),0)</f>
        <v>0</v>
      </c>
      <c r="AI143" s="42" t="n">
        <f aca="true">IF(AND($O143&gt;=OFFSET($E$4,AI$2,0),$O143&lt;=OFFSET($F$4,AI$2,0)),OFFSET($C$4,AI$2,0),0)</f>
        <v>0</v>
      </c>
      <c r="AJ143" s="42" t="n">
        <f aca="true">IF(AND($O143&gt;=OFFSET($E$4,AJ$2,0),$O143&lt;=OFFSET($F$4,AJ$2,0)),OFFSET($C$4,AJ$2,0),0)</f>
        <v>0</v>
      </c>
      <c r="AK143" s="42" t="n">
        <f aca="true">IF(AND($O143&gt;=OFFSET($E$4,AK$2,0),$O143&lt;=OFFSET($F$4,AK$2,0)),OFFSET($C$4,AK$2,0),0)</f>
        <v>0</v>
      </c>
      <c r="AL143" s="42" t="n">
        <f aca="true">IF(AND($O143&gt;=OFFSET($E$4,AL$2,0),$O143&lt;=OFFSET($F$4,AL$2,0)),OFFSET($C$4,AL$2,0),0)</f>
        <v>0</v>
      </c>
      <c r="AM143" s="42" t="n">
        <f aca="true">IF(AND($O143&gt;=OFFSET($E$4,AM$2,0),$O143&lt;=OFFSET($F$4,AM$2,0)),OFFSET($C$4,AM$2,0),0)</f>
        <v>0</v>
      </c>
      <c r="AN143" s="42" t="n">
        <f aca="true">IF(AND($O143&gt;=OFFSET($E$4,AN$2,0),$O143&lt;=OFFSET($F$4,AN$2,0)),OFFSET($C$4,AN$2,0),0)</f>
        <v>0</v>
      </c>
      <c r="AO143" s="42" t="n">
        <f aca="true">IF(AND($O143&gt;=OFFSET($E$4,AO$2,0),$O143&lt;=OFFSET($F$4,AO$2,0)),OFFSET($C$4,AO$2,0),0)</f>
        <v>0</v>
      </c>
      <c r="AP143" s="42" t="n">
        <f aca="true">IF(AND($O143&gt;=OFFSET($E$4,AP$2,0),$O143&lt;=OFFSET($F$4,AP$2,0)),OFFSET($C$4,AP$2,0),0)</f>
        <v>0</v>
      </c>
      <c r="AQ143" s="42" t="n">
        <f aca="true">IF(AND($O143&gt;=OFFSET($E$4,AQ$2,0),$O143&lt;=OFFSET($F$4,AQ$2,0)),OFFSET($C$4,AQ$2,0),0)</f>
        <v>0</v>
      </c>
      <c r="AR143" s="42" t="n">
        <f aca="true">IF(AND($O143&gt;=OFFSET($E$4,AR$2,0),$O143&lt;=OFFSET($F$4,AR$2,0)),OFFSET($C$4,AR$2,0),0)</f>
        <v>0</v>
      </c>
      <c r="AS143" s="42" t="n">
        <f aca="true">IF(AND($O143&gt;=OFFSET($E$4,AS$2,0),$O143&lt;=OFFSET($F$4,AS$2,0)),OFFSET($C$4,AS$2,0),0)</f>
        <v>0</v>
      </c>
      <c r="AT143" s="42" t="n">
        <f aca="true">IF(AND($O143&gt;=OFFSET($E$4,AT$2,0),$O143&lt;=OFFSET($F$4,AT$2,0)),OFFSET($C$4,AT$2,0),0)</f>
        <v>0</v>
      </c>
      <c r="AU143" s="42" t="n">
        <f aca="true">IF(AND($O143&gt;=OFFSET($E$4,AU$2,0),$O143&lt;=OFFSET($F$4,AU$2,0)),OFFSET($C$4,AU$2,0),0)</f>
        <v>0</v>
      </c>
      <c r="AV143" s="42" t="n">
        <f aca="true">IF(AND($O143&gt;=OFFSET($E$4,AV$2,0),$O143&lt;=OFFSET($F$4,AV$2,0)),OFFSET($C$4,AV$2,0),0)</f>
        <v>0</v>
      </c>
      <c r="AW143" s="42" t="n">
        <f aca="true">IF(AND($O143&gt;=OFFSET($E$4,AW$2,0),$O143&lt;=OFFSET($F$4,AW$2,0)),OFFSET($C$4,AW$2,0),0)</f>
        <v>0</v>
      </c>
      <c r="AY143" s="58" t="n">
        <f aca="false">SUM(P143:AS143)</f>
        <v>25</v>
      </c>
      <c r="AZ143" s="58" t="n">
        <f aca="false">SUM(P143:V143)+SUM(AT143:AW143)</f>
        <v>25</v>
      </c>
    </row>
    <row r="144" customFormat="false" ht="12.75" hidden="false" customHeight="false" outlineLevel="0" collapsed="false">
      <c r="A144" s="38"/>
      <c r="I144" s="0" t="n">
        <v>22</v>
      </c>
      <c r="J144" s="0" t="n">
        <v>4</v>
      </c>
      <c r="K144" s="0" t="n">
        <v>4</v>
      </c>
      <c r="L144" s="0" t="n">
        <v>1</v>
      </c>
      <c r="M144" s="0" t="n">
        <v>31</v>
      </c>
      <c r="O144" s="57" t="n">
        <v>41030</v>
      </c>
      <c r="P144" s="42" t="n">
        <f aca="false">IF(AND(O144&gt;=$E$4,O144&lt;=$F$4),$C$4,0)</f>
        <v>0</v>
      </c>
      <c r="Q144" s="42" t="n">
        <f aca="true">IF(AND($O144&gt;=OFFSET($E$4,Q$2,0),$O144&lt;=OFFSET($F$4,Q$2,0)),OFFSET($C$4,Q$2,0),0)</f>
        <v>0</v>
      </c>
      <c r="R144" s="42" t="n">
        <f aca="true">IF(AND($O144&gt;=OFFSET($E$4,R$2,0),$O144&lt;=OFFSET($F$4,R$2,0)),OFFSET($C$4,R$2,0),0)</f>
        <v>0</v>
      </c>
      <c r="S144" s="42" t="n">
        <f aca="true">IF(AND($O144&gt;=OFFSET($E$4,S$2,0),$O144&lt;=OFFSET($F$4,S$2,0)),OFFSET($C$4,S$2,0),0)</f>
        <v>0</v>
      </c>
      <c r="T144" s="42" t="n">
        <f aca="true">IF(AND($O144&gt;=OFFSET($E$4,T$2,0),$O144&lt;=OFFSET($F$4,T$2,0)),OFFSET($C$4,T$2,0),0)</f>
        <v>0</v>
      </c>
      <c r="U144" s="42" t="n">
        <f aca="true">IF(AND($O144&gt;=OFFSET($E$4,U$2,0),$O144&lt;=OFFSET($F$4,U$2,0)),OFFSET($C$4,U$2,0),0)</f>
        <v>0</v>
      </c>
      <c r="V144" s="42" t="n">
        <f aca="true">IF(AND($O144&gt;=OFFSET($E$4,V$2,0),$O144&lt;=OFFSET($F$4,V$2,0)),OFFSET($C$4,V$2,0),0)</f>
        <v>25</v>
      </c>
      <c r="W144" s="42" t="n">
        <f aca="true">IF(AND($O144&gt;=OFFSET($E$4,W$2,0),$O144&lt;=OFFSET($F$4,W$2,0)),OFFSET($C$4,W$2,0),0)</f>
        <v>0</v>
      </c>
      <c r="X144" s="42" t="n">
        <f aca="true">IF(AND($O144&gt;=OFFSET($E$4,X$2,0),$O144&lt;=OFFSET($F$4,X$2,0)),OFFSET($C$4,X$2,0),0)</f>
        <v>0</v>
      </c>
      <c r="Y144" s="42" t="n">
        <f aca="true">IF(AND($O144&gt;=OFFSET($E$4,Y$2,0),$O144&lt;=OFFSET($F$4,Y$2,0)),OFFSET($C$4,Y$2,0),0)</f>
        <v>0</v>
      </c>
      <c r="Z144" s="42" t="n">
        <f aca="true">IF(AND($O144&gt;=OFFSET($E$4,Z$2,0),$O144&lt;=OFFSET($F$4,Z$2,0)),OFFSET($C$4,Z$2,0),0)</f>
        <v>0</v>
      </c>
      <c r="AA144" s="42" t="n">
        <f aca="true">IF(AND($O144&gt;=OFFSET($E$4,AA$2,0),$O144&lt;=OFFSET($F$4,AA$2,0)),OFFSET($C$4,AA$2,0),0)</f>
        <v>0</v>
      </c>
      <c r="AB144" s="42" t="n">
        <f aca="true">IF(AND($O144&gt;=OFFSET($E$4,AB$2,0),$O144&lt;=OFFSET($F$4,AB$2,0)),OFFSET($C$4,AB$2,0),0)</f>
        <v>0</v>
      </c>
      <c r="AC144" s="42" t="n">
        <f aca="true">IF(AND($O144&gt;=OFFSET($E$4,AC$2,0),$O144&lt;=OFFSET($F$4,AC$2,0)),OFFSET($C$4,AC$2,0),0)</f>
        <v>0</v>
      </c>
      <c r="AD144" s="42" t="n">
        <f aca="true">IF(AND($O144&gt;=OFFSET($E$4,AD$2,0),$O144&lt;=OFFSET($F$4,AD$2,0)),OFFSET($C$4,AD$2,0),0)</f>
        <v>0</v>
      </c>
      <c r="AE144" s="42" t="n">
        <f aca="true">IF(AND($O144&gt;=OFFSET($E$4,AE$2,0),$O144&lt;=OFFSET($F$4,AE$2,0)),OFFSET($C$4,AE$2,0),0)</f>
        <v>0</v>
      </c>
      <c r="AF144" s="42" t="n">
        <f aca="true">IF(AND($O144&gt;=OFFSET($E$4,AF$2,0),$O144&lt;=OFFSET($F$4,AF$2,0)),OFFSET($C$4,AF$2,0),0)</f>
        <v>0</v>
      </c>
      <c r="AG144" s="42" t="n">
        <f aca="true">IF(AND($O144&gt;=OFFSET($E$4,AG$2,0),$O144&lt;=OFFSET($F$4,AG$2,0)),OFFSET($C$4,AG$2,0),0)</f>
        <v>0</v>
      </c>
      <c r="AH144" s="42" t="n">
        <f aca="true">IF(AND($O144&gt;=OFFSET($E$4,AH$2,0),$O144&lt;=OFFSET($F$4,AH$2,0)),OFFSET($C$4,AH$2,0),0)</f>
        <v>0</v>
      </c>
      <c r="AI144" s="42" t="n">
        <f aca="true">IF(AND($O144&gt;=OFFSET($E$4,AI$2,0),$O144&lt;=OFFSET($F$4,AI$2,0)),OFFSET($C$4,AI$2,0),0)</f>
        <v>0</v>
      </c>
      <c r="AJ144" s="42" t="n">
        <f aca="true">IF(AND($O144&gt;=OFFSET($E$4,AJ$2,0),$O144&lt;=OFFSET($F$4,AJ$2,0)),OFFSET($C$4,AJ$2,0),0)</f>
        <v>0</v>
      </c>
      <c r="AK144" s="42" t="n">
        <f aca="true">IF(AND($O144&gt;=OFFSET($E$4,AK$2,0),$O144&lt;=OFFSET($F$4,AK$2,0)),OFFSET($C$4,AK$2,0),0)</f>
        <v>0</v>
      </c>
      <c r="AL144" s="42" t="n">
        <f aca="true">IF(AND($O144&gt;=OFFSET($E$4,AL$2,0),$O144&lt;=OFFSET($F$4,AL$2,0)),OFFSET($C$4,AL$2,0),0)</f>
        <v>0</v>
      </c>
      <c r="AM144" s="42" t="n">
        <f aca="true">IF(AND($O144&gt;=OFFSET($E$4,AM$2,0),$O144&lt;=OFFSET($F$4,AM$2,0)),OFFSET($C$4,AM$2,0),0)</f>
        <v>0</v>
      </c>
      <c r="AN144" s="42" t="n">
        <f aca="true">IF(AND($O144&gt;=OFFSET($E$4,AN$2,0),$O144&lt;=OFFSET($F$4,AN$2,0)),OFFSET($C$4,AN$2,0),0)</f>
        <v>0</v>
      </c>
      <c r="AO144" s="42" t="n">
        <f aca="true">IF(AND($O144&gt;=OFFSET($E$4,AO$2,0),$O144&lt;=OFFSET($F$4,AO$2,0)),OFFSET($C$4,AO$2,0),0)</f>
        <v>0</v>
      </c>
      <c r="AP144" s="42" t="n">
        <f aca="true">IF(AND($O144&gt;=OFFSET($E$4,AP$2,0),$O144&lt;=OFFSET($F$4,AP$2,0)),OFFSET($C$4,AP$2,0),0)</f>
        <v>0</v>
      </c>
      <c r="AQ144" s="42" t="n">
        <f aca="true">IF(AND($O144&gt;=OFFSET($E$4,AQ$2,0),$O144&lt;=OFFSET($F$4,AQ$2,0)),OFFSET($C$4,AQ$2,0),0)</f>
        <v>0</v>
      </c>
      <c r="AR144" s="42" t="n">
        <f aca="true">IF(AND($O144&gt;=OFFSET($E$4,AR$2,0),$O144&lt;=OFFSET($F$4,AR$2,0)),OFFSET($C$4,AR$2,0),0)</f>
        <v>0</v>
      </c>
      <c r="AS144" s="42" t="n">
        <f aca="true">IF(AND($O144&gt;=OFFSET($E$4,AS$2,0),$O144&lt;=OFFSET($F$4,AS$2,0)),OFFSET($C$4,AS$2,0),0)</f>
        <v>0</v>
      </c>
      <c r="AT144" s="42" t="n">
        <f aca="true">IF(AND($O144&gt;=OFFSET($E$4,AT$2,0),$O144&lt;=OFFSET($F$4,AT$2,0)),OFFSET($C$4,AT$2,0),0)</f>
        <v>0</v>
      </c>
      <c r="AU144" s="42" t="n">
        <f aca="true">IF(AND($O144&gt;=OFFSET($E$4,AU$2,0),$O144&lt;=OFFSET($F$4,AU$2,0)),OFFSET($C$4,AU$2,0),0)</f>
        <v>0</v>
      </c>
      <c r="AV144" s="42" t="n">
        <f aca="true">IF(AND($O144&gt;=OFFSET($E$4,AV$2,0),$O144&lt;=OFFSET($F$4,AV$2,0)),OFFSET($C$4,AV$2,0),0)</f>
        <v>0</v>
      </c>
      <c r="AW144" s="42" t="n">
        <f aca="true">IF(AND($O144&gt;=OFFSET($E$4,AW$2,0),$O144&lt;=OFFSET($F$4,AW$2,0)),OFFSET($C$4,AW$2,0),0)</f>
        <v>0</v>
      </c>
      <c r="AY144" s="58" t="n">
        <f aca="false">SUM(P144:AS144)</f>
        <v>25</v>
      </c>
      <c r="AZ144" s="58" t="n">
        <f aca="false">SUM(P144:V144)+SUM(AT144:AW144)</f>
        <v>25</v>
      </c>
    </row>
    <row r="145" customFormat="false" ht="12.75" hidden="false" customHeight="false" outlineLevel="0" collapsed="false">
      <c r="A145" s="38"/>
      <c r="I145" s="0" t="n">
        <v>21</v>
      </c>
      <c r="J145" s="0" t="n">
        <v>5</v>
      </c>
      <c r="K145" s="0" t="n">
        <v>4</v>
      </c>
      <c r="L145" s="0" t="n">
        <v>0</v>
      </c>
      <c r="M145" s="0" t="n">
        <v>30</v>
      </c>
      <c r="O145" s="57" t="n">
        <v>41061</v>
      </c>
      <c r="P145" s="42" t="n">
        <f aca="false">IF(AND(O145&gt;=$E$4,O145&lt;=$F$4),$C$4,0)</f>
        <v>0</v>
      </c>
      <c r="Q145" s="42" t="n">
        <f aca="true">IF(AND($O145&gt;=OFFSET($E$4,Q$2,0),$O145&lt;=OFFSET($F$4,Q$2,0)),OFFSET($C$4,Q$2,0),0)</f>
        <v>0</v>
      </c>
      <c r="R145" s="42" t="n">
        <f aca="true">IF(AND($O145&gt;=OFFSET($E$4,R$2,0),$O145&lt;=OFFSET($F$4,R$2,0)),OFFSET($C$4,R$2,0),0)</f>
        <v>0</v>
      </c>
      <c r="S145" s="42" t="n">
        <f aca="true">IF(AND($O145&gt;=OFFSET($E$4,S$2,0),$O145&lt;=OFFSET($F$4,S$2,0)),OFFSET($C$4,S$2,0),0)</f>
        <v>0</v>
      </c>
      <c r="T145" s="42" t="n">
        <f aca="true">IF(AND($O145&gt;=OFFSET($E$4,T$2,0),$O145&lt;=OFFSET($F$4,T$2,0)),OFFSET($C$4,T$2,0),0)</f>
        <v>0</v>
      </c>
      <c r="U145" s="42" t="n">
        <f aca="true">IF(AND($O145&gt;=OFFSET($E$4,U$2,0),$O145&lt;=OFFSET($F$4,U$2,0)),OFFSET($C$4,U$2,0),0)</f>
        <v>0</v>
      </c>
      <c r="V145" s="42" t="n">
        <f aca="true">IF(AND($O145&gt;=OFFSET($E$4,V$2,0),$O145&lt;=OFFSET($F$4,V$2,0)),OFFSET($C$4,V$2,0),0)</f>
        <v>25</v>
      </c>
      <c r="W145" s="42" t="n">
        <f aca="true">IF(AND($O145&gt;=OFFSET($E$4,W$2,0),$O145&lt;=OFFSET($F$4,W$2,0)),OFFSET($C$4,W$2,0),0)</f>
        <v>0</v>
      </c>
      <c r="X145" s="42" t="n">
        <f aca="true">IF(AND($O145&gt;=OFFSET($E$4,X$2,0),$O145&lt;=OFFSET($F$4,X$2,0)),OFFSET($C$4,X$2,0),0)</f>
        <v>0</v>
      </c>
      <c r="Y145" s="42" t="n">
        <f aca="true">IF(AND($O145&gt;=OFFSET($E$4,Y$2,0),$O145&lt;=OFFSET($F$4,Y$2,0)),OFFSET($C$4,Y$2,0),0)</f>
        <v>0</v>
      </c>
      <c r="Z145" s="42" t="n">
        <f aca="true">IF(AND($O145&gt;=OFFSET($E$4,Z$2,0),$O145&lt;=OFFSET($F$4,Z$2,0)),OFFSET($C$4,Z$2,0),0)</f>
        <v>0</v>
      </c>
      <c r="AA145" s="42" t="n">
        <f aca="true">IF(AND($O145&gt;=OFFSET($E$4,AA$2,0),$O145&lt;=OFFSET($F$4,AA$2,0)),OFFSET($C$4,AA$2,0),0)</f>
        <v>0</v>
      </c>
      <c r="AB145" s="42" t="n">
        <f aca="true">IF(AND($O145&gt;=OFFSET($E$4,AB$2,0),$O145&lt;=OFFSET($F$4,AB$2,0)),OFFSET($C$4,AB$2,0),0)</f>
        <v>0</v>
      </c>
      <c r="AC145" s="42" t="n">
        <f aca="true">IF(AND($O145&gt;=OFFSET($E$4,AC$2,0),$O145&lt;=OFFSET($F$4,AC$2,0)),OFFSET($C$4,AC$2,0),0)</f>
        <v>0</v>
      </c>
      <c r="AD145" s="42" t="n">
        <f aca="true">IF(AND($O145&gt;=OFFSET($E$4,AD$2,0),$O145&lt;=OFFSET($F$4,AD$2,0)),OFFSET($C$4,AD$2,0),0)</f>
        <v>0</v>
      </c>
      <c r="AE145" s="42" t="n">
        <f aca="true">IF(AND($O145&gt;=OFFSET($E$4,AE$2,0),$O145&lt;=OFFSET($F$4,AE$2,0)),OFFSET($C$4,AE$2,0),0)</f>
        <v>0</v>
      </c>
      <c r="AF145" s="42" t="n">
        <f aca="true">IF(AND($O145&gt;=OFFSET($E$4,AF$2,0),$O145&lt;=OFFSET($F$4,AF$2,0)),OFFSET($C$4,AF$2,0),0)</f>
        <v>0</v>
      </c>
      <c r="AG145" s="42" t="n">
        <f aca="true">IF(AND($O145&gt;=OFFSET($E$4,AG$2,0),$O145&lt;=OFFSET($F$4,AG$2,0)),OFFSET($C$4,AG$2,0),0)</f>
        <v>0</v>
      </c>
      <c r="AH145" s="42" t="n">
        <f aca="true">IF(AND($O145&gt;=OFFSET($E$4,AH$2,0),$O145&lt;=OFFSET($F$4,AH$2,0)),OFFSET($C$4,AH$2,0),0)</f>
        <v>0</v>
      </c>
      <c r="AI145" s="42" t="n">
        <f aca="true">IF(AND($O145&gt;=OFFSET($E$4,AI$2,0),$O145&lt;=OFFSET($F$4,AI$2,0)),OFFSET($C$4,AI$2,0),0)</f>
        <v>0</v>
      </c>
      <c r="AJ145" s="42" t="n">
        <f aca="true">IF(AND($O145&gt;=OFFSET($E$4,AJ$2,0),$O145&lt;=OFFSET($F$4,AJ$2,0)),OFFSET($C$4,AJ$2,0),0)</f>
        <v>0</v>
      </c>
      <c r="AK145" s="42" t="n">
        <f aca="true">IF(AND($O145&gt;=OFFSET($E$4,AK$2,0),$O145&lt;=OFFSET($F$4,AK$2,0)),OFFSET($C$4,AK$2,0),0)</f>
        <v>0</v>
      </c>
      <c r="AL145" s="42" t="n">
        <f aca="true">IF(AND($O145&gt;=OFFSET($E$4,AL$2,0),$O145&lt;=OFFSET($F$4,AL$2,0)),OFFSET($C$4,AL$2,0),0)</f>
        <v>0</v>
      </c>
      <c r="AM145" s="42" t="n">
        <f aca="true">IF(AND($O145&gt;=OFFSET($E$4,AM$2,0),$O145&lt;=OFFSET($F$4,AM$2,0)),OFFSET($C$4,AM$2,0),0)</f>
        <v>0</v>
      </c>
      <c r="AN145" s="42" t="n">
        <f aca="true">IF(AND($O145&gt;=OFFSET($E$4,AN$2,0),$O145&lt;=OFFSET($F$4,AN$2,0)),OFFSET($C$4,AN$2,0),0)</f>
        <v>0</v>
      </c>
      <c r="AO145" s="42" t="n">
        <f aca="true">IF(AND($O145&gt;=OFFSET($E$4,AO$2,0),$O145&lt;=OFFSET($F$4,AO$2,0)),OFFSET($C$4,AO$2,0),0)</f>
        <v>0</v>
      </c>
      <c r="AP145" s="42" t="n">
        <f aca="true">IF(AND($O145&gt;=OFFSET($E$4,AP$2,0),$O145&lt;=OFFSET($F$4,AP$2,0)),OFFSET($C$4,AP$2,0),0)</f>
        <v>0</v>
      </c>
      <c r="AQ145" s="42" t="n">
        <f aca="true">IF(AND($O145&gt;=OFFSET($E$4,AQ$2,0),$O145&lt;=OFFSET($F$4,AQ$2,0)),OFFSET($C$4,AQ$2,0),0)</f>
        <v>0</v>
      </c>
      <c r="AR145" s="42" t="n">
        <f aca="true">IF(AND($O145&gt;=OFFSET($E$4,AR$2,0),$O145&lt;=OFFSET($F$4,AR$2,0)),OFFSET($C$4,AR$2,0),0)</f>
        <v>0</v>
      </c>
      <c r="AS145" s="42" t="n">
        <f aca="true">IF(AND($O145&gt;=OFFSET($E$4,AS$2,0),$O145&lt;=OFFSET($F$4,AS$2,0)),OFFSET($C$4,AS$2,0),0)</f>
        <v>0</v>
      </c>
      <c r="AT145" s="42" t="n">
        <f aca="true">IF(AND($O145&gt;=OFFSET($E$4,AT$2,0),$O145&lt;=OFFSET($F$4,AT$2,0)),OFFSET($C$4,AT$2,0),0)</f>
        <v>0</v>
      </c>
      <c r="AU145" s="42" t="n">
        <f aca="true">IF(AND($O145&gt;=OFFSET($E$4,AU$2,0),$O145&lt;=OFFSET($F$4,AU$2,0)),OFFSET($C$4,AU$2,0),0)</f>
        <v>0</v>
      </c>
      <c r="AV145" s="42" t="n">
        <f aca="true">IF(AND($O145&gt;=OFFSET($E$4,AV$2,0),$O145&lt;=OFFSET($F$4,AV$2,0)),OFFSET($C$4,AV$2,0),0)</f>
        <v>0</v>
      </c>
      <c r="AW145" s="42" t="n">
        <f aca="true">IF(AND($O145&gt;=OFFSET($E$4,AW$2,0),$O145&lt;=OFFSET($F$4,AW$2,0)),OFFSET($C$4,AW$2,0),0)</f>
        <v>0</v>
      </c>
      <c r="AY145" s="58" t="n">
        <f aca="false">SUM(P145:AS145)</f>
        <v>25</v>
      </c>
      <c r="AZ145" s="58" t="n">
        <f aca="false">SUM(P145:V145)+SUM(AT145:AW145)</f>
        <v>25</v>
      </c>
    </row>
    <row r="146" customFormat="false" ht="12.75" hidden="false" customHeight="false" outlineLevel="0" collapsed="false">
      <c r="A146" s="38"/>
      <c r="I146" s="0" t="n">
        <v>21</v>
      </c>
      <c r="J146" s="0" t="n">
        <v>4</v>
      </c>
      <c r="K146" s="0" t="n">
        <v>5</v>
      </c>
      <c r="L146" s="0" t="n">
        <v>1</v>
      </c>
      <c r="M146" s="0" t="n">
        <v>31</v>
      </c>
      <c r="O146" s="57" t="n">
        <v>41091</v>
      </c>
      <c r="P146" s="42" t="n">
        <f aca="false">IF(AND(O146&gt;=$E$4,O146&lt;=$F$4),$C$4,0)</f>
        <v>0</v>
      </c>
      <c r="Q146" s="42" t="n">
        <f aca="true">IF(AND($O146&gt;=OFFSET($E$4,Q$2,0),$O146&lt;=OFFSET($F$4,Q$2,0)),OFFSET($C$4,Q$2,0),0)</f>
        <v>0</v>
      </c>
      <c r="R146" s="42" t="n">
        <f aca="true">IF(AND($O146&gt;=OFFSET($E$4,R$2,0),$O146&lt;=OFFSET($F$4,R$2,0)),OFFSET($C$4,R$2,0),0)</f>
        <v>0</v>
      </c>
      <c r="S146" s="42" t="n">
        <f aca="true">IF(AND($O146&gt;=OFFSET($E$4,S$2,0),$O146&lt;=OFFSET($F$4,S$2,0)),OFFSET($C$4,S$2,0),0)</f>
        <v>0</v>
      </c>
      <c r="T146" s="42" t="n">
        <f aca="true">IF(AND($O146&gt;=OFFSET($E$4,T$2,0),$O146&lt;=OFFSET($F$4,T$2,0)),OFFSET($C$4,T$2,0),0)</f>
        <v>0</v>
      </c>
      <c r="U146" s="42" t="n">
        <f aca="true">IF(AND($O146&gt;=OFFSET($E$4,U$2,0),$O146&lt;=OFFSET($F$4,U$2,0)),OFFSET($C$4,U$2,0),0)</f>
        <v>0</v>
      </c>
      <c r="V146" s="42" t="n">
        <f aca="true">IF(AND($O146&gt;=OFFSET($E$4,V$2,0),$O146&lt;=OFFSET($F$4,V$2,0)),OFFSET($C$4,V$2,0),0)</f>
        <v>25</v>
      </c>
      <c r="W146" s="42" t="n">
        <f aca="true">IF(AND($O146&gt;=OFFSET($E$4,W$2,0),$O146&lt;=OFFSET($F$4,W$2,0)),OFFSET($C$4,W$2,0),0)</f>
        <v>0</v>
      </c>
      <c r="X146" s="42" t="n">
        <f aca="true">IF(AND($O146&gt;=OFFSET($E$4,X$2,0),$O146&lt;=OFFSET($F$4,X$2,0)),OFFSET($C$4,X$2,0),0)</f>
        <v>0</v>
      </c>
      <c r="Y146" s="42" t="n">
        <f aca="true">IF(AND($O146&gt;=OFFSET($E$4,Y$2,0),$O146&lt;=OFFSET($F$4,Y$2,0)),OFFSET($C$4,Y$2,0),0)</f>
        <v>0</v>
      </c>
      <c r="Z146" s="42" t="n">
        <f aca="true">IF(AND($O146&gt;=OFFSET($E$4,Z$2,0),$O146&lt;=OFFSET($F$4,Z$2,0)),OFFSET($C$4,Z$2,0),0)</f>
        <v>0</v>
      </c>
      <c r="AA146" s="42" t="n">
        <f aca="true">IF(AND($O146&gt;=OFFSET($E$4,AA$2,0),$O146&lt;=OFFSET($F$4,AA$2,0)),OFFSET($C$4,AA$2,0),0)</f>
        <v>0</v>
      </c>
      <c r="AB146" s="42" t="n">
        <f aca="true">IF(AND($O146&gt;=OFFSET($E$4,AB$2,0),$O146&lt;=OFFSET($F$4,AB$2,0)),OFFSET($C$4,AB$2,0),0)</f>
        <v>0</v>
      </c>
      <c r="AC146" s="42" t="n">
        <f aca="true">IF(AND($O146&gt;=OFFSET($E$4,AC$2,0),$O146&lt;=OFFSET($F$4,AC$2,0)),OFFSET($C$4,AC$2,0),0)</f>
        <v>0</v>
      </c>
      <c r="AD146" s="42" t="n">
        <f aca="true">IF(AND($O146&gt;=OFFSET($E$4,AD$2,0),$O146&lt;=OFFSET($F$4,AD$2,0)),OFFSET($C$4,AD$2,0),0)</f>
        <v>0</v>
      </c>
      <c r="AE146" s="42" t="n">
        <f aca="true">IF(AND($O146&gt;=OFFSET($E$4,AE$2,0),$O146&lt;=OFFSET($F$4,AE$2,0)),OFFSET($C$4,AE$2,0),0)</f>
        <v>0</v>
      </c>
      <c r="AF146" s="42" t="n">
        <f aca="true">IF(AND($O146&gt;=OFFSET($E$4,AF$2,0),$O146&lt;=OFFSET($F$4,AF$2,0)),OFFSET($C$4,AF$2,0),0)</f>
        <v>0</v>
      </c>
      <c r="AG146" s="42" t="n">
        <f aca="true">IF(AND($O146&gt;=OFFSET($E$4,AG$2,0),$O146&lt;=OFFSET($F$4,AG$2,0)),OFFSET($C$4,AG$2,0),0)</f>
        <v>0</v>
      </c>
      <c r="AH146" s="42" t="n">
        <f aca="true">IF(AND($O146&gt;=OFFSET($E$4,AH$2,0),$O146&lt;=OFFSET($F$4,AH$2,0)),OFFSET($C$4,AH$2,0),0)</f>
        <v>0</v>
      </c>
      <c r="AI146" s="42" t="n">
        <f aca="true">IF(AND($O146&gt;=OFFSET($E$4,AI$2,0),$O146&lt;=OFFSET($F$4,AI$2,0)),OFFSET($C$4,AI$2,0),0)</f>
        <v>0</v>
      </c>
      <c r="AJ146" s="42" t="n">
        <f aca="true">IF(AND($O146&gt;=OFFSET($E$4,AJ$2,0),$O146&lt;=OFFSET($F$4,AJ$2,0)),OFFSET($C$4,AJ$2,0),0)</f>
        <v>0</v>
      </c>
      <c r="AK146" s="42" t="n">
        <f aca="true">IF(AND($O146&gt;=OFFSET($E$4,AK$2,0),$O146&lt;=OFFSET($F$4,AK$2,0)),OFFSET($C$4,AK$2,0),0)</f>
        <v>0</v>
      </c>
      <c r="AL146" s="42" t="n">
        <f aca="true">IF(AND($O146&gt;=OFFSET($E$4,AL$2,0),$O146&lt;=OFFSET($F$4,AL$2,0)),OFFSET($C$4,AL$2,0),0)</f>
        <v>0</v>
      </c>
      <c r="AM146" s="42" t="n">
        <f aca="true">IF(AND($O146&gt;=OFFSET($E$4,AM$2,0),$O146&lt;=OFFSET($F$4,AM$2,0)),OFFSET($C$4,AM$2,0),0)</f>
        <v>0</v>
      </c>
      <c r="AN146" s="42" t="n">
        <f aca="true">IF(AND($O146&gt;=OFFSET($E$4,AN$2,0),$O146&lt;=OFFSET($F$4,AN$2,0)),OFFSET($C$4,AN$2,0),0)</f>
        <v>0</v>
      </c>
      <c r="AO146" s="42" t="n">
        <f aca="true">IF(AND($O146&gt;=OFFSET($E$4,AO$2,0),$O146&lt;=OFFSET($F$4,AO$2,0)),OFFSET($C$4,AO$2,0),0)</f>
        <v>0</v>
      </c>
      <c r="AP146" s="42" t="n">
        <f aca="true">IF(AND($O146&gt;=OFFSET($E$4,AP$2,0),$O146&lt;=OFFSET($F$4,AP$2,0)),OFFSET($C$4,AP$2,0),0)</f>
        <v>0</v>
      </c>
      <c r="AQ146" s="42" t="n">
        <f aca="true">IF(AND($O146&gt;=OFFSET($E$4,AQ$2,0),$O146&lt;=OFFSET($F$4,AQ$2,0)),OFFSET($C$4,AQ$2,0),0)</f>
        <v>0</v>
      </c>
      <c r="AR146" s="42" t="n">
        <f aca="true">IF(AND($O146&gt;=OFFSET($E$4,AR$2,0),$O146&lt;=OFFSET($F$4,AR$2,0)),OFFSET($C$4,AR$2,0),0)</f>
        <v>0</v>
      </c>
      <c r="AS146" s="42" t="n">
        <f aca="true">IF(AND($O146&gt;=OFFSET($E$4,AS$2,0),$O146&lt;=OFFSET($F$4,AS$2,0)),OFFSET($C$4,AS$2,0),0)</f>
        <v>0</v>
      </c>
      <c r="AT146" s="42" t="n">
        <f aca="true">IF(AND($O146&gt;=OFFSET($E$4,AT$2,0),$O146&lt;=OFFSET($F$4,AT$2,0)),OFFSET($C$4,AT$2,0),0)</f>
        <v>0</v>
      </c>
      <c r="AU146" s="42" t="n">
        <f aca="true">IF(AND($O146&gt;=OFFSET($E$4,AU$2,0),$O146&lt;=OFFSET($F$4,AU$2,0)),OFFSET($C$4,AU$2,0),0)</f>
        <v>0</v>
      </c>
      <c r="AV146" s="42" t="n">
        <f aca="true">IF(AND($O146&gt;=OFFSET($E$4,AV$2,0),$O146&lt;=OFFSET($F$4,AV$2,0)),OFFSET($C$4,AV$2,0),0)</f>
        <v>0</v>
      </c>
      <c r="AW146" s="42" t="n">
        <f aca="true">IF(AND($O146&gt;=OFFSET($E$4,AW$2,0),$O146&lt;=OFFSET($F$4,AW$2,0)),OFFSET($C$4,AW$2,0),0)</f>
        <v>0</v>
      </c>
      <c r="AY146" s="58" t="n">
        <f aca="false">SUM(P146:AS146)</f>
        <v>25</v>
      </c>
      <c r="AZ146" s="58" t="n">
        <f aca="false">SUM(P146:V146)+SUM(AT146:AW146)</f>
        <v>25</v>
      </c>
    </row>
    <row r="147" customFormat="false" ht="12.75" hidden="false" customHeight="false" outlineLevel="0" collapsed="false">
      <c r="A147" s="38"/>
      <c r="I147" s="0" t="n">
        <v>23</v>
      </c>
      <c r="J147" s="0" t="n">
        <v>4</v>
      </c>
      <c r="K147" s="0" t="n">
        <v>4</v>
      </c>
      <c r="L147" s="0" t="n">
        <v>0</v>
      </c>
      <c r="M147" s="0" t="n">
        <v>31</v>
      </c>
      <c r="O147" s="57" t="n">
        <v>41122</v>
      </c>
      <c r="P147" s="42" t="n">
        <f aca="false">IF(AND(O147&gt;=$E$4,O147&lt;=$F$4),$C$4,0)</f>
        <v>0</v>
      </c>
      <c r="Q147" s="42" t="n">
        <f aca="true">IF(AND($O147&gt;=OFFSET($E$4,Q$2,0),$O147&lt;=OFFSET($F$4,Q$2,0)),OFFSET($C$4,Q$2,0),0)</f>
        <v>0</v>
      </c>
      <c r="R147" s="42" t="n">
        <f aca="true">IF(AND($O147&gt;=OFFSET($E$4,R$2,0),$O147&lt;=OFFSET($F$4,R$2,0)),OFFSET($C$4,R$2,0),0)</f>
        <v>0</v>
      </c>
      <c r="S147" s="42" t="n">
        <f aca="true">IF(AND($O147&gt;=OFFSET($E$4,S$2,0),$O147&lt;=OFFSET($F$4,S$2,0)),OFFSET($C$4,S$2,0),0)</f>
        <v>0</v>
      </c>
      <c r="T147" s="42" t="n">
        <f aca="true">IF(AND($O147&gt;=OFFSET($E$4,T$2,0),$O147&lt;=OFFSET($F$4,T$2,0)),OFFSET($C$4,T$2,0),0)</f>
        <v>0</v>
      </c>
      <c r="U147" s="42" t="n">
        <f aca="true">IF(AND($O147&gt;=OFFSET($E$4,U$2,0),$O147&lt;=OFFSET($F$4,U$2,0)),OFFSET($C$4,U$2,0),0)</f>
        <v>0</v>
      </c>
      <c r="V147" s="42" t="n">
        <f aca="true">IF(AND($O147&gt;=OFFSET($E$4,V$2,0),$O147&lt;=OFFSET($F$4,V$2,0)),OFFSET($C$4,V$2,0),0)</f>
        <v>25</v>
      </c>
      <c r="W147" s="42" t="n">
        <f aca="true">IF(AND($O147&gt;=OFFSET($E$4,W$2,0),$O147&lt;=OFFSET($F$4,W$2,0)),OFFSET($C$4,W$2,0),0)</f>
        <v>0</v>
      </c>
      <c r="X147" s="42" t="n">
        <f aca="true">IF(AND($O147&gt;=OFFSET($E$4,X$2,0),$O147&lt;=OFFSET($F$4,X$2,0)),OFFSET($C$4,X$2,0),0)</f>
        <v>0</v>
      </c>
      <c r="Y147" s="42" t="n">
        <f aca="true">IF(AND($O147&gt;=OFFSET($E$4,Y$2,0),$O147&lt;=OFFSET($F$4,Y$2,0)),OFFSET($C$4,Y$2,0),0)</f>
        <v>0</v>
      </c>
      <c r="Z147" s="42" t="n">
        <f aca="true">IF(AND($O147&gt;=OFFSET($E$4,Z$2,0),$O147&lt;=OFFSET($F$4,Z$2,0)),OFFSET($C$4,Z$2,0),0)</f>
        <v>0</v>
      </c>
      <c r="AA147" s="42" t="n">
        <f aca="true">IF(AND($O147&gt;=OFFSET($E$4,AA$2,0),$O147&lt;=OFFSET($F$4,AA$2,0)),OFFSET($C$4,AA$2,0),0)</f>
        <v>0</v>
      </c>
      <c r="AB147" s="42" t="n">
        <f aca="true">IF(AND($O147&gt;=OFFSET($E$4,AB$2,0),$O147&lt;=OFFSET($F$4,AB$2,0)),OFFSET($C$4,AB$2,0),0)</f>
        <v>0</v>
      </c>
      <c r="AC147" s="42" t="n">
        <f aca="true">IF(AND($O147&gt;=OFFSET($E$4,AC$2,0),$O147&lt;=OFFSET($F$4,AC$2,0)),OFFSET($C$4,AC$2,0),0)</f>
        <v>0</v>
      </c>
      <c r="AD147" s="42" t="n">
        <f aca="true">IF(AND($O147&gt;=OFFSET($E$4,AD$2,0),$O147&lt;=OFFSET($F$4,AD$2,0)),OFFSET($C$4,AD$2,0),0)</f>
        <v>0</v>
      </c>
      <c r="AE147" s="42" t="n">
        <f aca="true">IF(AND($O147&gt;=OFFSET($E$4,AE$2,0),$O147&lt;=OFFSET($F$4,AE$2,0)),OFFSET($C$4,AE$2,0),0)</f>
        <v>0</v>
      </c>
      <c r="AF147" s="42" t="n">
        <f aca="true">IF(AND($O147&gt;=OFFSET($E$4,AF$2,0),$O147&lt;=OFFSET($F$4,AF$2,0)),OFFSET($C$4,AF$2,0),0)</f>
        <v>0</v>
      </c>
      <c r="AG147" s="42" t="n">
        <f aca="true">IF(AND($O147&gt;=OFFSET($E$4,AG$2,0),$O147&lt;=OFFSET($F$4,AG$2,0)),OFFSET($C$4,AG$2,0),0)</f>
        <v>0</v>
      </c>
      <c r="AH147" s="42" t="n">
        <f aca="true">IF(AND($O147&gt;=OFFSET($E$4,AH$2,0),$O147&lt;=OFFSET($F$4,AH$2,0)),OFFSET($C$4,AH$2,0),0)</f>
        <v>0</v>
      </c>
      <c r="AI147" s="42" t="n">
        <f aca="true">IF(AND($O147&gt;=OFFSET($E$4,AI$2,0),$O147&lt;=OFFSET($F$4,AI$2,0)),OFFSET($C$4,AI$2,0),0)</f>
        <v>0</v>
      </c>
      <c r="AJ147" s="42" t="n">
        <f aca="true">IF(AND($O147&gt;=OFFSET($E$4,AJ$2,0),$O147&lt;=OFFSET($F$4,AJ$2,0)),OFFSET($C$4,AJ$2,0),0)</f>
        <v>0</v>
      </c>
      <c r="AK147" s="42" t="n">
        <f aca="true">IF(AND($O147&gt;=OFFSET($E$4,AK$2,0),$O147&lt;=OFFSET($F$4,AK$2,0)),OFFSET($C$4,AK$2,0),0)</f>
        <v>0</v>
      </c>
      <c r="AL147" s="42" t="n">
        <f aca="true">IF(AND($O147&gt;=OFFSET($E$4,AL$2,0),$O147&lt;=OFFSET($F$4,AL$2,0)),OFFSET($C$4,AL$2,0),0)</f>
        <v>0</v>
      </c>
      <c r="AM147" s="42" t="n">
        <f aca="true">IF(AND($O147&gt;=OFFSET($E$4,AM$2,0),$O147&lt;=OFFSET($F$4,AM$2,0)),OFFSET($C$4,AM$2,0),0)</f>
        <v>0</v>
      </c>
      <c r="AN147" s="42" t="n">
        <f aca="true">IF(AND($O147&gt;=OFFSET($E$4,AN$2,0),$O147&lt;=OFFSET($F$4,AN$2,0)),OFFSET($C$4,AN$2,0),0)</f>
        <v>0</v>
      </c>
      <c r="AO147" s="42" t="n">
        <f aca="true">IF(AND($O147&gt;=OFFSET($E$4,AO$2,0),$O147&lt;=OFFSET($F$4,AO$2,0)),OFFSET($C$4,AO$2,0),0)</f>
        <v>0</v>
      </c>
      <c r="AP147" s="42" t="n">
        <f aca="true">IF(AND($O147&gt;=OFFSET($E$4,AP$2,0),$O147&lt;=OFFSET($F$4,AP$2,0)),OFFSET($C$4,AP$2,0),0)</f>
        <v>0</v>
      </c>
      <c r="AQ147" s="42" t="n">
        <f aca="true">IF(AND($O147&gt;=OFFSET($E$4,AQ$2,0),$O147&lt;=OFFSET($F$4,AQ$2,0)),OFFSET($C$4,AQ$2,0),0)</f>
        <v>0</v>
      </c>
      <c r="AR147" s="42" t="n">
        <f aca="true">IF(AND($O147&gt;=OFFSET($E$4,AR$2,0),$O147&lt;=OFFSET($F$4,AR$2,0)),OFFSET($C$4,AR$2,0),0)</f>
        <v>0</v>
      </c>
      <c r="AS147" s="42" t="n">
        <f aca="true">IF(AND($O147&gt;=OFFSET($E$4,AS$2,0),$O147&lt;=OFFSET($F$4,AS$2,0)),OFFSET($C$4,AS$2,0),0)</f>
        <v>0</v>
      </c>
      <c r="AT147" s="42" t="n">
        <f aca="true">IF(AND($O147&gt;=OFFSET($E$4,AT$2,0),$O147&lt;=OFFSET($F$4,AT$2,0)),OFFSET($C$4,AT$2,0),0)</f>
        <v>0</v>
      </c>
      <c r="AU147" s="42" t="n">
        <f aca="true">IF(AND($O147&gt;=OFFSET($E$4,AU$2,0),$O147&lt;=OFFSET($F$4,AU$2,0)),OFFSET($C$4,AU$2,0),0)</f>
        <v>0</v>
      </c>
      <c r="AV147" s="42" t="n">
        <f aca="true">IF(AND($O147&gt;=OFFSET($E$4,AV$2,0),$O147&lt;=OFFSET($F$4,AV$2,0)),OFFSET($C$4,AV$2,0),0)</f>
        <v>0</v>
      </c>
      <c r="AW147" s="42" t="n">
        <f aca="true">IF(AND($O147&gt;=OFFSET($E$4,AW$2,0),$O147&lt;=OFFSET($F$4,AW$2,0)),OFFSET($C$4,AW$2,0),0)</f>
        <v>0</v>
      </c>
      <c r="AY147" s="58" t="n">
        <f aca="false">SUM(P147:AS147)</f>
        <v>25</v>
      </c>
      <c r="AZ147" s="58" t="n">
        <f aca="false">SUM(P147:V147)+SUM(AT147:AW147)</f>
        <v>25</v>
      </c>
    </row>
    <row r="148" customFormat="false" ht="12.75" hidden="false" customHeight="false" outlineLevel="0" collapsed="false">
      <c r="A148" s="38"/>
      <c r="I148" s="0" t="n">
        <v>19</v>
      </c>
      <c r="J148" s="0" t="n">
        <v>5</v>
      </c>
      <c r="K148" s="0" t="n">
        <v>5</v>
      </c>
      <c r="L148" s="0" t="n">
        <v>1</v>
      </c>
      <c r="M148" s="0" t="n">
        <v>30</v>
      </c>
      <c r="O148" s="57" t="n">
        <v>41153</v>
      </c>
      <c r="P148" s="42" t="n">
        <f aca="false">IF(AND(O148&gt;=$E$4,O148&lt;=$F$4),$C$4,0)</f>
        <v>0</v>
      </c>
      <c r="Q148" s="42" t="n">
        <f aca="true">IF(AND($O148&gt;=OFFSET($E$4,Q$2,0),$O148&lt;=OFFSET($F$4,Q$2,0)),OFFSET($C$4,Q$2,0),0)</f>
        <v>0</v>
      </c>
      <c r="R148" s="42" t="n">
        <f aca="true">IF(AND($O148&gt;=OFFSET($E$4,R$2,0),$O148&lt;=OFFSET($F$4,R$2,0)),OFFSET($C$4,R$2,0),0)</f>
        <v>0</v>
      </c>
      <c r="S148" s="42" t="n">
        <f aca="true">IF(AND($O148&gt;=OFFSET($E$4,S$2,0),$O148&lt;=OFFSET($F$4,S$2,0)),OFFSET($C$4,S$2,0),0)</f>
        <v>0</v>
      </c>
      <c r="T148" s="42" t="n">
        <f aca="true">IF(AND($O148&gt;=OFFSET($E$4,T$2,0),$O148&lt;=OFFSET($F$4,T$2,0)),OFFSET($C$4,T$2,0),0)</f>
        <v>0</v>
      </c>
      <c r="U148" s="42" t="n">
        <f aca="true">IF(AND($O148&gt;=OFFSET($E$4,U$2,0),$O148&lt;=OFFSET($F$4,U$2,0)),OFFSET($C$4,U$2,0),0)</f>
        <v>0</v>
      </c>
      <c r="V148" s="42" t="n">
        <f aca="true">IF(AND($O148&gt;=OFFSET($E$4,V$2,0),$O148&lt;=OFFSET($F$4,V$2,0)),OFFSET($C$4,V$2,0),0)</f>
        <v>25</v>
      </c>
      <c r="W148" s="42" t="n">
        <f aca="true">IF(AND($O148&gt;=OFFSET($E$4,W$2,0),$O148&lt;=OFFSET($F$4,W$2,0)),OFFSET($C$4,W$2,0),0)</f>
        <v>0</v>
      </c>
      <c r="X148" s="42" t="n">
        <f aca="true">IF(AND($O148&gt;=OFFSET($E$4,X$2,0),$O148&lt;=OFFSET($F$4,X$2,0)),OFFSET($C$4,X$2,0),0)</f>
        <v>0</v>
      </c>
      <c r="Y148" s="42" t="n">
        <f aca="true">IF(AND($O148&gt;=OFFSET($E$4,Y$2,0),$O148&lt;=OFFSET($F$4,Y$2,0)),OFFSET($C$4,Y$2,0),0)</f>
        <v>0</v>
      </c>
      <c r="Z148" s="42" t="n">
        <f aca="true">IF(AND($O148&gt;=OFFSET($E$4,Z$2,0),$O148&lt;=OFFSET($F$4,Z$2,0)),OFFSET($C$4,Z$2,0),0)</f>
        <v>0</v>
      </c>
      <c r="AA148" s="42" t="n">
        <f aca="true">IF(AND($O148&gt;=OFFSET($E$4,AA$2,0),$O148&lt;=OFFSET($F$4,AA$2,0)),OFFSET($C$4,AA$2,0),0)</f>
        <v>0</v>
      </c>
      <c r="AB148" s="42" t="n">
        <f aca="true">IF(AND($O148&gt;=OFFSET($E$4,AB$2,0),$O148&lt;=OFFSET($F$4,AB$2,0)),OFFSET($C$4,AB$2,0),0)</f>
        <v>0</v>
      </c>
      <c r="AC148" s="42" t="n">
        <f aca="true">IF(AND($O148&gt;=OFFSET($E$4,AC$2,0),$O148&lt;=OFFSET($F$4,AC$2,0)),OFFSET($C$4,AC$2,0),0)</f>
        <v>0</v>
      </c>
      <c r="AD148" s="42" t="n">
        <f aca="true">IF(AND($O148&gt;=OFFSET($E$4,AD$2,0),$O148&lt;=OFFSET($F$4,AD$2,0)),OFFSET($C$4,AD$2,0),0)</f>
        <v>0</v>
      </c>
      <c r="AE148" s="42" t="n">
        <f aca="true">IF(AND($O148&gt;=OFFSET($E$4,AE$2,0),$O148&lt;=OFFSET($F$4,AE$2,0)),OFFSET($C$4,AE$2,0),0)</f>
        <v>0</v>
      </c>
      <c r="AF148" s="42" t="n">
        <f aca="true">IF(AND($O148&gt;=OFFSET($E$4,AF$2,0),$O148&lt;=OFFSET($F$4,AF$2,0)),OFFSET($C$4,AF$2,0),0)</f>
        <v>0</v>
      </c>
      <c r="AG148" s="42" t="n">
        <f aca="true">IF(AND($O148&gt;=OFFSET($E$4,AG$2,0),$O148&lt;=OFFSET($F$4,AG$2,0)),OFFSET($C$4,AG$2,0),0)</f>
        <v>0</v>
      </c>
      <c r="AH148" s="42" t="n">
        <f aca="true">IF(AND($O148&gt;=OFFSET($E$4,AH$2,0),$O148&lt;=OFFSET($F$4,AH$2,0)),OFFSET($C$4,AH$2,0),0)</f>
        <v>0</v>
      </c>
      <c r="AI148" s="42" t="n">
        <f aca="true">IF(AND($O148&gt;=OFFSET($E$4,AI$2,0),$O148&lt;=OFFSET($F$4,AI$2,0)),OFFSET($C$4,AI$2,0),0)</f>
        <v>0</v>
      </c>
      <c r="AJ148" s="42" t="n">
        <f aca="true">IF(AND($O148&gt;=OFFSET($E$4,AJ$2,0),$O148&lt;=OFFSET($F$4,AJ$2,0)),OFFSET($C$4,AJ$2,0),0)</f>
        <v>0</v>
      </c>
      <c r="AK148" s="42" t="n">
        <f aca="true">IF(AND($O148&gt;=OFFSET($E$4,AK$2,0),$O148&lt;=OFFSET($F$4,AK$2,0)),OFFSET($C$4,AK$2,0),0)</f>
        <v>0</v>
      </c>
      <c r="AL148" s="42" t="n">
        <f aca="true">IF(AND($O148&gt;=OFFSET($E$4,AL$2,0),$O148&lt;=OFFSET($F$4,AL$2,0)),OFFSET($C$4,AL$2,0),0)</f>
        <v>0</v>
      </c>
      <c r="AM148" s="42" t="n">
        <f aca="true">IF(AND($O148&gt;=OFFSET($E$4,AM$2,0),$O148&lt;=OFFSET($F$4,AM$2,0)),OFFSET($C$4,AM$2,0),0)</f>
        <v>0</v>
      </c>
      <c r="AN148" s="42" t="n">
        <f aca="true">IF(AND($O148&gt;=OFFSET($E$4,AN$2,0),$O148&lt;=OFFSET($F$4,AN$2,0)),OFFSET($C$4,AN$2,0),0)</f>
        <v>0</v>
      </c>
      <c r="AO148" s="42" t="n">
        <f aca="true">IF(AND($O148&gt;=OFFSET($E$4,AO$2,0),$O148&lt;=OFFSET($F$4,AO$2,0)),OFFSET($C$4,AO$2,0),0)</f>
        <v>0</v>
      </c>
      <c r="AP148" s="42" t="n">
        <f aca="true">IF(AND($O148&gt;=OFFSET($E$4,AP$2,0),$O148&lt;=OFFSET($F$4,AP$2,0)),OFFSET($C$4,AP$2,0),0)</f>
        <v>0</v>
      </c>
      <c r="AQ148" s="42" t="n">
        <f aca="true">IF(AND($O148&gt;=OFFSET($E$4,AQ$2,0),$O148&lt;=OFFSET($F$4,AQ$2,0)),OFFSET($C$4,AQ$2,0),0)</f>
        <v>0</v>
      </c>
      <c r="AR148" s="42" t="n">
        <f aca="true">IF(AND($O148&gt;=OFFSET($E$4,AR$2,0),$O148&lt;=OFFSET($F$4,AR$2,0)),OFFSET($C$4,AR$2,0),0)</f>
        <v>0</v>
      </c>
      <c r="AS148" s="42" t="n">
        <f aca="true">IF(AND($O148&gt;=OFFSET($E$4,AS$2,0),$O148&lt;=OFFSET($F$4,AS$2,0)),OFFSET($C$4,AS$2,0),0)</f>
        <v>0</v>
      </c>
      <c r="AT148" s="42" t="n">
        <f aca="true">IF(AND($O148&gt;=OFFSET($E$4,AT$2,0),$O148&lt;=OFFSET($F$4,AT$2,0)),OFFSET($C$4,AT$2,0),0)</f>
        <v>0</v>
      </c>
      <c r="AU148" s="42" t="n">
        <f aca="true">IF(AND($O148&gt;=OFFSET($E$4,AU$2,0),$O148&lt;=OFFSET($F$4,AU$2,0)),OFFSET($C$4,AU$2,0),0)</f>
        <v>0</v>
      </c>
      <c r="AV148" s="42" t="n">
        <f aca="true">IF(AND($O148&gt;=OFFSET($E$4,AV$2,0),$O148&lt;=OFFSET($F$4,AV$2,0)),OFFSET($C$4,AV$2,0),0)</f>
        <v>0</v>
      </c>
      <c r="AW148" s="42" t="n">
        <f aca="true">IF(AND($O148&gt;=OFFSET($E$4,AW$2,0),$O148&lt;=OFFSET($F$4,AW$2,0)),OFFSET($C$4,AW$2,0),0)</f>
        <v>0</v>
      </c>
      <c r="AY148" s="58" t="n">
        <f aca="false">SUM(P148:AS148)</f>
        <v>25</v>
      </c>
      <c r="AZ148" s="58" t="n">
        <f aca="false">SUM(P148:V148)+SUM(AT148:AW148)</f>
        <v>25</v>
      </c>
    </row>
    <row r="149" customFormat="false" ht="12.75" hidden="false" customHeight="false" outlineLevel="0" collapsed="false">
      <c r="A149" s="38"/>
      <c r="I149" s="0" t="n">
        <v>23</v>
      </c>
      <c r="J149" s="0" t="n">
        <v>4</v>
      </c>
      <c r="K149" s="0" t="n">
        <v>4</v>
      </c>
      <c r="L149" s="0" t="n">
        <v>0</v>
      </c>
      <c r="M149" s="0" t="n">
        <v>31</v>
      </c>
      <c r="O149" s="57" t="n">
        <v>41183</v>
      </c>
      <c r="P149" s="42" t="n">
        <f aca="false">IF(AND(O149&gt;=$E$4,O149&lt;=$F$4),$C$4,0)</f>
        <v>0</v>
      </c>
      <c r="Q149" s="42" t="n">
        <f aca="true">IF(AND($O149&gt;=OFFSET($E$4,Q$2,0),$O149&lt;=OFFSET($F$4,Q$2,0)),OFFSET($C$4,Q$2,0),0)</f>
        <v>0</v>
      </c>
      <c r="R149" s="42" t="n">
        <f aca="true">IF(AND($O149&gt;=OFFSET($E$4,R$2,0),$O149&lt;=OFFSET($F$4,R$2,0)),OFFSET($C$4,R$2,0),0)</f>
        <v>0</v>
      </c>
      <c r="S149" s="42" t="n">
        <f aca="true">IF(AND($O149&gt;=OFFSET($E$4,S$2,0),$O149&lt;=OFFSET($F$4,S$2,0)),OFFSET($C$4,S$2,0),0)</f>
        <v>0</v>
      </c>
      <c r="T149" s="42" t="n">
        <f aca="true">IF(AND($O149&gt;=OFFSET($E$4,T$2,0),$O149&lt;=OFFSET($F$4,T$2,0)),OFFSET($C$4,T$2,0),0)</f>
        <v>0</v>
      </c>
      <c r="U149" s="42" t="n">
        <f aca="true">IF(AND($O149&gt;=OFFSET($E$4,U$2,0),$O149&lt;=OFFSET($F$4,U$2,0)),OFFSET($C$4,U$2,0),0)</f>
        <v>0</v>
      </c>
      <c r="V149" s="42" t="n">
        <f aca="true">IF(AND($O149&gt;=OFFSET($E$4,V$2,0),$O149&lt;=OFFSET($F$4,V$2,0)),OFFSET($C$4,V$2,0),0)</f>
        <v>25</v>
      </c>
      <c r="W149" s="42" t="n">
        <f aca="true">IF(AND($O149&gt;=OFFSET($E$4,W$2,0),$O149&lt;=OFFSET($F$4,W$2,0)),OFFSET($C$4,W$2,0),0)</f>
        <v>0</v>
      </c>
      <c r="X149" s="42" t="n">
        <f aca="true">IF(AND($O149&gt;=OFFSET($E$4,X$2,0),$O149&lt;=OFFSET($F$4,X$2,0)),OFFSET($C$4,X$2,0),0)</f>
        <v>0</v>
      </c>
      <c r="Y149" s="42" t="n">
        <f aca="true">IF(AND($O149&gt;=OFFSET($E$4,Y$2,0),$O149&lt;=OFFSET($F$4,Y$2,0)),OFFSET($C$4,Y$2,0),0)</f>
        <v>0</v>
      </c>
      <c r="Z149" s="42" t="n">
        <f aca="true">IF(AND($O149&gt;=OFFSET($E$4,Z$2,0),$O149&lt;=OFFSET($F$4,Z$2,0)),OFFSET($C$4,Z$2,0),0)</f>
        <v>0</v>
      </c>
      <c r="AA149" s="42" t="n">
        <f aca="true">IF(AND($O149&gt;=OFFSET($E$4,AA$2,0),$O149&lt;=OFFSET($F$4,AA$2,0)),OFFSET($C$4,AA$2,0),0)</f>
        <v>0</v>
      </c>
      <c r="AB149" s="42" t="n">
        <f aca="true">IF(AND($O149&gt;=OFFSET($E$4,AB$2,0),$O149&lt;=OFFSET($F$4,AB$2,0)),OFFSET($C$4,AB$2,0),0)</f>
        <v>0</v>
      </c>
      <c r="AC149" s="42" t="n">
        <f aca="true">IF(AND($O149&gt;=OFFSET($E$4,AC$2,0),$O149&lt;=OFFSET($F$4,AC$2,0)),OFFSET($C$4,AC$2,0),0)</f>
        <v>0</v>
      </c>
      <c r="AD149" s="42" t="n">
        <f aca="true">IF(AND($O149&gt;=OFFSET($E$4,AD$2,0),$O149&lt;=OFFSET($F$4,AD$2,0)),OFFSET($C$4,AD$2,0),0)</f>
        <v>0</v>
      </c>
      <c r="AE149" s="42" t="n">
        <f aca="true">IF(AND($O149&gt;=OFFSET($E$4,AE$2,0),$O149&lt;=OFFSET($F$4,AE$2,0)),OFFSET($C$4,AE$2,0),0)</f>
        <v>0</v>
      </c>
      <c r="AF149" s="42" t="n">
        <f aca="true">IF(AND($O149&gt;=OFFSET($E$4,AF$2,0),$O149&lt;=OFFSET($F$4,AF$2,0)),OFFSET($C$4,AF$2,0),0)</f>
        <v>0</v>
      </c>
      <c r="AG149" s="42" t="n">
        <f aca="true">IF(AND($O149&gt;=OFFSET($E$4,AG$2,0),$O149&lt;=OFFSET($F$4,AG$2,0)),OFFSET($C$4,AG$2,0),0)</f>
        <v>0</v>
      </c>
      <c r="AH149" s="42" t="n">
        <f aca="true">IF(AND($O149&gt;=OFFSET($E$4,AH$2,0),$O149&lt;=OFFSET($F$4,AH$2,0)),OFFSET($C$4,AH$2,0),0)</f>
        <v>0</v>
      </c>
      <c r="AI149" s="42" t="n">
        <f aca="true">IF(AND($O149&gt;=OFFSET($E$4,AI$2,0),$O149&lt;=OFFSET($F$4,AI$2,0)),OFFSET($C$4,AI$2,0),0)</f>
        <v>0</v>
      </c>
      <c r="AJ149" s="42" t="n">
        <f aca="true">IF(AND($O149&gt;=OFFSET($E$4,AJ$2,0),$O149&lt;=OFFSET($F$4,AJ$2,0)),OFFSET($C$4,AJ$2,0),0)</f>
        <v>0</v>
      </c>
      <c r="AK149" s="42" t="n">
        <f aca="true">IF(AND($O149&gt;=OFFSET($E$4,AK$2,0),$O149&lt;=OFFSET($F$4,AK$2,0)),OFFSET($C$4,AK$2,0),0)</f>
        <v>0</v>
      </c>
      <c r="AL149" s="42" t="n">
        <f aca="true">IF(AND($O149&gt;=OFFSET($E$4,AL$2,0),$O149&lt;=OFFSET($F$4,AL$2,0)),OFFSET($C$4,AL$2,0),0)</f>
        <v>0</v>
      </c>
      <c r="AM149" s="42" t="n">
        <f aca="true">IF(AND($O149&gt;=OFFSET($E$4,AM$2,0),$O149&lt;=OFFSET($F$4,AM$2,0)),OFFSET($C$4,AM$2,0),0)</f>
        <v>0</v>
      </c>
      <c r="AN149" s="42" t="n">
        <f aca="true">IF(AND($O149&gt;=OFFSET($E$4,AN$2,0),$O149&lt;=OFFSET($F$4,AN$2,0)),OFFSET($C$4,AN$2,0),0)</f>
        <v>0</v>
      </c>
      <c r="AO149" s="42" t="n">
        <f aca="true">IF(AND($O149&gt;=OFFSET($E$4,AO$2,0),$O149&lt;=OFFSET($F$4,AO$2,0)),OFFSET($C$4,AO$2,0),0)</f>
        <v>0</v>
      </c>
      <c r="AP149" s="42" t="n">
        <f aca="true">IF(AND($O149&gt;=OFFSET($E$4,AP$2,0),$O149&lt;=OFFSET($F$4,AP$2,0)),OFFSET($C$4,AP$2,0),0)</f>
        <v>0</v>
      </c>
      <c r="AQ149" s="42" t="n">
        <f aca="true">IF(AND($O149&gt;=OFFSET($E$4,AQ$2,0),$O149&lt;=OFFSET($F$4,AQ$2,0)),OFFSET($C$4,AQ$2,0),0)</f>
        <v>0</v>
      </c>
      <c r="AR149" s="42" t="n">
        <f aca="true">IF(AND($O149&gt;=OFFSET($E$4,AR$2,0),$O149&lt;=OFFSET($F$4,AR$2,0)),OFFSET($C$4,AR$2,0),0)</f>
        <v>0</v>
      </c>
      <c r="AS149" s="42" t="n">
        <f aca="true">IF(AND($O149&gt;=OFFSET($E$4,AS$2,0),$O149&lt;=OFFSET($F$4,AS$2,0)),OFFSET($C$4,AS$2,0),0)</f>
        <v>0</v>
      </c>
      <c r="AT149" s="42" t="n">
        <f aca="true">IF(AND($O149&gt;=OFFSET($E$4,AT$2,0),$O149&lt;=OFFSET($F$4,AT$2,0)),OFFSET($C$4,AT$2,0),0)</f>
        <v>0</v>
      </c>
      <c r="AU149" s="42" t="n">
        <f aca="true">IF(AND($O149&gt;=OFFSET($E$4,AU$2,0),$O149&lt;=OFFSET($F$4,AU$2,0)),OFFSET($C$4,AU$2,0),0)</f>
        <v>0</v>
      </c>
      <c r="AV149" s="42" t="n">
        <f aca="true">IF(AND($O149&gt;=OFFSET($E$4,AV$2,0),$O149&lt;=OFFSET($F$4,AV$2,0)),OFFSET($C$4,AV$2,0),0)</f>
        <v>0</v>
      </c>
      <c r="AW149" s="42" t="n">
        <f aca="true">IF(AND($O149&gt;=OFFSET($E$4,AW$2,0),$O149&lt;=OFFSET($F$4,AW$2,0)),OFFSET($C$4,AW$2,0),0)</f>
        <v>0</v>
      </c>
      <c r="AY149" s="58" t="n">
        <f aca="false">SUM(P149:AS149)</f>
        <v>25</v>
      </c>
      <c r="AZ149" s="58" t="n">
        <f aca="false">SUM(P149:V149)+SUM(AT149:AW149)</f>
        <v>25</v>
      </c>
    </row>
    <row r="150" customFormat="false" ht="12.75" hidden="false" customHeight="false" outlineLevel="0" collapsed="false">
      <c r="A150" s="38"/>
      <c r="I150" s="0" t="n">
        <v>21</v>
      </c>
      <c r="J150" s="0" t="n">
        <v>4</v>
      </c>
      <c r="K150" s="0" t="n">
        <v>4</v>
      </c>
      <c r="L150" s="0" t="n">
        <v>1</v>
      </c>
      <c r="M150" s="0" t="n">
        <v>30</v>
      </c>
      <c r="O150" s="57" t="n">
        <v>41214</v>
      </c>
      <c r="P150" s="42" t="n">
        <f aca="false">IF(AND(O150&gt;=$E$4,O150&lt;=$F$4),$C$4,0)</f>
        <v>0</v>
      </c>
      <c r="Q150" s="42" t="n">
        <f aca="true">IF(AND($O150&gt;=OFFSET($E$4,Q$2,0),$O150&lt;=OFFSET($F$4,Q$2,0)),OFFSET($C$4,Q$2,0),0)</f>
        <v>0</v>
      </c>
      <c r="R150" s="42" t="n">
        <f aca="true">IF(AND($O150&gt;=OFFSET($E$4,R$2,0),$O150&lt;=OFFSET($F$4,R$2,0)),OFFSET($C$4,R$2,0),0)</f>
        <v>0</v>
      </c>
      <c r="S150" s="42" t="n">
        <f aca="true">IF(AND($O150&gt;=OFFSET($E$4,S$2,0),$O150&lt;=OFFSET($F$4,S$2,0)),OFFSET($C$4,S$2,0),0)</f>
        <v>0</v>
      </c>
      <c r="T150" s="42" t="n">
        <f aca="true">IF(AND($O150&gt;=OFFSET($E$4,T$2,0),$O150&lt;=OFFSET($F$4,T$2,0)),OFFSET($C$4,T$2,0),0)</f>
        <v>0</v>
      </c>
      <c r="U150" s="42" t="n">
        <f aca="true">IF(AND($O150&gt;=OFFSET($E$4,U$2,0),$O150&lt;=OFFSET($F$4,U$2,0)),OFFSET($C$4,U$2,0),0)</f>
        <v>0</v>
      </c>
      <c r="V150" s="42" t="n">
        <f aca="true">IF(AND($O150&gt;=OFFSET($E$4,V$2,0),$O150&lt;=OFFSET($F$4,V$2,0)),OFFSET($C$4,V$2,0),0)</f>
        <v>25</v>
      </c>
      <c r="W150" s="42" t="n">
        <f aca="true">IF(AND($O150&gt;=OFFSET($E$4,W$2,0),$O150&lt;=OFFSET($F$4,W$2,0)),OFFSET($C$4,W$2,0),0)</f>
        <v>0</v>
      </c>
      <c r="X150" s="42" t="n">
        <f aca="true">IF(AND($O150&gt;=OFFSET($E$4,X$2,0),$O150&lt;=OFFSET($F$4,X$2,0)),OFFSET($C$4,X$2,0),0)</f>
        <v>0</v>
      </c>
      <c r="Y150" s="42" t="n">
        <f aca="true">IF(AND($O150&gt;=OFFSET($E$4,Y$2,0),$O150&lt;=OFFSET($F$4,Y$2,0)),OFFSET($C$4,Y$2,0),0)</f>
        <v>0</v>
      </c>
      <c r="Z150" s="42" t="n">
        <f aca="true">IF(AND($O150&gt;=OFFSET($E$4,Z$2,0),$O150&lt;=OFFSET($F$4,Z$2,0)),OFFSET($C$4,Z$2,0),0)</f>
        <v>0</v>
      </c>
      <c r="AA150" s="42" t="n">
        <f aca="true">IF(AND($O150&gt;=OFFSET($E$4,AA$2,0),$O150&lt;=OFFSET($F$4,AA$2,0)),OFFSET($C$4,AA$2,0),0)</f>
        <v>0</v>
      </c>
      <c r="AB150" s="42" t="n">
        <f aca="true">IF(AND($O150&gt;=OFFSET($E$4,AB$2,0),$O150&lt;=OFFSET($F$4,AB$2,0)),OFFSET($C$4,AB$2,0),0)</f>
        <v>0</v>
      </c>
      <c r="AC150" s="42" t="n">
        <f aca="true">IF(AND($O150&gt;=OFFSET($E$4,AC$2,0),$O150&lt;=OFFSET($F$4,AC$2,0)),OFFSET($C$4,AC$2,0),0)</f>
        <v>0</v>
      </c>
      <c r="AD150" s="42" t="n">
        <f aca="true">IF(AND($O150&gt;=OFFSET($E$4,AD$2,0),$O150&lt;=OFFSET($F$4,AD$2,0)),OFFSET($C$4,AD$2,0),0)</f>
        <v>0</v>
      </c>
      <c r="AE150" s="42" t="n">
        <f aca="true">IF(AND($O150&gt;=OFFSET($E$4,AE$2,0),$O150&lt;=OFFSET($F$4,AE$2,0)),OFFSET($C$4,AE$2,0),0)</f>
        <v>0</v>
      </c>
      <c r="AF150" s="42" t="n">
        <f aca="true">IF(AND($O150&gt;=OFFSET($E$4,AF$2,0),$O150&lt;=OFFSET($F$4,AF$2,0)),OFFSET($C$4,AF$2,0),0)</f>
        <v>0</v>
      </c>
      <c r="AG150" s="42" t="n">
        <f aca="true">IF(AND($O150&gt;=OFFSET($E$4,AG$2,0),$O150&lt;=OFFSET($F$4,AG$2,0)),OFFSET($C$4,AG$2,0),0)</f>
        <v>0</v>
      </c>
      <c r="AH150" s="42" t="n">
        <f aca="true">IF(AND($O150&gt;=OFFSET($E$4,AH$2,0),$O150&lt;=OFFSET($F$4,AH$2,0)),OFFSET($C$4,AH$2,0),0)</f>
        <v>0</v>
      </c>
      <c r="AI150" s="42" t="n">
        <f aca="true">IF(AND($O150&gt;=OFFSET($E$4,AI$2,0),$O150&lt;=OFFSET($F$4,AI$2,0)),OFFSET($C$4,AI$2,0),0)</f>
        <v>0</v>
      </c>
      <c r="AJ150" s="42" t="n">
        <f aca="true">IF(AND($O150&gt;=OFFSET($E$4,AJ$2,0),$O150&lt;=OFFSET($F$4,AJ$2,0)),OFFSET($C$4,AJ$2,0),0)</f>
        <v>0</v>
      </c>
      <c r="AK150" s="42" t="n">
        <f aca="true">IF(AND($O150&gt;=OFFSET($E$4,AK$2,0),$O150&lt;=OFFSET($F$4,AK$2,0)),OFFSET($C$4,AK$2,0),0)</f>
        <v>0</v>
      </c>
      <c r="AL150" s="42" t="n">
        <f aca="true">IF(AND($O150&gt;=OFFSET($E$4,AL$2,0),$O150&lt;=OFFSET($F$4,AL$2,0)),OFFSET($C$4,AL$2,0),0)</f>
        <v>0</v>
      </c>
      <c r="AM150" s="42" t="n">
        <f aca="true">IF(AND($O150&gt;=OFFSET($E$4,AM$2,0),$O150&lt;=OFFSET($F$4,AM$2,0)),OFFSET($C$4,AM$2,0),0)</f>
        <v>0</v>
      </c>
      <c r="AN150" s="42" t="n">
        <f aca="true">IF(AND($O150&gt;=OFFSET($E$4,AN$2,0),$O150&lt;=OFFSET($F$4,AN$2,0)),OFFSET($C$4,AN$2,0),0)</f>
        <v>0</v>
      </c>
      <c r="AO150" s="42" t="n">
        <f aca="true">IF(AND($O150&gt;=OFFSET($E$4,AO$2,0),$O150&lt;=OFFSET($F$4,AO$2,0)),OFFSET($C$4,AO$2,0),0)</f>
        <v>0</v>
      </c>
      <c r="AP150" s="42" t="n">
        <f aca="true">IF(AND($O150&gt;=OFFSET($E$4,AP$2,0),$O150&lt;=OFFSET($F$4,AP$2,0)),OFFSET($C$4,AP$2,0),0)</f>
        <v>0</v>
      </c>
      <c r="AQ150" s="42" t="n">
        <f aca="true">IF(AND($O150&gt;=OFFSET($E$4,AQ$2,0),$O150&lt;=OFFSET($F$4,AQ$2,0)),OFFSET($C$4,AQ$2,0),0)</f>
        <v>0</v>
      </c>
      <c r="AR150" s="42" t="n">
        <f aca="true">IF(AND($O150&gt;=OFFSET($E$4,AR$2,0),$O150&lt;=OFFSET($F$4,AR$2,0)),OFFSET($C$4,AR$2,0),0)</f>
        <v>0</v>
      </c>
      <c r="AS150" s="42" t="n">
        <f aca="true">IF(AND($O150&gt;=OFFSET($E$4,AS$2,0),$O150&lt;=OFFSET($F$4,AS$2,0)),OFFSET($C$4,AS$2,0),0)</f>
        <v>0</v>
      </c>
      <c r="AT150" s="42" t="n">
        <f aca="true">IF(AND($O150&gt;=OFFSET($E$4,AT$2,0),$O150&lt;=OFFSET($F$4,AT$2,0)),OFFSET($C$4,AT$2,0),0)</f>
        <v>0</v>
      </c>
      <c r="AU150" s="42" t="n">
        <f aca="true">IF(AND($O150&gt;=OFFSET($E$4,AU$2,0),$O150&lt;=OFFSET($F$4,AU$2,0)),OFFSET($C$4,AU$2,0),0)</f>
        <v>0</v>
      </c>
      <c r="AV150" s="42" t="n">
        <f aca="true">IF(AND($O150&gt;=OFFSET($E$4,AV$2,0),$O150&lt;=OFFSET($F$4,AV$2,0)),OFFSET($C$4,AV$2,0),0)</f>
        <v>0</v>
      </c>
      <c r="AW150" s="42" t="n">
        <f aca="true">IF(AND($O150&gt;=OFFSET($E$4,AW$2,0),$O150&lt;=OFFSET($F$4,AW$2,0)),OFFSET($C$4,AW$2,0),0)</f>
        <v>0</v>
      </c>
      <c r="AY150" s="58" t="n">
        <f aca="false">SUM(P150:AS150)</f>
        <v>25</v>
      </c>
      <c r="AZ150" s="58" t="n">
        <f aca="false">SUM(P150:V150)+SUM(AT150:AW150)</f>
        <v>25</v>
      </c>
    </row>
    <row r="151" customFormat="false" ht="12.75" hidden="false" customHeight="false" outlineLevel="0" collapsed="false">
      <c r="A151" s="38"/>
      <c r="I151" s="0" t="n">
        <v>20</v>
      </c>
      <c r="J151" s="0" t="n">
        <v>5</v>
      </c>
      <c r="K151" s="0" t="n">
        <v>5</v>
      </c>
      <c r="L151" s="0" t="n">
        <v>1</v>
      </c>
      <c r="M151" s="0" t="n">
        <v>31</v>
      </c>
      <c r="O151" s="57" t="n">
        <v>41244</v>
      </c>
      <c r="P151" s="42" t="n">
        <f aca="false">IF(AND(O151&gt;=$E$4,O151&lt;=$F$4),$C$4,0)</f>
        <v>0</v>
      </c>
      <c r="Q151" s="42" t="n">
        <f aca="true">IF(AND($O151&gt;=OFFSET($E$4,Q$2,0),$O151&lt;=OFFSET($F$4,Q$2,0)),OFFSET($C$4,Q$2,0),0)</f>
        <v>0</v>
      </c>
      <c r="R151" s="42" t="n">
        <f aca="true">IF(AND($O151&gt;=OFFSET($E$4,R$2,0),$O151&lt;=OFFSET($F$4,R$2,0)),OFFSET($C$4,R$2,0),0)</f>
        <v>0</v>
      </c>
      <c r="S151" s="42" t="n">
        <f aca="true">IF(AND($O151&gt;=OFFSET($E$4,S$2,0),$O151&lt;=OFFSET($F$4,S$2,0)),OFFSET($C$4,S$2,0),0)</f>
        <v>0</v>
      </c>
      <c r="T151" s="42" t="n">
        <f aca="true">IF(AND($O151&gt;=OFFSET($E$4,T$2,0),$O151&lt;=OFFSET($F$4,T$2,0)),OFFSET($C$4,T$2,0),0)</f>
        <v>0</v>
      </c>
      <c r="U151" s="42" t="n">
        <f aca="true">IF(AND($O151&gt;=OFFSET($E$4,U$2,0),$O151&lt;=OFFSET($F$4,U$2,0)),OFFSET($C$4,U$2,0),0)</f>
        <v>0</v>
      </c>
      <c r="V151" s="42" t="n">
        <f aca="true">IF(AND($O151&gt;=OFFSET($E$4,V$2,0),$O151&lt;=OFFSET($F$4,V$2,0)),OFFSET($C$4,V$2,0),0)</f>
        <v>25</v>
      </c>
      <c r="W151" s="42" t="n">
        <f aca="true">IF(AND($O151&gt;=OFFSET($E$4,W$2,0),$O151&lt;=OFFSET($F$4,W$2,0)),OFFSET($C$4,W$2,0),0)</f>
        <v>0</v>
      </c>
      <c r="X151" s="42" t="n">
        <f aca="true">IF(AND($O151&gt;=OFFSET($E$4,X$2,0),$O151&lt;=OFFSET($F$4,X$2,0)),OFFSET($C$4,X$2,0),0)</f>
        <v>0</v>
      </c>
      <c r="Y151" s="42" t="n">
        <f aca="true">IF(AND($O151&gt;=OFFSET($E$4,Y$2,0),$O151&lt;=OFFSET($F$4,Y$2,0)),OFFSET($C$4,Y$2,0),0)</f>
        <v>0</v>
      </c>
      <c r="Z151" s="42" t="n">
        <f aca="true">IF(AND($O151&gt;=OFFSET($E$4,Z$2,0),$O151&lt;=OFFSET($F$4,Z$2,0)),OFFSET($C$4,Z$2,0),0)</f>
        <v>0</v>
      </c>
      <c r="AA151" s="42" t="n">
        <f aca="true">IF(AND($O151&gt;=OFFSET($E$4,AA$2,0),$O151&lt;=OFFSET($F$4,AA$2,0)),OFFSET($C$4,AA$2,0),0)</f>
        <v>0</v>
      </c>
      <c r="AB151" s="42" t="n">
        <f aca="true">IF(AND($O151&gt;=OFFSET($E$4,AB$2,0),$O151&lt;=OFFSET($F$4,AB$2,0)),OFFSET($C$4,AB$2,0),0)</f>
        <v>0</v>
      </c>
      <c r="AC151" s="42" t="n">
        <f aca="true">IF(AND($O151&gt;=OFFSET($E$4,AC$2,0),$O151&lt;=OFFSET($F$4,AC$2,0)),OFFSET($C$4,AC$2,0),0)</f>
        <v>0</v>
      </c>
      <c r="AD151" s="42" t="n">
        <f aca="true">IF(AND($O151&gt;=OFFSET($E$4,AD$2,0),$O151&lt;=OFFSET($F$4,AD$2,0)),OFFSET($C$4,AD$2,0),0)</f>
        <v>0</v>
      </c>
      <c r="AE151" s="42" t="n">
        <f aca="true">IF(AND($O151&gt;=OFFSET($E$4,AE$2,0),$O151&lt;=OFFSET($F$4,AE$2,0)),OFFSET($C$4,AE$2,0),0)</f>
        <v>0</v>
      </c>
      <c r="AF151" s="42" t="n">
        <f aca="true">IF(AND($O151&gt;=OFFSET($E$4,AF$2,0),$O151&lt;=OFFSET($F$4,AF$2,0)),OFFSET($C$4,AF$2,0),0)</f>
        <v>0</v>
      </c>
      <c r="AG151" s="42" t="n">
        <f aca="true">IF(AND($O151&gt;=OFFSET($E$4,AG$2,0),$O151&lt;=OFFSET($F$4,AG$2,0)),OFFSET($C$4,AG$2,0),0)</f>
        <v>0</v>
      </c>
      <c r="AH151" s="42" t="n">
        <f aca="true">IF(AND($O151&gt;=OFFSET($E$4,AH$2,0),$O151&lt;=OFFSET($F$4,AH$2,0)),OFFSET($C$4,AH$2,0),0)</f>
        <v>0</v>
      </c>
      <c r="AI151" s="42" t="n">
        <f aca="true">IF(AND($O151&gt;=OFFSET($E$4,AI$2,0),$O151&lt;=OFFSET($F$4,AI$2,0)),OFFSET($C$4,AI$2,0),0)</f>
        <v>0</v>
      </c>
      <c r="AJ151" s="42" t="n">
        <f aca="true">IF(AND($O151&gt;=OFFSET($E$4,AJ$2,0),$O151&lt;=OFFSET($F$4,AJ$2,0)),OFFSET($C$4,AJ$2,0),0)</f>
        <v>0</v>
      </c>
      <c r="AK151" s="42" t="n">
        <f aca="true">IF(AND($O151&gt;=OFFSET($E$4,AK$2,0),$O151&lt;=OFFSET($F$4,AK$2,0)),OFFSET($C$4,AK$2,0),0)</f>
        <v>0</v>
      </c>
      <c r="AL151" s="42" t="n">
        <f aca="true">IF(AND($O151&gt;=OFFSET($E$4,AL$2,0),$O151&lt;=OFFSET($F$4,AL$2,0)),OFFSET($C$4,AL$2,0),0)</f>
        <v>0</v>
      </c>
      <c r="AM151" s="42" t="n">
        <f aca="true">IF(AND($O151&gt;=OFFSET($E$4,AM$2,0),$O151&lt;=OFFSET($F$4,AM$2,0)),OFFSET($C$4,AM$2,0),0)</f>
        <v>0</v>
      </c>
      <c r="AN151" s="42" t="n">
        <f aca="true">IF(AND($O151&gt;=OFFSET($E$4,AN$2,0),$O151&lt;=OFFSET($F$4,AN$2,0)),OFFSET($C$4,AN$2,0),0)</f>
        <v>0</v>
      </c>
      <c r="AO151" s="42" t="n">
        <f aca="true">IF(AND($O151&gt;=OFFSET($E$4,AO$2,0),$O151&lt;=OFFSET($F$4,AO$2,0)),OFFSET($C$4,AO$2,0),0)</f>
        <v>0</v>
      </c>
      <c r="AP151" s="42" t="n">
        <f aca="true">IF(AND($O151&gt;=OFFSET($E$4,AP$2,0),$O151&lt;=OFFSET($F$4,AP$2,0)),OFFSET($C$4,AP$2,0),0)</f>
        <v>0</v>
      </c>
      <c r="AQ151" s="42" t="n">
        <f aca="true">IF(AND($O151&gt;=OFFSET($E$4,AQ$2,0),$O151&lt;=OFFSET($F$4,AQ$2,0)),OFFSET($C$4,AQ$2,0),0)</f>
        <v>0</v>
      </c>
      <c r="AR151" s="42" t="n">
        <f aca="true">IF(AND($O151&gt;=OFFSET($E$4,AR$2,0),$O151&lt;=OFFSET($F$4,AR$2,0)),OFFSET($C$4,AR$2,0),0)</f>
        <v>0</v>
      </c>
      <c r="AS151" s="42" t="n">
        <f aca="true">IF(AND($O151&gt;=OFFSET($E$4,AS$2,0),$O151&lt;=OFFSET($F$4,AS$2,0)),OFFSET($C$4,AS$2,0),0)</f>
        <v>0</v>
      </c>
      <c r="AT151" s="42" t="n">
        <f aca="true">IF(AND($O151&gt;=OFFSET($E$4,AT$2,0),$O151&lt;=OFFSET($F$4,AT$2,0)),OFFSET($C$4,AT$2,0),0)</f>
        <v>0</v>
      </c>
      <c r="AU151" s="42" t="n">
        <f aca="true">IF(AND($O151&gt;=OFFSET($E$4,AU$2,0),$O151&lt;=OFFSET($F$4,AU$2,0)),OFFSET($C$4,AU$2,0),0)</f>
        <v>0</v>
      </c>
      <c r="AV151" s="42" t="n">
        <f aca="true">IF(AND($O151&gt;=OFFSET($E$4,AV$2,0),$O151&lt;=OFFSET($F$4,AV$2,0)),OFFSET($C$4,AV$2,0),0)</f>
        <v>0</v>
      </c>
      <c r="AW151" s="42" t="n">
        <f aca="true">IF(AND($O151&gt;=OFFSET($E$4,AW$2,0),$O151&lt;=OFFSET($F$4,AW$2,0)),OFFSET($C$4,AW$2,0),0)</f>
        <v>0</v>
      </c>
      <c r="AY151" s="58" t="n">
        <f aca="false">SUM(P151:AS151)</f>
        <v>25</v>
      </c>
      <c r="AZ151" s="58" t="n">
        <f aca="false">SUM(P151:V151)+SUM(AT151:AW151)</f>
        <v>25</v>
      </c>
    </row>
    <row r="152" customFormat="false" ht="12.75" hidden="false" customHeight="false" outlineLevel="0" collapsed="false">
      <c r="A152" s="38"/>
      <c r="I152" s="0" t="n">
        <v>22</v>
      </c>
      <c r="J152" s="0" t="n">
        <v>4</v>
      </c>
      <c r="K152" s="0" t="n">
        <v>4</v>
      </c>
      <c r="L152" s="0" t="n">
        <v>1</v>
      </c>
      <c r="M152" s="0" t="n">
        <v>31</v>
      </c>
      <c r="O152" s="57" t="n">
        <v>41275</v>
      </c>
      <c r="P152" s="42" t="n">
        <f aca="false">IF(AND(O152&gt;=$E$4,O152&lt;=$F$4),$C$4,0)</f>
        <v>0</v>
      </c>
      <c r="Q152" s="42" t="n">
        <f aca="true">IF(AND($O152&gt;=OFFSET($E$4,Q$2,0),$O152&lt;=OFFSET($F$4,Q$2,0)),OFFSET($C$4,Q$2,0),0)</f>
        <v>0</v>
      </c>
      <c r="R152" s="42" t="n">
        <f aca="true">IF(AND($O152&gt;=OFFSET($E$4,R$2,0),$O152&lt;=OFFSET($F$4,R$2,0)),OFFSET($C$4,R$2,0),0)</f>
        <v>0</v>
      </c>
      <c r="S152" s="42" t="n">
        <f aca="true">IF(AND($O152&gt;=OFFSET($E$4,S$2,0),$O152&lt;=OFFSET($F$4,S$2,0)),OFFSET($C$4,S$2,0),0)</f>
        <v>0</v>
      </c>
      <c r="T152" s="42" t="n">
        <f aca="true">IF(AND($O152&gt;=OFFSET($E$4,T$2,0),$O152&lt;=OFFSET($F$4,T$2,0)),OFFSET($C$4,T$2,0),0)</f>
        <v>0</v>
      </c>
      <c r="U152" s="42" t="n">
        <f aca="true">IF(AND($O152&gt;=OFFSET($E$4,U$2,0),$O152&lt;=OFFSET($F$4,U$2,0)),OFFSET($C$4,U$2,0),0)</f>
        <v>0</v>
      </c>
      <c r="V152" s="42" t="n">
        <f aca="true">IF(AND($O152&gt;=OFFSET($E$4,V$2,0),$O152&lt;=OFFSET($F$4,V$2,0)),OFFSET($C$4,V$2,0),0)</f>
        <v>25</v>
      </c>
      <c r="W152" s="42" t="n">
        <f aca="true">IF(AND($O152&gt;=OFFSET($E$4,W$2,0),$O152&lt;=OFFSET($F$4,W$2,0)),OFFSET($C$4,W$2,0),0)</f>
        <v>0</v>
      </c>
      <c r="X152" s="42" t="n">
        <f aca="true">IF(AND($O152&gt;=OFFSET($E$4,X$2,0),$O152&lt;=OFFSET($F$4,X$2,0)),OFFSET($C$4,X$2,0),0)</f>
        <v>0</v>
      </c>
      <c r="Y152" s="42" t="n">
        <f aca="true">IF(AND($O152&gt;=OFFSET($E$4,Y$2,0),$O152&lt;=OFFSET($F$4,Y$2,0)),OFFSET($C$4,Y$2,0),0)</f>
        <v>0</v>
      </c>
      <c r="Z152" s="42" t="n">
        <f aca="true">IF(AND($O152&gt;=OFFSET($E$4,Z$2,0),$O152&lt;=OFFSET($F$4,Z$2,0)),OFFSET($C$4,Z$2,0),0)</f>
        <v>0</v>
      </c>
      <c r="AA152" s="42" t="n">
        <f aca="true">IF(AND($O152&gt;=OFFSET($E$4,AA$2,0),$O152&lt;=OFFSET($F$4,AA$2,0)),OFFSET($C$4,AA$2,0),0)</f>
        <v>0</v>
      </c>
      <c r="AB152" s="42" t="n">
        <f aca="true">IF(AND($O152&gt;=OFFSET($E$4,AB$2,0),$O152&lt;=OFFSET($F$4,AB$2,0)),OFFSET($C$4,AB$2,0),0)</f>
        <v>0</v>
      </c>
      <c r="AC152" s="42" t="n">
        <f aca="true">IF(AND($O152&gt;=OFFSET($E$4,AC$2,0),$O152&lt;=OFFSET($F$4,AC$2,0)),OFFSET($C$4,AC$2,0),0)</f>
        <v>0</v>
      </c>
      <c r="AD152" s="42" t="n">
        <f aca="true">IF(AND($O152&gt;=OFFSET($E$4,AD$2,0),$O152&lt;=OFFSET($F$4,AD$2,0)),OFFSET($C$4,AD$2,0),0)</f>
        <v>0</v>
      </c>
      <c r="AE152" s="42" t="n">
        <f aca="true">IF(AND($O152&gt;=OFFSET($E$4,AE$2,0),$O152&lt;=OFFSET($F$4,AE$2,0)),OFFSET($C$4,AE$2,0),0)</f>
        <v>0</v>
      </c>
      <c r="AF152" s="42" t="n">
        <f aca="true">IF(AND($O152&gt;=OFFSET($E$4,AF$2,0),$O152&lt;=OFFSET($F$4,AF$2,0)),OFFSET($C$4,AF$2,0),0)</f>
        <v>0</v>
      </c>
      <c r="AG152" s="42" t="n">
        <f aca="true">IF(AND($O152&gt;=OFFSET($E$4,AG$2,0),$O152&lt;=OFFSET($F$4,AG$2,0)),OFFSET($C$4,AG$2,0),0)</f>
        <v>0</v>
      </c>
      <c r="AH152" s="42" t="n">
        <f aca="true">IF(AND($O152&gt;=OFFSET($E$4,AH$2,0),$O152&lt;=OFFSET($F$4,AH$2,0)),OFFSET($C$4,AH$2,0),0)</f>
        <v>0</v>
      </c>
      <c r="AI152" s="42" t="n">
        <f aca="true">IF(AND($O152&gt;=OFFSET($E$4,AI$2,0),$O152&lt;=OFFSET($F$4,AI$2,0)),OFFSET($C$4,AI$2,0),0)</f>
        <v>0</v>
      </c>
      <c r="AJ152" s="42" t="n">
        <f aca="true">IF(AND($O152&gt;=OFFSET($E$4,AJ$2,0),$O152&lt;=OFFSET($F$4,AJ$2,0)),OFFSET($C$4,AJ$2,0),0)</f>
        <v>0</v>
      </c>
      <c r="AK152" s="42" t="n">
        <f aca="true">IF(AND($O152&gt;=OFFSET($E$4,AK$2,0),$O152&lt;=OFFSET($F$4,AK$2,0)),OFFSET($C$4,AK$2,0),0)</f>
        <v>0</v>
      </c>
      <c r="AL152" s="42" t="n">
        <f aca="true">IF(AND($O152&gt;=OFFSET($E$4,AL$2,0),$O152&lt;=OFFSET($F$4,AL$2,0)),OFFSET($C$4,AL$2,0),0)</f>
        <v>0</v>
      </c>
      <c r="AM152" s="42" t="n">
        <f aca="true">IF(AND($O152&gt;=OFFSET($E$4,AM$2,0),$O152&lt;=OFFSET($F$4,AM$2,0)),OFFSET($C$4,AM$2,0),0)</f>
        <v>0</v>
      </c>
      <c r="AN152" s="42" t="n">
        <f aca="true">IF(AND($O152&gt;=OFFSET($E$4,AN$2,0),$O152&lt;=OFFSET($F$4,AN$2,0)),OFFSET($C$4,AN$2,0),0)</f>
        <v>0</v>
      </c>
      <c r="AO152" s="42" t="n">
        <f aca="true">IF(AND($O152&gt;=OFFSET($E$4,AO$2,0),$O152&lt;=OFFSET($F$4,AO$2,0)),OFFSET($C$4,AO$2,0),0)</f>
        <v>0</v>
      </c>
      <c r="AP152" s="42" t="n">
        <f aca="true">IF(AND($O152&gt;=OFFSET($E$4,AP$2,0),$O152&lt;=OFFSET($F$4,AP$2,0)),OFFSET($C$4,AP$2,0),0)</f>
        <v>0</v>
      </c>
      <c r="AQ152" s="42" t="n">
        <f aca="true">IF(AND($O152&gt;=OFFSET($E$4,AQ$2,0),$O152&lt;=OFFSET($F$4,AQ$2,0)),OFFSET($C$4,AQ$2,0),0)</f>
        <v>0</v>
      </c>
      <c r="AR152" s="42" t="n">
        <f aca="true">IF(AND($O152&gt;=OFFSET($E$4,AR$2,0),$O152&lt;=OFFSET($F$4,AR$2,0)),OFFSET($C$4,AR$2,0),0)</f>
        <v>0</v>
      </c>
      <c r="AS152" s="42" t="n">
        <f aca="true">IF(AND($O152&gt;=OFFSET($E$4,AS$2,0),$O152&lt;=OFFSET($F$4,AS$2,0)),OFFSET($C$4,AS$2,0),0)</f>
        <v>0</v>
      </c>
      <c r="AT152" s="42" t="n">
        <f aca="true">IF(AND($O152&gt;=OFFSET($E$4,AT$2,0),$O152&lt;=OFFSET($F$4,AT$2,0)),OFFSET($C$4,AT$2,0),0)</f>
        <v>0</v>
      </c>
      <c r="AU152" s="42" t="n">
        <f aca="true">IF(AND($O152&gt;=OFFSET($E$4,AU$2,0),$O152&lt;=OFFSET($F$4,AU$2,0)),OFFSET($C$4,AU$2,0),0)</f>
        <v>0</v>
      </c>
      <c r="AV152" s="42" t="n">
        <f aca="true">IF(AND($O152&gt;=OFFSET($E$4,AV$2,0),$O152&lt;=OFFSET($F$4,AV$2,0)),OFFSET($C$4,AV$2,0),0)</f>
        <v>0</v>
      </c>
      <c r="AW152" s="42" t="n">
        <f aca="true">IF(AND($O152&gt;=OFFSET($E$4,AW$2,0),$O152&lt;=OFFSET($F$4,AW$2,0)),OFFSET($C$4,AW$2,0),0)</f>
        <v>0</v>
      </c>
      <c r="AY152" s="58" t="n">
        <f aca="false">SUM(P152:AS152)</f>
        <v>25</v>
      </c>
      <c r="AZ152" s="58" t="n">
        <f aca="false">SUM(P152:V152)+SUM(AT152:AW152)</f>
        <v>25</v>
      </c>
    </row>
    <row r="153" customFormat="false" ht="12.75" hidden="false" customHeight="false" outlineLevel="0" collapsed="false">
      <c r="A153" s="38"/>
      <c r="I153" s="0" t="n">
        <v>20</v>
      </c>
      <c r="J153" s="0" t="n">
        <v>4</v>
      </c>
      <c r="K153" s="0" t="n">
        <v>4</v>
      </c>
      <c r="L153" s="0" t="n">
        <v>0</v>
      </c>
      <c r="M153" s="0" t="n">
        <v>28</v>
      </c>
      <c r="O153" s="57" t="n">
        <v>41306</v>
      </c>
      <c r="P153" s="42" t="n">
        <f aca="false">IF(AND(O153&gt;=$E$4,O153&lt;=$F$4),$C$4,0)</f>
        <v>0</v>
      </c>
      <c r="Q153" s="42" t="n">
        <f aca="true">IF(AND($O153&gt;=OFFSET($E$4,Q$2,0),$O153&lt;=OFFSET($F$4,Q$2,0)),OFFSET($C$4,Q$2,0),0)</f>
        <v>0</v>
      </c>
      <c r="R153" s="42" t="n">
        <f aca="true">IF(AND($O153&gt;=OFFSET($E$4,R$2,0),$O153&lt;=OFFSET($F$4,R$2,0)),OFFSET($C$4,R$2,0),0)</f>
        <v>0</v>
      </c>
      <c r="S153" s="42" t="n">
        <f aca="true">IF(AND($O153&gt;=OFFSET($E$4,S$2,0),$O153&lt;=OFFSET($F$4,S$2,0)),OFFSET($C$4,S$2,0),0)</f>
        <v>0</v>
      </c>
      <c r="T153" s="42" t="n">
        <f aca="true">IF(AND($O153&gt;=OFFSET($E$4,T$2,0),$O153&lt;=OFFSET($F$4,T$2,0)),OFFSET($C$4,T$2,0),0)</f>
        <v>0</v>
      </c>
      <c r="U153" s="42" t="n">
        <f aca="true">IF(AND($O153&gt;=OFFSET($E$4,U$2,0),$O153&lt;=OFFSET($F$4,U$2,0)),OFFSET($C$4,U$2,0),0)</f>
        <v>0</v>
      </c>
      <c r="V153" s="42" t="n">
        <f aca="true">IF(AND($O153&gt;=OFFSET($E$4,V$2,0),$O153&lt;=OFFSET($F$4,V$2,0)),OFFSET($C$4,V$2,0),0)</f>
        <v>25</v>
      </c>
      <c r="W153" s="42" t="n">
        <f aca="true">IF(AND($O153&gt;=OFFSET($E$4,W$2,0),$O153&lt;=OFFSET($F$4,W$2,0)),OFFSET($C$4,W$2,0),0)</f>
        <v>0</v>
      </c>
      <c r="X153" s="42" t="n">
        <f aca="true">IF(AND($O153&gt;=OFFSET($E$4,X$2,0),$O153&lt;=OFFSET($F$4,X$2,0)),OFFSET($C$4,X$2,0),0)</f>
        <v>0</v>
      </c>
      <c r="Y153" s="42" t="n">
        <f aca="true">IF(AND($O153&gt;=OFFSET($E$4,Y$2,0),$O153&lt;=OFFSET($F$4,Y$2,0)),OFFSET($C$4,Y$2,0),0)</f>
        <v>0</v>
      </c>
      <c r="Z153" s="42" t="n">
        <f aca="true">IF(AND($O153&gt;=OFFSET($E$4,Z$2,0),$O153&lt;=OFFSET($F$4,Z$2,0)),OFFSET($C$4,Z$2,0),0)</f>
        <v>0</v>
      </c>
      <c r="AA153" s="42" t="n">
        <f aca="true">IF(AND($O153&gt;=OFFSET($E$4,AA$2,0),$O153&lt;=OFFSET($F$4,AA$2,0)),OFFSET($C$4,AA$2,0),0)</f>
        <v>0</v>
      </c>
      <c r="AB153" s="42" t="n">
        <f aca="true">IF(AND($O153&gt;=OFFSET($E$4,AB$2,0),$O153&lt;=OFFSET($F$4,AB$2,0)),OFFSET($C$4,AB$2,0),0)</f>
        <v>0</v>
      </c>
      <c r="AC153" s="42" t="n">
        <f aca="true">IF(AND($O153&gt;=OFFSET($E$4,AC$2,0),$O153&lt;=OFFSET($F$4,AC$2,0)),OFFSET($C$4,AC$2,0),0)</f>
        <v>0</v>
      </c>
      <c r="AD153" s="42" t="n">
        <f aca="true">IF(AND($O153&gt;=OFFSET($E$4,AD$2,0),$O153&lt;=OFFSET($F$4,AD$2,0)),OFFSET($C$4,AD$2,0),0)</f>
        <v>0</v>
      </c>
      <c r="AE153" s="42" t="n">
        <f aca="true">IF(AND($O153&gt;=OFFSET($E$4,AE$2,0),$O153&lt;=OFFSET($F$4,AE$2,0)),OFFSET($C$4,AE$2,0),0)</f>
        <v>0</v>
      </c>
      <c r="AF153" s="42" t="n">
        <f aca="true">IF(AND($O153&gt;=OFFSET($E$4,AF$2,0),$O153&lt;=OFFSET($F$4,AF$2,0)),OFFSET($C$4,AF$2,0),0)</f>
        <v>0</v>
      </c>
      <c r="AG153" s="42" t="n">
        <f aca="true">IF(AND($O153&gt;=OFFSET($E$4,AG$2,0),$O153&lt;=OFFSET($F$4,AG$2,0)),OFFSET($C$4,AG$2,0),0)</f>
        <v>0</v>
      </c>
      <c r="AH153" s="42" t="n">
        <f aca="true">IF(AND($O153&gt;=OFFSET($E$4,AH$2,0),$O153&lt;=OFFSET($F$4,AH$2,0)),OFFSET($C$4,AH$2,0),0)</f>
        <v>0</v>
      </c>
      <c r="AI153" s="42" t="n">
        <f aca="true">IF(AND($O153&gt;=OFFSET($E$4,AI$2,0),$O153&lt;=OFFSET($F$4,AI$2,0)),OFFSET($C$4,AI$2,0),0)</f>
        <v>0</v>
      </c>
      <c r="AJ153" s="42" t="n">
        <f aca="true">IF(AND($O153&gt;=OFFSET($E$4,AJ$2,0),$O153&lt;=OFFSET($F$4,AJ$2,0)),OFFSET($C$4,AJ$2,0),0)</f>
        <v>0</v>
      </c>
      <c r="AK153" s="42" t="n">
        <f aca="true">IF(AND($O153&gt;=OFFSET($E$4,AK$2,0),$O153&lt;=OFFSET($F$4,AK$2,0)),OFFSET($C$4,AK$2,0),0)</f>
        <v>0</v>
      </c>
      <c r="AL153" s="42" t="n">
        <f aca="true">IF(AND($O153&gt;=OFFSET($E$4,AL$2,0),$O153&lt;=OFFSET($F$4,AL$2,0)),OFFSET($C$4,AL$2,0),0)</f>
        <v>0</v>
      </c>
      <c r="AM153" s="42" t="n">
        <f aca="true">IF(AND($O153&gt;=OFFSET($E$4,AM$2,0),$O153&lt;=OFFSET($F$4,AM$2,0)),OFFSET($C$4,AM$2,0),0)</f>
        <v>0</v>
      </c>
      <c r="AN153" s="42" t="n">
        <f aca="true">IF(AND($O153&gt;=OFFSET($E$4,AN$2,0),$O153&lt;=OFFSET($F$4,AN$2,0)),OFFSET($C$4,AN$2,0),0)</f>
        <v>0</v>
      </c>
      <c r="AO153" s="42" t="n">
        <f aca="true">IF(AND($O153&gt;=OFFSET($E$4,AO$2,0),$O153&lt;=OFFSET($F$4,AO$2,0)),OFFSET($C$4,AO$2,0),0)</f>
        <v>0</v>
      </c>
      <c r="AP153" s="42" t="n">
        <f aca="true">IF(AND($O153&gt;=OFFSET($E$4,AP$2,0),$O153&lt;=OFFSET($F$4,AP$2,0)),OFFSET($C$4,AP$2,0),0)</f>
        <v>0</v>
      </c>
      <c r="AQ153" s="42" t="n">
        <f aca="true">IF(AND($O153&gt;=OFFSET($E$4,AQ$2,0),$O153&lt;=OFFSET($F$4,AQ$2,0)),OFFSET($C$4,AQ$2,0),0)</f>
        <v>0</v>
      </c>
      <c r="AR153" s="42" t="n">
        <f aca="true">IF(AND($O153&gt;=OFFSET($E$4,AR$2,0),$O153&lt;=OFFSET($F$4,AR$2,0)),OFFSET($C$4,AR$2,0),0)</f>
        <v>0</v>
      </c>
      <c r="AS153" s="42" t="n">
        <f aca="true">IF(AND($O153&gt;=OFFSET($E$4,AS$2,0),$O153&lt;=OFFSET($F$4,AS$2,0)),OFFSET($C$4,AS$2,0),0)</f>
        <v>0</v>
      </c>
      <c r="AT153" s="42" t="n">
        <f aca="true">IF(AND($O153&gt;=OFFSET($E$4,AT$2,0),$O153&lt;=OFFSET($F$4,AT$2,0)),OFFSET($C$4,AT$2,0),0)</f>
        <v>0</v>
      </c>
      <c r="AU153" s="42" t="n">
        <f aca="true">IF(AND($O153&gt;=OFFSET($E$4,AU$2,0),$O153&lt;=OFFSET($F$4,AU$2,0)),OFFSET($C$4,AU$2,0),0)</f>
        <v>0</v>
      </c>
      <c r="AV153" s="42" t="n">
        <f aca="true">IF(AND($O153&gt;=OFFSET($E$4,AV$2,0),$O153&lt;=OFFSET($F$4,AV$2,0)),OFFSET($C$4,AV$2,0),0)</f>
        <v>0</v>
      </c>
      <c r="AW153" s="42" t="n">
        <f aca="true">IF(AND($O153&gt;=OFFSET($E$4,AW$2,0),$O153&lt;=OFFSET($F$4,AW$2,0)),OFFSET($C$4,AW$2,0),0)</f>
        <v>0</v>
      </c>
      <c r="AY153" s="58" t="n">
        <f aca="false">SUM(P153:AS153)</f>
        <v>25</v>
      </c>
      <c r="AZ153" s="58" t="n">
        <f aca="false">SUM(P153:V153)+SUM(AT153:AW153)</f>
        <v>25</v>
      </c>
    </row>
    <row r="154" customFormat="false" ht="12.75" hidden="false" customHeight="false" outlineLevel="0" collapsed="false">
      <c r="A154" s="38"/>
      <c r="I154" s="0" t="n">
        <v>21</v>
      </c>
      <c r="J154" s="0" t="n">
        <v>5</v>
      </c>
      <c r="K154" s="0" t="n">
        <v>5</v>
      </c>
      <c r="L154" s="0" t="n">
        <v>0</v>
      </c>
      <c r="M154" s="0" t="n">
        <v>31</v>
      </c>
      <c r="O154" s="57" t="n">
        <v>41334</v>
      </c>
      <c r="P154" s="42" t="n">
        <f aca="false">IF(AND(O154&gt;=$E$4,O154&lt;=$F$4),$C$4,0)</f>
        <v>0</v>
      </c>
      <c r="Q154" s="42" t="n">
        <f aca="true">IF(AND($O154&gt;=OFFSET($E$4,Q$2,0),$O154&lt;=OFFSET($F$4,Q$2,0)),OFFSET($C$4,Q$2,0),0)</f>
        <v>0</v>
      </c>
      <c r="R154" s="42" t="n">
        <f aca="true">IF(AND($O154&gt;=OFFSET($E$4,R$2,0),$O154&lt;=OFFSET($F$4,R$2,0)),OFFSET($C$4,R$2,0),0)</f>
        <v>0</v>
      </c>
      <c r="S154" s="42" t="n">
        <f aca="true">IF(AND($O154&gt;=OFFSET($E$4,S$2,0),$O154&lt;=OFFSET($F$4,S$2,0)),OFFSET($C$4,S$2,0),0)</f>
        <v>0</v>
      </c>
      <c r="T154" s="42" t="n">
        <f aca="true">IF(AND($O154&gt;=OFFSET($E$4,T$2,0),$O154&lt;=OFFSET($F$4,T$2,0)),OFFSET($C$4,T$2,0),0)</f>
        <v>0</v>
      </c>
      <c r="U154" s="42" t="n">
        <f aca="true">IF(AND($O154&gt;=OFFSET($E$4,U$2,0),$O154&lt;=OFFSET($F$4,U$2,0)),OFFSET($C$4,U$2,0),0)</f>
        <v>0</v>
      </c>
      <c r="V154" s="42" t="n">
        <f aca="true">IF(AND($O154&gt;=OFFSET($E$4,V$2,0),$O154&lt;=OFFSET($F$4,V$2,0)),OFFSET($C$4,V$2,0),0)</f>
        <v>25</v>
      </c>
      <c r="W154" s="42" t="n">
        <f aca="true">IF(AND($O154&gt;=OFFSET($E$4,W$2,0),$O154&lt;=OFFSET($F$4,W$2,0)),OFFSET($C$4,W$2,0),0)</f>
        <v>0</v>
      </c>
      <c r="X154" s="42" t="n">
        <f aca="true">IF(AND($O154&gt;=OFFSET($E$4,X$2,0),$O154&lt;=OFFSET($F$4,X$2,0)),OFFSET($C$4,X$2,0),0)</f>
        <v>0</v>
      </c>
      <c r="Y154" s="42" t="n">
        <f aca="true">IF(AND($O154&gt;=OFFSET($E$4,Y$2,0),$O154&lt;=OFFSET($F$4,Y$2,0)),OFFSET($C$4,Y$2,0),0)</f>
        <v>0</v>
      </c>
      <c r="Z154" s="42" t="n">
        <f aca="true">IF(AND($O154&gt;=OFFSET($E$4,Z$2,0),$O154&lt;=OFFSET($F$4,Z$2,0)),OFFSET($C$4,Z$2,0),0)</f>
        <v>0</v>
      </c>
      <c r="AA154" s="42" t="n">
        <f aca="true">IF(AND($O154&gt;=OFFSET($E$4,AA$2,0),$O154&lt;=OFFSET($F$4,AA$2,0)),OFFSET($C$4,AA$2,0),0)</f>
        <v>0</v>
      </c>
      <c r="AB154" s="42" t="n">
        <f aca="true">IF(AND($O154&gt;=OFFSET($E$4,AB$2,0),$O154&lt;=OFFSET($F$4,AB$2,0)),OFFSET($C$4,AB$2,0),0)</f>
        <v>0</v>
      </c>
      <c r="AC154" s="42" t="n">
        <f aca="true">IF(AND($O154&gt;=OFFSET($E$4,AC$2,0),$O154&lt;=OFFSET($F$4,AC$2,0)),OFFSET($C$4,AC$2,0),0)</f>
        <v>0</v>
      </c>
      <c r="AD154" s="42" t="n">
        <f aca="true">IF(AND($O154&gt;=OFFSET($E$4,AD$2,0),$O154&lt;=OFFSET($F$4,AD$2,0)),OFFSET($C$4,AD$2,0),0)</f>
        <v>0</v>
      </c>
      <c r="AE154" s="42" t="n">
        <f aca="true">IF(AND($O154&gt;=OFFSET($E$4,AE$2,0),$O154&lt;=OFFSET($F$4,AE$2,0)),OFFSET($C$4,AE$2,0),0)</f>
        <v>0</v>
      </c>
      <c r="AF154" s="42" t="n">
        <f aca="true">IF(AND($O154&gt;=OFFSET($E$4,AF$2,0),$O154&lt;=OFFSET($F$4,AF$2,0)),OFFSET($C$4,AF$2,0),0)</f>
        <v>0</v>
      </c>
      <c r="AG154" s="42" t="n">
        <f aca="true">IF(AND($O154&gt;=OFFSET($E$4,AG$2,0),$O154&lt;=OFFSET($F$4,AG$2,0)),OFFSET($C$4,AG$2,0),0)</f>
        <v>0</v>
      </c>
      <c r="AH154" s="42" t="n">
        <f aca="true">IF(AND($O154&gt;=OFFSET($E$4,AH$2,0),$O154&lt;=OFFSET($F$4,AH$2,0)),OFFSET($C$4,AH$2,0),0)</f>
        <v>0</v>
      </c>
      <c r="AI154" s="42" t="n">
        <f aca="true">IF(AND($O154&gt;=OFFSET($E$4,AI$2,0),$O154&lt;=OFFSET($F$4,AI$2,0)),OFFSET($C$4,AI$2,0),0)</f>
        <v>0</v>
      </c>
      <c r="AJ154" s="42" t="n">
        <f aca="true">IF(AND($O154&gt;=OFFSET($E$4,AJ$2,0),$O154&lt;=OFFSET($F$4,AJ$2,0)),OFFSET($C$4,AJ$2,0),0)</f>
        <v>0</v>
      </c>
      <c r="AK154" s="42" t="n">
        <f aca="true">IF(AND($O154&gt;=OFFSET($E$4,AK$2,0),$O154&lt;=OFFSET($F$4,AK$2,0)),OFFSET($C$4,AK$2,0),0)</f>
        <v>0</v>
      </c>
      <c r="AL154" s="42" t="n">
        <f aca="true">IF(AND($O154&gt;=OFFSET($E$4,AL$2,0),$O154&lt;=OFFSET($F$4,AL$2,0)),OFFSET($C$4,AL$2,0),0)</f>
        <v>0</v>
      </c>
      <c r="AM154" s="42" t="n">
        <f aca="true">IF(AND($O154&gt;=OFFSET($E$4,AM$2,0),$O154&lt;=OFFSET($F$4,AM$2,0)),OFFSET($C$4,AM$2,0),0)</f>
        <v>0</v>
      </c>
      <c r="AN154" s="42" t="n">
        <f aca="true">IF(AND($O154&gt;=OFFSET($E$4,AN$2,0),$O154&lt;=OFFSET($F$4,AN$2,0)),OFFSET($C$4,AN$2,0),0)</f>
        <v>0</v>
      </c>
      <c r="AO154" s="42" t="n">
        <f aca="true">IF(AND($O154&gt;=OFFSET($E$4,AO$2,0),$O154&lt;=OFFSET($F$4,AO$2,0)),OFFSET($C$4,AO$2,0),0)</f>
        <v>0</v>
      </c>
      <c r="AP154" s="42" t="n">
        <f aca="true">IF(AND($O154&gt;=OFFSET($E$4,AP$2,0),$O154&lt;=OFFSET($F$4,AP$2,0)),OFFSET($C$4,AP$2,0),0)</f>
        <v>0</v>
      </c>
      <c r="AQ154" s="42" t="n">
        <f aca="true">IF(AND($O154&gt;=OFFSET($E$4,AQ$2,0),$O154&lt;=OFFSET($F$4,AQ$2,0)),OFFSET($C$4,AQ$2,0),0)</f>
        <v>0</v>
      </c>
      <c r="AR154" s="42" t="n">
        <f aca="true">IF(AND($O154&gt;=OFFSET($E$4,AR$2,0),$O154&lt;=OFFSET($F$4,AR$2,0)),OFFSET($C$4,AR$2,0),0)</f>
        <v>0</v>
      </c>
      <c r="AS154" s="42" t="n">
        <f aca="true">IF(AND($O154&gt;=OFFSET($E$4,AS$2,0),$O154&lt;=OFFSET($F$4,AS$2,0)),OFFSET($C$4,AS$2,0),0)</f>
        <v>0</v>
      </c>
      <c r="AT154" s="42" t="n">
        <f aca="true">IF(AND($O154&gt;=OFFSET($E$4,AT$2,0),$O154&lt;=OFFSET($F$4,AT$2,0)),OFFSET($C$4,AT$2,0),0)</f>
        <v>0</v>
      </c>
      <c r="AU154" s="42" t="n">
        <f aca="true">IF(AND($O154&gt;=OFFSET($E$4,AU$2,0),$O154&lt;=OFFSET($F$4,AU$2,0)),OFFSET($C$4,AU$2,0),0)</f>
        <v>0</v>
      </c>
      <c r="AV154" s="42" t="n">
        <f aca="true">IF(AND($O154&gt;=OFFSET($E$4,AV$2,0),$O154&lt;=OFFSET($F$4,AV$2,0)),OFFSET($C$4,AV$2,0),0)</f>
        <v>0</v>
      </c>
      <c r="AW154" s="42" t="n">
        <f aca="true">IF(AND($O154&gt;=OFFSET($E$4,AW$2,0),$O154&lt;=OFFSET($F$4,AW$2,0)),OFFSET($C$4,AW$2,0),0)</f>
        <v>0</v>
      </c>
      <c r="AY154" s="58" t="n">
        <f aca="false">SUM(P154:AS154)</f>
        <v>25</v>
      </c>
      <c r="AZ154" s="58" t="n">
        <f aca="false">SUM(P154:V154)+SUM(AT154:AW154)</f>
        <v>25</v>
      </c>
    </row>
    <row r="155" customFormat="false" ht="12.75" hidden="false" customHeight="false" outlineLevel="0" collapsed="false">
      <c r="A155" s="38"/>
      <c r="I155" s="0" t="n">
        <v>22</v>
      </c>
      <c r="J155" s="0" t="n">
        <v>4</v>
      </c>
      <c r="K155" s="0" t="n">
        <v>4</v>
      </c>
      <c r="L155" s="0" t="n">
        <v>0</v>
      </c>
      <c r="M155" s="0" t="n">
        <v>30</v>
      </c>
      <c r="O155" s="57" t="n">
        <v>41365</v>
      </c>
      <c r="P155" s="42" t="n">
        <f aca="false">IF(AND(O155&gt;=$E$4,O155&lt;=$F$4),$C$4,0)</f>
        <v>0</v>
      </c>
      <c r="Q155" s="42" t="n">
        <f aca="true">IF(AND($O155&gt;=OFFSET($E$4,Q$2,0),$O155&lt;=OFFSET($F$4,Q$2,0)),OFFSET($C$4,Q$2,0),0)</f>
        <v>0</v>
      </c>
      <c r="R155" s="42" t="n">
        <f aca="true">IF(AND($O155&gt;=OFFSET($E$4,R$2,0),$O155&lt;=OFFSET($F$4,R$2,0)),OFFSET($C$4,R$2,0),0)</f>
        <v>0</v>
      </c>
      <c r="S155" s="42" t="n">
        <f aca="true">IF(AND($O155&gt;=OFFSET($E$4,S$2,0),$O155&lt;=OFFSET($F$4,S$2,0)),OFFSET($C$4,S$2,0),0)</f>
        <v>0</v>
      </c>
      <c r="T155" s="42" t="n">
        <f aca="true">IF(AND($O155&gt;=OFFSET($E$4,T$2,0),$O155&lt;=OFFSET($F$4,T$2,0)),OFFSET($C$4,T$2,0),0)</f>
        <v>0</v>
      </c>
      <c r="U155" s="42" t="n">
        <f aca="true">IF(AND($O155&gt;=OFFSET($E$4,U$2,0),$O155&lt;=OFFSET($F$4,U$2,0)),OFFSET($C$4,U$2,0),0)</f>
        <v>0</v>
      </c>
      <c r="V155" s="42" t="n">
        <f aca="true">IF(AND($O155&gt;=OFFSET($E$4,V$2,0),$O155&lt;=OFFSET($F$4,V$2,0)),OFFSET($C$4,V$2,0),0)</f>
        <v>25</v>
      </c>
      <c r="W155" s="42" t="n">
        <f aca="true">IF(AND($O155&gt;=OFFSET($E$4,W$2,0),$O155&lt;=OFFSET($F$4,W$2,0)),OFFSET($C$4,W$2,0),0)</f>
        <v>0</v>
      </c>
      <c r="X155" s="42" t="n">
        <f aca="true">IF(AND($O155&gt;=OFFSET($E$4,X$2,0),$O155&lt;=OFFSET($F$4,X$2,0)),OFFSET($C$4,X$2,0),0)</f>
        <v>0</v>
      </c>
      <c r="Y155" s="42" t="n">
        <f aca="true">IF(AND($O155&gt;=OFFSET($E$4,Y$2,0),$O155&lt;=OFFSET($F$4,Y$2,0)),OFFSET($C$4,Y$2,0),0)</f>
        <v>0</v>
      </c>
      <c r="Z155" s="42" t="n">
        <f aca="true">IF(AND($O155&gt;=OFFSET($E$4,Z$2,0),$O155&lt;=OFFSET($F$4,Z$2,0)),OFFSET($C$4,Z$2,0),0)</f>
        <v>0</v>
      </c>
      <c r="AA155" s="42" t="n">
        <f aca="true">IF(AND($O155&gt;=OFFSET($E$4,AA$2,0),$O155&lt;=OFFSET($F$4,AA$2,0)),OFFSET($C$4,AA$2,0),0)</f>
        <v>0</v>
      </c>
      <c r="AB155" s="42" t="n">
        <f aca="true">IF(AND($O155&gt;=OFFSET($E$4,AB$2,0),$O155&lt;=OFFSET($F$4,AB$2,0)),OFFSET($C$4,AB$2,0),0)</f>
        <v>0</v>
      </c>
      <c r="AC155" s="42" t="n">
        <f aca="true">IF(AND($O155&gt;=OFFSET($E$4,AC$2,0),$O155&lt;=OFFSET($F$4,AC$2,0)),OFFSET($C$4,AC$2,0),0)</f>
        <v>0</v>
      </c>
      <c r="AD155" s="42" t="n">
        <f aca="true">IF(AND($O155&gt;=OFFSET($E$4,AD$2,0),$O155&lt;=OFFSET($F$4,AD$2,0)),OFFSET($C$4,AD$2,0),0)</f>
        <v>0</v>
      </c>
      <c r="AE155" s="42" t="n">
        <f aca="true">IF(AND($O155&gt;=OFFSET($E$4,AE$2,0),$O155&lt;=OFFSET($F$4,AE$2,0)),OFFSET($C$4,AE$2,0),0)</f>
        <v>0</v>
      </c>
      <c r="AF155" s="42" t="n">
        <f aca="true">IF(AND($O155&gt;=OFFSET($E$4,AF$2,0),$O155&lt;=OFFSET($F$4,AF$2,0)),OFFSET($C$4,AF$2,0),0)</f>
        <v>0</v>
      </c>
      <c r="AG155" s="42" t="n">
        <f aca="true">IF(AND($O155&gt;=OFFSET($E$4,AG$2,0),$O155&lt;=OFFSET($F$4,AG$2,0)),OFFSET($C$4,AG$2,0),0)</f>
        <v>0</v>
      </c>
      <c r="AH155" s="42" t="n">
        <f aca="true">IF(AND($O155&gt;=OFFSET($E$4,AH$2,0),$O155&lt;=OFFSET($F$4,AH$2,0)),OFFSET($C$4,AH$2,0),0)</f>
        <v>0</v>
      </c>
      <c r="AI155" s="42" t="n">
        <f aca="true">IF(AND($O155&gt;=OFFSET($E$4,AI$2,0),$O155&lt;=OFFSET($F$4,AI$2,0)),OFFSET($C$4,AI$2,0),0)</f>
        <v>0</v>
      </c>
      <c r="AJ155" s="42" t="n">
        <f aca="true">IF(AND($O155&gt;=OFFSET($E$4,AJ$2,0),$O155&lt;=OFFSET($F$4,AJ$2,0)),OFFSET($C$4,AJ$2,0),0)</f>
        <v>0</v>
      </c>
      <c r="AK155" s="42" t="n">
        <f aca="true">IF(AND($O155&gt;=OFFSET($E$4,AK$2,0),$O155&lt;=OFFSET($F$4,AK$2,0)),OFFSET($C$4,AK$2,0),0)</f>
        <v>0</v>
      </c>
      <c r="AL155" s="42" t="n">
        <f aca="true">IF(AND($O155&gt;=OFFSET($E$4,AL$2,0),$O155&lt;=OFFSET($F$4,AL$2,0)),OFFSET($C$4,AL$2,0),0)</f>
        <v>0</v>
      </c>
      <c r="AM155" s="42" t="n">
        <f aca="true">IF(AND($O155&gt;=OFFSET($E$4,AM$2,0),$O155&lt;=OFFSET($F$4,AM$2,0)),OFFSET($C$4,AM$2,0),0)</f>
        <v>0</v>
      </c>
      <c r="AN155" s="42" t="n">
        <f aca="true">IF(AND($O155&gt;=OFFSET($E$4,AN$2,0),$O155&lt;=OFFSET($F$4,AN$2,0)),OFFSET($C$4,AN$2,0),0)</f>
        <v>0</v>
      </c>
      <c r="AO155" s="42" t="n">
        <f aca="true">IF(AND($O155&gt;=OFFSET($E$4,AO$2,0),$O155&lt;=OFFSET($F$4,AO$2,0)),OFFSET($C$4,AO$2,0),0)</f>
        <v>0</v>
      </c>
      <c r="AP155" s="42" t="n">
        <f aca="true">IF(AND($O155&gt;=OFFSET($E$4,AP$2,0),$O155&lt;=OFFSET($F$4,AP$2,0)),OFFSET($C$4,AP$2,0),0)</f>
        <v>0</v>
      </c>
      <c r="AQ155" s="42" t="n">
        <f aca="true">IF(AND($O155&gt;=OFFSET($E$4,AQ$2,0),$O155&lt;=OFFSET($F$4,AQ$2,0)),OFFSET($C$4,AQ$2,0),0)</f>
        <v>0</v>
      </c>
      <c r="AR155" s="42" t="n">
        <f aca="true">IF(AND($O155&gt;=OFFSET($E$4,AR$2,0),$O155&lt;=OFFSET($F$4,AR$2,0)),OFFSET($C$4,AR$2,0),0)</f>
        <v>0</v>
      </c>
      <c r="AS155" s="42" t="n">
        <f aca="true">IF(AND($O155&gt;=OFFSET($E$4,AS$2,0),$O155&lt;=OFFSET($F$4,AS$2,0)),OFFSET($C$4,AS$2,0),0)</f>
        <v>0</v>
      </c>
      <c r="AT155" s="42" t="n">
        <f aca="true">IF(AND($O155&gt;=OFFSET($E$4,AT$2,0),$O155&lt;=OFFSET($F$4,AT$2,0)),OFFSET($C$4,AT$2,0),0)</f>
        <v>0</v>
      </c>
      <c r="AU155" s="42" t="n">
        <f aca="true">IF(AND($O155&gt;=OFFSET($E$4,AU$2,0),$O155&lt;=OFFSET($F$4,AU$2,0)),OFFSET($C$4,AU$2,0),0)</f>
        <v>0</v>
      </c>
      <c r="AV155" s="42" t="n">
        <f aca="true">IF(AND($O155&gt;=OFFSET($E$4,AV$2,0),$O155&lt;=OFFSET($F$4,AV$2,0)),OFFSET($C$4,AV$2,0),0)</f>
        <v>0</v>
      </c>
      <c r="AW155" s="42" t="n">
        <f aca="true">IF(AND($O155&gt;=OFFSET($E$4,AW$2,0),$O155&lt;=OFFSET($F$4,AW$2,0)),OFFSET($C$4,AW$2,0),0)</f>
        <v>0</v>
      </c>
      <c r="AY155" s="58" t="n">
        <f aca="false">SUM(P155:AS155)</f>
        <v>25</v>
      </c>
      <c r="AZ155" s="58" t="n">
        <f aca="false">SUM(P155:V155)+SUM(AT155:AW155)</f>
        <v>25</v>
      </c>
    </row>
    <row r="156" customFormat="false" ht="12.75" hidden="false" customHeight="false" outlineLevel="0" collapsed="false">
      <c r="A156" s="38"/>
      <c r="I156" s="0" t="n">
        <v>22</v>
      </c>
      <c r="J156" s="0" t="n">
        <v>4</v>
      </c>
      <c r="K156" s="0" t="n">
        <v>4</v>
      </c>
      <c r="L156" s="0" t="n">
        <v>1</v>
      </c>
      <c r="M156" s="0" t="n">
        <v>31</v>
      </c>
      <c r="O156" s="57" t="n">
        <v>41395</v>
      </c>
      <c r="P156" s="42" t="n">
        <f aca="false">IF(AND(O156&gt;=$E$4,O156&lt;=$F$4),$C$4,0)</f>
        <v>0</v>
      </c>
      <c r="Q156" s="42" t="n">
        <f aca="true">IF(AND($O156&gt;=OFFSET($E$4,Q$2,0),$O156&lt;=OFFSET($F$4,Q$2,0)),OFFSET($C$4,Q$2,0),0)</f>
        <v>0</v>
      </c>
      <c r="R156" s="42" t="n">
        <f aca="true">IF(AND($O156&gt;=OFFSET($E$4,R$2,0),$O156&lt;=OFFSET($F$4,R$2,0)),OFFSET($C$4,R$2,0),0)</f>
        <v>0</v>
      </c>
      <c r="S156" s="42" t="n">
        <f aca="true">IF(AND($O156&gt;=OFFSET($E$4,S$2,0),$O156&lt;=OFFSET($F$4,S$2,0)),OFFSET($C$4,S$2,0),0)</f>
        <v>0</v>
      </c>
      <c r="T156" s="42" t="n">
        <f aca="true">IF(AND($O156&gt;=OFFSET($E$4,T$2,0),$O156&lt;=OFFSET($F$4,T$2,0)),OFFSET($C$4,T$2,0),0)</f>
        <v>0</v>
      </c>
      <c r="U156" s="42" t="n">
        <f aca="true">IF(AND($O156&gt;=OFFSET($E$4,U$2,0),$O156&lt;=OFFSET($F$4,U$2,0)),OFFSET($C$4,U$2,0),0)</f>
        <v>0</v>
      </c>
      <c r="V156" s="42" t="n">
        <f aca="true">IF(AND($O156&gt;=OFFSET($E$4,V$2,0),$O156&lt;=OFFSET($F$4,V$2,0)),OFFSET($C$4,V$2,0),0)</f>
        <v>25</v>
      </c>
      <c r="W156" s="42" t="n">
        <f aca="true">IF(AND($O156&gt;=OFFSET($E$4,W$2,0),$O156&lt;=OFFSET($F$4,W$2,0)),OFFSET($C$4,W$2,0),0)</f>
        <v>0</v>
      </c>
      <c r="X156" s="42" t="n">
        <f aca="true">IF(AND($O156&gt;=OFFSET($E$4,X$2,0),$O156&lt;=OFFSET($F$4,X$2,0)),OFFSET($C$4,X$2,0),0)</f>
        <v>0</v>
      </c>
      <c r="Y156" s="42" t="n">
        <f aca="true">IF(AND($O156&gt;=OFFSET($E$4,Y$2,0),$O156&lt;=OFFSET($F$4,Y$2,0)),OFFSET($C$4,Y$2,0),0)</f>
        <v>0</v>
      </c>
      <c r="Z156" s="42" t="n">
        <f aca="true">IF(AND($O156&gt;=OFFSET($E$4,Z$2,0),$O156&lt;=OFFSET($F$4,Z$2,0)),OFFSET($C$4,Z$2,0),0)</f>
        <v>0</v>
      </c>
      <c r="AA156" s="42" t="n">
        <f aca="true">IF(AND($O156&gt;=OFFSET($E$4,AA$2,0),$O156&lt;=OFFSET($F$4,AA$2,0)),OFFSET($C$4,AA$2,0),0)</f>
        <v>0</v>
      </c>
      <c r="AB156" s="42" t="n">
        <f aca="true">IF(AND($O156&gt;=OFFSET($E$4,AB$2,0),$O156&lt;=OFFSET($F$4,AB$2,0)),OFFSET($C$4,AB$2,0),0)</f>
        <v>0</v>
      </c>
      <c r="AC156" s="42" t="n">
        <f aca="true">IF(AND($O156&gt;=OFFSET($E$4,AC$2,0),$O156&lt;=OFFSET($F$4,AC$2,0)),OFFSET($C$4,AC$2,0),0)</f>
        <v>0</v>
      </c>
      <c r="AD156" s="42" t="n">
        <f aca="true">IF(AND($O156&gt;=OFFSET($E$4,AD$2,0),$O156&lt;=OFFSET($F$4,AD$2,0)),OFFSET($C$4,AD$2,0),0)</f>
        <v>0</v>
      </c>
      <c r="AE156" s="42" t="n">
        <f aca="true">IF(AND($O156&gt;=OFFSET($E$4,AE$2,0),$O156&lt;=OFFSET($F$4,AE$2,0)),OFFSET($C$4,AE$2,0),0)</f>
        <v>0</v>
      </c>
      <c r="AF156" s="42" t="n">
        <f aca="true">IF(AND($O156&gt;=OFFSET($E$4,AF$2,0),$O156&lt;=OFFSET($F$4,AF$2,0)),OFFSET($C$4,AF$2,0),0)</f>
        <v>0</v>
      </c>
      <c r="AG156" s="42" t="n">
        <f aca="true">IF(AND($O156&gt;=OFFSET($E$4,AG$2,0),$O156&lt;=OFFSET($F$4,AG$2,0)),OFFSET($C$4,AG$2,0),0)</f>
        <v>0</v>
      </c>
      <c r="AH156" s="42" t="n">
        <f aca="true">IF(AND($O156&gt;=OFFSET($E$4,AH$2,0),$O156&lt;=OFFSET($F$4,AH$2,0)),OFFSET($C$4,AH$2,0),0)</f>
        <v>0</v>
      </c>
      <c r="AI156" s="42" t="n">
        <f aca="true">IF(AND($O156&gt;=OFFSET($E$4,AI$2,0),$O156&lt;=OFFSET($F$4,AI$2,0)),OFFSET($C$4,AI$2,0),0)</f>
        <v>0</v>
      </c>
      <c r="AJ156" s="42" t="n">
        <f aca="true">IF(AND($O156&gt;=OFFSET($E$4,AJ$2,0),$O156&lt;=OFFSET($F$4,AJ$2,0)),OFFSET($C$4,AJ$2,0),0)</f>
        <v>0</v>
      </c>
      <c r="AK156" s="42" t="n">
        <f aca="true">IF(AND($O156&gt;=OFFSET($E$4,AK$2,0),$O156&lt;=OFFSET($F$4,AK$2,0)),OFFSET($C$4,AK$2,0),0)</f>
        <v>0</v>
      </c>
      <c r="AL156" s="42" t="n">
        <f aca="true">IF(AND($O156&gt;=OFFSET($E$4,AL$2,0),$O156&lt;=OFFSET($F$4,AL$2,0)),OFFSET($C$4,AL$2,0),0)</f>
        <v>0</v>
      </c>
      <c r="AM156" s="42" t="n">
        <f aca="true">IF(AND($O156&gt;=OFFSET($E$4,AM$2,0),$O156&lt;=OFFSET($F$4,AM$2,0)),OFFSET($C$4,AM$2,0),0)</f>
        <v>0</v>
      </c>
      <c r="AN156" s="42" t="n">
        <f aca="true">IF(AND($O156&gt;=OFFSET($E$4,AN$2,0),$O156&lt;=OFFSET($F$4,AN$2,0)),OFFSET($C$4,AN$2,0),0)</f>
        <v>0</v>
      </c>
      <c r="AO156" s="42" t="n">
        <f aca="true">IF(AND($O156&gt;=OFFSET($E$4,AO$2,0),$O156&lt;=OFFSET($F$4,AO$2,0)),OFFSET($C$4,AO$2,0),0)</f>
        <v>0</v>
      </c>
      <c r="AP156" s="42" t="n">
        <f aca="true">IF(AND($O156&gt;=OFFSET($E$4,AP$2,0),$O156&lt;=OFFSET($F$4,AP$2,0)),OFFSET($C$4,AP$2,0),0)</f>
        <v>0</v>
      </c>
      <c r="AQ156" s="42" t="n">
        <f aca="true">IF(AND($O156&gt;=OFFSET($E$4,AQ$2,0),$O156&lt;=OFFSET($F$4,AQ$2,0)),OFFSET($C$4,AQ$2,0),0)</f>
        <v>0</v>
      </c>
      <c r="AR156" s="42" t="n">
        <f aca="true">IF(AND($O156&gt;=OFFSET($E$4,AR$2,0),$O156&lt;=OFFSET($F$4,AR$2,0)),OFFSET($C$4,AR$2,0),0)</f>
        <v>0</v>
      </c>
      <c r="AS156" s="42" t="n">
        <f aca="true">IF(AND($O156&gt;=OFFSET($E$4,AS$2,0),$O156&lt;=OFFSET($F$4,AS$2,0)),OFFSET($C$4,AS$2,0),0)</f>
        <v>0</v>
      </c>
      <c r="AT156" s="42" t="n">
        <f aca="true">IF(AND($O156&gt;=OFFSET($E$4,AT$2,0),$O156&lt;=OFFSET($F$4,AT$2,0)),OFFSET($C$4,AT$2,0),0)</f>
        <v>0</v>
      </c>
      <c r="AU156" s="42" t="n">
        <f aca="true">IF(AND($O156&gt;=OFFSET($E$4,AU$2,0),$O156&lt;=OFFSET($F$4,AU$2,0)),OFFSET($C$4,AU$2,0),0)</f>
        <v>0</v>
      </c>
      <c r="AV156" s="42" t="n">
        <f aca="true">IF(AND($O156&gt;=OFFSET($E$4,AV$2,0),$O156&lt;=OFFSET($F$4,AV$2,0)),OFFSET($C$4,AV$2,0),0)</f>
        <v>0</v>
      </c>
      <c r="AW156" s="42" t="n">
        <f aca="true">IF(AND($O156&gt;=OFFSET($E$4,AW$2,0),$O156&lt;=OFFSET($F$4,AW$2,0)),OFFSET($C$4,AW$2,0),0)</f>
        <v>0</v>
      </c>
      <c r="AY156" s="58" t="n">
        <f aca="false">SUM(P156:AS156)</f>
        <v>25</v>
      </c>
      <c r="AZ156" s="58" t="n">
        <f aca="false">SUM(P156:V156)+SUM(AT156:AW156)</f>
        <v>25</v>
      </c>
    </row>
    <row r="157" customFormat="false" ht="12.75" hidden="false" customHeight="false" outlineLevel="0" collapsed="false">
      <c r="A157" s="38"/>
      <c r="I157" s="0" t="n">
        <v>20</v>
      </c>
      <c r="J157" s="0" t="n">
        <v>5</v>
      </c>
      <c r="K157" s="0" t="n">
        <v>5</v>
      </c>
      <c r="L157" s="0" t="n">
        <v>0</v>
      </c>
      <c r="M157" s="0" t="n">
        <v>30</v>
      </c>
      <c r="O157" s="57" t="n">
        <v>41426</v>
      </c>
      <c r="P157" s="42" t="n">
        <f aca="false">IF(AND(O157&gt;=$E$4,O157&lt;=$F$4),$C$4,0)</f>
        <v>0</v>
      </c>
      <c r="Q157" s="42" t="n">
        <f aca="true">IF(AND($O157&gt;=OFFSET($E$4,Q$2,0),$O157&lt;=OFFSET($F$4,Q$2,0)),OFFSET($C$4,Q$2,0),0)</f>
        <v>0</v>
      </c>
      <c r="R157" s="42" t="n">
        <f aca="true">IF(AND($O157&gt;=OFFSET($E$4,R$2,0),$O157&lt;=OFFSET($F$4,R$2,0)),OFFSET($C$4,R$2,0),0)</f>
        <v>0</v>
      </c>
      <c r="S157" s="42" t="n">
        <f aca="true">IF(AND($O157&gt;=OFFSET($E$4,S$2,0),$O157&lt;=OFFSET($F$4,S$2,0)),OFFSET($C$4,S$2,0),0)</f>
        <v>0</v>
      </c>
      <c r="T157" s="42" t="n">
        <f aca="true">IF(AND($O157&gt;=OFFSET($E$4,T$2,0),$O157&lt;=OFFSET($F$4,T$2,0)),OFFSET($C$4,T$2,0),0)</f>
        <v>0</v>
      </c>
      <c r="U157" s="42" t="n">
        <f aca="true">IF(AND($O157&gt;=OFFSET($E$4,U$2,0),$O157&lt;=OFFSET($F$4,U$2,0)),OFFSET($C$4,U$2,0),0)</f>
        <v>0</v>
      </c>
      <c r="V157" s="42" t="n">
        <f aca="true">IF(AND($O157&gt;=OFFSET($E$4,V$2,0),$O157&lt;=OFFSET($F$4,V$2,0)),OFFSET($C$4,V$2,0),0)</f>
        <v>25</v>
      </c>
      <c r="W157" s="42" t="n">
        <f aca="true">IF(AND($O157&gt;=OFFSET($E$4,W$2,0),$O157&lt;=OFFSET($F$4,W$2,0)),OFFSET($C$4,W$2,0),0)</f>
        <v>0</v>
      </c>
      <c r="X157" s="42" t="n">
        <f aca="true">IF(AND($O157&gt;=OFFSET($E$4,X$2,0),$O157&lt;=OFFSET($F$4,X$2,0)),OFFSET($C$4,X$2,0),0)</f>
        <v>0</v>
      </c>
      <c r="Y157" s="42" t="n">
        <f aca="true">IF(AND($O157&gt;=OFFSET($E$4,Y$2,0),$O157&lt;=OFFSET($F$4,Y$2,0)),OFFSET($C$4,Y$2,0),0)</f>
        <v>0</v>
      </c>
      <c r="Z157" s="42" t="n">
        <f aca="true">IF(AND($O157&gt;=OFFSET($E$4,Z$2,0),$O157&lt;=OFFSET($F$4,Z$2,0)),OFFSET($C$4,Z$2,0),0)</f>
        <v>0</v>
      </c>
      <c r="AA157" s="42" t="n">
        <f aca="true">IF(AND($O157&gt;=OFFSET($E$4,AA$2,0),$O157&lt;=OFFSET($F$4,AA$2,0)),OFFSET($C$4,AA$2,0),0)</f>
        <v>0</v>
      </c>
      <c r="AB157" s="42" t="n">
        <f aca="true">IF(AND($O157&gt;=OFFSET($E$4,AB$2,0),$O157&lt;=OFFSET($F$4,AB$2,0)),OFFSET($C$4,AB$2,0),0)</f>
        <v>0</v>
      </c>
      <c r="AC157" s="42" t="n">
        <f aca="true">IF(AND($O157&gt;=OFFSET($E$4,AC$2,0),$O157&lt;=OFFSET($F$4,AC$2,0)),OFFSET($C$4,AC$2,0),0)</f>
        <v>0</v>
      </c>
      <c r="AD157" s="42" t="n">
        <f aca="true">IF(AND($O157&gt;=OFFSET($E$4,AD$2,0),$O157&lt;=OFFSET($F$4,AD$2,0)),OFFSET($C$4,AD$2,0),0)</f>
        <v>0</v>
      </c>
      <c r="AE157" s="42" t="n">
        <f aca="true">IF(AND($O157&gt;=OFFSET($E$4,AE$2,0),$O157&lt;=OFFSET($F$4,AE$2,0)),OFFSET($C$4,AE$2,0),0)</f>
        <v>0</v>
      </c>
      <c r="AF157" s="42" t="n">
        <f aca="true">IF(AND($O157&gt;=OFFSET($E$4,AF$2,0),$O157&lt;=OFFSET($F$4,AF$2,0)),OFFSET($C$4,AF$2,0),0)</f>
        <v>0</v>
      </c>
      <c r="AG157" s="42" t="n">
        <f aca="true">IF(AND($O157&gt;=OFFSET($E$4,AG$2,0),$O157&lt;=OFFSET($F$4,AG$2,0)),OFFSET($C$4,AG$2,0),0)</f>
        <v>0</v>
      </c>
      <c r="AH157" s="42" t="n">
        <f aca="true">IF(AND($O157&gt;=OFFSET($E$4,AH$2,0),$O157&lt;=OFFSET($F$4,AH$2,0)),OFFSET($C$4,AH$2,0),0)</f>
        <v>0</v>
      </c>
      <c r="AI157" s="42" t="n">
        <f aca="true">IF(AND($O157&gt;=OFFSET($E$4,AI$2,0),$O157&lt;=OFFSET($F$4,AI$2,0)),OFFSET($C$4,AI$2,0),0)</f>
        <v>0</v>
      </c>
      <c r="AJ157" s="42" t="n">
        <f aca="true">IF(AND($O157&gt;=OFFSET($E$4,AJ$2,0),$O157&lt;=OFFSET($F$4,AJ$2,0)),OFFSET($C$4,AJ$2,0),0)</f>
        <v>0</v>
      </c>
      <c r="AK157" s="42" t="n">
        <f aca="true">IF(AND($O157&gt;=OFFSET($E$4,AK$2,0),$O157&lt;=OFFSET($F$4,AK$2,0)),OFFSET($C$4,AK$2,0),0)</f>
        <v>0</v>
      </c>
      <c r="AL157" s="42" t="n">
        <f aca="true">IF(AND($O157&gt;=OFFSET($E$4,AL$2,0),$O157&lt;=OFFSET($F$4,AL$2,0)),OFFSET($C$4,AL$2,0),0)</f>
        <v>0</v>
      </c>
      <c r="AM157" s="42" t="n">
        <f aca="true">IF(AND($O157&gt;=OFFSET($E$4,AM$2,0),$O157&lt;=OFFSET($F$4,AM$2,0)),OFFSET($C$4,AM$2,0),0)</f>
        <v>0</v>
      </c>
      <c r="AN157" s="42" t="n">
        <f aca="true">IF(AND($O157&gt;=OFFSET($E$4,AN$2,0),$O157&lt;=OFFSET($F$4,AN$2,0)),OFFSET($C$4,AN$2,0),0)</f>
        <v>0</v>
      </c>
      <c r="AO157" s="42" t="n">
        <f aca="true">IF(AND($O157&gt;=OFFSET($E$4,AO$2,0),$O157&lt;=OFFSET($F$4,AO$2,0)),OFFSET($C$4,AO$2,0),0)</f>
        <v>0</v>
      </c>
      <c r="AP157" s="42" t="n">
        <f aca="true">IF(AND($O157&gt;=OFFSET($E$4,AP$2,0),$O157&lt;=OFFSET($F$4,AP$2,0)),OFFSET($C$4,AP$2,0),0)</f>
        <v>0</v>
      </c>
      <c r="AQ157" s="42" t="n">
        <f aca="true">IF(AND($O157&gt;=OFFSET($E$4,AQ$2,0),$O157&lt;=OFFSET($F$4,AQ$2,0)),OFFSET($C$4,AQ$2,0),0)</f>
        <v>0</v>
      </c>
      <c r="AR157" s="42" t="n">
        <f aca="true">IF(AND($O157&gt;=OFFSET($E$4,AR$2,0),$O157&lt;=OFFSET($F$4,AR$2,0)),OFFSET($C$4,AR$2,0),0)</f>
        <v>0</v>
      </c>
      <c r="AS157" s="42" t="n">
        <f aca="true">IF(AND($O157&gt;=OFFSET($E$4,AS$2,0),$O157&lt;=OFFSET($F$4,AS$2,0)),OFFSET($C$4,AS$2,0),0)</f>
        <v>0</v>
      </c>
      <c r="AT157" s="42" t="n">
        <f aca="true">IF(AND($O157&gt;=OFFSET($E$4,AT$2,0),$O157&lt;=OFFSET($F$4,AT$2,0)),OFFSET($C$4,AT$2,0),0)</f>
        <v>0</v>
      </c>
      <c r="AU157" s="42" t="n">
        <f aca="true">IF(AND($O157&gt;=OFFSET($E$4,AU$2,0),$O157&lt;=OFFSET($F$4,AU$2,0)),OFFSET($C$4,AU$2,0),0)</f>
        <v>0</v>
      </c>
      <c r="AV157" s="42" t="n">
        <f aca="true">IF(AND($O157&gt;=OFFSET($E$4,AV$2,0),$O157&lt;=OFFSET($F$4,AV$2,0)),OFFSET($C$4,AV$2,0),0)</f>
        <v>0</v>
      </c>
      <c r="AW157" s="42" t="n">
        <f aca="true">IF(AND($O157&gt;=OFFSET($E$4,AW$2,0),$O157&lt;=OFFSET($F$4,AW$2,0)),OFFSET($C$4,AW$2,0),0)</f>
        <v>0</v>
      </c>
      <c r="AY157" s="58" t="n">
        <f aca="false">SUM(P157:AS157)</f>
        <v>25</v>
      </c>
      <c r="AZ157" s="58" t="n">
        <f aca="false">SUM(P157:V157)+SUM(AT157:AW157)</f>
        <v>25</v>
      </c>
    </row>
    <row r="158" customFormat="false" ht="12.75" hidden="false" customHeight="false" outlineLevel="0" collapsed="false">
      <c r="A158" s="38"/>
      <c r="I158" s="0" t="n">
        <v>22</v>
      </c>
      <c r="J158" s="0" t="n">
        <v>4</v>
      </c>
      <c r="K158" s="0" t="n">
        <v>4</v>
      </c>
      <c r="L158" s="0" t="n">
        <v>1</v>
      </c>
      <c r="M158" s="0" t="n">
        <v>31</v>
      </c>
      <c r="O158" s="57" t="n">
        <v>41456</v>
      </c>
      <c r="P158" s="42" t="n">
        <f aca="false">IF(AND(O158&gt;=$E$4,O158&lt;=$F$4),$C$4,0)</f>
        <v>0</v>
      </c>
      <c r="Q158" s="42" t="n">
        <f aca="true">IF(AND($O158&gt;=OFFSET($E$4,Q$2,0),$O158&lt;=OFFSET($F$4,Q$2,0)),OFFSET($C$4,Q$2,0),0)</f>
        <v>0</v>
      </c>
      <c r="R158" s="42" t="n">
        <f aca="true">IF(AND($O158&gt;=OFFSET($E$4,R$2,0),$O158&lt;=OFFSET($F$4,R$2,0)),OFFSET($C$4,R$2,0),0)</f>
        <v>0</v>
      </c>
      <c r="S158" s="42" t="n">
        <f aca="true">IF(AND($O158&gt;=OFFSET($E$4,S$2,0),$O158&lt;=OFFSET($F$4,S$2,0)),OFFSET($C$4,S$2,0),0)</f>
        <v>0</v>
      </c>
      <c r="T158" s="42" t="n">
        <f aca="true">IF(AND($O158&gt;=OFFSET($E$4,T$2,0),$O158&lt;=OFFSET($F$4,T$2,0)),OFFSET($C$4,T$2,0),0)</f>
        <v>0</v>
      </c>
      <c r="U158" s="42" t="n">
        <f aca="true">IF(AND($O158&gt;=OFFSET($E$4,U$2,0),$O158&lt;=OFFSET($F$4,U$2,0)),OFFSET($C$4,U$2,0),0)</f>
        <v>0</v>
      </c>
      <c r="V158" s="42" t="n">
        <f aca="true">IF(AND($O158&gt;=OFFSET($E$4,V$2,0),$O158&lt;=OFFSET($F$4,V$2,0)),OFFSET($C$4,V$2,0),0)</f>
        <v>25</v>
      </c>
      <c r="W158" s="42" t="n">
        <f aca="true">IF(AND($O158&gt;=OFFSET($E$4,W$2,0),$O158&lt;=OFFSET($F$4,W$2,0)),OFFSET($C$4,W$2,0),0)</f>
        <v>0</v>
      </c>
      <c r="X158" s="42" t="n">
        <f aca="true">IF(AND($O158&gt;=OFFSET($E$4,X$2,0),$O158&lt;=OFFSET($F$4,X$2,0)),OFFSET($C$4,X$2,0),0)</f>
        <v>0</v>
      </c>
      <c r="Y158" s="42" t="n">
        <f aca="true">IF(AND($O158&gt;=OFFSET($E$4,Y$2,0),$O158&lt;=OFFSET($F$4,Y$2,0)),OFFSET($C$4,Y$2,0),0)</f>
        <v>0</v>
      </c>
      <c r="Z158" s="42" t="n">
        <f aca="true">IF(AND($O158&gt;=OFFSET($E$4,Z$2,0),$O158&lt;=OFFSET($F$4,Z$2,0)),OFFSET($C$4,Z$2,0),0)</f>
        <v>0</v>
      </c>
      <c r="AA158" s="42" t="n">
        <f aca="true">IF(AND($O158&gt;=OFFSET($E$4,AA$2,0),$O158&lt;=OFFSET($F$4,AA$2,0)),OFFSET($C$4,AA$2,0),0)</f>
        <v>0</v>
      </c>
      <c r="AB158" s="42" t="n">
        <f aca="true">IF(AND($O158&gt;=OFFSET($E$4,AB$2,0),$O158&lt;=OFFSET($F$4,AB$2,0)),OFFSET($C$4,AB$2,0),0)</f>
        <v>0</v>
      </c>
      <c r="AC158" s="42" t="n">
        <f aca="true">IF(AND($O158&gt;=OFFSET($E$4,AC$2,0),$O158&lt;=OFFSET($F$4,AC$2,0)),OFFSET($C$4,AC$2,0),0)</f>
        <v>0</v>
      </c>
      <c r="AD158" s="42" t="n">
        <f aca="true">IF(AND($O158&gt;=OFFSET($E$4,AD$2,0),$O158&lt;=OFFSET($F$4,AD$2,0)),OFFSET($C$4,AD$2,0),0)</f>
        <v>0</v>
      </c>
      <c r="AE158" s="42" t="n">
        <f aca="true">IF(AND($O158&gt;=OFFSET($E$4,AE$2,0),$O158&lt;=OFFSET($F$4,AE$2,0)),OFFSET($C$4,AE$2,0),0)</f>
        <v>0</v>
      </c>
      <c r="AF158" s="42" t="n">
        <f aca="true">IF(AND($O158&gt;=OFFSET($E$4,AF$2,0),$O158&lt;=OFFSET($F$4,AF$2,0)),OFFSET($C$4,AF$2,0),0)</f>
        <v>0</v>
      </c>
      <c r="AG158" s="42" t="n">
        <f aca="true">IF(AND($O158&gt;=OFFSET($E$4,AG$2,0),$O158&lt;=OFFSET($F$4,AG$2,0)),OFFSET($C$4,AG$2,0),0)</f>
        <v>0</v>
      </c>
      <c r="AH158" s="42" t="n">
        <f aca="true">IF(AND($O158&gt;=OFFSET($E$4,AH$2,0),$O158&lt;=OFFSET($F$4,AH$2,0)),OFFSET($C$4,AH$2,0),0)</f>
        <v>0</v>
      </c>
      <c r="AI158" s="42" t="n">
        <f aca="true">IF(AND($O158&gt;=OFFSET($E$4,AI$2,0),$O158&lt;=OFFSET($F$4,AI$2,0)),OFFSET($C$4,AI$2,0),0)</f>
        <v>0</v>
      </c>
      <c r="AJ158" s="42" t="n">
        <f aca="true">IF(AND($O158&gt;=OFFSET($E$4,AJ$2,0),$O158&lt;=OFFSET($F$4,AJ$2,0)),OFFSET($C$4,AJ$2,0),0)</f>
        <v>0</v>
      </c>
      <c r="AK158" s="42" t="n">
        <f aca="true">IF(AND($O158&gt;=OFFSET($E$4,AK$2,0),$O158&lt;=OFFSET($F$4,AK$2,0)),OFFSET($C$4,AK$2,0),0)</f>
        <v>0</v>
      </c>
      <c r="AL158" s="42" t="n">
        <f aca="true">IF(AND($O158&gt;=OFFSET($E$4,AL$2,0),$O158&lt;=OFFSET($F$4,AL$2,0)),OFFSET($C$4,AL$2,0),0)</f>
        <v>0</v>
      </c>
      <c r="AM158" s="42" t="n">
        <f aca="true">IF(AND($O158&gt;=OFFSET($E$4,AM$2,0),$O158&lt;=OFFSET($F$4,AM$2,0)),OFFSET($C$4,AM$2,0),0)</f>
        <v>0</v>
      </c>
      <c r="AN158" s="42" t="n">
        <f aca="true">IF(AND($O158&gt;=OFFSET($E$4,AN$2,0),$O158&lt;=OFFSET($F$4,AN$2,0)),OFFSET($C$4,AN$2,0),0)</f>
        <v>0</v>
      </c>
      <c r="AO158" s="42" t="n">
        <f aca="true">IF(AND($O158&gt;=OFFSET($E$4,AO$2,0),$O158&lt;=OFFSET($F$4,AO$2,0)),OFFSET($C$4,AO$2,0),0)</f>
        <v>0</v>
      </c>
      <c r="AP158" s="42" t="n">
        <f aca="true">IF(AND($O158&gt;=OFFSET($E$4,AP$2,0),$O158&lt;=OFFSET($F$4,AP$2,0)),OFFSET($C$4,AP$2,0),0)</f>
        <v>0</v>
      </c>
      <c r="AQ158" s="42" t="n">
        <f aca="true">IF(AND($O158&gt;=OFFSET($E$4,AQ$2,0),$O158&lt;=OFFSET($F$4,AQ$2,0)),OFFSET($C$4,AQ$2,0),0)</f>
        <v>0</v>
      </c>
      <c r="AR158" s="42" t="n">
        <f aca="true">IF(AND($O158&gt;=OFFSET($E$4,AR$2,0),$O158&lt;=OFFSET($F$4,AR$2,0)),OFFSET($C$4,AR$2,0),0)</f>
        <v>0</v>
      </c>
      <c r="AS158" s="42" t="n">
        <f aca="true">IF(AND($O158&gt;=OFFSET($E$4,AS$2,0),$O158&lt;=OFFSET($F$4,AS$2,0)),OFFSET($C$4,AS$2,0),0)</f>
        <v>0</v>
      </c>
      <c r="AT158" s="42" t="n">
        <f aca="true">IF(AND($O158&gt;=OFFSET($E$4,AT$2,0),$O158&lt;=OFFSET($F$4,AT$2,0)),OFFSET($C$4,AT$2,0),0)</f>
        <v>0</v>
      </c>
      <c r="AU158" s="42" t="n">
        <f aca="true">IF(AND($O158&gt;=OFFSET($E$4,AU$2,0),$O158&lt;=OFFSET($F$4,AU$2,0)),OFFSET($C$4,AU$2,0),0)</f>
        <v>0</v>
      </c>
      <c r="AV158" s="42" t="n">
        <f aca="true">IF(AND($O158&gt;=OFFSET($E$4,AV$2,0),$O158&lt;=OFFSET($F$4,AV$2,0)),OFFSET($C$4,AV$2,0),0)</f>
        <v>0</v>
      </c>
      <c r="AW158" s="42" t="n">
        <f aca="true">IF(AND($O158&gt;=OFFSET($E$4,AW$2,0),$O158&lt;=OFFSET($F$4,AW$2,0)),OFFSET($C$4,AW$2,0),0)</f>
        <v>0</v>
      </c>
      <c r="AY158" s="58" t="n">
        <f aca="false">SUM(P158:AS158)</f>
        <v>25</v>
      </c>
      <c r="AZ158" s="58" t="n">
        <f aca="false">SUM(P158:V158)+SUM(AT158:AW158)</f>
        <v>25</v>
      </c>
    </row>
    <row r="159" customFormat="false" ht="12.75" hidden="false" customHeight="false" outlineLevel="0" collapsed="false">
      <c r="A159" s="38"/>
      <c r="I159" s="0" t="n">
        <v>22</v>
      </c>
      <c r="J159" s="0" t="n">
        <v>5</v>
      </c>
      <c r="K159" s="0" t="n">
        <v>4</v>
      </c>
      <c r="L159" s="0" t="n">
        <v>0</v>
      </c>
      <c r="M159" s="0" t="n">
        <v>31</v>
      </c>
      <c r="O159" s="57" t="n">
        <v>41487</v>
      </c>
      <c r="P159" s="42" t="n">
        <f aca="false">IF(AND(O159&gt;=$E$4,O159&lt;=$F$4),$C$4,0)</f>
        <v>0</v>
      </c>
      <c r="Q159" s="42" t="n">
        <f aca="true">IF(AND($O159&gt;=OFFSET($E$4,Q$2,0),$O159&lt;=OFFSET($F$4,Q$2,0)),OFFSET($C$4,Q$2,0),0)</f>
        <v>0</v>
      </c>
      <c r="R159" s="42" t="n">
        <f aca="true">IF(AND($O159&gt;=OFFSET($E$4,R$2,0),$O159&lt;=OFFSET($F$4,R$2,0)),OFFSET($C$4,R$2,0),0)</f>
        <v>0</v>
      </c>
      <c r="S159" s="42" t="n">
        <f aca="true">IF(AND($O159&gt;=OFFSET($E$4,S$2,0),$O159&lt;=OFFSET($F$4,S$2,0)),OFFSET($C$4,S$2,0),0)</f>
        <v>0</v>
      </c>
      <c r="T159" s="42" t="n">
        <f aca="true">IF(AND($O159&gt;=OFFSET($E$4,T$2,0),$O159&lt;=OFFSET($F$4,T$2,0)),OFFSET($C$4,T$2,0),0)</f>
        <v>0</v>
      </c>
      <c r="U159" s="42" t="n">
        <f aca="true">IF(AND($O159&gt;=OFFSET($E$4,U$2,0),$O159&lt;=OFFSET($F$4,U$2,0)),OFFSET($C$4,U$2,0),0)</f>
        <v>0</v>
      </c>
      <c r="V159" s="42" t="n">
        <f aca="true">IF(AND($O159&gt;=OFFSET($E$4,V$2,0),$O159&lt;=OFFSET($F$4,V$2,0)),OFFSET($C$4,V$2,0),0)</f>
        <v>25</v>
      </c>
      <c r="W159" s="42" t="n">
        <f aca="true">IF(AND($O159&gt;=OFFSET($E$4,W$2,0),$O159&lt;=OFFSET($F$4,W$2,0)),OFFSET($C$4,W$2,0),0)</f>
        <v>0</v>
      </c>
      <c r="X159" s="42" t="n">
        <f aca="true">IF(AND($O159&gt;=OFFSET($E$4,X$2,0),$O159&lt;=OFFSET($F$4,X$2,0)),OFFSET($C$4,X$2,0),0)</f>
        <v>0</v>
      </c>
      <c r="Y159" s="42" t="n">
        <f aca="true">IF(AND($O159&gt;=OFFSET($E$4,Y$2,0),$O159&lt;=OFFSET($F$4,Y$2,0)),OFFSET($C$4,Y$2,0),0)</f>
        <v>0</v>
      </c>
      <c r="Z159" s="42" t="n">
        <f aca="true">IF(AND($O159&gt;=OFFSET($E$4,Z$2,0),$O159&lt;=OFFSET($F$4,Z$2,0)),OFFSET($C$4,Z$2,0),0)</f>
        <v>0</v>
      </c>
      <c r="AA159" s="42" t="n">
        <f aca="true">IF(AND($O159&gt;=OFFSET($E$4,AA$2,0),$O159&lt;=OFFSET($F$4,AA$2,0)),OFFSET($C$4,AA$2,0),0)</f>
        <v>0</v>
      </c>
      <c r="AB159" s="42" t="n">
        <f aca="true">IF(AND($O159&gt;=OFFSET($E$4,AB$2,0),$O159&lt;=OFFSET($F$4,AB$2,0)),OFFSET($C$4,AB$2,0),0)</f>
        <v>0</v>
      </c>
      <c r="AC159" s="42" t="n">
        <f aca="true">IF(AND($O159&gt;=OFFSET($E$4,AC$2,0),$O159&lt;=OFFSET($F$4,AC$2,0)),OFFSET($C$4,AC$2,0),0)</f>
        <v>0</v>
      </c>
      <c r="AD159" s="42" t="n">
        <f aca="true">IF(AND($O159&gt;=OFFSET($E$4,AD$2,0),$O159&lt;=OFFSET($F$4,AD$2,0)),OFFSET($C$4,AD$2,0),0)</f>
        <v>0</v>
      </c>
      <c r="AE159" s="42" t="n">
        <f aca="true">IF(AND($O159&gt;=OFFSET($E$4,AE$2,0),$O159&lt;=OFFSET($F$4,AE$2,0)),OFFSET($C$4,AE$2,0),0)</f>
        <v>0</v>
      </c>
      <c r="AF159" s="42" t="n">
        <f aca="true">IF(AND($O159&gt;=OFFSET($E$4,AF$2,0),$O159&lt;=OFFSET($F$4,AF$2,0)),OFFSET($C$4,AF$2,0),0)</f>
        <v>0</v>
      </c>
      <c r="AG159" s="42" t="n">
        <f aca="true">IF(AND($O159&gt;=OFFSET($E$4,AG$2,0),$O159&lt;=OFFSET($F$4,AG$2,0)),OFFSET($C$4,AG$2,0),0)</f>
        <v>0</v>
      </c>
      <c r="AH159" s="42" t="n">
        <f aca="true">IF(AND($O159&gt;=OFFSET($E$4,AH$2,0),$O159&lt;=OFFSET($F$4,AH$2,0)),OFFSET($C$4,AH$2,0),0)</f>
        <v>0</v>
      </c>
      <c r="AI159" s="42" t="n">
        <f aca="true">IF(AND($O159&gt;=OFFSET($E$4,AI$2,0),$O159&lt;=OFFSET($F$4,AI$2,0)),OFFSET($C$4,AI$2,0),0)</f>
        <v>0</v>
      </c>
      <c r="AJ159" s="42" t="n">
        <f aca="true">IF(AND($O159&gt;=OFFSET($E$4,AJ$2,0),$O159&lt;=OFFSET($F$4,AJ$2,0)),OFFSET($C$4,AJ$2,0),0)</f>
        <v>0</v>
      </c>
      <c r="AK159" s="42" t="n">
        <f aca="true">IF(AND($O159&gt;=OFFSET($E$4,AK$2,0),$O159&lt;=OFFSET($F$4,AK$2,0)),OFFSET($C$4,AK$2,0),0)</f>
        <v>0</v>
      </c>
      <c r="AL159" s="42" t="n">
        <f aca="true">IF(AND($O159&gt;=OFFSET($E$4,AL$2,0),$O159&lt;=OFFSET($F$4,AL$2,0)),OFFSET($C$4,AL$2,0),0)</f>
        <v>0</v>
      </c>
      <c r="AM159" s="42" t="n">
        <f aca="true">IF(AND($O159&gt;=OFFSET($E$4,AM$2,0),$O159&lt;=OFFSET($F$4,AM$2,0)),OFFSET($C$4,AM$2,0),0)</f>
        <v>0</v>
      </c>
      <c r="AN159" s="42" t="n">
        <f aca="true">IF(AND($O159&gt;=OFFSET($E$4,AN$2,0),$O159&lt;=OFFSET($F$4,AN$2,0)),OFFSET($C$4,AN$2,0),0)</f>
        <v>0</v>
      </c>
      <c r="AO159" s="42" t="n">
        <f aca="true">IF(AND($O159&gt;=OFFSET($E$4,AO$2,0),$O159&lt;=OFFSET($F$4,AO$2,0)),OFFSET($C$4,AO$2,0),0)</f>
        <v>0</v>
      </c>
      <c r="AP159" s="42" t="n">
        <f aca="true">IF(AND($O159&gt;=OFFSET($E$4,AP$2,0),$O159&lt;=OFFSET($F$4,AP$2,0)),OFFSET($C$4,AP$2,0),0)</f>
        <v>0</v>
      </c>
      <c r="AQ159" s="42" t="n">
        <f aca="true">IF(AND($O159&gt;=OFFSET($E$4,AQ$2,0),$O159&lt;=OFFSET($F$4,AQ$2,0)),OFFSET($C$4,AQ$2,0),0)</f>
        <v>0</v>
      </c>
      <c r="AR159" s="42" t="n">
        <f aca="true">IF(AND($O159&gt;=OFFSET($E$4,AR$2,0),$O159&lt;=OFFSET($F$4,AR$2,0)),OFFSET($C$4,AR$2,0),0)</f>
        <v>0</v>
      </c>
      <c r="AS159" s="42" t="n">
        <f aca="true">IF(AND($O159&gt;=OFFSET($E$4,AS$2,0),$O159&lt;=OFFSET($F$4,AS$2,0)),OFFSET($C$4,AS$2,0),0)</f>
        <v>0</v>
      </c>
      <c r="AT159" s="42" t="n">
        <f aca="true">IF(AND($O159&gt;=OFFSET($E$4,AT$2,0),$O159&lt;=OFFSET($F$4,AT$2,0)),OFFSET($C$4,AT$2,0),0)</f>
        <v>0</v>
      </c>
      <c r="AU159" s="42" t="n">
        <f aca="true">IF(AND($O159&gt;=OFFSET($E$4,AU$2,0),$O159&lt;=OFFSET($F$4,AU$2,0)),OFFSET($C$4,AU$2,0),0)</f>
        <v>0</v>
      </c>
      <c r="AV159" s="42" t="n">
        <f aca="true">IF(AND($O159&gt;=OFFSET($E$4,AV$2,0),$O159&lt;=OFFSET($F$4,AV$2,0)),OFFSET($C$4,AV$2,0),0)</f>
        <v>0</v>
      </c>
      <c r="AW159" s="42" t="n">
        <f aca="true">IF(AND($O159&gt;=OFFSET($E$4,AW$2,0),$O159&lt;=OFFSET($F$4,AW$2,0)),OFFSET($C$4,AW$2,0),0)</f>
        <v>0</v>
      </c>
      <c r="AY159" s="58" t="n">
        <f aca="false">SUM(P159:AS159)</f>
        <v>25</v>
      </c>
      <c r="AZ159" s="58" t="n">
        <f aca="false">SUM(P159:V159)+SUM(AT159:AW159)</f>
        <v>25</v>
      </c>
    </row>
    <row r="160" customFormat="false" ht="12.75" hidden="false" customHeight="false" outlineLevel="0" collapsed="false">
      <c r="A160" s="38"/>
      <c r="I160" s="0" t="n">
        <v>20</v>
      </c>
      <c r="J160" s="0" t="n">
        <v>4</v>
      </c>
      <c r="K160" s="0" t="n">
        <v>5</v>
      </c>
      <c r="L160" s="0" t="n">
        <v>1</v>
      </c>
      <c r="M160" s="0" t="n">
        <v>30</v>
      </c>
      <c r="O160" s="57" t="n">
        <v>41518</v>
      </c>
      <c r="P160" s="42" t="n">
        <f aca="false">IF(AND(O160&gt;=$E$4,O160&lt;=$F$4),$C$4,0)</f>
        <v>0</v>
      </c>
      <c r="Q160" s="42" t="n">
        <f aca="true">IF(AND($O160&gt;=OFFSET($E$4,Q$2,0),$O160&lt;=OFFSET($F$4,Q$2,0)),OFFSET($C$4,Q$2,0),0)</f>
        <v>0</v>
      </c>
      <c r="R160" s="42" t="n">
        <f aca="true">IF(AND($O160&gt;=OFFSET($E$4,R$2,0),$O160&lt;=OFFSET($F$4,R$2,0)),OFFSET($C$4,R$2,0),0)</f>
        <v>0</v>
      </c>
      <c r="S160" s="42" t="n">
        <f aca="true">IF(AND($O160&gt;=OFFSET($E$4,S$2,0),$O160&lt;=OFFSET($F$4,S$2,0)),OFFSET($C$4,S$2,0),0)</f>
        <v>0</v>
      </c>
      <c r="T160" s="42" t="n">
        <f aca="true">IF(AND($O160&gt;=OFFSET($E$4,T$2,0),$O160&lt;=OFFSET($F$4,T$2,0)),OFFSET($C$4,T$2,0),0)</f>
        <v>0</v>
      </c>
      <c r="U160" s="42" t="n">
        <f aca="true">IF(AND($O160&gt;=OFFSET($E$4,U$2,0),$O160&lt;=OFFSET($F$4,U$2,0)),OFFSET($C$4,U$2,0),0)</f>
        <v>0</v>
      </c>
      <c r="V160" s="42" t="n">
        <f aca="true">IF(AND($O160&gt;=OFFSET($E$4,V$2,0),$O160&lt;=OFFSET($F$4,V$2,0)),OFFSET($C$4,V$2,0),0)</f>
        <v>25</v>
      </c>
      <c r="W160" s="42" t="n">
        <f aca="true">IF(AND($O160&gt;=OFFSET($E$4,W$2,0),$O160&lt;=OFFSET($F$4,W$2,0)),OFFSET($C$4,W$2,0),0)</f>
        <v>0</v>
      </c>
      <c r="X160" s="42" t="n">
        <f aca="true">IF(AND($O160&gt;=OFFSET($E$4,X$2,0),$O160&lt;=OFFSET($F$4,X$2,0)),OFFSET($C$4,X$2,0),0)</f>
        <v>0</v>
      </c>
      <c r="Y160" s="42" t="n">
        <f aca="true">IF(AND($O160&gt;=OFFSET($E$4,Y$2,0),$O160&lt;=OFFSET($F$4,Y$2,0)),OFFSET($C$4,Y$2,0),0)</f>
        <v>0</v>
      </c>
      <c r="Z160" s="42" t="n">
        <f aca="true">IF(AND($O160&gt;=OFFSET($E$4,Z$2,0),$O160&lt;=OFFSET($F$4,Z$2,0)),OFFSET($C$4,Z$2,0),0)</f>
        <v>0</v>
      </c>
      <c r="AA160" s="42" t="n">
        <f aca="true">IF(AND($O160&gt;=OFFSET($E$4,AA$2,0),$O160&lt;=OFFSET($F$4,AA$2,0)),OFFSET($C$4,AA$2,0),0)</f>
        <v>0</v>
      </c>
      <c r="AB160" s="42" t="n">
        <f aca="true">IF(AND($O160&gt;=OFFSET($E$4,AB$2,0),$O160&lt;=OFFSET($F$4,AB$2,0)),OFFSET($C$4,AB$2,0),0)</f>
        <v>0</v>
      </c>
      <c r="AC160" s="42" t="n">
        <f aca="true">IF(AND($O160&gt;=OFFSET($E$4,AC$2,0),$O160&lt;=OFFSET($F$4,AC$2,0)),OFFSET($C$4,AC$2,0),0)</f>
        <v>0</v>
      </c>
      <c r="AD160" s="42" t="n">
        <f aca="true">IF(AND($O160&gt;=OFFSET($E$4,AD$2,0),$O160&lt;=OFFSET($F$4,AD$2,0)),OFFSET($C$4,AD$2,0),0)</f>
        <v>0</v>
      </c>
      <c r="AE160" s="42" t="n">
        <f aca="true">IF(AND($O160&gt;=OFFSET($E$4,AE$2,0),$O160&lt;=OFFSET($F$4,AE$2,0)),OFFSET($C$4,AE$2,0),0)</f>
        <v>0</v>
      </c>
      <c r="AF160" s="42" t="n">
        <f aca="true">IF(AND($O160&gt;=OFFSET($E$4,AF$2,0),$O160&lt;=OFFSET($F$4,AF$2,0)),OFFSET($C$4,AF$2,0),0)</f>
        <v>0</v>
      </c>
      <c r="AG160" s="42" t="n">
        <f aca="true">IF(AND($O160&gt;=OFFSET($E$4,AG$2,0),$O160&lt;=OFFSET($F$4,AG$2,0)),OFFSET($C$4,AG$2,0),0)</f>
        <v>0</v>
      </c>
      <c r="AH160" s="42" t="n">
        <f aca="true">IF(AND($O160&gt;=OFFSET($E$4,AH$2,0),$O160&lt;=OFFSET($F$4,AH$2,0)),OFFSET($C$4,AH$2,0),0)</f>
        <v>0</v>
      </c>
      <c r="AI160" s="42" t="n">
        <f aca="true">IF(AND($O160&gt;=OFFSET($E$4,AI$2,0),$O160&lt;=OFFSET($F$4,AI$2,0)),OFFSET($C$4,AI$2,0),0)</f>
        <v>0</v>
      </c>
      <c r="AJ160" s="42" t="n">
        <f aca="true">IF(AND($O160&gt;=OFFSET($E$4,AJ$2,0),$O160&lt;=OFFSET($F$4,AJ$2,0)),OFFSET($C$4,AJ$2,0),0)</f>
        <v>0</v>
      </c>
      <c r="AK160" s="42" t="n">
        <f aca="true">IF(AND($O160&gt;=OFFSET($E$4,AK$2,0),$O160&lt;=OFFSET($F$4,AK$2,0)),OFFSET($C$4,AK$2,0),0)</f>
        <v>0</v>
      </c>
      <c r="AL160" s="42" t="n">
        <f aca="true">IF(AND($O160&gt;=OFFSET($E$4,AL$2,0),$O160&lt;=OFFSET($F$4,AL$2,0)),OFFSET($C$4,AL$2,0),0)</f>
        <v>0</v>
      </c>
      <c r="AM160" s="42" t="n">
        <f aca="true">IF(AND($O160&gt;=OFFSET($E$4,AM$2,0),$O160&lt;=OFFSET($F$4,AM$2,0)),OFFSET($C$4,AM$2,0),0)</f>
        <v>0</v>
      </c>
      <c r="AN160" s="42" t="n">
        <f aca="true">IF(AND($O160&gt;=OFFSET($E$4,AN$2,0),$O160&lt;=OFFSET($F$4,AN$2,0)),OFFSET($C$4,AN$2,0),0)</f>
        <v>0</v>
      </c>
      <c r="AO160" s="42" t="n">
        <f aca="true">IF(AND($O160&gt;=OFFSET($E$4,AO$2,0),$O160&lt;=OFFSET($F$4,AO$2,0)),OFFSET($C$4,AO$2,0),0)</f>
        <v>0</v>
      </c>
      <c r="AP160" s="42" t="n">
        <f aca="true">IF(AND($O160&gt;=OFFSET($E$4,AP$2,0),$O160&lt;=OFFSET($F$4,AP$2,0)),OFFSET($C$4,AP$2,0),0)</f>
        <v>0</v>
      </c>
      <c r="AQ160" s="42" t="n">
        <f aca="true">IF(AND($O160&gt;=OFFSET($E$4,AQ$2,0),$O160&lt;=OFFSET($F$4,AQ$2,0)),OFFSET($C$4,AQ$2,0),0)</f>
        <v>0</v>
      </c>
      <c r="AR160" s="42" t="n">
        <f aca="true">IF(AND($O160&gt;=OFFSET($E$4,AR$2,0),$O160&lt;=OFFSET($F$4,AR$2,0)),OFFSET($C$4,AR$2,0),0)</f>
        <v>0</v>
      </c>
      <c r="AS160" s="42" t="n">
        <f aca="true">IF(AND($O160&gt;=OFFSET($E$4,AS$2,0),$O160&lt;=OFFSET($F$4,AS$2,0)),OFFSET($C$4,AS$2,0),0)</f>
        <v>0</v>
      </c>
      <c r="AT160" s="42" t="n">
        <f aca="true">IF(AND($O160&gt;=OFFSET($E$4,AT$2,0),$O160&lt;=OFFSET($F$4,AT$2,0)),OFFSET($C$4,AT$2,0),0)</f>
        <v>0</v>
      </c>
      <c r="AU160" s="42" t="n">
        <f aca="true">IF(AND($O160&gt;=OFFSET($E$4,AU$2,0),$O160&lt;=OFFSET($F$4,AU$2,0)),OFFSET($C$4,AU$2,0),0)</f>
        <v>0</v>
      </c>
      <c r="AV160" s="42" t="n">
        <f aca="true">IF(AND($O160&gt;=OFFSET($E$4,AV$2,0),$O160&lt;=OFFSET($F$4,AV$2,0)),OFFSET($C$4,AV$2,0),0)</f>
        <v>0</v>
      </c>
      <c r="AW160" s="42" t="n">
        <f aca="true">IF(AND($O160&gt;=OFFSET($E$4,AW$2,0),$O160&lt;=OFFSET($F$4,AW$2,0)),OFFSET($C$4,AW$2,0),0)</f>
        <v>0</v>
      </c>
      <c r="AY160" s="58" t="n">
        <f aca="false">SUM(P160:AS160)</f>
        <v>25</v>
      </c>
      <c r="AZ160" s="58" t="n">
        <f aca="false">SUM(P160:V160)+SUM(AT160:AW160)</f>
        <v>25</v>
      </c>
    </row>
    <row r="161" customFormat="false" ht="12.75" hidden="false" customHeight="false" outlineLevel="0" collapsed="false">
      <c r="A161" s="38"/>
      <c r="I161" s="0" t="n">
        <v>23</v>
      </c>
      <c r="J161" s="0" t="n">
        <v>4</v>
      </c>
      <c r="K161" s="0" t="n">
        <v>4</v>
      </c>
      <c r="L161" s="0" t="n">
        <v>0</v>
      </c>
      <c r="M161" s="0" t="n">
        <v>31</v>
      </c>
      <c r="O161" s="57" t="n">
        <v>41548</v>
      </c>
      <c r="P161" s="42" t="n">
        <f aca="false">IF(AND(O161&gt;=$E$4,O161&lt;=$F$4),$C$4,0)</f>
        <v>0</v>
      </c>
      <c r="Q161" s="42" t="n">
        <f aca="true">IF(AND($O161&gt;=OFFSET($E$4,Q$2,0),$O161&lt;=OFFSET($F$4,Q$2,0)),OFFSET($C$4,Q$2,0),0)</f>
        <v>0</v>
      </c>
      <c r="R161" s="42" t="n">
        <f aca="true">IF(AND($O161&gt;=OFFSET($E$4,R$2,0),$O161&lt;=OFFSET($F$4,R$2,0)),OFFSET($C$4,R$2,0),0)</f>
        <v>0</v>
      </c>
      <c r="S161" s="42" t="n">
        <f aca="true">IF(AND($O161&gt;=OFFSET($E$4,S$2,0),$O161&lt;=OFFSET($F$4,S$2,0)),OFFSET($C$4,S$2,0),0)</f>
        <v>0</v>
      </c>
      <c r="T161" s="42" t="n">
        <f aca="true">IF(AND($O161&gt;=OFFSET($E$4,T$2,0),$O161&lt;=OFFSET($F$4,T$2,0)),OFFSET($C$4,T$2,0),0)</f>
        <v>0</v>
      </c>
      <c r="U161" s="42" t="n">
        <f aca="true">IF(AND($O161&gt;=OFFSET($E$4,U$2,0),$O161&lt;=OFFSET($F$4,U$2,0)),OFFSET($C$4,U$2,0),0)</f>
        <v>0</v>
      </c>
      <c r="V161" s="42" t="n">
        <f aca="true">IF(AND($O161&gt;=OFFSET($E$4,V$2,0),$O161&lt;=OFFSET($F$4,V$2,0)),OFFSET($C$4,V$2,0),0)</f>
        <v>25</v>
      </c>
      <c r="W161" s="42" t="n">
        <f aca="true">IF(AND($O161&gt;=OFFSET($E$4,W$2,0),$O161&lt;=OFFSET($F$4,W$2,0)),OFFSET($C$4,W$2,0),0)</f>
        <v>0</v>
      </c>
      <c r="X161" s="42" t="n">
        <f aca="true">IF(AND($O161&gt;=OFFSET($E$4,X$2,0),$O161&lt;=OFFSET($F$4,X$2,0)),OFFSET($C$4,X$2,0),0)</f>
        <v>0</v>
      </c>
      <c r="Y161" s="42" t="n">
        <f aca="true">IF(AND($O161&gt;=OFFSET($E$4,Y$2,0),$O161&lt;=OFFSET($F$4,Y$2,0)),OFFSET($C$4,Y$2,0),0)</f>
        <v>0</v>
      </c>
      <c r="Z161" s="42" t="n">
        <f aca="true">IF(AND($O161&gt;=OFFSET($E$4,Z$2,0),$O161&lt;=OFFSET($F$4,Z$2,0)),OFFSET($C$4,Z$2,0),0)</f>
        <v>0</v>
      </c>
      <c r="AA161" s="42" t="n">
        <f aca="true">IF(AND($O161&gt;=OFFSET($E$4,AA$2,0),$O161&lt;=OFFSET($F$4,AA$2,0)),OFFSET($C$4,AA$2,0),0)</f>
        <v>0</v>
      </c>
      <c r="AB161" s="42" t="n">
        <f aca="true">IF(AND($O161&gt;=OFFSET($E$4,AB$2,0),$O161&lt;=OFFSET($F$4,AB$2,0)),OFFSET($C$4,AB$2,0),0)</f>
        <v>0</v>
      </c>
      <c r="AC161" s="42" t="n">
        <f aca="true">IF(AND($O161&gt;=OFFSET($E$4,AC$2,0),$O161&lt;=OFFSET($F$4,AC$2,0)),OFFSET($C$4,AC$2,0),0)</f>
        <v>0</v>
      </c>
      <c r="AD161" s="42" t="n">
        <f aca="true">IF(AND($O161&gt;=OFFSET($E$4,AD$2,0),$O161&lt;=OFFSET($F$4,AD$2,0)),OFFSET($C$4,AD$2,0),0)</f>
        <v>0</v>
      </c>
      <c r="AE161" s="42" t="n">
        <f aca="true">IF(AND($O161&gt;=OFFSET($E$4,AE$2,0),$O161&lt;=OFFSET($F$4,AE$2,0)),OFFSET($C$4,AE$2,0),0)</f>
        <v>0</v>
      </c>
      <c r="AF161" s="42" t="n">
        <f aca="true">IF(AND($O161&gt;=OFFSET($E$4,AF$2,0),$O161&lt;=OFFSET($F$4,AF$2,0)),OFFSET($C$4,AF$2,0),0)</f>
        <v>0</v>
      </c>
      <c r="AG161" s="42" t="n">
        <f aca="true">IF(AND($O161&gt;=OFFSET($E$4,AG$2,0),$O161&lt;=OFFSET($F$4,AG$2,0)),OFFSET($C$4,AG$2,0),0)</f>
        <v>0</v>
      </c>
      <c r="AH161" s="42" t="n">
        <f aca="true">IF(AND($O161&gt;=OFFSET($E$4,AH$2,0),$O161&lt;=OFFSET($F$4,AH$2,0)),OFFSET($C$4,AH$2,0),0)</f>
        <v>0</v>
      </c>
      <c r="AI161" s="42" t="n">
        <f aca="true">IF(AND($O161&gt;=OFFSET($E$4,AI$2,0),$O161&lt;=OFFSET($F$4,AI$2,0)),OFFSET($C$4,AI$2,0),0)</f>
        <v>0</v>
      </c>
      <c r="AJ161" s="42" t="n">
        <f aca="true">IF(AND($O161&gt;=OFFSET($E$4,AJ$2,0),$O161&lt;=OFFSET($F$4,AJ$2,0)),OFFSET($C$4,AJ$2,0),0)</f>
        <v>0</v>
      </c>
      <c r="AK161" s="42" t="n">
        <f aca="true">IF(AND($O161&gt;=OFFSET($E$4,AK$2,0),$O161&lt;=OFFSET($F$4,AK$2,0)),OFFSET($C$4,AK$2,0),0)</f>
        <v>0</v>
      </c>
      <c r="AL161" s="42" t="n">
        <f aca="true">IF(AND($O161&gt;=OFFSET($E$4,AL$2,0),$O161&lt;=OFFSET($F$4,AL$2,0)),OFFSET($C$4,AL$2,0),0)</f>
        <v>0</v>
      </c>
      <c r="AM161" s="42" t="n">
        <f aca="true">IF(AND($O161&gt;=OFFSET($E$4,AM$2,0),$O161&lt;=OFFSET($F$4,AM$2,0)),OFFSET($C$4,AM$2,0),0)</f>
        <v>0</v>
      </c>
      <c r="AN161" s="42" t="n">
        <f aca="true">IF(AND($O161&gt;=OFFSET($E$4,AN$2,0),$O161&lt;=OFFSET($F$4,AN$2,0)),OFFSET($C$4,AN$2,0),0)</f>
        <v>0</v>
      </c>
      <c r="AO161" s="42" t="n">
        <f aca="true">IF(AND($O161&gt;=OFFSET($E$4,AO$2,0),$O161&lt;=OFFSET($F$4,AO$2,0)),OFFSET($C$4,AO$2,0),0)</f>
        <v>0</v>
      </c>
      <c r="AP161" s="42" t="n">
        <f aca="true">IF(AND($O161&gt;=OFFSET($E$4,AP$2,0),$O161&lt;=OFFSET($F$4,AP$2,0)),OFFSET($C$4,AP$2,0),0)</f>
        <v>0</v>
      </c>
      <c r="AQ161" s="42" t="n">
        <f aca="true">IF(AND($O161&gt;=OFFSET($E$4,AQ$2,0),$O161&lt;=OFFSET($F$4,AQ$2,0)),OFFSET($C$4,AQ$2,0),0)</f>
        <v>0</v>
      </c>
      <c r="AR161" s="42" t="n">
        <f aca="true">IF(AND($O161&gt;=OFFSET($E$4,AR$2,0),$O161&lt;=OFFSET($F$4,AR$2,0)),OFFSET($C$4,AR$2,0),0)</f>
        <v>0</v>
      </c>
      <c r="AS161" s="42" t="n">
        <f aca="true">IF(AND($O161&gt;=OFFSET($E$4,AS$2,0),$O161&lt;=OFFSET($F$4,AS$2,0)),OFFSET($C$4,AS$2,0),0)</f>
        <v>0</v>
      </c>
      <c r="AT161" s="42" t="n">
        <f aca="true">IF(AND($O161&gt;=OFFSET($E$4,AT$2,0),$O161&lt;=OFFSET($F$4,AT$2,0)),OFFSET($C$4,AT$2,0),0)</f>
        <v>0</v>
      </c>
      <c r="AU161" s="42" t="n">
        <f aca="true">IF(AND($O161&gt;=OFFSET($E$4,AU$2,0),$O161&lt;=OFFSET($F$4,AU$2,0)),OFFSET($C$4,AU$2,0),0)</f>
        <v>0</v>
      </c>
      <c r="AV161" s="42" t="n">
        <f aca="true">IF(AND($O161&gt;=OFFSET($E$4,AV$2,0),$O161&lt;=OFFSET($F$4,AV$2,0)),OFFSET($C$4,AV$2,0),0)</f>
        <v>0</v>
      </c>
      <c r="AW161" s="42" t="n">
        <f aca="true">IF(AND($O161&gt;=OFFSET($E$4,AW$2,0),$O161&lt;=OFFSET($F$4,AW$2,0)),OFFSET($C$4,AW$2,0),0)</f>
        <v>0</v>
      </c>
      <c r="AY161" s="58" t="n">
        <f aca="false">SUM(P161:AS161)</f>
        <v>25</v>
      </c>
      <c r="AZ161" s="58" t="n">
        <f aca="false">SUM(P161:V161)+SUM(AT161:AW161)</f>
        <v>25</v>
      </c>
    </row>
    <row r="162" customFormat="false" ht="12.75" hidden="false" customHeight="false" outlineLevel="0" collapsed="false">
      <c r="A162" s="38"/>
      <c r="I162" s="0" t="n">
        <v>20</v>
      </c>
      <c r="J162" s="0" t="n">
        <v>5</v>
      </c>
      <c r="K162" s="0" t="n">
        <v>4</v>
      </c>
      <c r="L162" s="0" t="n">
        <v>1</v>
      </c>
      <c r="M162" s="0" t="n">
        <v>30</v>
      </c>
      <c r="O162" s="57" t="n">
        <v>41579</v>
      </c>
      <c r="P162" s="42" t="n">
        <f aca="false">IF(AND(O162&gt;=$E$4,O162&lt;=$F$4),$C$4,0)</f>
        <v>0</v>
      </c>
      <c r="Q162" s="42" t="n">
        <f aca="true">IF(AND($O162&gt;=OFFSET($E$4,Q$2,0),$O162&lt;=OFFSET($F$4,Q$2,0)),OFFSET($C$4,Q$2,0),0)</f>
        <v>0</v>
      </c>
      <c r="R162" s="42" t="n">
        <f aca="true">IF(AND($O162&gt;=OFFSET($E$4,R$2,0),$O162&lt;=OFFSET($F$4,R$2,0)),OFFSET($C$4,R$2,0),0)</f>
        <v>0</v>
      </c>
      <c r="S162" s="42" t="n">
        <f aca="true">IF(AND($O162&gt;=OFFSET($E$4,S$2,0),$O162&lt;=OFFSET($F$4,S$2,0)),OFFSET($C$4,S$2,0),0)</f>
        <v>0</v>
      </c>
      <c r="T162" s="42" t="n">
        <f aca="true">IF(AND($O162&gt;=OFFSET($E$4,T$2,0),$O162&lt;=OFFSET($F$4,T$2,0)),OFFSET($C$4,T$2,0),0)</f>
        <v>0</v>
      </c>
      <c r="U162" s="42" t="n">
        <f aca="true">IF(AND($O162&gt;=OFFSET($E$4,U$2,0),$O162&lt;=OFFSET($F$4,U$2,0)),OFFSET($C$4,U$2,0),0)</f>
        <v>0</v>
      </c>
      <c r="V162" s="42" t="n">
        <f aca="true">IF(AND($O162&gt;=OFFSET($E$4,V$2,0),$O162&lt;=OFFSET($F$4,V$2,0)),OFFSET($C$4,V$2,0),0)</f>
        <v>25</v>
      </c>
      <c r="W162" s="42" t="n">
        <f aca="true">IF(AND($O162&gt;=OFFSET($E$4,W$2,0),$O162&lt;=OFFSET($F$4,W$2,0)),OFFSET($C$4,W$2,0),0)</f>
        <v>0</v>
      </c>
      <c r="X162" s="42" t="n">
        <f aca="true">IF(AND($O162&gt;=OFFSET($E$4,X$2,0),$O162&lt;=OFFSET($F$4,X$2,0)),OFFSET($C$4,X$2,0),0)</f>
        <v>0</v>
      </c>
      <c r="Y162" s="42" t="n">
        <f aca="true">IF(AND($O162&gt;=OFFSET($E$4,Y$2,0),$O162&lt;=OFFSET($F$4,Y$2,0)),OFFSET($C$4,Y$2,0),0)</f>
        <v>0</v>
      </c>
      <c r="Z162" s="42" t="n">
        <f aca="true">IF(AND($O162&gt;=OFFSET($E$4,Z$2,0),$O162&lt;=OFFSET($F$4,Z$2,0)),OFFSET($C$4,Z$2,0),0)</f>
        <v>0</v>
      </c>
      <c r="AA162" s="42" t="n">
        <f aca="true">IF(AND($O162&gt;=OFFSET($E$4,AA$2,0),$O162&lt;=OFFSET($F$4,AA$2,0)),OFFSET($C$4,AA$2,0),0)</f>
        <v>0</v>
      </c>
      <c r="AB162" s="42" t="n">
        <f aca="true">IF(AND($O162&gt;=OFFSET($E$4,AB$2,0),$O162&lt;=OFFSET($F$4,AB$2,0)),OFFSET($C$4,AB$2,0),0)</f>
        <v>0</v>
      </c>
      <c r="AC162" s="42" t="n">
        <f aca="true">IF(AND($O162&gt;=OFFSET($E$4,AC$2,0),$O162&lt;=OFFSET($F$4,AC$2,0)),OFFSET($C$4,AC$2,0),0)</f>
        <v>0</v>
      </c>
      <c r="AD162" s="42" t="n">
        <f aca="true">IF(AND($O162&gt;=OFFSET($E$4,AD$2,0),$O162&lt;=OFFSET($F$4,AD$2,0)),OFFSET($C$4,AD$2,0),0)</f>
        <v>0</v>
      </c>
      <c r="AE162" s="42" t="n">
        <f aca="true">IF(AND($O162&gt;=OFFSET($E$4,AE$2,0),$O162&lt;=OFFSET($F$4,AE$2,0)),OFFSET($C$4,AE$2,0),0)</f>
        <v>0</v>
      </c>
      <c r="AF162" s="42" t="n">
        <f aca="true">IF(AND($O162&gt;=OFFSET($E$4,AF$2,0),$O162&lt;=OFFSET($F$4,AF$2,0)),OFFSET($C$4,AF$2,0),0)</f>
        <v>0</v>
      </c>
      <c r="AG162" s="42" t="n">
        <f aca="true">IF(AND($O162&gt;=OFFSET($E$4,AG$2,0),$O162&lt;=OFFSET($F$4,AG$2,0)),OFFSET($C$4,AG$2,0),0)</f>
        <v>0</v>
      </c>
      <c r="AH162" s="42" t="n">
        <f aca="true">IF(AND($O162&gt;=OFFSET($E$4,AH$2,0),$O162&lt;=OFFSET($F$4,AH$2,0)),OFFSET($C$4,AH$2,0),0)</f>
        <v>0</v>
      </c>
      <c r="AI162" s="42" t="n">
        <f aca="true">IF(AND($O162&gt;=OFFSET($E$4,AI$2,0),$O162&lt;=OFFSET($F$4,AI$2,0)),OFFSET($C$4,AI$2,0),0)</f>
        <v>0</v>
      </c>
      <c r="AJ162" s="42" t="n">
        <f aca="true">IF(AND($O162&gt;=OFFSET($E$4,AJ$2,0),$O162&lt;=OFFSET($F$4,AJ$2,0)),OFFSET($C$4,AJ$2,0),0)</f>
        <v>0</v>
      </c>
      <c r="AK162" s="42" t="n">
        <f aca="true">IF(AND($O162&gt;=OFFSET($E$4,AK$2,0),$O162&lt;=OFFSET($F$4,AK$2,0)),OFFSET($C$4,AK$2,0),0)</f>
        <v>0</v>
      </c>
      <c r="AL162" s="42" t="n">
        <f aca="true">IF(AND($O162&gt;=OFFSET($E$4,AL$2,0),$O162&lt;=OFFSET($F$4,AL$2,0)),OFFSET($C$4,AL$2,0),0)</f>
        <v>0</v>
      </c>
      <c r="AM162" s="42" t="n">
        <f aca="true">IF(AND($O162&gt;=OFFSET($E$4,AM$2,0),$O162&lt;=OFFSET($F$4,AM$2,0)),OFFSET($C$4,AM$2,0),0)</f>
        <v>0</v>
      </c>
      <c r="AN162" s="42" t="n">
        <f aca="true">IF(AND($O162&gt;=OFFSET($E$4,AN$2,0),$O162&lt;=OFFSET($F$4,AN$2,0)),OFFSET($C$4,AN$2,0),0)</f>
        <v>0</v>
      </c>
      <c r="AO162" s="42" t="n">
        <f aca="true">IF(AND($O162&gt;=OFFSET($E$4,AO$2,0),$O162&lt;=OFFSET($F$4,AO$2,0)),OFFSET($C$4,AO$2,0),0)</f>
        <v>0</v>
      </c>
      <c r="AP162" s="42" t="n">
        <f aca="true">IF(AND($O162&gt;=OFFSET($E$4,AP$2,0),$O162&lt;=OFFSET($F$4,AP$2,0)),OFFSET($C$4,AP$2,0),0)</f>
        <v>0</v>
      </c>
      <c r="AQ162" s="42" t="n">
        <f aca="true">IF(AND($O162&gt;=OFFSET($E$4,AQ$2,0),$O162&lt;=OFFSET($F$4,AQ$2,0)),OFFSET($C$4,AQ$2,0),0)</f>
        <v>0</v>
      </c>
      <c r="AR162" s="42" t="n">
        <f aca="true">IF(AND($O162&gt;=OFFSET($E$4,AR$2,0),$O162&lt;=OFFSET($F$4,AR$2,0)),OFFSET($C$4,AR$2,0),0)</f>
        <v>0</v>
      </c>
      <c r="AS162" s="42" t="n">
        <f aca="true">IF(AND($O162&gt;=OFFSET($E$4,AS$2,0),$O162&lt;=OFFSET($F$4,AS$2,0)),OFFSET($C$4,AS$2,0),0)</f>
        <v>0</v>
      </c>
      <c r="AT162" s="42" t="n">
        <f aca="true">IF(AND($O162&gt;=OFFSET($E$4,AT$2,0),$O162&lt;=OFFSET($F$4,AT$2,0)),OFFSET($C$4,AT$2,0),0)</f>
        <v>0</v>
      </c>
      <c r="AU162" s="42" t="n">
        <f aca="true">IF(AND($O162&gt;=OFFSET($E$4,AU$2,0),$O162&lt;=OFFSET($F$4,AU$2,0)),OFFSET($C$4,AU$2,0),0)</f>
        <v>0</v>
      </c>
      <c r="AV162" s="42" t="n">
        <f aca="true">IF(AND($O162&gt;=OFFSET($E$4,AV$2,0),$O162&lt;=OFFSET($F$4,AV$2,0)),OFFSET($C$4,AV$2,0),0)</f>
        <v>0</v>
      </c>
      <c r="AW162" s="42" t="n">
        <f aca="true">IF(AND($O162&gt;=OFFSET($E$4,AW$2,0),$O162&lt;=OFFSET($F$4,AW$2,0)),OFFSET($C$4,AW$2,0),0)</f>
        <v>0</v>
      </c>
      <c r="AY162" s="58" t="n">
        <f aca="false">SUM(P162:AS162)</f>
        <v>25</v>
      </c>
      <c r="AZ162" s="58" t="n">
        <f aca="false">SUM(P162:V162)+SUM(AT162:AW162)</f>
        <v>25</v>
      </c>
    </row>
    <row r="163" customFormat="false" ht="12.75" hidden="false" customHeight="false" outlineLevel="0" collapsed="false">
      <c r="A163" s="38"/>
      <c r="I163" s="0" t="n">
        <v>21</v>
      </c>
      <c r="J163" s="0" t="n">
        <v>4</v>
      </c>
      <c r="K163" s="0" t="n">
        <v>5</v>
      </c>
      <c r="L163" s="0" t="n">
        <v>1</v>
      </c>
      <c r="M163" s="0" t="n">
        <v>31</v>
      </c>
      <c r="O163" s="57" t="n">
        <v>41609</v>
      </c>
      <c r="P163" s="42" t="n">
        <f aca="false">IF(AND(O163&gt;=$E$4,O163&lt;=$F$4),$C$4,0)</f>
        <v>0</v>
      </c>
      <c r="Q163" s="42" t="n">
        <f aca="true">IF(AND($O163&gt;=OFFSET($E$4,Q$2,0),$O163&lt;=OFFSET($F$4,Q$2,0)),OFFSET($C$4,Q$2,0),0)</f>
        <v>0</v>
      </c>
      <c r="R163" s="42" t="n">
        <f aca="true">IF(AND($O163&gt;=OFFSET($E$4,R$2,0),$O163&lt;=OFFSET($F$4,R$2,0)),OFFSET($C$4,R$2,0),0)</f>
        <v>0</v>
      </c>
      <c r="S163" s="42" t="n">
        <f aca="true">IF(AND($O163&gt;=OFFSET($E$4,S$2,0),$O163&lt;=OFFSET($F$4,S$2,0)),OFFSET($C$4,S$2,0),0)</f>
        <v>0</v>
      </c>
      <c r="T163" s="42" t="n">
        <f aca="true">IF(AND($O163&gt;=OFFSET($E$4,T$2,0),$O163&lt;=OFFSET($F$4,T$2,0)),OFFSET($C$4,T$2,0),0)</f>
        <v>0</v>
      </c>
      <c r="U163" s="42" t="n">
        <f aca="true">IF(AND($O163&gt;=OFFSET($E$4,U$2,0),$O163&lt;=OFFSET($F$4,U$2,0)),OFFSET($C$4,U$2,0),0)</f>
        <v>0</v>
      </c>
      <c r="V163" s="42" t="n">
        <f aca="true">IF(AND($O163&gt;=OFFSET($E$4,V$2,0),$O163&lt;=OFFSET($F$4,V$2,0)),OFFSET($C$4,V$2,0),0)</f>
        <v>25</v>
      </c>
      <c r="W163" s="42" t="n">
        <f aca="true">IF(AND($O163&gt;=OFFSET($E$4,W$2,0),$O163&lt;=OFFSET($F$4,W$2,0)),OFFSET($C$4,W$2,0),0)</f>
        <v>0</v>
      </c>
      <c r="X163" s="42" t="n">
        <f aca="true">IF(AND($O163&gt;=OFFSET($E$4,X$2,0),$O163&lt;=OFFSET($F$4,X$2,0)),OFFSET($C$4,X$2,0),0)</f>
        <v>0</v>
      </c>
      <c r="Y163" s="42" t="n">
        <f aca="true">IF(AND($O163&gt;=OFFSET($E$4,Y$2,0),$O163&lt;=OFFSET($F$4,Y$2,0)),OFFSET($C$4,Y$2,0),0)</f>
        <v>0</v>
      </c>
      <c r="Z163" s="42" t="n">
        <f aca="true">IF(AND($O163&gt;=OFFSET($E$4,Z$2,0),$O163&lt;=OFFSET($F$4,Z$2,0)),OFFSET($C$4,Z$2,0),0)</f>
        <v>0</v>
      </c>
      <c r="AA163" s="42" t="n">
        <f aca="true">IF(AND($O163&gt;=OFFSET($E$4,AA$2,0),$O163&lt;=OFFSET($F$4,AA$2,0)),OFFSET($C$4,AA$2,0),0)</f>
        <v>0</v>
      </c>
      <c r="AB163" s="42" t="n">
        <f aca="true">IF(AND($O163&gt;=OFFSET($E$4,AB$2,0),$O163&lt;=OFFSET($F$4,AB$2,0)),OFFSET($C$4,AB$2,0),0)</f>
        <v>0</v>
      </c>
      <c r="AC163" s="42" t="n">
        <f aca="true">IF(AND($O163&gt;=OFFSET($E$4,AC$2,0),$O163&lt;=OFFSET($F$4,AC$2,0)),OFFSET($C$4,AC$2,0),0)</f>
        <v>0</v>
      </c>
      <c r="AD163" s="42" t="n">
        <f aca="true">IF(AND($O163&gt;=OFFSET($E$4,AD$2,0),$O163&lt;=OFFSET($F$4,AD$2,0)),OFFSET($C$4,AD$2,0),0)</f>
        <v>0</v>
      </c>
      <c r="AE163" s="42" t="n">
        <f aca="true">IF(AND($O163&gt;=OFFSET($E$4,AE$2,0),$O163&lt;=OFFSET($F$4,AE$2,0)),OFFSET($C$4,AE$2,0),0)</f>
        <v>0</v>
      </c>
      <c r="AF163" s="42" t="n">
        <f aca="true">IF(AND($O163&gt;=OFFSET($E$4,AF$2,0),$O163&lt;=OFFSET($F$4,AF$2,0)),OFFSET($C$4,AF$2,0),0)</f>
        <v>0</v>
      </c>
      <c r="AG163" s="42" t="n">
        <f aca="true">IF(AND($O163&gt;=OFFSET($E$4,AG$2,0),$O163&lt;=OFFSET($F$4,AG$2,0)),OFFSET($C$4,AG$2,0),0)</f>
        <v>0</v>
      </c>
      <c r="AH163" s="42" t="n">
        <f aca="true">IF(AND($O163&gt;=OFFSET($E$4,AH$2,0),$O163&lt;=OFFSET($F$4,AH$2,0)),OFFSET($C$4,AH$2,0),0)</f>
        <v>0</v>
      </c>
      <c r="AI163" s="42" t="n">
        <f aca="true">IF(AND($O163&gt;=OFFSET($E$4,AI$2,0),$O163&lt;=OFFSET($F$4,AI$2,0)),OFFSET($C$4,AI$2,0),0)</f>
        <v>0</v>
      </c>
      <c r="AJ163" s="42" t="n">
        <f aca="true">IF(AND($O163&gt;=OFFSET($E$4,AJ$2,0),$O163&lt;=OFFSET($F$4,AJ$2,0)),OFFSET($C$4,AJ$2,0),0)</f>
        <v>0</v>
      </c>
      <c r="AK163" s="42" t="n">
        <f aca="true">IF(AND($O163&gt;=OFFSET($E$4,AK$2,0),$O163&lt;=OFFSET($F$4,AK$2,0)),OFFSET($C$4,AK$2,0),0)</f>
        <v>0</v>
      </c>
      <c r="AL163" s="42" t="n">
        <f aca="true">IF(AND($O163&gt;=OFFSET($E$4,AL$2,0),$O163&lt;=OFFSET($F$4,AL$2,0)),OFFSET($C$4,AL$2,0),0)</f>
        <v>0</v>
      </c>
      <c r="AM163" s="42" t="n">
        <f aca="true">IF(AND($O163&gt;=OFFSET($E$4,AM$2,0),$O163&lt;=OFFSET($F$4,AM$2,0)),OFFSET($C$4,AM$2,0),0)</f>
        <v>0</v>
      </c>
      <c r="AN163" s="42" t="n">
        <f aca="true">IF(AND($O163&gt;=OFFSET($E$4,AN$2,0),$O163&lt;=OFFSET($F$4,AN$2,0)),OFFSET($C$4,AN$2,0),0)</f>
        <v>0</v>
      </c>
      <c r="AO163" s="42" t="n">
        <f aca="true">IF(AND($O163&gt;=OFFSET($E$4,AO$2,0),$O163&lt;=OFFSET($F$4,AO$2,0)),OFFSET($C$4,AO$2,0),0)</f>
        <v>0</v>
      </c>
      <c r="AP163" s="42" t="n">
        <f aca="true">IF(AND($O163&gt;=OFFSET($E$4,AP$2,0),$O163&lt;=OFFSET($F$4,AP$2,0)),OFFSET($C$4,AP$2,0),0)</f>
        <v>0</v>
      </c>
      <c r="AQ163" s="42" t="n">
        <f aca="true">IF(AND($O163&gt;=OFFSET($E$4,AQ$2,0),$O163&lt;=OFFSET($F$4,AQ$2,0)),OFFSET($C$4,AQ$2,0),0)</f>
        <v>0</v>
      </c>
      <c r="AR163" s="42" t="n">
        <f aca="true">IF(AND($O163&gt;=OFFSET($E$4,AR$2,0),$O163&lt;=OFFSET($F$4,AR$2,0)),OFFSET($C$4,AR$2,0),0)</f>
        <v>0</v>
      </c>
      <c r="AS163" s="42" t="n">
        <f aca="true">IF(AND($O163&gt;=OFFSET($E$4,AS$2,0),$O163&lt;=OFFSET($F$4,AS$2,0)),OFFSET($C$4,AS$2,0),0)</f>
        <v>0</v>
      </c>
      <c r="AT163" s="42" t="n">
        <f aca="true">IF(AND($O163&gt;=OFFSET($E$4,AT$2,0),$O163&lt;=OFFSET($F$4,AT$2,0)),OFFSET($C$4,AT$2,0),0)</f>
        <v>0</v>
      </c>
      <c r="AU163" s="42" t="n">
        <f aca="true">IF(AND($O163&gt;=OFFSET($E$4,AU$2,0),$O163&lt;=OFFSET($F$4,AU$2,0)),OFFSET($C$4,AU$2,0),0)</f>
        <v>0</v>
      </c>
      <c r="AV163" s="42" t="n">
        <f aca="true">IF(AND($O163&gt;=OFFSET($E$4,AV$2,0),$O163&lt;=OFFSET($F$4,AV$2,0)),OFFSET($C$4,AV$2,0),0)</f>
        <v>0</v>
      </c>
      <c r="AW163" s="42" t="n">
        <f aca="true">IF(AND($O163&gt;=OFFSET($E$4,AW$2,0),$O163&lt;=OFFSET($F$4,AW$2,0)),OFFSET($C$4,AW$2,0),0)</f>
        <v>0</v>
      </c>
      <c r="AY163" s="58" t="n">
        <f aca="false">SUM(P163:AS163)</f>
        <v>25</v>
      </c>
      <c r="AZ163" s="58" t="n">
        <f aca="false">SUM(P163:V163)+SUM(AT163:AW163)</f>
        <v>25</v>
      </c>
    </row>
    <row r="164" customFormat="false" ht="12.75" hidden="false" customHeight="false" outlineLevel="0" collapsed="false">
      <c r="A164" s="38"/>
      <c r="I164" s="0" t="n">
        <v>22</v>
      </c>
      <c r="J164" s="0" t="n">
        <v>4</v>
      </c>
      <c r="K164" s="0" t="n">
        <v>4</v>
      </c>
      <c r="L164" s="0" t="n">
        <v>1</v>
      </c>
      <c r="M164" s="0" t="n">
        <v>31</v>
      </c>
      <c r="O164" s="57" t="n">
        <v>41640</v>
      </c>
      <c r="P164" s="42" t="n">
        <f aca="false">IF(AND(O164&gt;=$E$4,O164&lt;=$F$4),$C$4,0)</f>
        <v>0</v>
      </c>
      <c r="Q164" s="42" t="n">
        <f aca="true">IF(AND($O164&gt;=OFFSET($E$4,Q$2,0),$O164&lt;=OFFSET($F$4,Q$2,0)),OFFSET($C$4,Q$2,0),0)</f>
        <v>0</v>
      </c>
      <c r="R164" s="42" t="n">
        <f aca="true">IF(AND($O164&gt;=OFFSET($E$4,R$2,0),$O164&lt;=OFFSET($F$4,R$2,0)),OFFSET($C$4,R$2,0),0)</f>
        <v>0</v>
      </c>
      <c r="S164" s="42" t="n">
        <f aca="true">IF(AND($O164&gt;=OFFSET($E$4,S$2,0),$O164&lt;=OFFSET($F$4,S$2,0)),OFFSET($C$4,S$2,0),0)</f>
        <v>0</v>
      </c>
      <c r="T164" s="42" t="n">
        <f aca="true">IF(AND($O164&gt;=OFFSET($E$4,T$2,0),$O164&lt;=OFFSET($F$4,T$2,0)),OFFSET($C$4,T$2,0),0)</f>
        <v>0</v>
      </c>
      <c r="U164" s="42" t="n">
        <f aca="true">IF(AND($O164&gt;=OFFSET($E$4,U$2,0),$O164&lt;=OFFSET($F$4,U$2,0)),OFFSET($C$4,U$2,0),0)</f>
        <v>0</v>
      </c>
      <c r="V164" s="42" t="n">
        <f aca="true">IF(AND($O164&gt;=OFFSET($E$4,V$2,0),$O164&lt;=OFFSET($F$4,V$2,0)),OFFSET($C$4,V$2,0),0)</f>
        <v>25</v>
      </c>
      <c r="W164" s="42" t="n">
        <f aca="true">IF(AND($O164&gt;=OFFSET($E$4,W$2,0),$O164&lt;=OFFSET($F$4,W$2,0)),OFFSET($C$4,W$2,0),0)</f>
        <v>0</v>
      </c>
      <c r="X164" s="42" t="n">
        <f aca="true">IF(AND($O164&gt;=OFFSET($E$4,X$2,0),$O164&lt;=OFFSET($F$4,X$2,0)),OFFSET($C$4,X$2,0),0)</f>
        <v>0</v>
      </c>
      <c r="Y164" s="42" t="n">
        <f aca="true">IF(AND($O164&gt;=OFFSET($E$4,Y$2,0),$O164&lt;=OFFSET($F$4,Y$2,0)),OFFSET($C$4,Y$2,0),0)</f>
        <v>0</v>
      </c>
      <c r="Z164" s="42" t="n">
        <f aca="true">IF(AND($O164&gt;=OFFSET($E$4,Z$2,0),$O164&lt;=OFFSET($F$4,Z$2,0)),OFFSET($C$4,Z$2,0),0)</f>
        <v>0</v>
      </c>
      <c r="AA164" s="42" t="n">
        <f aca="true">IF(AND($O164&gt;=OFFSET($E$4,AA$2,0),$O164&lt;=OFFSET($F$4,AA$2,0)),OFFSET($C$4,AA$2,0),0)</f>
        <v>0</v>
      </c>
      <c r="AB164" s="42" t="n">
        <f aca="true">IF(AND($O164&gt;=OFFSET($E$4,AB$2,0),$O164&lt;=OFFSET($F$4,AB$2,0)),OFFSET($C$4,AB$2,0),0)</f>
        <v>0</v>
      </c>
      <c r="AC164" s="42" t="n">
        <f aca="true">IF(AND($O164&gt;=OFFSET($E$4,AC$2,0),$O164&lt;=OFFSET($F$4,AC$2,0)),OFFSET($C$4,AC$2,0),0)</f>
        <v>0</v>
      </c>
      <c r="AD164" s="42" t="n">
        <f aca="true">IF(AND($O164&gt;=OFFSET($E$4,AD$2,0),$O164&lt;=OFFSET($F$4,AD$2,0)),OFFSET($C$4,AD$2,0),0)</f>
        <v>0</v>
      </c>
      <c r="AE164" s="42" t="n">
        <f aca="true">IF(AND($O164&gt;=OFFSET($E$4,AE$2,0),$O164&lt;=OFFSET($F$4,AE$2,0)),OFFSET($C$4,AE$2,0),0)</f>
        <v>0</v>
      </c>
      <c r="AF164" s="42" t="n">
        <f aca="true">IF(AND($O164&gt;=OFFSET($E$4,AF$2,0),$O164&lt;=OFFSET($F$4,AF$2,0)),OFFSET($C$4,AF$2,0),0)</f>
        <v>0</v>
      </c>
      <c r="AG164" s="42" t="n">
        <f aca="true">IF(AND($O164&gt;=OFFSET($E$4,AG$2,0),$O164&lt;=OFFSET($F$4,AG$2,0)),OFFSET($C$4,AG$2,0),0)</f>
        <v>0</v>
      </c>
      <c r="AH164" s="42" t="n">
        <f aca="true">IF(AND($O164&gt;=OFFSET($E$4,AH$2,0),$O164&lt;=OFFSET($F$4,AH$2,0)),OFFSET($C$4,AH$2,0),0)</f>
        <v>0</v>
      </c>
      <c r="AI164" s="42" t="n">
        <f aca="true">IF(AND($O164&gt;=OFFSET($E$4,AI$2,0),$O164&lt;=OFFSET($F$4,AI$2,0)),OFFSET($C$4,AI$2,0),0)</f>
        <v>0</v>
      </c>
      <c r="AJ164" s="42" t="n">
        <f aca="true">IF(AND($O164&gt;=OFFSET($E$4,AJ$2,0),$O164&lt;=OFFSET($F$4,AJ$2,0)),OFFSET($C$4,AJ$2,0),0)</f>
        <v>0</v>
      </c>
      <c r="AK164" s="42" t="n">
        <f aca="true">IF(AND($O164&gt;=OFFSET($E$4,AK$2,0),$O164&lt;=OFFSET($F$4,AK$2,0)),OFFSET($C$4,AK$2,0),0)</f>
        <v>0</v>
      </c>
      <c r="AL164" s="42" t="n">
        <f aca="true">IF(AND($O164&gt;=OFFSET($E$4,AL$2,0),$O164&lt;=OFFSET($F$4,AL$2,0)),OFFSET($C$4,AL$2,0),0)</f>
        <v>0</v>
      </c>
      <c r="AM164" s="42" t="n">
        <f aca="true">IF(AND($O164&gt;=OFFSET($E$4,AM$2,0),$O164&lt;=OFFSET($F$4,AM$2,0)),OFFSET($C$4,AM$2,0),0)</f>
        <v>0</v>
      </c>
      <c r="AN164" s="42" t="n">
        <f aca="true">IF(AND($O164&gt;=OFFSET($E$4,AN$2,0),$O164&lt;=OFFSET($F$4,AN$2,0)),OFFSET($C$4,AN$2,0),0)</f>
        <v>0</v>
      </c>
      <c r="AO164" s="42" t="n">
        <f aca="true">IF(AND($O164&gt;=OFFSET($E$4,AO$2,0),$O164&lt;=OFFSET($F$4,AO$2,0)),OFFSET($C$4,AO$2,0),0)</f>
        <v>0</v>
      </c>
      <c r="AP164" s="42" t="n">
        <f aca="true">IF(AND($O164&gt;=OFFSET($E$4,AP$2,0),$O164&lt;=OFFSET($F$4,AP$2,0)),OFFSET($C$4,AP$2,0),0)</f>
        <v>0</v>
      </c>
      <c r="AQ164" s="42" t="n">
        <f aca="true">IF(AND($O164&gt;=OFFSET($E$4,AQ$2,0),$O164&lt;=OFFSET($F$4,AQ$2,0)),OFFSET($C$4,AQ$2,0),0)</f>
        <v>0</v>
      </c>
      <c r="AR164" s="42" t="n">
        <f aca="true">IF(AND($O164&gt;=OFFSET($E$4,AR$2,0),$O164&lt;=OFFSET($F$4,AR$2,0)),OFFSET($C$4,AR$2,0),0)</f>
        <v>0</v>
      </c>
      <c r="AS164" s="42" t="n">
        <f aca="true">IF(AND($O164&gt;=OFFSET($E$4,AS$2,0),$O164&lt;=OFFSET($F$4,AS$2,0)),OFFSET($C$4,AS$2,0),0)</f>
        <v>0</v>
      </c>
      <c r="AT164" s="42" t="n">
        <f aca="true">IF(AND($O164&gt;=OFFSET($E$4,AT$2,0),$O164&lt;=OFFSET($F$4,AT$2,0)),OFFSET($C$4,AT$2,0),0)</f>
        <v>0</v>
      </c>
      <c r="AU164" s="42" t="n">
        <f aca="true">IF(AND($O164&gt;=OFFSET($E$4,AU$2,0),$O164&lt;=OFFSET($F$4,AU$2,0)),OFFSET($C$4,AU$2,0),0)</f>
        <v>0</v>
      </c>
      <c r="AV164" s="42" t="n">
        <f aca="true">IF(AND($O164&gt;=OFFSET($E$4,AV$2,0),$O164&lt;=OFFSET($F$4,AV$2,0)),OFFSET($C$4,AV$2,0),0)</f>
        <v>0</v>
      </c>
      <c r="AW164" s="42" t="n">
        <f aca="true">IF(AND($O164&gt;=OFFSET($E$4,AW$2,0),$O164&lt;=OFFSET($F$4,AW$2,0)),OFFSET($C$4,AW$2,0),0)</f>
        <v>0</v>
      </c>
      <c r="AY164" s="58" t="n">
        <f aca="false">SUM(P164:AS164)</f>
        <v>25</v>
      </c>
      <c r="AZ164" s="58" t="n">
        <f aca="false">SUM(P164:V164)+SUM(AT164:AW164)</f>
        <v>25</v>
      </c>
    </row>
    <row r="165" customFormat="false" ht="12.75" hidden="false" customHeight="false" outlineLevel="0" collapsed="false">
      <c r="A165" s="38"/>
      <c r="I165" s="0" t="n">
        <v>20</v>
      </c>
      <c r="J165" s="0" t="n">
        <v>4</v>
      </c>
      <c r="K165" s="0" t="n">
        <v>4</v>
      </c>
      <c r="L165" s="0" t="n">
        <v>0</v>
      </c>
      <c r="M165" s="0" t="n">
        <v>28</v>
      </c>
      <c r="O165" s="57" t="n">
        <v>41671</v>
      </c>
      <c r="P165" s="42" t="n">
        <f aca="false">IF(AND(O165&gt;=$E$4,O165&lt;=$F$4),$C$4,0)</f>
        <v>0</v>
      </c>
      <c r="Q165" s="42" t="n">
        <f aca="true">IF(AND($O165&gt;=OFFSET($E$4,Q$2,0),$O165&lt;=OFFSET($F$4,Q$2,0)),OFFSET($C$4,Q$2,0),0)</f>
        <v>0</v>
      </c>
      <c r="R165" s="42" t="n">
        <f aca="true">IF(AND($O165&gt;=OFFSET($E$4,R$2,0),$O165&lt;=OFFSET($F$4,R$2,0)),OFFSET($C$4,R$2,0),0)</f>
        <v>0</v>
      </c>
      <c r="S165" s="42" t="n">
        <f aca="true">IF(AND($O165&gt;=OFFSET($E$4,S$2,0),$O165&lt;=OFFSET($F$4,S$2,0)),OFFSET($C$4,S$2,0),0)</f>
        <v>0</v>
      </c>
      <c r="T165" s="42" t="n">
        <f aca="true">IF(AND($O165&gt;=OFFSET($E$4,T$2,0),$O165&lt;=OFFSET($F$4,T$2,0)),OFFSET($C$4,T$2,0),0)</f>
        <v>0</v>
      </c>
      <c r="U165" s="42" t="n">
        <f aca="true">IF(AND($O165&gt;=OFFSET($E$4,U$2,0),$O165&lt;=OFFSET($F$4,U$2,0)),OFFSET($C$4,U$2,0),0)</f>
        <v>0</v>
      </c>
      <c r="V165" s="42" t="n">
        <f aca="true">IF(AND($O165&gt;=OFFSET($E$4,V$2,0),$O165&lt;=OFFSET($F$4,V$2,0)),OFFSET($C$4,V$2,0),0)</f>
        <v>25</v>
      </c>
      <c r="W165" s="42" t="n">
        <f aca="true">IF(AND($O165&gt;=OFFSET($E$4,W$2,0),$O165&lt;=OFFSET($F$4,W$2,0)),OFFSET($C$4,W$2,0),0)</f>
        <v>0</v>
      </c>
      <c r="X165" s="42" t="n">
        <f aca="true">IF(AND($O165&gt;=OFFSET($E$4,X$2,0),$O165&lt;=OFFSET($F$4,X$2,0)),OFFSET($C$4,X$2,0),0)</f>
        <v>0</v>
      </c>
      <c r="Y165" s="42" t="n">
        <f aca="true">IF(AND($O165&gt;=OFFSET($E$4,Y$2,0),$O165&lt;=OFFSET($F$4,Y$2,0)),OFFSET($C$4,Y$2,0),0)</f>
        <v>0</v>
      </c>
      <c r="Z165" s="42" t="n">
        <f aca="true">IF(AND($O165&gt;=OFFSET($E$4,Z$2,0),$O165&lt;=OFFSET($F$4,Z$2,0)),OFFSET($C$4,Z$2,0),0)</f>
        <v>0</v>
      </c>
      <c r="AA165" s="42" t="n">
        <f aca="true">IF(AND($O165&gt;=OFFSET($E$4,AA$2,0),$O165&lt;=OFFSET($F$4,AA$2,0)),OFFSET($C$4,AA$2,0),0)</f>
        <v>0</v>
      </c>
      <c r="AB165" s="42" t="n">
        <f aca="true">IF(AND($O165&gt;=OFFSET($E$4,AB$2,0),$O165&lt;=OFFSET($F$4,AB$2,0)),OFFSET($C$4,AB$2,0),0)</f>
        <v>0</v>
      </c>
      <c r="AC165" s="42" t="n">
        <f aca="true">IF(AND($O165&gt;=OFFSET($E$4,AC$2,0),$O165&lt;=OFFSET($F$4,AC$2,0)),OFFSET($C$4,AC$2,0),0)</f>
        <v>0</v>
      </c>
      <c r="AD165" s="42" t="n">
        <f aca="true">IF(AND($O165&gt;=OFFSET($E$4,AD$2,0),$O165&lt;=OFFSET($F$4,AD$2,0)),OFFSET($C$4,AD$2,0),0)</f>
        <v>0</v>
      </c>
      <c r="AE165" s="42" t="n">
        <f aca="true">IF(AND($O165&gt;=OFFSET($E$4,AE$2,0),$O165&lt;=OFFSET($F$4,AE$2,0)),OFFSET($C$4,AE$2,0),0)</f>
        <v>0</v>
      </c>
      <c r="AF165" s="42" t="n">
        <f aca="true">IF(AND($O165&gt;=OFFSET($E$4,AF$2,0),$O165&lt;=OFFSET($F$4,AF$2,0)),OFFSET($C$4,AF$2,0),0)</f>
        <v>0</v>
      </c>
      <c r="AG165" s="42" t="n">
        <f aca="true">IF(AND($O165&gt;=OFFSET($E$4,AG$2,0),$O165&lt;=OFFSET($F$4,AG$2,0)),OFFSET($C$4,AG$2,0),0)</f>
        <v>0</v>
      </c>
      <c r="AH165" s="42" t="n">
        <f aca="true">IF(AND($O165&gt;=OFFSET($E$4,AH$2,0),$O165&lt;=OFFSET($F$4,AH$2,0)),OFFSET($C$4,AH$2,0),0)</f>
        <v>0</v>
      </c>
      <c r="AI165" s="42" t="n">
        <f aca="true">IF(AND($O165&gt;=OFFSET($E$4,AI$2,0),$O165&lt;=OFFSET($F$4,AI$2,0)),OFFSET($C$4,AI$2,0),0)</f>
        <v>0</v>
      </c>
      <c r="AJ165" s="42" t="n">
        <f aca="true">IF(AND($O165&gt;=OFFSET($E$4,AJ$2,0),$O165&lt;=OFFSET($F$4,AJ$2,0)),OFFSET($C$4,AJ$2,0),0)</f>
        <v>0</v>
      </c>
      <c r="AK165" s="42" t="n">
        <f aca="true">IF(AND($O165&gt;=OFFSET($E$4,AK$2,0),$O165&lt;=OFFSET($F$4,AK$2,0)),OFFSET($C$4,AK$2,0),0)</f>
        <v>0</v>
      </c>
      <c r="AL165" s="42" t="n">
        <f aca="true">IF(AND($O165&gt;=OFFSET($E$4,AL$2,0),$O165&lt;=OFFSET($F$4,AL$2,0)),OFFSET($C$4,AL$2,0),0)</f>
        <v>0</v>
      </c>
      <c r="AM165" s="42" t="n">
        <f aca="true">IF(AND($O165&gt;=OFFSET($E$4,AM$2,0),$O165&lt;=OFFSET($F$4,AM$2,0)),OFFSET($C$4,AM$2,0),0)</f>
        <v>0</v>
      </c>
      <c r="AN165" s="42" t="n">
        <f aca="true">IF(AND($O165&gt;=OFFSET($E$4,AN$2,0),$O165&lt;=OFFSET($F$4,AN$2,0)),OFFSET($C$4,AN$2,0),0)</f>
        <v>0</v>
      </c>
      <c r="AO165" s="42" t="n">
        <f aca="true">IF(AND($O165&gt;=OFFSET($E$4,AO$2,0),$O165&lt;=OFFSET($F$4,AO$2,0)),OFFSET($C$4,AO$2,0),0)</f>
        <v>0</v>
      </c>
      <c r="AP165" s="42" t="n">
        <f aca="true">IF(AND($O165&gt;=OFFSET($E$4,AP$2,0),$O165&lt;=OFFSET($F$4,AP$2,0)),OFFSET($C$4,AP$2,0),0)</f>
        <v>0</v>
      </c>
      <c r="AQ165" s="42" t="n">
        <f aca="true">IF(AND($O165&gt;=OFFSET($E$4,AQ$2,0),$O165&lt;=OFFSET($F$4,AQ$2,0)),OFFSET($C$4,AQ$2,0),0)</f>
        <v>0</v>
      </c>
      <c r="AR165" s="42" t="n">
        <f aca="true">IF(AND($O165&gt;=OFFSET($E$4,AR$2,0),$O165&lt;=OFFSET($F$4,AR$2,0)),OFFSET($C$4,AR$2,0),0)</f>
        <v>0</v>
      </c>
      <c r="AS165" s="42" t="n">
        <f aca="true">IF(AND($O165&gt;=OFFSET($E$4,AS$2,0),$O165&lt;=OFFSET($F$4,AS$2,0)),OFFSET($C$4,AS$2,0),0)</f>
        <v>0</v>
      </c>
      <c r="AT165" s="42" t="n">
        <f aca="true">IF(AND($O165&gt;=OFFSET($E$4,AT$2,0),$O165&lt;=OFFSET($F$4,AT$2,0)),OFFSET($C$4,AT$2,0),0)</f>
        <v>0</v>
      </c>
      <c r="AU165" s="42" t="n">
        <f aca="true">IF(AND($O165&gt;=OFFSET($E$4,AU$2,0),$O165&lt;=OFFSET($F$4,AU$2,0)),OFFSET($C$4,AU$2,0),0)</f>
        <v>0</v>
      </c>
      <c r="AV165" s="42" t="n">
        <f aca="true">IF(AND($O165&gt;=OFFSET($E$4,AV$2,0),$O165&lt;=OFFSET($F$4,AV$2,0)),OFFSET($C$4,AV$2,0),0)</f>
        <v>0</v>
      </c>
      <c r="AW165" s="42" t="n">
        <f aca="true">IF(AND($O165&gt;=OFFSET($E$4,AW$2,0),$O165&lt;=OFFSET($F$4,AW$2,0)),OFFSET($C$4,AW$2,0),0)</f>
        <v>0</v>
      </c>
      <c r="AY165" s="58" t="n">
        <f aca="false">SUM(P165:AS165)</f>
        <v>25</v>
      </c>
      <c r="AZ165" s="58" t="n">
        <f aca="false">SUM(P165:V165)+SUM(AT165:AW165)</f>
        <v>25</v>
      </c>
    </row>
    <row r="166" customFormat="false" ht="12.75" hidden="false" customHeight="false" outlineLevel="0" collapsed="false">
      <c r="A166" s="38"/>
      <c r="I166" s="0" t="n">
        <v>21</v>
      </c>
      <c r="J166" s="0" t="n">
        <v>5</v>
      </c>
      <c r="K166" s="0" t="n">
        <v>5</v>
      </c>
      <c r="L166" s="0" t="n">
        <v>0</v>
      </c>
      <c r="M166" s="0" t="n">
        <v>31</v>
      </c>
      <c r="O166" s="57" t="n">
        <v>41699</v>
      </c>
      <c r="P166" s="42" t="n">
        <f aca="false">IF(AND(O166&gt;=$E$4,O166&lt;=$F$4),$C$4,0)</f>
        <v>0</v>
      </c>
      <c r="Q166" s="42" t="n">
        <f aca="true">IF(AND($O166&gt;=OFFSET($E$4,Q$2,0),$O166&lt;=OFFSET($F$4,Q$2,0)),OFFSET($C$4,Q$2,0),0)</f>
        <v>0</v>
      </c>
      <c r="R166" s="42" t="n">
        <f aca="true">IF(AND($O166&gt;=OFFSET($E$4,R$2,0),$O166&lt;=OFFSET($F$4,R$2,0)),OFFSET($C$4,R$2,0),0)</f>
        <v>0</v>
      </c>
      <c r="S166" s="42" t="n">
        <f aca="true">IF(AND($O166&gt;=OFFSET($E$4,S$2,0),$O166&lt;=OFFSET($F$4,S$2,0)),OFFSET($C$4,S$2,0),0)</f>
        <v>0</v>
      </c>
      <c r="T166" s="42" t="n">
        <f aca="true">IF(AND($O166&gt;=OFFSET($E$4,T$2,0),$O166&lt;=OFFSET($F$4,T$2,0)),OFFSET($C$4,T$2,0),0)</f>
        <v>0</v>
      </c>
      <c r="U166" s="42" t="n">
        <f aca="true">IF(AND($O166&gt;=OFFSET($E$4,U$2,0),$O166&lt;=OFFSET($F$4,U$2,0)),OFFSET($C$4,U$2,0),0)</f>
        <v>0</v>
      </c>
      <c r="V166" s="42" t="n">
        <f aca="true">IF(AND($O166&gt;=OFFSET($E$4,V$2,0),$O166&lt;=OFFSET($F$4,V$2,0)),OFFSET($C$4,V$2,0),0)</f>
        <v>25</v>
      </c>
      <c r="W166" s="42" t="n">
        <f aca="true">IF(AND($O166&gt;=OFFSET($E$4,W$2,0),$O166&lt;=OFFSET($F$4,W$2,0)),OFFSET($C$4,W$2,0),0)</f>
        <v>0</v>
      </c>
      <c r="X166" s="42" t="n">
        <f aca="true">IF(AND($O166&gt;=OFFSET($E$4,X$2,0),$O166&lt;=OFFSET($F$4,X$2,0)),OFFSET($C$4,X$2,0),0)</f>
        <v>0</v>
      </c>
      <c r="Y166" s="42" t="n">
        <f aca="true">IF(AND($O166&gt;=OFFSET($E$4,Y$2,0),$O166&lt;=OFFSET($F$4,Y$2,0)),OFFSET($C$4,Y$2,0),0)</f>
        <v>0</v>
      </c>
      <c r="Z166" s="42" t="n">
        <f aca="true">IF(AND($O166&gt;=OFFSET($E$4,Z$2,0),$O166&lt;=OFFSET($F$4,Z$2,0)),OFFSET($C$4,Z$2,0),0)</f>
        <v>0</v>
      </c>
      <c r="AA166" s="42" t="n">
        <f aca="true">IF(AND($O166&gt;=OFFSET($E$4,AA$2,0),$O166&lt;=OFFSET($F$4,AA$2,0)),OFFSET($C$4,AA$2,0),0)</f>
        <v>0</v>
      </c>
      <c r="AB166" s="42" t="n">
        <f aca="true">IF(AND($O166&gt;=OFFSET($E$4,AB$2,0),$O166&lt;=OFFSET($F$4,AB$2,0)),OFFSET($C$4,AB$2,0),0)</f>
        <v>0</v>
      </c>
      <c r="AC166" s="42" t="n">
        <f aca="true">IF(AND($O166&gt;=OFFSET($E$4,AC$2,0),$O166&lt;=OFFSET($F$4,AC$2,0)),OFFSET($C$4,AC$2,0),0)</f>
        <v>0</v>
      </c>
      <c r="AD166" s="42" t="n">
        <f aca="true">IF(AND($O166&gt;=OFFSET($E$4,AD$2,0),$O166&lt;=OFFSET($F$4,AD$2,0)),OFFSET($C$4,AD$2,0),0)</f>
        <v>0</v>
      </c>
      <c r="AE166" s="42" t="n">
        <f aca="true">IF(AND($O166&gt;=OFFSET($E$4,AE$2,0),$O166&lt;=OFFSET($F$4,AE$2,0)),OFFSET($C$4,AE$2,0),0)</f>
        <v>0</v>
      </c>
      <c r="AF166" s="42" t="n">
        <f aca="true">IF(AND($O166&gt;=OFFSET($E$4,AF$2,0),$O166&lt;=OFFSET($F$4,AF$2,0)),OFFSET($C$4,AF$2,0),0)</f>
        <v>0</v>
      </c>
      <c r="AG166" s="42" t="n">
        <f aca="true">IF(AND($O166&gt;=OFFSET($E$4,AG$2,0),$O166&lt;=OFFSET($F$4,AG$2,0)),OFFSET($C$4,AG$2,0),0)</f>
        <v>0</v>
      </c>
      <c r="AH166" s="42" t="n">
        <f aca="true">IF(AND($O166&gt;=OFFSET($E$4,AH$2,0),$O166&lt;=OFFSET($F$4,AH$2,0)),OFFSET($C$4,AH$2,0),0)</f>
        <v>0</v>
      </c>
      <c r="AI166" s="42" t="n">
        <f aca="true">IF(AND($O166&gt;=OFFSET($E$4,AI$2,0),$O166&lt;=OFFSET($F$4,AI$2,0)),OFFSET($C$4,AI$2,0),0)</f>
        <v>0</v>
      </c>
      <c r="AJ166" s="42" t="n">
        <f aca="true">IF(AND($O166&gt;=OFFSET($E$4,AJ$2,0),$O166&lt;=OFFSET($F$4,AJ$2,0)),OFFSET($C$4,AJ$2,0),0)</f>
        <v>0</v>
      </c>
      <c r="AK166" s="42" t="n">
        <f aca="true">IF(AND($O166&gt;=OFFSET($E$4,AK$2,0),$O166&lt;=OFFSET($F$4,AK$2,0)),OFFSET($C$4,AK$2,0),0)</f>
        <v>0</v>
      </c>
      <c r="AL166" s="42" t="n">
        <f aca="true">IF(AND($O166&gt;=OFFSET($E$4,AL$2,0),$O166&lt;=OFFSET($F$4,AL$2,0)),OFFSET($C$4,AL$2,0),0)</f>
        <v>0</v>
      </c>
      <c r="AM166" s="42" t="n">
        <f aca="true">IF(AND($O166&gt;=OFFSET($E$4,AM$2,0),$O166&lt;=OFFSET($F$4,AM$2,0)),OFFSET($C$4,AM$2,0),0)</f>
        <v>0</v>
      </c>
      <c r="AN166" s="42" t="n">
        <f aca="true">IF(AND($O166&gt;=OFFSET($E$4,AN$2,0),$O166&lt;=OFFSET($F$4,AN$2,0)),OFFSET($C$4,AN$2,0),0)</f>
        <v>0</v>
      </c>
      <c r="AO166" s="42" t="n">
        <f aca="true">IF(AND($O166&gt;=OFFSET($E$4,AO$2,0),$O166&lt;=OFFSET($F$4,AO$2,0)),OFFSET($C$4,AO$2,0),0)</f>
        <v>0</v>
      </c>
      <c r="AP166" s="42" t="n">
        <f aca="true">IF(AND($O166&gt;=OFFSET($E$4,AP$2,0),$O166&lt;=OFFSET($F$4,AP$2,0)),OFFSET($C$4,AP$2,0),0)</f>
        <v>0</v>
      </c>
      <c r="AQ166" s="42" t="n">
        <f aca="true">IF(AND($O166&gt;=OFFSET($E$4,AQ$2,0),$O166&lt;=OFFSET($F$4,AQ$2,0)),OFFSET($C$4,AQ$2,0),0)</f>
        <v>0</v>
      </c>
      <c r="AR166" s="42" t="n">
        <f aca="true">IF(AND($O166&gt;=OFFSET($E$4,AR$2,0),$O166&lt;=OFFSET($F$4,AR$2,0)),OFFSET($C$4,AR$2,0),0)</f>
        <v>0</v>
      </c>
      <c r="AS166" s="42" t="n">
        <f aca="true">IF(AND($O166&gt;=OFFSET($E$4,AS$2,0),$O166&lt;=OFFSET($F$4,AS$2,0)),OFFSET($C$4,AS$2,0),0)</f>
        <v>0</v>
      </c>
      <c r="AT166" s="42" t="n">
        <f aca="true">IF(AND($O166&gt;=OFFSET($E$4,AT$2,0),$O166&lt;=OFFSET($F$4,AT$2,0)),OFFSET($C$4,AT$2,0),0)</f>
        <v>0</v>
      </c>
      <c r="AU166" s="42" t="n">
        <f aca="true">IF(AND($O166&gt;=OFFSET($E$4,AU$2,0),$O166&lt;=OFFSET($F$4,AU$2,0)),OFFSET($C$4,AU$2,0),0)</f>
        <v>0</v>
      </c>
      <c r="AV166" s="42" t="n">
        <f aca="true">IF(AND($O166&gt;=OFFSET($E$4,AV$2,0),$O166&lt;=OFFSET($F$4,AV$2,0)),OFFSET($C$4,AV$2,0),0)</f>
        <v>0</v>
      </c>
      <c r="AW166" s="42" t="n">
        <f aca="true">IF(AND($O166&gt;=OFFSET($E$4,AW$2,0),$O166&lt;=OFFSET($F$4,AW$2,0)),OFFSET($C$4,AW$2,0),0)</f>
        <v>0</v>
      </c>
      <c r="AY166" s="58" t="n">
        <f aca="false">SUM(P166:AS166)</f>
        <v>25</v>
      </c>
      <c r="AZ166" s="58" t="n">
        <f aca="false">SUM(P166:V166)+SUM(AT166:AW166)</f>
        <v>25</v>
      </c>
    </row>
    <row r="167" customFormat="false" ht="12.75" hidden="false" customHeight="false" outlineLevel="0" collapsed="false">
      <c r="A167" s="38"/>
      <c r="I167" s="0" t="n">
        <v>22</v>
      </c>
      <c r="J167" s="0" t="n">
        <v>4</v>
      </c>
      <c r="K167" s="0" t="n">
        <v>4</v>
      </c>
      <c r="L167" s="0" t="n">
        <v>0</v>
      </c>
      <c r="M167" s="0" t="n">
        <v>30</v>
      </c>
      <c r="O167" s="57" t="n">
        <v>41730</v>
      </c>
      <c r="P167" s="42" t="n">
        <f aca="false">IF(AND(O167&gt;=$E$4,O167&lt;=$F$4),$C$4,0)</f>
        <v>0</v>
      </c>
      <c r="Q167" s="42" t="n">
        <f aca="true">IF(AND($O167&gt;=OFFSET($E$4,Q$2,0),$O167&lt;=OFFSET($F$4,Q$2,0)),OFFSET($C$4,Q$2,0),0)</f>
        <v>0</v>
      </c>
      <c r="R167" s="42" t="n">
        <f aca="true">IF(AND($O167&gt;=OFFSET($E$4,R$2,0),$O167&lt;=OFFSET($F$4,R$2,0)),OFFSET($C$4,R$2,0),0)</f>
        <v>0</v>
      </c>
      <c r="S167" s="42" t="n">
        <f aca="true">IF(AND($O167&gt;=OFFSET($E$4,S$2,0),$O167&lt;=OFFSET($F$4,S$2,0)),OFFSET($C$4,S$2,0),0)</f>
        <v>0</v>
      </c>
      <c r="T167" s="42" t="n">
        <f aca="true">IF(AND($O167&gt;=OFFSET($E$4,T$2,0),$O167&lt;=OFFSET($F$4,T$2,0)),OFFSET($C$4,T$2,0),0)</f>
        <v>0</v>
      </c>
      <c r="U167" s="42" t="n">
        <f aca="true">IF(AND($O167&gt;=OFFSET($E$4,U$2,0),$O167&lt;=OFFSET($F$4,U$2,0)),OFFSET($C$4,U$2,0),0)</f>
        <v>0</v>
      </c>
      <c r="V167" s="42" t="n">
        <f aca="true">IF(AND($O167&gt;=OFFSET($E$4,V$2,0),$O167&lt;=OFFSET($F$4,V$2,0)),OFFSET($C$4,V$2,0),0)</f>
        <v>25</v>
      </c>
      <c r="W167" s="42" t="n">
        <f aca="true">IF(AND($O167&gt;=OFFSET($E$4,W$2,0),$O167&lt;=OFFSET($F$4,W$2,0)),OFFSET($C$4,W$2,0),0)</f>
        <v>0</v>
      </c>
      <c r="X167" s="42" t="n">
        <f aca="true">IF(AND($O167&gt;=OFFSET($E$4,X$2,0),$O167&lt;=OFFSET($F$4,X$2,0)),OFFSET($C$4,X$2,0),0)</f>
        <v>0</v>
      </c>
      <c r="Y167" s="42" t="n">
        <f aca="true">IF(AND($O167&gt;=OFFSET($E$4,Y$2,0),$O167&lt;=OFFSET($F$4,Y$2,0)),OFFSET($C$4,Y$2,0),0)</f>
        <v>0</v>
      </c>
      <c r="Z167" s="42" t="n">
        <f aca="true">IF(AND($O167&gt;=OFFSET($E$4,Z$2,0),$O167&lt;=OFFSET($F$4,Z$2,0)),OFFSET($C$4,Z$2,0),0)</f>
        <v>0</v>
      </c>
      <c r="AA167" s="42" t="n">
        <f aca="true">IF(AND($O167&gt;=OFFSET($E$4,AA$2,0),$O167&lt;=OFFSET($F$4,AA$2,0)),OFFSET($C$4,AA$2,0),0)</f>
        <v>0</v>
      </c>
      <c r="AB167" s="42" t="n">
        <f aca="true">IF(AND($O167&gt;=OFFSET($E$4,AB$2,0),$O167&lt;=OFFSET($F$4,AB$2,0)),OFFSET($C$4,AB$2,0),0)</f>
        <v>0</v>
      </c>
      <c r="AC167" s="42" t="n">
        <f aca="true">IF(AND($O167&gt;=OFFSET($E$4,AC$2,0),$O167&lt;=OFFSET($F$4,AC$2,0)),OFFSET($C$4,AC$2,0),0)</f>
        <v>0</v>
      </c>
      <c r="AD167" s="42" t="n">
        <f aca="true">IF(AND($O167&gt;=OFFSET($E$4,AD$2,0),$O167&lt;=OFFSET($F$4,AD$2,0)),OFFSET($C$4,AD$2,0),0)</f>
        <v>0</v>
      </c>
      <c r="AE167" s="42" t="n">
        <f aca="true">IF(AND($O167&gt;=OFFSET($E$4,AE$2,0),$O167&lt;=OFFSET($F$4,AE$2,0)),OFFSET($C$4,AE$2,0),0)</f>
        <v>0</v>
      </c>
      <c r="AF167" s="42" t="n">
        <f aca="true">IF(AND($O167&gt;=OFFSET($E$4,AF$2,0),$O167&lt;=OFFSET($F$4,AF$2,0)),OFFSET($C$4,AF$2,0),0)</f>
        <v>0</v>
      </c>
      <c r="AG167" s="42" t="n">
        <f aca="true">IF(AND($O167&gt;=OFFSET($E$4,AG$2,0),$O167&lt;=OFFSET($F$4,AG$2,0)),OFFSET($C$4,AG$2,0),0)</f>
        <v>0</v>
      </c>
      <c r="AH167" s="42" t="n">
        <f aca="true">IF(AND($O167&gt;=OFFSET($E$4,AH$2,0),$O167&lt;=OFFSET($F$4,AH$2,0)),OFFSET($C$4,AH$2,0),0)</f>
        <v>0</v>
      </c>
      <c r="AI167" s="42" t="n">
        <f aca="true">IF(AND($O167&gt;=OFFSET($E$4,AI$2,0),$O167&lt;=OFFSET($F$4,AI$2,0)),OFFSET($C$4,AI$2,0),0)</f>
        <v>0</v>
      </c>
      <c r="AJ167" s="42" t="n">
        <f aca="true">IF(AND($O167&gt;=OFFSET($E$4,AJ$2,0),$O167&lt;=OFFSET($F$4,AJ$2,0)),OFFSET($C$4,AJ$2,0),0)</f>
        <v>0</v>
      </c>
      <c r="AK167" s="42" t="n">
        <f aca="true">IF(AND($O167&gt;=OFFSET($E$4,AK$2,0),$O167&lt;=OFFSET($F$4,AK$2,0)),OFFSET($C$4,AK$2,0),0)</f>
        <v>0</v>
      </c>
      <c r="AL167" s="42" t="n">
        <f aca="true">IF(AND($O167&gt;=OFFSET($E$4,AL$2,0),$O167&lt;=OFFSET($F$4,AL$2,0)),OFFSET($C$4,AL$2,0),0)</f>
        <v>0</v>
      </c>
      <c r="AM167" s="42" t="n">
        <f aca="true">IF(AND($O167&gt;=OFFSET($E$4,AM$2,0),$O167&lt;=OFFSET($F$4,AM$2,0)),OFFSET($C$4,AM$2,0),0)</f>
        <v>0</v>
      </c>
      <c r="AN167" s="42" t="n">
        <f aca="true">IF(AND($O167&gt;=OFFSET($E$4,AN$2,0),$O167&lt;=OFFSET($F$4,AN$2,0)),OFFSET($C$4,AN$2,0),0)</f>
        <v>0</v>
      </c>
      <c r="AO167" s="42" t="n">
        <f aca="true">IF(AND($O167&gt;=OFFSET($E$4,AO$2,0),$O167&lt;=OFFSET($F$4,AO$2,0)),OFFSET($C$4,AO$2,0),0)</f>
        <v>0</v>
      </c>
      <c r="AP167" s="42" t="n">
        <f aca="true">IF(AND($O167&gt;=OFFSET($E$4,AP$2,0),$O167&lt;=OFFSET($F$4,AP$2,0)),OFFSET($C$4,AP$2,0),0)</f>
        <v>0</v>
      </c>
      <c r="AQ167" s="42" t="n">
        <f aca="true">IF(AND($O167&gt;=OFFSET($E$4,AQ$2,0),$O167&lt;=OFFSET($F$4,AQ$2,0)),OFFSET($C$4,AQ$2,0),0)</f>
        <v>0</v>
      </c>
      <c r="AR167" s="42" t="n">
        <f aca="true">IF(AND($O167&gt;=OFFSET($E$4,AR$2,0),$O167&lt;=OFFSET($F$4,AR$2,0)),OFFSET($C$4,AR$2,0),0)</f>
        <v>0</v>
      </c>
      <c r="AS167" s="42" t="n">
        <f aca="true">IF(AND($O167&gt;=OFFSET($E$4,AS$2,0),$O167&lt;=OFFSET($F$4,AS$2,0)),OFFSET($C$4,AS$2,0),0)</f>
        <v>0</v>
      </c>
      <c r="AT167" s="42" t="n">
        <f aca="true">IF(AND($O167&gt;=OFFSET($E$4,AT$2,0),$O167&lt;=OFFSET($F$4,AT$2,0)),OFFSET($C$4,AT$2,0),0)</f>
        <v>0</v>
      </c>
      <c r="AU167" s="42" t="n">
        <f aca="true">IF(AND($O167&gt;=OFFSET($E$4,AU$2,0),$O167&lt;=OFFSET($F$4,AU$2,0)),OFFSET($C$4,AU$2,0),0)</f>
        <v>0</v>
      </c>
      <c r="AV167" s="42" t="n">
        <f aca="true">IF(AND($O167&gt;=OFFSET($E$4,AV$2,0),$O167&lt;=OFFSET($F$4,AV$2,0)),OFFSET($C$4,AV$2,0),0)</f>
        <v>0</v>
      </c>
      <c r="AW167" s="42" t="n">
        <f aca="true">IF(AND($O167&gt;=OFFSET($E$4,AW$2,0),$O167&lt;=OFFSET($F$4,AW$2,0)),OFFSET($C$4,AW$2,0),0)</f>
        <v>0</v>
      </c>
      <c r="AY167" s="58" t="n">
        <f aca="false">SUM(P167:AS167)</f>
        <v>25</v>
      </c>
      <c r="AZ167" s="58" t="n">
        <f aca="false">SUM(P167:V167)+SUM(AT167:AW167)</f>
        <v>25</v>
      </c>
    </row>
    <row r="168" customFormat="false" ht="12.75" hidden="false" customHeight="false" outlineLevel="0" collapsed="false">
      <c r="A168" s="38"/>
      <c r="I168" s="0" t="n">
        <v>21</v>
      </c>
      <c r="J168" s="0" t="n">
        <v>5</v>
      </c>
      <c r="K168" s="0" t="n">
        <v>4</v>
      </c>
      <c r="L168" s="0" t="n">
        <v>1</v>
      </c>
      <c r="M168" s="0" t="n">
        <v>31</v>
      </c>
      <c r="O168" s="57" t="n">
        <v>41760</v>
      </c>
      <c r="P168" s="42" t="n">
        <f aca="false">IF(AND(O168&gt;=$E$4,O168&lt;=$F$4),$C$4,0)</f>
        <v>0</v>
      </c>
      <c r="Q168" s="42" t="n">
        <f aca="true">IF(AND($O168&gt;=OFFSET($E$4,Q$2,0),$O168&lt;=OFFSET($F$4,Q$2,0)),OFFSET($C$4,Q$2,0),0)</f>
        <v>0</v>
      </c>
      <c r="R168" s="42" t="n">
        <f aca="true">IF(AND($O168&gt;=OFFSET($E$4,R$2,0),$O168&lt;=OFFSET($F$4,R$2,0)),OFFSET($C$4,R$2,0),0)</f>
        <v>0</v>
      </c>
      <c r="S168" s="42" t="n">
        <f aca="true">IF(AND($O168&gt;=OFFSET($E$4,S$2,0),$O168&lt;=OFFSET($F$4,S$2,0)),OFFSET($C$4,S$2,0),0)</f>
        <v>0</v>
      </c>
      <c r="T168" s="42" t="n">
        <f aca="true">IF(AND($O168&gt;=OFFSET($E$4,T$2,0),$O168&lt;=OFFSET($F$4,T$2,0)),OFFSET($C$4,T$2,0),0)</f>
        <v>0</v>
      </c>
      <c r="U168" s="42" t="n">
        <f aca="true">IF(AND($O168&gt;=OFFSET($E$4,U$2,0),$O168&lt;=OFFSET($F$4,U$2,0)),OFFSET($C$4,U$2,0),0)</f>
        <v>0</v>
      </c>
      <c r="V168" s="42" t="n">
        <f aca="true">IF(AND($O168&gt;=OFFSET($E$4,V$2,0),$O168&lt;=OFFSET($F$4,V$2,0)),OFFSET($C$4,V$2,0),0)</f>
        <v>25</v>
      </c>
      <c r="W168" s="42" t="n">
        <f aca="true">IF(AND($O168&gt;=OFFSET($E$4,W$2,0),$O168&lt;=OFFSET($F$4,W$2,0)),OFFSET($C$4,W$2,0),0)</f>
        <v>0</v>
      </c>
      <c r="X168" s="42" t="n">
        <f aca="true">IF(AND($O168&gt;=OFFSET($E$4,X$2,0),$O168&lt;=OFFSET($F$4,X$2,0)),OFFSET($C$4,X$2,0),0)</f>
        <v>0</v>
      </c>
      <c r="Y168" s="42" t="n">
        <f aca="true">IF(AND($O168&gt;=OFFSET($E$4,Y$2,0),$O168&lt;=OFFSET($F$4,Y$2,0)),OFFSET($C$4,Y$2,0),0)</f>
        <v>0</v>
      </c>
      <c r="Z168" s="42" t="n">
        <f aca="true">IF(AND($O168&gt;=OFFSET($E$4,Z$2,0),$O168&lt;=OFFSET($F$4,Z$2,0)),OFFSET($C$4,Z$2,0),0)</f>
        <v>0</v>
      </c>
      <c r="AA168" s="42" t="n">
        <f aca="true">IF(AND($O168&gt;=OFFSET($E$4,AA$2,0),$O168&lt;=OFFSET($F$4,AA$2,0)),OFFSET($C$4,AA$2,0),0)</f>
        <v>0</v>
      </c>
      <c r="AB168" s="42" t="n">
        <f aca="true">IF(AND($O168&gt;=OFFSET($E$4,AB$2,0),$O168&lt;=OFFSET($F$4,AB$2,0)),OFFSET($C$4,AB$2,0),0)</f>
        <v>0</v>
      </c>
      <c r="AC168" s="42" t="n">
        <f aca="true">IF(AND($O168&gt;=OFFSET($E$4,AC$2,0),$O168&lt;=OFFSET($F$4,AC$2,0)),OFFSET($C$4,AC$2,0),0)</f>
        <v>0</v>
      </c>
      <c r="AD168" s="42" t="n">
        <f aca="true">IF(AND($O168&gt;=OFFSET($E$4,AD$2,0),$O168&lt;=OFFSET($F$4,AD$2,0)),OFFSET($C$4,AD$2,0),0)</f>
        <v>0</v>
      </c>
      <c r="AE168" s="42" t="n">
        <f aca="true">IF(AND($O168&gt;=OFFSET($E$4,AE$2,0),$O168&lt;=OFFSET($F$4,AE$2,0)),OFFSET($C$4,AE$2,0),0)</f>
        <v>0</v>
      </c>
      <c r="AF168" s="42" t="n">
        <f aca="true">IF(AND($O168&gt;=OFFSET($E$4,AF$2,0),$O168&lt;=OFFSET($F$4,AF$2,0)),OFFSET($C$4,AF$2,0),0)</f>
        <v>0</v>
      </c>
      <c r="AG168" s="42" t="n">
        <f aca="true">IF(AND($O168&gt;=OFFSET($E$4,AG$2,0),$O168&lt;=OFFSET($F$4,AG$2,0)),OFFSET($C$4,AG$2,0),0)</f>
        <v>0</v>
      </c>
      <c r="AH168" s="42" t="n">
        <f aca="true">IF(AND($O168&gt;=OFFSET($E$4,AH$2,0),$O168&lt;=OFFSET($F$4,AH$2,0)),OFFSET($C$4,AH$2,0),0)</f>
        <v>0</v>
      </c>
      <c r="AI168" s="42" t="n">
        <f aca="true">IF(AND($O168&gt;=OFFSET($E$4,AI$2,0),$O168&lt;=OFFSET($F$4,AI$2,0)),OFFSET($C$4,AI$2,0),0)</f>
        <v>0</v>
      </c>
      <c r="AJ168" s="42" t="n">
        <f aca="true">IF(AND($O168&gt;=OFFSET($E$4,AJ$2,0),$O168&lt;=OFFSET($F$4,AJ$2,0)),OFFSET($C$4,AJ$2,0),0)</f>
        <v>0</v>
      </c>
      <c r="AK168" s="42" t="n">
        <f aca="true">IF(AND($O168&gt;=OFFSET($E$4,AK$2,0),$O168&lt;=OFFSET($F$4,AK$2,0)),OFFSET($C$4,AK$2,0),0)</f>
        <v>0</v>
      </c>
      <c r="AL168" s="42" t="n">
        <f aca="true">IF(AND($O168&gt;=OFFSET($E$4,AL$2,0),$O168&lt;=OFFSET($F$4,AL$2,0)),OFFSET($C$4,AL$2,0),0)</f>
        <v>0</v>
      </c>
      <c r="AM168" s="42" t="n">
        <f aca="true">IF(AND($O168&gt;=OFFSET($E$4,AM$2,0),$O168&lt;=OFFSET($F$4,AM$2,0)),OFFSET($C$4,AM$2,0),0)</f>
        <v>0</v>
      </c>
      <c r="AN168" s="42" t="n">
        <f aca="true">IF(AND($O168&gt;=OFFSET($E$4,AN$2,0),$O168&lt;=OFFSET($F$4,AN$2,0)),OFFSET($C$4,AN$2,0),0)</f>
        <v>0</v>
      </c>
      <c r="AO168" s="42" t="n">
        <f aca="true">IF(AND($O168&gt;=OFFSET($E$4,AO$2,0),$O168&lt;=OFFSET($F$4,AO$2,0)),OFFSET($C$4,AO$2,0),0)</f>
        <v>0</v>
      </c>
      <c r="AP168" s="42" t="n">
        <f aca="true">IF(AND($O168&gt;=OFFSET($E$4,AP$2,0),$O168&lt;=OFFSET($F$4,AP$2,0)),OFFSET($C$4,AP$2,0),0)</f>
        <v>0</v>
      </c>
      <c r="AQ168" s="42" t="n">
        <f aca="true">IF(AND($O168&gt;=OFFSET($E$4,AQ$2,0),$O168&lt;=OFFSET($F$4,AQ$2,0)),OFFSET($C$4,AQ$2,0),0)</f>
        <v>0</v>
      </c>
      <c r="AR168" s="42" t="n">
        <f aca="true">IF(AND($O168&gt;=OFFSET($E$4,AR$2,0),$O168&lt;=OFFSET($F$4,AR$2,0)),OFFSET($C$4,AR$2,0),0)</f>
        <v>0</v>
      </c>
      <c r="AS168" s="42" t="n">
        <f aca="true">IF(AND($O168&gt;=OFFSET($E$4,AS$2,0),$O168&lt;=OFFSET($F$4,AS$2,0)),OFFSET($C$4,AS$2,0),0)</f>
        <v>0</v>
      </c>
      <c r="AT168" s="42" t="n">
        <f aca="true">IF(AND($O168&gt;=OFFSET($E$4,AT$2,0),$O168&lt;=OFFSET($F$4,AT$2,0)),OFFSET($C$4,AT$2,0),0)</f>
        <v>0</v>
      </c>
      <c r="AU168" s="42" t="n">
        <f aca="true">IF(AND($O168&gt;=OFFSET($E$4,AU$2,0),$O168&lt;=OFFSET($F$4,AU$2,0)),OFFSET($C$4,AU$2,0),0)</f>
        <v>0</v>
      </c>
      <c r="AV168" s="42" t="n">
        <f aca="true">IF(AND($O168&gt;=OFFSET($E$4,AV$2,0),$O168&lt;=OFFSET($F$4,AV$2,0)),OFFSET($C$4,AV$2,0),0)</f>
        <v>0</v>
      </c>
      <c r="AW168" s="42" t="n">
        <f aca="true">IF(AND($O168&gt;=OFFSET($E$4,AW$2,0),$O168&lt;=OFFSET($F$4,AW$2,0)),OFFSET($C$4,AW$2,0),0)</f>
        <v>0</v>
      </c>
      <c r="AY168" s="58" t="n">
        <f aca="false">SUM(P168:AS168)</f>
        <v>25</v>
      </c>
      <c r="AZ168" s="58" t="n">
        <f aca="false">SUM(P168:V168)+SUM(AT168:AW168)</f>
        <v>25</v>
      </c>
    </row>
    <row r="169" customFormat="false" ht="12.75" hidden="false" customHeight="false" outlineLevel="0" collapsed="false">
      <c r="A169" s="38"/>
      <c r="I169" s="0" t="n">
        <v>21</v>
      </c>
      <c r="J169" s="0" t="n">
        <v>4</v>
      </c>
      <c r="K169" s="0" t="n">
        <v>5</v>
      </c>
      <c r="L169" s="0" t="n">
        <v>0</v>
      </c>
      <c r="M169" s="0" t="n">
        <v>30</v>
      </c>
      <c r="O169" s="57" t="n">
        <v>41791</v>
      </c>
      <c r="P169" s="42" t="n">
        <f aca="false">IF(AND(O169&gt;=$E$4,O169&lt;=$F$4),$C$4,0)</f>
        <v>0</v>
      </c>
      <c r="Q169" s="42" t="n">
        <f aca="true">IF(AND($O169&gt;=OFFSET($E$4,Q$2,0),$O169&lt;=OFFSET($F$4,Q$2,0)),OFFSET($C$4,Q$2,0),0)</f>
        <v>0</v>
      </c>
      <c r="R169" s="42" t="n">
        <f aca="true">IF(AND($O169&gt;=OFFSET($E$4,R$2,0),$O169&lt;=OFFSET($F$4,R$2,0)),OFFSET($C$4,R$2,0),0)</f>
        <v>0</v>
      </c>
      <c r="S169" s="42" t="n">
        <f aca="true">IF(AND($O169&gt;=OFFSET($E$4,S$2,0),$O169&lt;=OFFSET($F$4,S$2,0)),OFFSET($C$4,S$2,0),0)</f>
        <v>0</v>
      </c>
      <c r="T169" s="42" t="n">
        <f aca="true">IF(AND($O169&gt;=OFFSET($E$4,T$2,0),$O169&lt;=OFFSET($F$4,T$2,0)),OFFSET($C$4,T$2,0),0)</f>
        <v>0</v>
      </c>
      <c r="U169" s="42" t="n">
        <f aca="true">IF(AND($O169&gt;=OFFSET($E$4,U$2,0),$O169&lt;=OFFSET($F$4,U$2,0)),OFFSET($C$4,U$2,0),0)</f>
        <v>0</v>
      </c>
      <c r="V169" s="42" t="n">
        <f aca="true">IF(AND($O169&gt;=OFFSET($E$4,V$2,0),$O169&lt;=OFFSET($F$4,V$2,0)),OFFSET($C$4,V$2,0),0)</f>
        <v>25</v>
      </c>
      <c r="W169" s="42" t="n">
        <f aca="true">IF(AND($O169&gt;=OFFSET($E$4,W$2,0),$O169&lt;=OFFSET($F$4,W$2,0)),OFFSET($C$4,W$2,0),0)</f>
        <v>0</v>
      </c>
      <c r="X169" s="42" t="n">
        <f aca="true">IF(AND($O169&gt;=OFFSET($E$4,X$2,0),$O169&lt;=OFFSET($F$4,X$2,0)),OFFSET($C$4,X$2,0),0)</f>
        <v>0</v>
      </c>
      <c r="Y169" s="42" t="n">
        <f aca="true">IF(AND($O169&gt;=OFFSET($E$4,Y$2,0),$O169&lt;=OFFSET($F$4,Y$2,0)),OFFSET($C$4,Y$2,0),0)</f>
        <v>0</v>
      </c>
      <c r="Z169" s="42" t="n">
        <f aca="true">IF(AND($O169&gt;=OFFSET($E$4,Z$2,0),$O169&lt;=OFFSET($F$4,Z$2,0)),OFFSET($C$4,Z$2,0),0)</f>
        <v>0</v>
      </c>
      <c r="AA169" s="42" t="n">
        <f aca="true">IF(AND($O169&gt;=OFFSET($E$4,AA$2,0),$O169&lt;=OFFSET($F$4,AA$2,0)),OFFSET($C$4,AA$2,0),0)</f>
        <v>0</v>
      </c>
      <c r="AB169" s="42" t="n">
        <f aca="true">IF(AND($O169&gt;=OFFSET($E$4,AB$2,0),$O169&lt;=OFFSET($F$4,AB$2,0)),OFFSET($C$4,AB$2,0),0)</f>
        <v>0</v>
      </c>
      <c r="AC169" s="42" t="n">
        <f aca="true">IF(AND($O169&gt;=OFFSET($E$4,AC$2,0),$O169&lt;=OFFSET($F$4,AC$2,0)),OFFSET($C$4,AC$2,0),0)</f>
        <v>0</v>
      </c>
      <c r="AD169" s="42" t="n">
        <f aca="true">IF(AND($O169&gt;=OFFSET($E$4,AD$2,0),$O169&lt;=OFFSET($F$4,AD$2,0)),OFFSET($C$4,AD$2,0),0)</f>
        <v>0</v>
      </c>
      <c r="AE169" s="42" t="n">
        <f aca="true">IF(AND($O169&gt;=OFFSET($E$4,AE$2,0),$O169&lt;=OFFSET($F$4,AE$2,0)),OFFSET($C$4,AE$2,0),0)</f>
        <v>0</v>
      </c>
      <c r="AF169" s="42" t="n">
        <f aca="true">IF(AND($O169&gt;=OFFSET($E$4,AF$2,0),$O169&lt;=OFFSET($F$4,AF$2,0)),OFFSET($C$4,AF$2,0),0)</f>
        <v>0</v>
      </c>
      <c r="AG169" s="42" t="n">
        <f aca="true">IF(AND($O169&gt;=OFFSET($E$4,AG$2,0),$O169&lt;=OFFSET($F$4,AG$2,0)),OFFSET($C$4,AG$2,0),0)</f>
        <v>0</v>
      </c>
      <c r="AH169" s="42" t="n">
        <f aca="true">IF(AND($O169&gt;=OFFSET($E$4,AH$2,0),$O169&lt;=OFFSET($F$4,AH$2,0)),OFFSET($C$4,AH$2,0),0)</f>
        <v>0</v>
      </c>
      <c r="AI169" s="42" t="n">
        <f aca="true">IF(AND($O169&gt;=OFFSET($E$4,AI$2,0),$O169&lt;=OFFSET($F$4,AI$2,0)),OFFSET($C$4,AI$2,0),0)</f>
        <v>0</v>
      </c>
      <c r="AJ169" s="42" t="n">
        <f aca="true">IF(AND($O169&gt;=OFFSET($E$4,AJ$2,0),$O169&lt;=OFFSET($F$4,AJ$2,0)),OFFSET($C$4,AJ$2,0),0)</f>
        <v>0</v>
      </c>
      <c r="AK169" s="42" t="n">
        <f aca="true">IF(AND($O169&gt;=OFFSET($E$4,AK$2,0),$O169&lt;=OFFSET($F$4,AK$2,0)),OFFSET($C$4,AK$2,0),0)</f>
        <v>0</v>
      </c>
      <c r="AL169" s="42" t="n">
        <f aca="true">IF(AND($O169&gt;=OFFSET($E$4,AL$2,0),$O169&lt;=OFFSET($F$4,AL$2,0)),OFFSET($C$4,AL$2,0),0)</f>
        <v>0</v>
      </c>
      <c r="AM169" s="42" t="n">
        <f aca="true">IF(AND($O169&gt;=OFFSET($E$4,AM$2,0),$O169&lt;=OFFSET($F$4,AM$2,0)),OFFSET($C$4,AM$2,0),0)</f>
        <v>0</v>
      </c>
      <c r="AN169" s="42" t="n">
        <f aca="true">IF(AND($O169&gt;=OFFSET($E$4,AN$2,0),$O169&lt;=OFFSET($F$4,AN$2,0)),OFFSET($C$4,AN$2,0),0)</f>
        <v>0</v>
      </c>
      <c r="AO169" s="42" t="n">
        <f aca="true">IF(AND($O169&gt;=OFFSET($E$4,AO$2,0),$O169&lt;=OFFSET($F$4,AO$2,0)),OFFSET($C$4,AO$2,0),0)</f>
        <v>0</v>
      </c>
      <c r="AP169" s="42" t="n">
        <f aca="true">IF(AND($O169&gt;=OFFSET($E$4,AP$2,0),$O169&lt;=OFFSET($F$4,AP$2,0)),OFFSET($C$4,AP$2,0),0)</f>
        <v>0</v>
      </c>
      <c r="AQ169" s="42" t="n">
        <f aca="true">IF(AND($O169&gt;=OFFSET($E$4,AQ$2,0),$O169&lt;=OFFSET($F$4,AQ$2,0)),OFFSET($C$4,AQ$2,0),0)</f>
        <v>0</v>
      </c>
      <c r="AR169" s="42" t="n">
        <f aca="true">IF(AND($O169&gt;=OFFSET($E$4,AR$2,0),$O169&lt;=OFFSET($F$4,AR$2,0)),OFFSET($C$4,AR$2,0),0)</f>
        <v>0</v>
      </c>
      <c r="AS169" s="42" t="n">
        <f aca="true">IF(AND($O169&gt;=OFFSET($E$4,AS$2,0),$O169&lt;=OFFSET($F$4,AS$2,0)),OFFSET($C$4,AS$2,0),0)</f>
        <v>0</v>
      </c>
      <c r="AT169" s="42" t="n">
        <f aca="true">IF(AND($O169&gt;=OFFSET($E$4,AT$2,0),$O169&lt;=OFFSET($F$4,AT$2,0)),OFFSET($C$4,AT$2,0),0)</f>
        <v>0</v>
      </c>
      <c r="AU169" s="42" t="n">
        <f aca="true">IF(AND($O169&gt;=OFFSET($E$4,AU$2,0),$O169&lt;=OFFSET($F$4,AU$2,0)),OFFSET($C$4,AU$2,0),0)</f>
        <v>0</v>
      </c>
      <c r="AV169" s="42" t="n">
        <f aca="true">IF(AND($O169&gt;=OFFSET($E$4,AV$2,0),$O169&lt;=OFFSET($F$4,AV$2,0)),OFFSET($C$4,AV$2,0),0)</f>
        <v>0</v>
      </c>
      <c r="AW169" s="42" t="n">
        <f aca="true">IF(AND($O169&gt;=OFFSET($E$4,AW$2,0),$O169&lt;=OFFSET($F$4,AW$2,0)),OFFSET($C$4,AW$2,0),0)</f>
        <v>0</v>
      </c>
      <c r="AY169" s="58" t="n">
        <f aca="false">SUM(P169:AS169)</f>
        <v>25</v>
      </c>
      <c r="AZ169" s="58" t="n">
        <f aca="false">SUM(P169:V169)+SUM(AT169:AW169)</f>
        <v>25</v>
      </c>
    </row>
    <row r="170" customFormat="false" ht="12.75" hidden="false" customHeight="false" outlineLevel="0" collapsed="false">
      <c r="A170" s="38"/>
      <c r="I170" s="0" t="n">
        <v>22</v>
      </c>
      <c r="J170" s="0" t="n">
        <v>4</v>
      </c>
      <c r="K170" s="0" t="n">
        <v>4</v>
      </c>
      <c r="L170" s="0" t="n">
        <v>1</v>
      </c>
      <c r="M170" s="0" t="n">
        <v>31</v>
      </c>
      <c r="O170" s="57" t="n">
        <v>41821</v>
      </c>
      <c r="P170" s="42" t="n">
        <f aca="false">IF(AND(O170&gt;=$E$4,O170&lt;=$F$4),$C$4,0)</f>
        <v>0</v>
      </c>
      <c r="Q170" s="42" t="n">
        <f aca="true">IF(AND($O170&gt;=OFFSET($E$4,Q$2,0),$O170&lt;=OFFSET($F$4,Q$2,0)),OFFSET($C$4,Q$2,0),0)</f>
        <v>0</v>
      </c>
      <c r="R170" s="42" t="n">
        <f aca="true">IF(AND($O170&gt;=OFFSET($E$4,R$2,0),$O170&lt;=OFFSET($F$4,R$2,0)),OFFSET($C$4,R$2,0),0)</f>
        <v>0</v>
      </c>
      <c r="S170" s="42" t="n">
        <f aca="true">IF(AND($O170&gt;=OFFSET($E$4,S$2,0),$O170&lt;=OFFSET($F$4,S$2,0)),OFFSET($C$4,S$2,0),0)</f>
        <v>0</v>
      </c>
      <c r="T170" s="42" t="n">
        <f aca="true">IF(AND($O170&gt;=OFFSET($E$4,T$2,0),$O170&lt;=OFFSET($F$4,T$2,0)),OFFSET($C$4,T$2,0),0)</f>
        <v>0</v>
      </c>
      <c r="U170" s="42" t="n">
        <f aca="true">IF(AND($O170&gt;=OFFSET($E$4,U$2,0),$O170&lt;=OFFSET($F$4,U$2,0)),OFFSET($C$4,U$2,0),0)</f>
        <v>0</v>
      </c>
      <c r="V170" s="42" t="n">
        <f aca="true">IF(AND($O170&gt;=OFFSET($E$4,V$2,0),$O170&lt;=OFFSET($F$4,V$2,0)),OFFSET($C$4,V$2,0),0)</f>
        <v>25</v>
      </c>
      <c r="W170" s="42" t="n">
        <f aca="true">IF(AND($O170&gt;=OFFSET($E$4,W$2,0),$O170&lt;=OFFSET($F$4,W$2,0)),OFFSET($C$4,W$2,0),0)</f>
        <v>0</v>
      </c>
      <c r="X170" s="42" t="n">
        <f aca="true">IF(AND($O170&gt;=OFFSET($E$4,X$2,0),$O170&lt;=OFFSET($F$4,X$2,0)),OFFSET($C$4,X$2,0),0)</f>
        <v>0</v>
      </c>
      <c r="Y170" s="42" t="n">
        <f aca="true">IF(AND($O170&gt;=OFFSET($E$4,Y$2,0),$O170&lt;=OFFSET($F$4,Y$2,0)),OFFSET($C$4,Y$2,0),0)</f>
        <v>0</v>
      </c>
      <c r="Z170" s="42" t="n">
        <f aca="true">IF(AND($O170&gt;=OFFSET($E$4,Z$2,0),$O170&lt;=OFFSET($F$4,Z$2,0)),OFFSET($C$4,Z$2,0),0)</f>
        <v>0</v>
      </c>
      <c r="AA170" s="42" t="n">
        <f aca="true">IF(AND($O170&gt;=OFFSET($E$4,AA$2,0),$O170&lt;=OFFSET($F$4,AA$2,0)),OFFSET($C$4,AA$2,0),0)</f>
        <v>0</v>
      </c>
      <c r="AB170" s="42" t="n">
        <f aca="true">IF(AND($O170&gt;=OFFSET($E$4,AB$2,0),$O170&lt;=OFFSET($F$4,AB$2,0)),OFFSET($C$4,AB$2,0),0)</f>
        <v>0</v>
      </c>
      <c r="AC170" s="42" t="n">
        <f aca="true">IF(AND($O170&gt;=OFFSET($E$4,AC$2,0),$O170&lt;=OFFSET($F$4,AC$2,0)),OFFSET($C$4,AC$2,0),0)</f>
        <v>0</v>
      </c>
      <c r="AD170" s="42" t="n">
        <f aca="true">IF(AND($O170&gt;=OFFSET($E$4,AD$2,0),$O170&lt;=OFFSET($F$4,AD$2,0)),OFFSET($C$4,AD$2,0),0)</f>
        <v>0</v>
      </c>
      <c r="AE170" s="42" t="n">
        <f aca="true">IF(AND($O170&gt;=OFFSET($E$4,AE$2,0),$O170&lt;=OFFSET($F$4,AE$2,0)),OFFSET($C$4,AE$2,0),0)</f>
        <v>0</v>
      </c>
      <c r="AF170" s="42" t="n">
        <f aca="true">IF(AND($O170&gt;=OFFSET($E$4,AF$2,0),$O170&lt;=OFFSET($F$4,AF$2,0)),OFFSET($C$4,AF$2,0),0)</f>
        <v>0</v>
      </c>
      <c r="AG170" s="42" t="n">
        <f aca="true">IF(AND($O170&gt;=OFFSET($E$4,AG$2,0),$O170&lt;=OFFSET($F$4,AG$2,0)),OFFSET($C$4,AG$2,0),0)</f>
        <v>0</v>
      </c>
      <c r="AH170" s="42" t="n">
        <f aca="true">IF(AND($O170&gt;=OFFSET($E$4,AH$2,0),$O170&lt;=OFFSET($F$4,AH$2,0)),OFFSET($C$4,AH$2,0),0)</f>
        <v>0</v>
      </c>
      <c r="AI170" s="42" t="n">
        <f aca="true">IF(AND($O170&gt;=OFFSET($E$4,AI$2,0),$O170&lt;=OFFSET($F$4,AI$2,0)),OFFSET($C$4,AI$2,0),0)</f>
        <v>0</v>
      </c>
      <c r="AJ170" s="42" t="n">
        <f aca="true">IF(AND($O170&gt;=OFFSET($E$4,AJ$2,0),$O170&lt;=OFFSET($F$4,AJ$2,0)),OFFSET($C$4,AJ$2,0),0)</f>
        <v>0</v>
      </c>
      <c r="AK170" s="42" t="n">
        <f aca="true">IF(AND($O170&gt;=OFFSET($E$4,AK$2,0),$O170&lt;=OFFSET($F$4,AK$2,0)),OFFSET($C$4,AK$2,0),0)</f>
        <v>0</v>
      </c>
      <c r="AL170" s="42" t="n">
        <f aca="true">IF(AND($O170&gt;=OFFSET($E$4,AL$2,0),$O170&lt;=OFFSET($F$4,AL$2,0)),OFFSET($C$4,AL$2,0),0)</f>
        <v>0</v>
      </c>
      <c r="AM170" s="42" t="n">
        <f aca="true">IF(AND($O170&gt;=OFFSET($E$4,AM$2,0),$O170&lt;=OFFSET($F$4,AM$2,0)),OFFSET($C$4,AM$2,0),0)</f>
        <v>0</v>
      </c>
      <c r="AN170" s="42" t="n">
        <f aca="true">IF(AND($O170&gt;=OFFSET($E$4,AN$2,0),$O170&lt;=OFFSET($F$4,AN$2,0)),OFFSET($C$4,AN$2,0),0)</f>
        <v>0</v>
      </c>
      <c r="AO170" s="42" t="n">
        <f aca="true">IF(AND($O170&gt;=OFFSET($E$4,AO$2,0),$O170&lt;=OFFSET($F$4,AO$2,0)),OFFSET($C$4,AO$2,0),0)</f>
        <v>0</v>
      </c>
      <c r="AP170" s="42" t="n">
        <f aca="true">IF(AND($O170&gt;=OFFSET($E$4,AP$2,0),$O170&lt;=OFFSET($F$4,AP$2,0)),OFFSET($C$4,AP$2,0),0)</f>
        <v>0</v>
      </c>
      <c r="AQ170" s="42" t="n">
        <f aca="true">IF(AND($O170&gt;=OFFSET($E$4,AQ$2,0),$O170&lt;=OFFSET($F$4,AQ$2,0)),OFFSET($C$4,AQ$2,0),0)</f>
        <v>0</v>
      </c>
      <c r="AR170" s="42" t="n">
        <f aca="true">IF(AND($O170&gt;=OFFSET($E$4,AR$2,0),$O170&lt;=OFFSET($F$4,AR$2,0)),OFFSET($C$4,AR$2,0),0)</f>
        <v>0</v>
      </c>
      <c r="AS170" s="42" t="n">
        <f aca="true">IF(AND($O170&gt;=OFFSET($E$4,AS$2,0),$O170&lt;=OFFSET($F$4,AS$2,0)),OFFSET($C$4,AS$2,0),0)</f>
        <v>0</v>
      </c>
      <c r="AT170" s="42" t="n">
        <f aca="true">IF(AND($O170&gt;=OFFSET($E$4,AT$2,0),$O170&lt;=OFFSET($F$4,AT$2,0)),OFFSET($C$4,AT$2,0),0)</f>
        <v>0</v>
      </c>
      <c r="AU170" s="42" t="n">
        <f aca="true">IF(AND($O170&gt;=OFFSET($E$4,AU$2,0),$O170&lt;=OFFSET($F$4,AU$2,0)),OFFSET($C$4,AU$2,0),0)</f>
        <v>0</v>
      </c>
      <c r="AV170" s="42" t="n">
        <f aca="true">IF(AND($O170&gt;=OFFSET($E$4,AV$2,0),$O170&lt;=OFFSET($F$4,AV$2,0)),OFFSET($C$4,AV$2,0),0)</f>
        <v>0</v>
      </c>
      <c r="AW170" s="42" t="n">
        <f aca="true">IF(AND($O170&gt;=OFFSET($E$4,AW$2,0),$O170&lt;=OFFSET($F$4,AW$2,0)),OFFSET($C$4,AW$2,0),0)</f>
        <v>0</v>
      </c>
      <c r="AY170" s="58" t="n">
        <f aca="false">SUM(P170:AS170)</f>
        <v>25</v>
      </c>
      <c r="AZ170" s="58" t="n">
        <f aca="false">SUM(P170:V170)+SUM(AT170:AW170)</f>
        <v>25</v>
      </c>
    </row>
    <row r="171" customFormat="false" ht="12.75" hidden="false" customHeight="false" outlineLevel="0" collapsed="false">
      <c r="A171" s="38"/>
      <c r="I171" s="0" t="n">
        <v>21</v>
      </c>
      <c r="J171" s="0" t="n">
        <v>5</v>
      </c>
      <c r="K171" s="0" t="n">
        <v>5</v>
      </c>
      <c r="L171" s="0" t="n">
        <v>0</v>
      </c>
      <c r="M171" s="0" t="n">
        <v>31</v>
      </c>
      <c r="O171" s="57" t="n">
        <v>41852</v>
      </c>
      <c r="P171" s="42" t="n">
        <f aca="false">IF(AND(O171&gt;=$E$4,O171&lt;=$F$4),$C$4,0)</f>
        <v>0</v>
      </c>
      <c r="Q171" s="42" t="n">
        <f aca="true">IF(AND($O171&gt;=OFFSET($E$4,Q$2,0),$O171&lt;=OFFSET($F$4,Q$2,0)),OFFSET($C$4,Q$2,0),0)</f>
        <v>0</v>
      </c>
      <c r="R171" s="42" t="n">
        <f aca="true">IF(AND($O171&gt;=OFFSET($E$4,R$2,0),$O171&lt;=OFFSET($F$4,R$2,0)),OFFSET($C$4,R$2,0),0)</f>
        <v>0</v>
      </c>
      <c r="S171" s="42" t="n">
        <f aca="true">IF(AND($O171&gt;=OFFSET($E$4,S$2,0),$O171&lt;=OFFSET($F$4,S$2,0)),OFFSET($C$4,S$2,0),0)</f>
        <v>0</v>
      </c>
      <c r="T171" s="42" t="n">
        <f aca="true">IF(AND($O171&gt;=OFFSET($E$4,T$2,0),$O171&lt;=OFFSET($F$4,T$2,0)),OFFSET($C$4,T$2,0),0)</f>
        <v>0</v>
      </c>
      <c r="U171" s="42" t="n">
        <f aca="true">IF(AND($O171&gt;=OFFSET($E$4,U$2,0),$O171&lt;=OFFSET($F$4,U$2,0)),OFFSET($C$4,U$2,0),0)</f>
        <v>0</v>
      </c>
      <c r="V171" s="42" t="n">
        <f aca="true">IF(AND($O171&gt;=OFFSET($E$4,V$2,0),$O171&lt;=OFFSET($F$4,V$2,0)),OFFSET($C$4,V$2,0),0)</f>
        <v>25</v>
      </c>
      <c r="W171" s="42" t="n">
        <f aca="true">IF(AND($O171&gt;=OFFSET($E$4,W$2,0),$O171&lt;=OFFSET($F$4,W$2,0)),OFFSET($C$4,W$2,0),0)</f>
        <v>0</v>
      </c>
      <c r="X171" s="42" t="n">
        <f aca="true">IF(AND($O171&gt;=OFFSET($E$4,X$2,0),$O171&lt;=OFFSET($F$4,X$2,0)),OFFSET($C$4,X$2,0),0)</f>
        <v>0</v>
      </c>
      <c r="Y171" s="42" t="n">
        <f aca="true">IF(AND($O171&gt;=OFFSET($E$4,Y$2,0),$O171&lt;=OFFSET($F$4,Y$2,0)),OFFSET($C$4,Y$2,0),0)</f>
        <v>0</v>
      </c>
      <c r="Z171" s="42" t="n">
        <f aca="true">IF(AND($O171&gt;=OFFSET($E$4,Z$2,0),$O171&lt;=OFFSET($F$4,Z$2,0)),OFFSET($C$4,Z$2,0),0)</f>
        <v>0</v>
      </c>
      <c r="AA171" s="42" t="n">
        <f aca="true">IF(AND($O171&gt;=OFFSET($E$4,AA$2,0),$O171&lt;=OFFSET($F$4,AA$2,0)),OFFSET($C$4,AA$2,0),0)</f>
        <v>0</v>
      </c>
      <c r="AB171" s="42" t="n">
        <f aca="true">IF(AND($O171&gt;=OFFSET($E$4,AB$2,0),$O171&lt;=OFFSET($F$4,AB$2,0)),OFFSET($C$4,AB$2,0),0)</f>
        <v>0</v>
      </c>
      <c r="AC171" s="42" t="n">
        <f aca="true">IF(AND($O171&gt;=OFFSET($E$4,AC$2,0),$O171&lt;=OFFSET($F$4,AC$2,0)),OFFSET($C$4,AC$2,0),0)</f>
        <v>0</v>
      </c>
      <c r="AD171" s="42" t="n">
        <f aca="true">IF(AND($O171&gt;=OFFSET($E$4,AD$2,0),$O171&lt;=OFFSET($F$4,AD$2,0)),OFFSET($C$4,AD$2,0),0)</f>
        <v>0</v>
      </c>
      <c r="AE171" s="42" t="n">
        <f aca="true">IF(AND($O171&gt;=OFFSET($E$4,AE$2,0),$O171&lt;=OFFSET($F$4,AE$2,0)),OFFSET($C$4,AE$2,0),0)</f>
        <v>0</v>
      </c>
      <c r="AF171" s="42" t="n">
        <f aca="true">IF(AND($O171&gt;=OFFSET($E$4,AF$2,0),$O171&lt;=OFFSET($F$4,AF$2,0)),OFFSET($C$4,AF$2,0),0)</f>
        <v>0</v>
      </c>
      <c r="AG171" s="42" t="n">
        <f aca="true">IF(AND($O171&gt;=OFFSET($E$4,AG$2,0),$O171&lt;=OFFSET($F$4,AG$2,0)),OFFSET($C$4,AG$2,0),0)</f>
        <v>0</v>
      </c>
      <c r="AH171" s="42" t="n">
        <f aca="true">IF(AND($O171&gt;=OFFSET($E$4,AH$2,0),$O171&lt;=OFFSET($F$4,AH$2,0)),OFFSET($C$4,AH$2,0),0)</f>
        <v>0</v>
      </c>
      <c r="AI171" s="42" t="n">
        <f aca="true">IF(AND($O171&gt;=OFFSET($E$4,AI$2,0),$O171&lt;=OFFSET($F$4,AI$2,0)),OFFSET($C$4,AI$2,0),0)</f>
        <v>0</v>
      </c>
      <c r="AJ171" s="42" t="n">
        <f aca="true">IF(AND($O171&gt;=OFFSET($E$4,AJ$2,0),$O171&lt;=OFFSET($F$4,AJ$2,0)),OFFSET($C$4,AJ$2,0),0)</f>
        <v>0</v>
      </c>
      <c r="AK171" s="42" t="n">
        <f aca="true">IF(AND($O171&gt;=OFFSET($E$4,AK$2,0),$O171&lt;=OFFSET($F$4,AK$2,0)),OFFSET($C$4,AK$2,0),0)</f>
        <v>0</v>
      </c>
      <c r="AL171" s="42" t="n">
        <f aca="true">IF(AND($O171&gt;=OFFSET($E$4,AL$2,0),$O171&lt;=OFFSET($F$4,AL$2,0)),OFFSET($C$4,AL$2,0),0)</f>
        <v>0</v>
      </c>
      <c r="AM171" s="42" t="n">
        <f aca="true">IF(AND($O171&gt;=OFFSET($E$4,AM$2,0),$O171&lt;=OFFSET($F$4,AM$2,0)),OFFSET($C$4,AM$2,0),0)</f>
        <v>0</v>
      </c>
      <c r="AN171" s="42" t="n">
        <f aca="true">IF(AND($O171&gt;=OFFSET($E$4,AN$2,0),$O171&lt;=OFFSET($F$4,AN$2,0)),OFFSET($C$4,AN$2,0),0)</f>
        <v>0</v>
      </c>
      <c r="AO171" s="42" t="n">
        <f aca="true">IF(AND($O171&gt;=OFFSET($E$4,AO$2,0),$O171&lt;=OFFSET($F$4,AO$2,0)),OFFSET($C$4,AO$2,0),0)</f>
        <v>0</v>
      </c>
      <c r="AP171" s="42" t="n">
        <f aca="true">IF(AND($O171&gt;=OFFSET($E$4,AP$2,0),$O171&lt;=OFFSET($F$4,AP$2,0)),OFFSET($C$4,AP$2,0),0)</f>
        <v>0</v>
      </c>
      <c r="AQ171" s="42" t="n">
        <f aca="true">IF(AND($O171&gt;=OFFSET($E$4,AQ$2,0),$O171&lt;=OFFSET($F$4,AQ$2,0)),OFFSET($C$4,AQ$2,0),0)</f>
        <v>0</v>
      </c>
      <c r="AR171" s="42" t="n">
        <f aca="true">IF(AND($O171&gt;=OFFSET($E$4,AR$2,0),$O171&lt;=OFFSET($F$4,AR$2,0)),OFFSET($C$4,AR$2,0),0)</f>
        <v>0</v>
      </c>
      <c r="AS171" s="42" t="n">
        <f aca="true">IF(AND($O171&gt;=OFFSET($E$4,AS$2,0),$O171&lt;=OFFSET($F$4,AS$2,0)),OFFSET($C$4,AS$2,0),0)</f>
        <v>0</v>
      </c>
      <c r="AT171" s="42" t="n">
        <f aca="true">IF(AND($O171&gt;=OFFSET($E$4,AT$2,0),$O171&lt;=OFFSET($F$4,AT$2,0)),OFFSET($C$4,AT$2,0),0)</f>
        <v>0</v>
      </c>
      <c r="AU171" s="42" t="n">
        <f aca="true">IF(AND($O171&gt;=OFFSET($E$4,AU$2,0),$O171&lt;=OFFSET($F$4,AU$2,0)),OFFSET($C$4,AU$2,0),0)</f>
        <v>0</v>
      </c>
      <c r="AV171" s="42" t="n">
        <f aca="true">IF(AND($O171&gt;=OFFSET($E$4,AV$2,0),$O171&lt;=OFFSET($F$4,AV$2,0)),OFFSET($C$4,AV$2,0),0)</f>
        <v>0</v>
      </c>
      <c r="AW171" s="42" t="n">
        <f aca="true">IF(AND($O171&gt;=OFFSET($E$4,AW$2,0),$O171&lt;=OFFSET($F$4,AW$2,0)),OFFSET($C$4,AW$2,0),0)</f>
        <v>0</v>
      </c>
      <c r="AY171" s="58" t="n">
        <f aca="false">SUM(P171:AS171)</f>
        <v>25</v>
      </c>
      <c r="AZ171" s="58" t="n">
        <f aca="false">SUM(P171:V171)+SUM(AT171:AW171)</f>
        <v>25</v>
      </c>
    </row>
    <row r="172" customFormat="false" ht="12.75" hidden="false" customHeight="false" outlineLevel="0" collapsed="false">
      <c r="A172" s="38"/>
      <c r="I172" s="0" t="n">
        <v>21</v>
      </c>
      <c r="J172" s="0" t="n">
        <v>4</v>
      </c>
      <c r="K172" s="0" t="n">
        <v>4</v>
      </c>
      <c r="L172" s="0" t="n">
        <v>1</v>
      </c>
      <c r="M172" s="0" t="n">
        <v>30</v>
      </c>
      <c r="O172" s="57" t="n">
        <v>41883</v>
      </c>
      <c r="P172" s="42" t="n">
        <f aca="false">IF(AND(O172&gt;=$E$4,O172&lt;=$F$4),$C$4,0)</f>
        <v>0</v>
      </c>
      <c r="Q172" s="42" t="n">
        <f aca="true">IF(AND($O172&gt;=OFFSET($E$4,Q$2,0),$O172&lt;=OFFSET($F$4,Q$2,0)),OFFSET($C$4,Q$2,0),0)</f>
        <v>0</v>
      </c>
      <c r="R172" s="42" t="n">
        <f aca="true">IF(AND($O172&gt;=OFFSET($E$4,R$2,0),$O172&lt;=OFFSET($F$4,R$2,0)),OFFSET($C$4,R$2,0),0)</f>
        <v>0</v>
      </c>
      <c r="S172" s="42" t="n">
        <f aca="true">IF(AND($O172&gt;=OFFSET($E$4,S$2,0),$O172&lt;=OFFSET($F$4,S$2,0)),OFFSET($C$4,S$2,0),0)</f>
        <v>0</v>
      </c>
      <c r="T172" s="42" t="n">
        <f aca="true">IF(AND($O172&gt;=OFFSET($E$4,T$2,0),$O172&lt;=OFFSET($F$4,T$2,0)),OFFSET($C$4,T$2,0),0)</f>
        <v>0</v>
      </c>
      <c r="U172" s="42" t="n">
        <f aca="true">IF(AND($O172&gt;=OFFSET($E$4,U$2,0),$O172&lt;=OFFSET($F$4,U$2,0)),OFFSET($C$4,U$2,0),0)</f>
        <v>0</v>
      </c>
      <c r="V172" s="42" t="n">
        <f aca="true">IF(AND($O172&gt;=OFFSET($E$4,V$2,0),$O172&lt;=OFFSET($F$4,V$2,0)),OFFSET($C$4,V$2,0),0)</f>
        <v>25</v>
      </c>
      <c r="W172" s="42" t="n">
        <f aca="true">IF(AND($O172&gt;=OFFSET($E$4,W$2,0),$O172&lt;=OFFSET($F$4,W$2,0)),OFFSET($C$4,W$2,0),0)</f>
        <v>0</v>
      </c>
      <c r="X172" s="42" t="n">
        <f aca="true">IF(AND($O172&gt;=OFFSET($E$4,X$2,0),$O172&lt;=OFFSET($F$4,X$2,0)),OFFSET($C$4,X$2,0),0)</f>
        <v>0</v>
      </c>
      <c r="Y172" s="42" t="n">
        <f aca="true">IF(AND($O172&gt;=OFFSET($E$4,Y$2,0),$O172&lt;=OFFSET($F$4,Y$2,0)),OFFSET($C$4,Y$2,0),0)</f>
        <v>0</v>
      </c>
      <c r="Z172" s="42" t="n">
        <f aca="true">IF(AND($O172&gt;=OFFSET($E$4,Z$2,0),$O172&lt;=OFFSET($F$4,Z$2,0)),OFFSET($C$4,Z$2,0),0)</f>
        <v>0</v>
      </c>
      <c r="AA172" s="42" t="n">
        <f aca="true">IF(AND($O172&gt;=OFFSET($E$4,AA$2,0),$O172&lt;=OFFSET($F$4,AA$2,0)),OFFSET($C$4,AA$2,0),0)</f>
        <v>0</v>
      </c>
      <c r="AB172" s="42" t="n">
        <f aca="true">IF(AND($O172&gt;=OFFSET($E$4,AB$2,0),$O172&lt;=OFFSET($F$4,AB$2,0)),OFFSET($C$4,AB$2,0),0)</f>
        <v>0</v>
      </c>
      <c r="AC172" s="42" t="n">
        <f aca="true">IF(AND($O172&gt;=OFFSET($E$4,AC$2,0),$O172&lt;=OFFSET($F$4,AC$2,0)),OFFSET($C$4,AC$2,0),0)</f>
        <v>0</v>
      </c>
      <c r="AD172" s="42" t="n">
        <f aca="true">IF(AND($O172&gt;=OFFSET($E$4,AD$2,0),$O172&lt;=OFFSET($F$4,AD$2,0)),OFFSET($C$4,AD$2,0),0)</f>
        <v>0</v>
      </c>
      <c r="AE172" s="42" t="n">
        <f aca="true">IF(AND($O172&gt;=OFFSET($E$4,AE$2,0),$O172&lt;=OFFSET($F$4,AE$2,0)),OFFSET($C$4,AE$2,0),0)</f>
        <v>0</v>
      </c>
      <c r="AF172" s="42" t="n">
        <f aca="true">IF(AND($O172&gt;=OFFSET($E$4,AF$2,0),$O172&lt;=OFFSET($F$4,AF$2,0)),OFFSET($C$4,AF$2,0),0)</f>
        <v>0</v>
      </c>
      <c r="AG172" s="42" t="n">
        <f aca="true">IF(AND($O172&gt;=OFFSET($E$4,AG$2,0),$O172&lt;=OFFSET($F$4,AG$2,0)),OFFSET($C$4,AG$2,0),0)</f>
        <v>0</v>
      </c>
      <c r="AH172" s="42" t="n">
        <f aca="true">IF(AND($O172&gt;=OFFSET($E$4,AH$2,0),$O172&lt;=OFFSET($F$4,AH$2,0)),OFFSET($C$4,AH$2,0),0)</f>
        <v>0</v>
      </c>
      <c r="AI172" s="42" t="n">
        <f aca="true">IF(AND($O172&gt;=OFFSET($E$4,AI$2,0),$O172&lt;=OFFSET($F$4,AI$2,0)),OFFSET($C$4,AI$2,0),0)</f>
        <v>0</v>
      </c>
      <c r="AJ172" s="42" t="n">
        <f aca="true">IF(AND($O172&gt;=OFFSET($E$4,AJ$2,0),$O172&lt;=OFFSET($F$4,AJ$2,0)),OFFSET($C$4,AJ$2,0),0)</f>
        <v>0</v>
      </c>
      <c r="AK172" s="42" t="n">
        <f aca="true">IF(AND($O172&gt;=OFFSET($E$4,AK$2,0),$O172&lt;=OFFSET($F$4,AK$2,0)),OFFSET($C$4,AK$2,0),0)</f>
        <v>0</v>
      </c>
      <c r="AL172" s="42" t="n">
        <f aca="true">IF(AND($O172&gt;=OFFSET($E$4,AL$2,0),$O172&lt;=OFFSET($F$4,AL$2,0)),OFFSET($C$4,AL$2,0),0)</f>
        <v>0</v>
      </c>
      <c r="AM172" s="42" t="n">
        <f aca="true">IF(AND($O172&gt;=OFFSET($E$4,AM$2,0),$O172&lt;=OFFSET($F$4,AM$2,0)),OFFSET($C$4,AM$2,0),0)</f>
        <v>0</v>
      </c>
      <c r="AN172" s="42" t="n">
        <f aca="true">IF(AND($O172&gt;=OFFSET($E$4,AN$2,0),$O172&lt;=OFFSET($F$4,AN$2,0)),OFFSET($C$4,AN$2,0),0)</f>
        <v>0</v>
      </c>
      <c r="AO172" s="42" t="n">
        <f aca="true">IF(AND($O172&gt;=OFFSET($E$4,AO$2,0),$O172&lt;=OFFSET($F$4,AO$2,0)),OFFSET($C$4,AO$2,0),0)</f>
        <v>0</v>
      </c>
      <c r="AP172" s="42" t="n">
        <f aca="true">IF(AND($O172&gt;=OFFSET($E$4,AP$2,0),$O172&lt;=OFFSET($F$4,AP$2,0)),OFFSET($C$4,AP$2,0),0)</f>
        <v>0</v>
      </c>
      <c r="AQ172" s="42" t="n">
        <f aca="true">IF(AND($O172&gt;=OFFSET($E$4,AQ$2,0),$O172&lt;=OFFSET($F$4,AQ$2,0)),OFFSET($C$4,AQ$2,0),0)</f>
        <v>0</v>
      </c>
      <c r="AR172" s="42" t="n">
        <f aca="true">IF(AND($O172&gt;=OFFSET($E$4,AR$2,0),$O172&lt;=OFFSET($F$4,AR$2,0)),OFFSET($C$4,AR$2,0),0)</f>
        <v>0</v>
      </c>
      <c r="AS172" s="42" t="n">
        <f aca="true">IF(AND($O172&gt;=OFFSET($E$4,AS$2,0),$O172&lt;=OFFSET($F$4,AS$2,0)),OFFSET($C$4,AS$2,0),0)</f>
        <v>0</v>
      </c>
      <c r="AT172" s="42" t="n">
        <f aca="true">IF(AND($O172&gt;=OFFSET($E$4,AT$2,0),$O172&lt;=OFFSET($F$4,AT$2,0)),OFFSET($C$4,AT$2,0),0)</f>
        <v>0</v>
      </c>
      <c r="AU172" s="42" t="n">
        <f aca="true">IF(AND($O172&gt;=OFFSET($E$4,AU$2,0),$O172&lt;=OFFSET($F$4,AU$2,0)),OFFSET($C$4,AU$2,0),0)</f>
        <v>0</v>
      </c>
      <c r="AV172" s="42" t="n">
        <f aca="true">IF(AND($O172&gt;=OFFSET($E$4,AV$2,0),$O172&lt;=OFFSET($F$4,AV$2,0)),OFFSET($C$4,AV$2,0),0)</f>
        <v>0</v>
      </c>
      <c r="AW172" s="42" t="n">
        <f aca="true">IF(AND($O172&gt;=OFFSET($E$4,AW$2,0),$O172&lt;=OFFSET($F$4,AW$2,0)),OFFSET($C$4,AW$2,0),0)</f>
        <v>0</v>
      </c>
      <c r="AY172" s="58" t="n">
        <f aca="false">SUM(P172:AS172)</f>
        <v>25</v>
      </c>
      <c r="AZ172" s="58" t="n">
        <f aca="false">SUM(P172:V172)+SUM(AT172:AW172)</f>
        <v>25</v>
      </c>
    </row>
    <row r="173" customFormat="false" ht="12.75" hidden="false" customHeight="false" outlineLevel="0" collapsed="false">
      <c r="A173" s="38"/>
      <c r="I173" s="0" t="n">
        <v>23</v>
      </c>
      <c r="J173" s="0" t="n">
        <v>4</v>
      </c>
      <c r="K173" s="0" t="n">
        <v>4</v>
      </c>
      <c r="L173" s="0" t="n">
        <v>0</v>
      </c>
      <c r="M173" s="0" t="n">
        <v>31</v>
      </c>
      <c r="O173" s="57" t="n">
        <v>41913</v>
      </c>
      <c r="P173" s="42" t="n">
        <f aca="false">IF(AND(O173&gt;=$E$4,O173&lt;=$F$4),$C$4,0)</f>
        <v>0</v>
      </c>
      <c r="Q173" s="42" t="n">
        <f aca="true">IF(AND($O173&gt;=OFFSET($E$4,Q$2,0),$O173&lt;=OFFSET($F$4,Q$2,0)),OFFSET($C$4,Q$2,0),0)</f>
        <v>0</v>
      </c>
      <c r="R173" s="42" t="n">
        <f aca="true">IF(AND($O173&gt;=OFFSET($E$4,R$2,0),$O173&lt;=OFFSET($F$4,R$2,0)),OFFSET($C$4,R$2,0),0)</f>
        <v>0</v>
      </c>
      <c r="S173" s="42" t="n">
        <f aca="true">IF(AND($O173&gt;=OFFSET($E$4,S$2,0),$O173&lt;=OFFSET($F$4,S$2,0)),OFFSET($C$4,S$2,0),0)</f>
        <v>0</v>
      </c>
      <c r="T173" s="42" t="n">
        <f aca="true">IF(AND($O173&gt;=OFFSET($E$4,T$2,0),$O173&lt;=OFFSET($F$4,T$2,0)),OFFSET($C$4,T$2,0),0)</f>
        <v>0</v>
      </c>
      <c r="U173" s="42" t="n">
        <f aca="true">IF(AND($O173&gt;=OFFSET($E$4,U$2,0),$O173&lt;=OFFSET($F$4,U$2,0)),OFFSET($C$4,U$2,0),0)</f>
        <v>0</v>
      </c>
      <c r="V173" s="42" t="n">
        <f aca="true">IF(AND($O173&gt;=OFFSET($E$4,V$2,0),$O173&lt;=OFFSET($F$4,V$2,0)),OFFSET($C$4,V$2,0),0)</f>
        <v>25</v>
      </c>
      <c r="W173" s="42" t="n">
        <f aca="true">IF(AND($O173&gt;=OFFSET($E$4,W$2,0),$O173&lt;=OFFSET($F$4,W$2,0)),OFFSET($C$4,W$2,0),0)</f>
        <v>0</v>
      </c>
      <c r="X173" s="42" t="n">
        <f aca="true">IF(AND($O173&gt;=OFFSET($E$4,X$2,0),$O173&lt;=OFFSET($F$4,X$2,0)),OFFSET($C$4,X$2,0),0)</f>
        <v>0</v>
      </c>
      <c r="Y173" s="42" t="n">
        <f aca="true">IF(AND($O173&gt;=OFFSET($E$4,Y$2,0),$O173&lt;=OFFSET($F$4,Y$2,0)),OFFSET($C$4,Y$2,0),0)</f>
        <v>0</v>
      </c>
      <c r="Z173" s="42" t="n">
        <f aca="true">IF(AND($O173&gt;=OFFSET($E$4,Z$2,0),$O173&lt;=OFFSET($F$4,Z$2,0)),OFFSET($C$4,Z$2,0),0)</f>
        <v>0</v>
      </c>
      <c r="AA173" s="42" t="n">
        <f aca="true">IF(AND($O173&gt;=OFFSET($E$4,AA$2,0),$O173&lt;=OFFSET($F$4,AA$2,0)),OFFSET($C$4,AA$2,0),0)</f>
        <v>0</v>
      </c>
      <c r="AB173" s="42" t="n">
        <f aca="true">IF(AND($O173&gt;=OFFSET($E$4,AB$2,0),$O173&lt;=OFFSET($F$4,AB$2,0)),OFFSET($C$4,AB$2,0),0)</f>
        <v>0</v>
      </c>
      <c r="AC173" s="42" t="n">
        <f aca="true">IF(AND($O173&gt;=OFFSET($E$4,AC$2,0),$O173&lt;=OFFSET($F$4,AC$2,0)),OFFSET($C$4,AC$2,0),0)</f>
        <v>0</v>
      </c>
      <c r="AD173" s="42" t="n">
        <f aca="true">IF(AND($O173&gt;=OFFSET($E$4,AD$2,0),$O173&lt;=OFFSET($F$4,AD$2,0)),OFFSET($C$4,AD$2,0),0)</f>
        <v>0</v>
      </c>
      <c r="AE173" s="42" t="n">
        <f aca="true">IF(AND($O173&gt;=OFFSET($E$4,AE$2,0),$O173&lt;=OFFSET($F$4,AE$2,0)),OFFSET($C$4,AE$2,0),0)</f>
        <v>0</v>
      </c>
      <c r="AF173" s="42" t="n">
        <f aca="true">IF(AND($O173&gt;=OFFSET($E$4,AF$2,0),$O173&lt;=OFFSET($F$4,AF$2,0)),OFFSET($C$4,AF$2,0),0)</f>
        <v>0</v>
      </c>
      <c r="AG173" s="42" t="n">
        <f aca="true">IF(AND($O173&gt;=OFFSET($E$4,AG$2,0),$O173&lt;=OFFSET($F$4,AG$2,0)),OFFSET($C$4,AG$2,0),0)</f>
        <v>0</v>
      </c>
      <c r="AH173" s="42" t="n">
        <f aca="true">IF(AND($O173&gt;=OFFSET($E$4,AH$2,0),$O173&lt;=OFFSET($F$4,AH$2,0)),OFFSET($C$4,AH$2,0),0)</f>
        <v>0</v>
      </c>
      <c r="AI173" s="42" t="n">
        <f aca="true">IF(AND($O173&gt;=OFFSET($E$4,AI$2,0),$O173&lt;=OFFSET($F$4,AI$2,0)),OFFSET($C$4,AI$2,0),0)</f>
        <v>0</v>
      </c>
      <c r="AJ173" s="42" t="n">
        <f aca="true">IF(AND($O173&gt;=OFFSET($E$4,AJ$2,0),$O173&lt;=OFFSET($F$4,AJ$2,0)),OFFSET($C$4,AJ$2,0),0)</f>
        <v>0</v>
      </c>
      <c r="AK173" s="42" t="n">
        <f aca="true">IF(AND($O173&gt;=OFFSET($E$4,AK$2,0),$O173&lt;=OFFSET($F$4,AK$2,0)),OFFSET($C$4,AK$2,0),0)</f>
        <v>0</v>
      </c>
      <c r="AL173" s="42" t="n">
        <f aca="true">IF(AND($O173&gt;=OFFSET($E$4,AL$2,0),$O173&lt;=OFFSET($F$4,AL$2,0)),OFFSET($C$4,AL$2,0),0)</f>
        <v>0</v>
      </c>
      <c r="AM173" s="42" t="n">
        <f aca="true">IF(AND($O173&gt;=OFFSET($E$4,AM$2,0),$O173&lt;=OFFSET($F$4,AM$2,0)),OFFSET($C$4,AM$2,0),0)</f>
        <v>0</v>
      </c>
      <c r="AN173" s="42" t="n">
        <f aca="true">IF(AND($O173&gt;=OFFSET($E$4,AN$2,0),$O173&lt;=OFFSET($F$4,AN$2,0)),OFFSET($C$4,AN$2,0),0)</f>
        <v>0</v>
      </c>
      <c r="AO173" s="42" t="n">
        <f aca="true">IF(AND($O173&gt;=OFFSET($E$4,AO$2,0),$O173&lt;=OFFSET($F$4,AO$2,0)),OFFSET($C$4,AO$2,0),0)</f>
        <v>0</v>
      </c>
      <c r="AP173" s="42" t="n">
        <f aca="true">IF(AND($O173&gt;=OFFSET($E$4,AP$2,0),$O173&lt;=OFFSET($F$4,AP$2,0)),OFFSET($C$4,AP$2,0),0)</f>
        <v>0</v>
      </c>
      <c r="AQ173" s="42" t="n">
        <f aca="true">IF(AND($O173&gt;=OFFSET($E$4,AQ$2,0),$O173&lt;=OFFSET($F$4,AQ$2,0)),OFFSET($C$4,AQ$2,0),0)</f>
        <v>0</v>
      </c>
      <c r="AR173" s="42" t="n">
        <f aca="true">IF(AND($O173&gt;=OFFSET($E$4,AR$2,0),$O173&lt;=OFFSET($F$4,AR$2,0)),OFFSET($C$4,AR$2,0),0)</f>
        <v>0</v>
      </c>
      <c r="AS173" s="42" t="n">
        <f aca="true">IF(AND($O173&gt;=OFFSET($E$4,AS$2,0),$O173&lt;=OFFSET($F$4,AS$2,0)),OFFSET($C$4,AS$2,0),0)</f>
        <v>0</v>
      </c>
      <c r="AT173" s="42" t="n">
        <f aca="true">IF(AND($O173&gt;=OFFSET($E$4,AT$2,0),$O173&lt;=OFFSET($F$4,AT$2,0)),OFFSET($C$4,AT$2,0),0)</f>
        <v>0</v>
      </c>
      <c r="AU173" s="42" t="n">
        <f aca="true">IF(AND($O173&gt;=OFFSET($E$4,AU$2,0),$O173&lt;=OFFSET($F$4,AU$2,0)),OFFSET($C$4,AU$2,0),0)</f>
        <v>0</v>
      </c>
      <c r="AV173" s="42" t="n">
        <f aca="true">IF(AND($O173&gt;=OFFSET($E$4,AV$2,0),$O173&lt;=OFFSET($F$4,AV$2,0)),OFFSET($C$4,AV$2,0),0)</f>
        <v>0</v>
      </c>
      <c r="AW173" s="42" t="n">
        <f aca="true">IF(AND($O173&gt;=OFFSET($E$4,AW$2,0),$O173&lt;=OFFSET($F$4,AW$2,0)),OFFSET($C$4,AW$2,0),0)</f>
        <v>0</v>
      </c>
      <c r="AY173" s="58" t="n">
        <f aca="false">SUM(P173:AS173)</f>
        <v>25</v>
      </c>
      <c r="AZ173" s="58" t="n">
        <f aca="false">SUM(P173:V173)+SUM(AT173:AW173)</f>
        <v>25</v>
      </c>
    </row>
    <row r="174" customFormat="false" ht="12.75" hidden="false" customHeight="false" outlineLevel="0" collapsed="false">
      <c r="A174" s="38"/>
    </row>
    <row r="175" customFormat="false" ht="12.75" hidden="false" customHeight="false" outlineLevel="0" collapsed="false">
      <c r="A175" s="38"/>
    </row>
    <row r="176" customFormat="false" ht="12.75" hidden="false" customHeight="false" outlineLevel="0" collapsed="false">
      <c r="A176" s="38"/>
    </row>
    <row r="177" customFormat="false" ht="12.75" hidden="false" customHeight="false" outlineLevel="0" collapsed="false">
      <c r="A177" s="38"/>
    </row>
    <row r="178" customFormat="false" ht="12.75" hidden="false" customHeight="false" outlineLevel="0" collapsed="false">
      <c r="A178" s="38"/>
    </row>
    <row r="179" customFormat="false" ht="12.75" hidden="false" customHeight="false" outlineLevel="0" collapsed="false">
      <c r="A179" s="38"/>
    </row>
    <row r="180" customFormat="false" ht="12.75" hidden="false" customHeight="false" outlineLevel="0" collapsed="false">
      <c r="A180" s="38"/>
    </row>
    <row r="181" customFormat="false" ht="12.75" hidden="false" customHeight="false" outlineLevel="0" collapsed="false">
      <c r="A181" s="38"/>
    </row>
    <row r="182" customFormat="false" ht="12.75" hidden="false" customHeight="false" outlineLevel="0" collapsed="false">
      <c r="A182" s="38"/>
    </row>
    <row r="183" customFormat="false" ht="12.75" hidden="false" customHeight="false" outlineLevel="0" collapsed="false">
      <c r="A183" s="38"/>
    </row>
    <row r="184" customFormat="false" ht="12.75" hidden="false" customHeight="false" outlineLevel="0" collapsed="false">
      <c r="A184" s="38"/>
    </row>
    <row r="185" customFormat="false" ht="12.75" hidden="false" customHeight="false" outlineLevel="0" collapsed="false">
      <c r="A185" s="38"/>
    </row>
    <row r="186" customFormat="false" ht="12.75" hidden="false" customHeight="false" outlineLevel="0" collapsed="false">
      <c r="A186" s="38"/>
    </row>
    <row r="187" customFormat="false" ht="12.75" hidden="false" customHeight="false" outlineLevel="0" collapsed="false">
      <c r="A187" s="38"/>
    </row>
    <row r="188" customFormat="false" ht="12.75" hidden="false" customHeight="false" outlineLevel="0" collapsed="false">
      <c r="A188" s="38"/>
    </row>
    <row r="189" customFormat="false" ht="12.75" hidden="false" customHeight="false" outlineLevel="0" collapsed="false">
      <c r="A189" s="38"/>
    </row>
    <row r="190" customFormat="false" ht="12.75" hidden="false" customHeight="false" outlineLevel="0" collapsed="false">
      <c r="A190" s="38"/>
    </row>
    <row r="191" customFormat="false" ht="12.75" hidden="false" customHeight="false" outlineLevel="0" collapsed="false">
      <c r="A191" s="38"/>
    </row>
    <row r="192" customFormat="false" ht="12.75" hidden="false" customHeight="false" outlineLevel="0" collapsed="false">
      <c r="A192" s="38"/>
    </row>
    <row r="193" customFormat="false" ht="12.75" hidden="false" customHeight="false" outlineLevel="0" collapsed="false">
      <c r="A193" s="38"/>
    </row>
    <row r="194" customFormat="false" ht="12.75" hidden="false" customHeight="false" outlineLevel="0" collapsed="false">
      <c r="A194" s="38"/>
    </row>
    <row r="195" customFormat="false" ht="12.75" hidden="false" customHeight="false" outlineLevel="0" collapsed="false">
      <c r="A195" s="38"/>
    </row>
    <row r="196" customFormat="false" ht="12.75" hidden="false" customHeight="false" outlineLevel="0" collapsed="false">
      <c r="A196" s="38"/>
    </row>
    <row r="197" customFormat="false" ht="12.75" hidden="false" customHeight="false" outlineLevel="0" collapsed="false">
      <c r="A197" s="38"/>
    </row>
    <row r="198" customFormat="false" ht="12.75" hidden="false" customHeight="false" outlineLevel="0" collapsed="false">
      <c r="A198" s="38"/>
    </row>
    <row r="199" customFormat="false" ht="12.75" hidden="false" customHeight="false" outlineLevel="0" collapsed="false">
      <c r="A199" s="38"/>
    </row>
    <row r="200" customFormat="false" ht="12.75" hidden="false" customHeight="false" outlineLevel="0" collapsed="false">
      <c r="A200" s="38"/>
    </row>
    <row r="201" customFormat="false" ht="12.75" hidden="false" customHeight="false" outlineLevel="0" collapsed="false">
      <c r="A201" s="38"/>
    </row>
    <row r="202" customFormat="false" ht="12.75" hidden="false" customHeight="false" outlineLevel="0" collapsed="false">
      <c r="A202" s="38"/>
    </row>
    <row r="203" customFormat="false" ht="12.75" hidden="false" customHeight="false" outlineLevel="0" collapsed="false">
      <c r="A203" s="38"/>
    </row>
    <row r="204" customFormat="false" ht="12.75" hidden="false" customHeight="false" outlineLevel="0" collapsed="false">
      <c r="A204" s="38"/>
    </row>
    <row r="205" customFormat="false" ht="12.75" hidden="false" customHeight="false" outlineLevel="0" collapsed="false">
      <c r="A205" s="38"/>
    </row>
    <row r="206" customFormat="false" ht="12.75" hidden="false" customHeight="false" outlineLevel="0" collapsed="false">
      <c r="A206" s="38"/>
    </row>
    <row r="207" customFormat="false" ht="12.75" hidden="false" customHeight="false" outlineLevel="0" collapsed="false">
      <c r="A207" s="38"/>
    </row>
    <row r="208" customFormat="false" ht="12.75" hidden="false" customHeight="false" outlineLevel="0" collapsed="false">
      <c r="A208" s="38"/>
    </row>
    <row r="209" customFormat="false" ht="12.75" hidden="false" customHeight="false" outlineLevel="0" collapsed="false">
      <c r="A209" s="38"/>
    </row>
    <row r="210" customFormat="false" ht="12.75" hidden="false" customHeight="false" outlineLevel="0" collapsed="false">
      <c r="A210" s="38"/>
    </row>
    <row r="211" customFormat="false" ht="12.75" hidden="false" customHeight="false" outlineLevel="0" collapsed="false">
      <c r="A211" s="38"/>
    </row>
    <row r="212" customFormat="false" ht="12.75" hidden="false" customHeight="false" outlineLevel="0" collapsed="false">
      <c r="A212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2.99"/>
    <col collapsed="false" customWidth="true" hidden="false" outlineLevel="0" max="2" min="2" style="39" width="105.7"/>
    <col collapsed="false" customWidth="true" hidden="false" outlineLevel="0" max="3" min="3" style="39" width="17.28"/>
    <col collapsed="false" customWidth="true" hidden="false" outlineLevel="0" max="4" min="4" style="39" width="15.28"/>
    <col collapsed="false" customWidth="true" hidden="false" outlineLevel="0" max="5" min="5" style="39" width="11.85"/>
    <col collapsed="false" customWidth="true" hidden="false" outlineLevel="0" max="6" min="6" style="2" width="12.99"/>
    <col collapsed="false" customWidth="true" hidden="false" outlineLevel="0" max="18" min="7" style="6" width="8.56"/>
  </cols>
  <sheetData>
    <row r="1" customFormat="false" ht="12.75" hidden="false" customHeight="false" outlineLevel="0" collapsed="false">
      <c r="A1" s="23" t="s">
        <v>43</v>
      </c>
      <c r="B1" s="24" t="s">
        <v>44</v>
      </c>
      <c r="C1" s="24" t="s">
        <v>45</v>
      </c>
      <c r="D1" s="24" t="s">
        <v>12</v>
      </c>
      <c r="E1" s="24" t="s">
        <v>46</v>
      </c>
      <c r="F1" s="24" t="s">
        <v>47</v>
      </c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56"/>
      <c r="U1" s="56"/>
    </row>
    <row r="2" customFormat="false" ht="12.75" hidden="false" customHeight="false" outlineLevel="0" collapsed="false">
      <c r="A2" s="38" t="s">
        <v>48</v>
      </c>
      <c r="B2" s="59" t="s">
        <v>49</v>
      </c>
      <c r="C2" s="59" t="n">
        <v>36648</v>
      </c>
      <c r="D2" s="59" t="s">
        <v>50</v>
      </c>
      <c r="E2" s="39" t="s">
        <v>51</v>
      </c>
      <c r="F2" s="2" t="s">
        <v>52</v>
      </c>
    </row>
    <row r="3" customFormat="false" ht="12.75" hidden="false" customHeight="false" outlineLevel="0" collapsed="false">
      <c r="A3" s="38" t="s">
        <v>53</v>
      </c>
      <c r="B3" s="59" t="s">
        <v>54</v>
      </c>
      <c r="C3" s="59" t="n">
        <v>36651</v>
      </c>
      <c r="D3" s="59" t="s">
        <v>26</v>
      </c>
      <c r="E3" s="39" t="s">
        <v>55</v>
      </c>
      <c r="F3" s="2" t="s">
        <v>56</v>
      </c>
    </row>
    <row r="4" customFormat="false" ht="12.75" hidden="false" customHeight="false" outlineLevel="0" collapsed="false">
      <c r="A4" s="38" t="s">
        <v>53</v>
      </c>
      <c r="B4" s="59" t="s">
        <v>57</v>
      </c>
      <c r="C4" s="59" t="n">
        <v>36651</v>
      </c>
      <c r="D4" s="59" t="s">
        <v>26</v>
      </c>
      <c r="E4" s="39" t="s">
        <v>55</v>
      </c>
      <c r="F4" s="2" t="s">
        <v>58</v>
      </c>
    </row>
    <row r="5" customFormat="false" ht="12.75" hidden="false" customHeight="false" outlineLevel="0" collapsed="false">
      <c r="A5" s="38" t="s">
        <v>59</v>
      </c>
      <c r="B5" s="59" t="s">
        <v>60</v>
      </c>
      <c r="C5" s="59" t="n">
        <v>36661</v>
      </c>
      <c r="D5" s="59" t="s">
        <v>37</v>
      </c>
      <c r="E5" s="39" t="s">
        <v>61</v>
      </c>
      <c r="F5" s="2" t="s">
        <v>62</v>
      </c>
    </row>
    <row r="6" customFormat="false" ht="12.75" hidden="false" customHeight="false" outlineLevel="0" collapsed="false">
      <c r="A6" s="38" t="s">
        <v>63</v>
      </c>
      <c r="B6" s="59" t="s">
        <v>64</v>
      </c>
      <c r="C6" s="59" t="n">
        <v>36662</v>
      </c>
      <c r="D6" s="59" t="s">
        <v>37</v>
      </c>
      <c r="E6" s="39" t="s">
        <v>61</v>
      </c>
      <c r="F6" s="2" t="s">
        <v>65</v>
      </c>
    </row>
    <row r="7" customFormat="false" ht="52.5" hidden="false" customHeight="true" outlineLevel="0" collapsed="false">
      <c r="A7" s="38" t="s">
        <v>66</v>
      </c>
      <c r="B7" s="60" t="s">
        <v>67</v>
      </c>
      <c r="C7" s="59" t="n">
        <v>36669</v>
      </c>
      <c r="D7" s="59" t="s">
        <v>37</v>
      </c>
      <c r="E7" s="39" t="s">
        <v>55</v>
      </c>
    </row>
    <row r="8" customFormat="false" ht="12.75" hidden="false" customHeight="false" outlineLevel="0" collapsed="false">
      <c r="A8" s="38" t="s">
        <v>59</v>
      </c>
      <c r="B8" s="59" t="s">
        <v>68</v>
      </c>
      <c r="C8" s="59" t="n">
        <v>36669</v>
      </c>
      <c r="D8" s="59" t="s">
        <v>37</v>
      </c>
      <c r="E8" s="39" t="s">
        <v>61</v>
      </c>
    </row>
    <row r="9" customFormat="false" ht="12.75" hidden="false" customHeight="false" outlineLevel="0" collapsed="false">
      <c r="A9" s="38" t="s">
        <v>48</v>
      </c>
      <c r="B9" s="59" t="s">
        <v>69</v>
      </c>
      <c r="C9" s="59" t="n">
        <v>36705</v>
      </c>
      <c r="D9" s="59" t="s">
        <v>50</v>
      </c>
      <c r="E9" s="39" t="s">
        <v>51</v>
      </c>
      <c r="F9" s="2" t="s">
        <v>70</v>
      </c>
    </row>
    <row r="10" customFormat="false" ht="12.75" hidden="false" customHeight="false" outlineLevel="0" collapsed="false">
      <c r="A10" s="38" t="s">
        <v>48</v>
      </c>
      <c r="B10" s="59" t="s">
        <v>71</v>
      </c>
      <c r="C10" s="59" t="n">
        <v>36719</v>
      </c>
      <c r="D10" s="59" t="s">
        <v>50</v>
      </c>
    </row>
    <row r="11" customFormat="false" ht="12.75" hidden="false" customHeight="false" outlineLevel="0" collapsed="false">
      <c r="A11" s="38" t="s">
        <v>72</v>
      </c>
      <c r="B11" s="59" t="s">
        <v>73</v>
      </c>
      <c r="C11" s="59" t="n">
        <v>36726</v>
      </c>
      <c r="D11" s="59" t="s">
        <v>28</v>
      </c>
      <c r="E11" s="39" t="s">
        <v>55</v>
      </c>
      <c r="F11" s="2" t="s">
        <v>58</v>
      </c>
    </row>
    <row r="12" customFormat="false" ht="12.75" hidden="false" customHeight="false" outlineLevel="0" collapsed="false">
      <c r="A12" s="38" t="s">
        <v>74</v>
      </c>
      <c r="B12" s="59" t="s">
        <v>75</v>
      </c>
      <c r="C12" s="59" t="n">
        <v>36726</v>
      </c>
      <c r="D12" s="59" t="s">
        <v>28</v>
      </c>
      <c r="E12" s="39" t="s">
        <v>55</v>
      </c>
      <c r="F12" s="2" t="s">
        <v>62</v>
      </c>
    </row>
    <row r="13" customFormat="false" ht="12.75" hidden="false" customHeight="false" outlineLevel="0" collapsed="false">
      <c r="A13" s="38" t="s">
        <v>53</v>
      </c>
      <c r="B13" s="59" t="s">
        <v>76</v>
      </c>
      <c r="C13" s="59" t="n">
        <v>36731</v>
      </c>
      <c r="D13" s="59" t="s">
        <v>26</v>
      </c>
      <c r="E13" s="39" t="s">
        <v>77</v>
      </c>
    </row>
    <row r="14" customFormat="false" ht="12.75" hidden="false" customHeight="false" outlineLevel="0" collapsed="false">
      <c r="A14" s="38" t="s">
        <v>22</v>
      </c>
      <c r="B14" s="59" t="s">
        <v>78</v>
      </c>
      <c r="C14" s="59"/>
      <c r="D14" s="59" t="s">
        <v>26</v>
      </c>
    </row>
    <row r="15" customFormat="false" ht="12.75" hidden="false" customHeight="false" outlineLevel="0" collapsed="false">
      <c r="A15" s="38" t="s">
        <v>48</v>
      </c>
      <c r="B15" s="59" t="s">
        <v>79</v>
      </c>
      <c r="C15" s="59" t="n">
        <v>36759</v>
      </c>
      <c r="D15" s="59" t="s">
        <v>50</v>
      </c>
      <c r="E15" s="39" t="s">
        <v>51</v>
      </c>
      <c r="F15" s="2" t="s">
        <v>80</v>
      </c>
    </row>
    <row r="16" customFormat="false" ht="12.75" hidden="false" customHeight="false" outlineLevel="0" collapsed="false">
      <c r="A16" s="38" t="s">
        <v>81</v>
      </c>
      <c r="B16" s="59" t="s">
        <v>82</v>
      </c>
      <c r="C16" s="59" t="n">
        <v>36774</v>
      </c>
      <c r="D16" s="59" t="s">
        <v>26</v>
      </c>
      <c r="E16" s="39" t="s">
        <v>77</v>
      </c>
      <c r="F16" s="2" t="s">
        <v>83</v>
      </c>
    </row>
    <row r="17" customFormat="false" ht="12.75" hidden="false" customHeight="false" outlineLevel="0" collapsed="false">
      <c r="A17" s="38" t="s">
        <v>72</v>
      </c>
      <c r="B17" s="59" t="s">
        <v>84</v>
      </c>
      <c r="C17" s="59"/>
      <c r="D17" s="59"/>
    </row>
    <row r="18" customFormat="false" ht="12.75" hidden="false" customHeight="false" outlineLevel="0" collapsed="false">
      <c r="A18" s="38" t="s">
        <v>85</v>
      </c>
      <c r="B18" s="59" t="s">
        <v>86</v>
      </c>
      <c r="C18" s="59" t="n">
        <v>36824</v>
      </c>
      <c r="D18" s="59" t="s">
        <v>26</v>
      </c>
      <c r="E18" s="39" t="s">
        <v>87</v>
      </c>
      <c r="F18" s="2" t="s">
        <v>88</v>
      </c>
    </row>
    <row r="19" customFormat="false" ht="12.75" hidden="false" customHeight="false" outlineLevel="0" collapsed="false">
      <c r="A19" s="38" t="s">
        <v>48</v>
      </c>
      <c r="B19" s="59" t="s">
        <v>89</v>
      </c>
      <c r="C19" s="59"/>
      <c r="D19" s="59"/>
    </row>
    <row r="20" customFormat="false" ht="12.75" hidden="false" customHeight="false" outlineLevel="0" collapsed="false">
      <c r="A20" s="38"/>
      <c r="B20" s="59"/>
      <c r="C20" s="59"/>
      <c r="D20" s="59"/>
    </row>
    <row r="21" customFormat="false" ht="12.75" hidden="false" customHeight="false" outlineLevel="0" collapsed="false">
      <c r="A21" s="38"/>
      <c r="B21" s="59"/>
      <c r="C21" s="59"/>
      <c r="D21" s="59"/>
    </row>
    <row r="22" customFormat="false" ht="12.75" hidden="false" customHeight="false" outlineLevel="0" collapsed="false">
      <c r="A22" s="38"/>
      <c r="B22" s="59"/>
      <c r="C22" s="59"/>
      <c r="D22" s="59"/>
    </row>
    <row r="23" customFormat="false" ht="12.75" hidden="false" customHeight="false" outlineLevel="0" collapsed="false">
      <c r="A23" s="38"/>
      <c r="B23" s="59"/>
      <c r="C23" s="59"/>
      <c r="D23" s="59"/>
    </row>
    <row r="24" customFormat="false" ht="12.75" hidden="false" customHeight="false" outlineLevel="0" collapsed="false">
      <c r="A24" s="38"/>
      <c r="B24" s="59"/>
      <c r="C24" s="59"/>
      <c r="D24" s="59"/>
    </row>
    <row r="25" customFormat="false" ht="12.75" hidden="false" customHeight="false" outlineLevel="0" collapsed="false">
      <c r="A25" s="38"/>
      <c r="B25" s="59"/>
      <c r="C25" s="59"/>
      <c r="D25" s="59"/>
    </row>
    <row r="26" customFormat="false" ht="12.75" hidden="false" customHeight="false" outlineLevel="0" collapsed="false">
      <c r="A26" s="38"/>
      <c r="B26" s="59"/>
      <c r="C26" s="59"/>
      <c r="D26" s="59"/>
    </row>
    <row r="27" customFormat="false" ht="12.75" hidden="false" customHeight="false" outlineLevel="0" collapsed="false">
      <c r="A27" s="38"/>
      <c r="B27" s="59"/>
      <c r="C27" s="59"/>
      <c r="D27" s="59"/>
    </row>
    <row r="28" customFormat="false" ht="12.75" hidden="false" customHeight="false" outlineLevel="0" collapsed="false">
      <c r="A28" s="38"/>
      <c r="B28" s="59"/>
      <c r="C28" s="59"/>
      <c r="D28" s="59"/>
    </row>
    <row r="29" customFormat="false" ht="12.75" hidden="false" customHeight="false" outlineLevel="0" collapsed="false">
      <c r="A29" s="38"/>
      <c r="B29" s="59"/>
      <c r="C29" s="59"/>
      <c r="D29" s="59"/>
    </row>
    <row r="30" customFormat="false" ht="12.75" hidden="false" customHeight="false" outlineLevel="0" collapsed="false">
      <c r="A30" s="38"/>
      <c r="B30" s="59"/>
      <c r="C30" s="59"/>
      <c r="D30" s="59"/>
    </row>
    <row r="31" customFormat="false" ht="12.75" hidden="false" customHeight="false" outlineLevel="0" collapsed="false">
      <c r="A31" s="38"/>
      <c r="B31" s="59"/>
      <c r="C31" s="59"/>
      <c r="D31" s="59"/>
    </row>
    <row r="32" customFormat="false" ht="12.75" hidden="false" customHeight="false" outlineLevel="0" collapsed="false">
      <c r="A32" s="38"/>
      <c r="B32" s="59"/>
      <c r="C32" s="59"/>
      <c r="D32" s="59"/>
    </row>
    <row r="33" customFormat="false" ht="12.75" hidden="false" customHeight="false" outlineLevel="0" collapsed="false">
      <c r="A33" s="38"/>
      <c r="B33" s="59"/>
      <c r="C33" s="59"/>
      <c r="D33" s="59"/>
    </row>
    <row r="34" customFormat="false" ht="12.75" hidden="false" customHeight="false" outlineLevel="0" collapsed="false">
      <c r="A34" s="38"/>
      <c r="B34" s="59"/>
      <c r="C34" s="59"/>
      <c r="D34" s="59"/>
    </row>
    <row r="35" customFormat="false" ht="12.75" hidden="false" customHeight="false" outlineLevel="0" collapsed="false">
      <c r="A35" s="38"/>
      <c r="B35" s="59"/>
      <c r="C35" s="59"/>
      <c r="D35" s="59"/>
    </row>
    <row r="36" customFormat="false" ht="12.75" hidden="false" customHeight="false" outlineLevel="0" collapsed="false">
      <c r="A36" s="38"/>
      <c r="B36" s="59"/>
      <c r="C36" s="59"/>
      <c r="D36" s="59"/>
    </row>
    <row r="37" customFormat="false" ht="12.75" hidden="false" customHeight="false" outlineLevel="0" collapsed="false">
      <c r="A37" s="38"/>
      <c r="B37" s="59"/>
      <c r="C37" s="59"/>
      <c r="D37" s="59"/>
    </row>
    <row r="38" customFormat="false" ht="12.75" hidden="false" customHeight="false" outlineLevel="0" collapsed="false">
      <c r="A38" s="38"/>
      <c r="B38" s="59"/>
      <c r="C38" s="59"/>
      <c r="D38" s="59"/>
    </row>
    <row r="39" customFormat="false" ht="12.75" hidden="false" customHeight="false" outlineLevel="0" collapsed="false">
      <c r="A39" s="38"/>
      <c r="B39" s="59"/>
      <c r="C39" s="59"/>
      <c r="D39" s="59"/>
    </row>
    <row r="40" customFormat="false" ht="12.75" hidden="false" customHeight="false" outlineLevel="0" collapsed="false">
      <c r="A40" s="38"/>
      <c r="B40" s="59"/>
      <c r="C40" s="59"/>
      <c r="D40" s="59"/>
    </row>
    <row r="41" customFormat="false" ht="12.75" hidden="false" customHeight="false" outlineLevel="0" collapsed="false">
      <c r="A41" s="38"/>
      <c r="B41" s="59"/>
      <c r="C41" s="59"/>
      <c r="D41" s="59"/>
    </row>
    <row r="42" customFormat="false" ht="12.75" hidden="false" customHeight="false" outlineLevel="0" collapsed="false">
      <c r="A42" s="38"/>
      <c r="B42" s="59"/>
      <c r="C42" s="59"/>
      <c r="D42" s="59"/>
    </row>
    <row r="43" customFormat="false" ht="12.75" hidden="false" customHeight="false" outlineLevel="0" collapsed="false">
      <c r="A43" s="38"/>
      <c r="B43" s="59"/>
      <c r="C43" s="59"/>
      <c r="D43" s="59"/>
    </row>
    <row r="44" customFormat="false" ht="12.75" hidden="false" customHeight="false" outlineLevel="0" collapsed="false">
      <c r="A44" s="38"/>
      <c r="B44" s="59"/>
      <c r="C44" s="59"/>
      <c r="D44" s="59"/>
    </row>
    <row r="45" customFormat="false" ht="12.75" hidden="false" customHeight="false" outlineLevel="0" collapsed="false">
      <c r="A45" s="38"/>
      <c r="B45" s="59"/>
      <c r="C45" s="59"/>
      <c r="D45" s="59"/>
    </row>
    <row r="46" customFormat="false" ht="12.75" hidden="false" customHeight="false" outlineLevel="0" collapsed="false">
      <c r="A46" s="38"/>
      <c r="B46" s="59"/>
      <c r="C46" s="59"/>
      <c r="D46" s="59"/>
    </row>
    <row r="47" customFormat="false" ht="12.75" hidden="false" customHeight="false" outlineLevel="0" collapsed="false">
      <c r="A47" s="38"/>
      <c r="B47" s="59"/>
      <c r="C47" s="59"/>
      <c r="D47" s="59"/>
    </row>
    <row r="48" customFormat="false" ht="12.75" hidden="false" customHeight="false" outlineLevel="0" collapsed="false">
      <c r="A48" s="38"/>
      <c r="B48" s="59"/>
      <c r="C48" s="59"/>
      <c r="D48" s="59"/>
    </row>
    <row r="49" customFormat="false" ht="12.75" hidden="false" customHeight="false" outlineLevel="0" collapsed="false">
      <c r="A49" s="38"/>
      <c r="B49" s="59"/>
      <c r="C49" s="59"/>
      <c r="D49" s="59"/>
    </row>
    <row r="50" customFormat="false" ht="12.75" hidden="false" customHeight="false" outlineLevel="0" collapsed="false">
      <c r="A50" s="38"/>
      <c r="B50" s="59"/>
      <c r="C50" s="59"/>
      <c r="D50" s="59"/>
    </row>
    <row r="51" customFormat="false" ht="12.75" hidden="false" customHeight="false" outlineLevel="0" collapsed="false">
      <c r="A51" s="38"/>
      <c r="B51" s="59"/>
      <c r="C51" s="59"/>
      <c r="D51" s="59"/>
    </row>
    <row r="52" customFormat="false" ht="12.75" hidden="false" customHeight="false" outlineLevel="0" collapsed="false">
      <c r="A52" s="38"/>
      <c r="B52" s="59"/>
      <c r="C52" s="59"/>
      <c r="D52" s="59"/>
    </row>
    <row r="53" customFormat="false" ht="12.75" hidden="false" customHeight="false" outlineLevel="0" collapsed="false">
      <c r="A53" s="38"/>
      <c r="B53" s="59"/>
      <c r="C53" s="59"/>
      <c r="D53" s="59"/>
    </row>
    <row r="54" customFormat="false" ht="12.75" hidden="false" customHeight="false" outlineLevel="0" collapsed="false">
      <c r="A54" s="38"/>
      <c r="B54" s="59"/>
      <c r="C54" s="59"/>
      <c r="D54" s="59"/>
    </row>
    <row r="55" customFormat="false" ht="12.75" hidden="false" customHeight="false" outlineLevel="0" collapsed="false">
      <c r="A55" s="38"/>
      <c r="B55" s="59"/>
      <c r="C55" s="59"/>
      <c r="D55" s="59"/>
    </row>
    <row r="56" customFormat="false" ht="12.75" hidden="false" customHeight="false" outlineLevel="0" collapsed="false">
      <c r="A56" s="38"/>
      <c r="B56" s="59"/>
      <c r="C56" s="59"/>
      <c r="D56" s="59"/>
    </row>
    <row r="57" customFormat="false" ht="12.75" hidden="false" customHeight="false" outlineLevel="0" collapsed="false">
      <c r="A57" s="38"/>
      <c r="B57" s="59"/>
      <c r="C57" s="59"/>
      <c r="D57" s="59"/>
    </row>
    <row r="58" customFormat="false" ht="12.75" hidden="false" customHeight="false" outlineLevel="0" collapsed="false">
      <c r="A58" s="38"/>
      <c r="B58" s="59"/>
      <c r="C58" s="59"/>
      <c r="D58" s="59"/>
    </row>
    <row r="59" customFormat="false" ht="12.75" hidden="false" customHeight="false" outlineLevel="0" collapsed="false">
      <c r="A59" s="38"/>
      <c r="B59" s="59"/>
      <c r="C59" s="59"/>
      <c r="D59" s="59"/>
    </row>
    <row r="60" customFormat="false" ht="12.75" hidden="false" customHeight="false" outlineLevel="0" collapsed="false">
      <c r="A60" s="38"/>
      <c r="B60" s="59"/>
      <c r="C60" s="59"/>
      <c r="D60" s="59"/>
    </row>
    <row r="61" customFormat="false" ht="12.75" hidden="false" customHeight="false" outlineLevel="0" collapsed="false">
      <c r="A61" s="38"/>
      <c r="B61" s="59"/>
      <c r="C61" s="59"/>
      <c r="D61" s="59"/>
    </row>
    <row r="62" customFormat="false" ht="12.75" hidden="false" customHeight="false" outlineLevel="0" collapsed="false">
      <c r="A62" s="38"/>
      <c r="B62" s="59"/>
      <c r="C62" s="59"/>
      <c r="D62" s="59"/>
    </row>
    <row r="63" customFormat="false" ht="12.75" hidden="false" customHeight="false" outlineLevel="0" collapsed="false">
      <c r="A63" s="38"/>
      <c r="B63" s="59"/>
      <c r="C63" s="59"/>
      <c r="D63" s="59"/>
    </row>
    <row r="64" customFormat="false" ht="12.75" hidden="false" customHeight="false" outlineLevel="0" collapsed="false">
      <c r="A64" s="38"/>
      <c r="B64" s="59"/>
      <c r="C64" s="59"/>
      <c r="D64" s="59"/>
    </row>
    <row r="65" customFormat="false" ht="12.75" hidden="false" customHeight="false" outlineLevel="0" collapsed="false">
      <c r="A65" s="38"/>
      <c r="B65" s="59"/>
      <c r="C65" s="59"/>
      <c r="D65" s="59"/>
    </row>
    <row r="66" customFormat="false" ht="12.75" hidden="false" customHeight="false" outlineLevel="0" collapsed="false">
      <c r="A66" s="38"/>
      <c r="B66" s="59"/>
      <c r="C66" s="59"/>
      <c r="D66" s="59"/>
    </row>
    <row r="67" customFormat="false" ht="12.75" hidden="false" customHeight="false" outlineLevel="0" collapsed="false">
      <c r="A67" s="38"/>
      <c r="B67" s="59"/>
      <c r="C67" s="59"/>
      <c r="D67" s="59"/>
    </row>
    <row r="68" customFormat="false" ht="12.75" hidden="false" customHeight="false" outlineLevel="0" collapsed="false">
      <c r="A68" s="38"/>
      <c r="B68" s="59"/>
      <c r="C68" s="59"/>
      <c r="D68" s="59"/>
    </row>
    <row r="69" customFormat="false" ht="12.75" hidden="false" customHeight="false" outlineLevel="0" collapsed="false">
      <c r="A69" s="38"/>
      <c r="B69" s="59"/>
      <c r="C69" s="59"/>
      <c r="D69" s="59"/>
    </row>
    <row r="70" customFormat="false" ht="12.75" hidden="false" customHeight="false" outlineLevel="0" collapsed="false">
      <c r="A70" s="38"/>
      <c r="B70" s="59"/>
      <c r="C70" s="59"/>
      <c r="D70" s="59"/>
    </row>
    <row r="71" customFormat="false" ht="12.75" hidden="false" customHeight="false" outlineLevel="0" collapsed="false">
      <c r="A71" s="38"/>
      <c r="B71" s="59"/>
      <c r="C71" s="59"/>
      <c r="D71" s="59"/>
    </row>
    <row r="72" customFormat="false" ht="12.75" hidden="false" customHeight="false" outlineLevel="0" collapsed="false">
      <c r="A72" s="38"/>
      <c r="B72" s="59"/>
      <c r="C72" s="59"/>
      <c r="D72" s="59"/>
    </row>
    <row r="73" customFormat="false" ht="12.75" hidden="false" customHeight="false" outlineLevel="0" collapsed="false">
      <c r="A73" s="38"/>
      <c r="B73" s="59"/>
      <c r="C73" s="59"/>
      <c r="D73" s="59"/>
    </row>
    <row r="74" customFormat="false" ht="12.75" hidden="false" customHeight="false" outlineLevel="0" collapsed="false">
      <c r="A74" s="38"/>
      <c r="B74" s="59"/>
      <c r="C74" s="59"/>
      <c r="D74" s="59"/>
    </row>
    <row r="75" customFormat="false" ht="12.75" hidden="false" customHeight="false" outlineLevel="0" collapsed="false">
      <c r="A75" s="38"/>
      <c r="B75" s="59"/>
      <c r="C75" s="59"/>
      <c r="D75" s="59"/>
    </row>
    <row r="76" customFormat="false" ht="12.75" hidden="false" customHeight="false" outlineLevel="0" collapsed="false">
      <c r="A76" s="38"/>
      <c r="B76" s="59"/>
      <c r="C76" s="59"/>
      <c r="D76" s="59"/>
    </row>
    <row r="77" customFormat="false" ht="12.75" hidden="false" customHeight="false" outlineLevel="0" collapsed="false">
      <c r="A77" s="38"/>
      <c r="B77" s="59"/>
      <c r="C77" s="59"/>
      <c r="D77" s="59"/>
    </row>
    <row r="78" customFormat="false" ht="12.75" hidden="false" customHeight="false" outlineLevel="0" collapsed="false">
      <c r="A78" s="38"/>
      <c r="B78" s="59"/>
      <c r="C78" s="59"/>
      <c r="D78" s="59"/>
    </row>
    <row r="79" customFormat="false" ht="12.75" hidden="false" customHeight="false" outlineLevel="0" collapsed="false">
      <c r="A79" s="38"/>
      <c r="B79" s="59"/>
      <c r="C79" s="59"/>
      <c r="D79" s="59"/>
    </row>
    <row r="80" customFormat="false" ht="12.75" hidden="false" customHeight="false" outlineLevel="0" collapsed="false">
      <c r="A80" s="38"/>
      <c r="B80" s="59"/>
      <c r="C80" s="59"/>
      <c r="D80" s="59"/>
    </row>
    <row r="81" customFormat="false" ht="12.75" hidden="false" customHeight="false" outlineLevel="0" collapsed="false">
      <c r="A81" s="38"/>
      <c r="B81" s="59"/>
      <c r="C81" s="59"/>
      <c r="D81" s="59"/>
    </row>
    <row r="82" customFormat="false" ht="12.75" hidden="false" customHeight="false" outlineLevel="0" collapsed="false">
      <c r="A82" s="38"/>
      <c r="B82" s="59"/>
      <c r="C82" s="59"/>
      <c r="D82" s="59"/>
    </row>
    <row r="83" customFormat="false" ht="12.75" hidden="false" customHeight="false" outlineLevel="0" collapsed="false">
      <c r="A83" s="38"/>
      <c r="B83" s="59"/>
      <c r="C83" s="59"/>
      <c r="D83" s="59"/>
    </row>
    <row r="84" customFormat="false" ht="12.75" hidden="false" customHeight="false" outlineLevel="0" collapsed="false">
      <c r="A84" s="38"/>
      <c r="B84" s="59"/>
      <c r="C84" s="59"/>
      <c r="D84" s="59"/>
    </row>
    <row r="85" customFormat="false" ht="12.75" hidden="false" customHeight="false" outlineLevel="0" collapsed="false">
      <c r="A85" s="38"/>
      <c r="B85" s="59"/>
      <c r="C85" s="59"/>
      <c r="D85" s="59"/>
    </row>
    <row r="86" customFormat="false" ht="12.75" hidden="false" customHeight="false" outlineLevel="0" collapsed="false">
      <c r="A86" s="38"/>
      <c r="B86" s="59"/>
      <c r="C86" s="59"/>
      <c r="D86" s="59"/>
    </row>
    <row r="87" customFormat="false" ht="12.75" hidden="false" customHeight="false" outlineLevel="0" collapsed="false">
      <c r="A87" s="38"/>
      <c r="B87" s="59"/>
      <c r="C87" s="59"/>
      <c r="D87" s="59"/>
    </row>
    <row r="88" customFormat="false" ht="12.75" hidden="false" customHeight="false" outlineLevel="0" collapsed="false">
      <c r="A88" s="38"/>
      <c r="B88" s="59"/>
      <c r="C88" s="59"/>
      <c r="D88" s="59"/>
    </row>
    <row r="89" customFormat="false" ht="12.75" hidden="false" customHeight="false" outlineLevel="0" collapsed="false">
      <c r="A89" s="38"/>
      <c r="B89" s="59"/>
      <c r="C89" s="59"/>
      <c r="D89" s="59"/>
    </row>
    <row r="90" customFormat="false" ht="12.75" hidden="false" customHeight="false" outlineLevel="0" collapsed="false">
      <c r="A90" s="38"/>
      <c r="B90" s="59"/>
      <c r="C90" s="59"/>
      <c r="D90" s="59"/>
    </row>
    <row r="91" customFormat="false" ht="12.75" hidden="false" customHeight="false" outlineLevel="0" collapsed="false">
      <c r="A91" s="38"/>
      <c r="B91" s="59"/>
      <c r="C91" s="59"/>
      <c r="D91" s="59"/>
    </row>
    <row r="92" customFormat="false" ht="12.75" hidden="false" customHeight="false" outlineLevel="0" collapsed="false">
      <c r="A92" s="38"/>
      <c r="B92" s="59"/>
      <c r="C92" s="59"/>
      <c r="D92" s="59"/>
    </row>
    <row r="93" customFormat="false" ht="12.75" hidden="false" customHeight="false" outlineLevel="0" collapsed="false">
      <c r="A93" s="38"/>
      <c r="B93" s="59"/>
      <c r="C93" s="59"/>
      <c r="D93" s="59"/>
    </row>
    <row r="94" customFormat="false" ht="12.75" hidden="false" customHeight="false" outlineLevel="0" collapsed="false">
      <c r="A94" s="38"/>
      <c r="B94" s="59"/>
      <c r="C94" s="59"/>
      <c r="D94" s="59"/>
    </row>
    <row r="95" customFormat="false" ht="12.75" hidden="false" customHeight="false" outlineLevel="0" collapsed="false">
      <c r="A95" s="38"/>
      <c r="B95" s="59"/>
      <c r="C95" s="59"/>
      <c r="D95" s="59"/>
    </row>
    <row r="96" customFormat="false" ht="12.75" hidden="false" customHeight="false" outlineLevel="0" collapsed="false">
      <c r="A96" s="38"/>
      <c r="B96" s="59"/>
      <c r="C96" s="59"/>
      <c r="D96" s="59"/>
    </row>
    <row r="97" customFormat="false" ht="12.75" hidden="false" customHeight="false" outlineLevel="0" collapsed="false">
      <c r="A97" s="38"/>
      <c r="B97" s="59"/>
      <c r="C97" s="59"/>
      <c r="D97" s="59"/>
    </row>
    <row r="98" customFormat="false" ht="12.75" hidden="false" customHeight="false" outlineLevel="0" collapsed="false">
      <c r="A98" s="38"/>
      <c r="B98" s="59"/>
      <c r="C98" s="59"/>
      <c r="D98" s="59"/>
    </row>
    <row r="99" customFormat="false" ht="12.75" hidden="false" customHeight="false" outlineLevel="0" collapsed="false">
      <c r="A99" s="38"/>
      <c r="B99" s="59"/>
      <c r="C99" s="59"/>
      <c r="D99" s="59"/>
    </row>
    <row r="100" customFormat="false" ht="12.75" hidden="false" customHeight="false" outlineLevel="0" collapsed="false">
      <c r="A100" s="38"/>
      <c r="B100" s="59"/>
      <c r="C100" s="59"/>
      <c r="D100" s="59"/>
    </row>
    <row r="101" customFormat="false" ht="12.75" hidden="false" customHeight="false" outlineLevel="0" collapsed="false">
      <c r="A101" s="38"/>
      <c r="B101" s="59"/>
      <c r="C101" s="59"/>
      <c r="D101" s="59"/>
    </row>
    <row r="102" customFormat="false" ht="12.75" hidden="false" customHeight="false" outlineLevel="0" collapsed="false">
      <c r="A102" s="38"/>
      <c r="B102" s="59"/>
      <c r="C102" s="59"/>
      <c r="D102" s="59"/>
    </row>
    <row r="103" customFormat="false" ht="12.75" hidden="false" customHeight="false" outlineLevel="0" collapsed="false">
      <c r="A103" s="38"/>
      <c r="B103" s="59"/>
      <c r="C103" s="59"/>
      <c r="D103" s="59"/>
    </row>
    <row r="104" customFormat="false" ht="12.75" hidden="false" customHeight="false" outlineLevel="0" collapsed="false">
      <c r="A104" s="38"/>
      <c r="B104" s="59"/>
      <c r="C104" s="59"/>
      <c r="D104" s="59"/>
    </row>
    <row r="105" customFormat="false" ht="12.75" hidden="false" customHeight="false" outlineLevel="0" collapsed="false">
      <c r="A105" s="38"/>
      <c r="B105" s="59"/>
      <c r="C105" s="59"/>
      <c r="D105" s="59"/>
    </row>
    <row r="106" customFormat="false" ht="12.75" hidden="false" customHeight="false" outlineLevel="0" collapsed="false">
      <c r="A106" s="38"/>
      <c r="B106" s="59"/>
      <c r="C106" s="59"/>
      <c r="D106" s="59"/>
    </row>
    <row r="107" customFormat="false" ht="12.75" hidden="false" customHeight="false" outlineLevel="0" collapsed="false">
      <c r="A107" s="38"/>
      <c r="B107" s="59"/>
      <c r="C107" s="59"/>
      <c r="D107" s="59"/>
    </row>
    <row r="108" customFormat="false" ht="12.75" hidden="false" customHeight="false" outlineLevel="0" collapsed="false">
      <c r="A108" s="38"/>
      <c r="B108" s="59"/>
      <c r="C108" s="59"/>
      <c r="D108" s="59"/>
    </row>
    <row r="109" customFormat="false" ht="12.75" hidden="false" customHeight="false" outlineLevel="0" collapsed="false">
      <c r="A109" s="38"/>
      <c r="B109" s="59"/>
      <c r="C109" s="59"/>
      <c r="D109" s="59"/>
    </row>
    <row r="110" customFormat="false" ht="12.75" hidden="false" customHeight="false" outlineLevel="0" collapsed="false">
      <c r="A110" s="38"/>
      <c r="B110" s="59"/>
      <c r="C110" s="59"/>
      <c r="D110" s="59"/>
    </row>
    <row r="111" customFormat="false" ht="12.75" hidden="false" customHeight="false" outlineLevel="0" collapsed="false">
      <c r="A111" s="38"/>
      <c r="B111" s="59"/>
      <c r="C111" s="59"/>
      <c r="D111" s="59"/>
    </row>
    <row r="112" customFormat="false" ht="12.75" hidden="false" customHeight="false" outlineLevel="0" collapsed="false">
      <c r="A112" s="38"/>
      <c r="B112" s="59"/>
      <c r="C112" s="59"/>
      <c r="D112" s="59"/>
    </row>
    <row r="113" customFormat="false" ht="12.75" hidden="false" customHeight="false" outlineLevel="0" collapsed="false">
      <c r="A113" s="38"/>
      <c r="B113" s="59"/>
      <c r="C113" s="59"/>
      <c r="D113" s="59"/>
    </row>
    <row r="114" customFormat="false" ht="12.75" hidden="false" customHeight="false" outlineLevel="0" collapsed="false">
      <c r="A114" s="38"/>
      <c r="B114" s="59"/>
      <c r="C114" s="59"/>
      <c r="D114" s="59"/>
    </row>
    <row r="115" customFormat="false" ht="12.75" hidden="false" customHeight="false" outlineLevel="0" collapsed="false">
      <c r="A115" s="38"/>
      <c r="B115" s="59"/>
      <c r="C115" s="59"/>
      <c r="D115" s="59"/>
    </row>
    <row r="116" customFormat="false" ht="12.75" hidden="false" customHeight="false" outlineLevel="0" collapsed="false">
      <c r="A116" s="38"/>
      <c r="B116" s="59"/>
      <c r="C116" s="59"/>
      <c r="D116" s="59"/>
    </row>
    <row r="117" customFormat="false" ht="12.75" hidden="false" customHeight="false" outlineLevel="0" collapsed="false">
      <c r="A117" s="38"/>
      <c r="B117" s="59"/>
      <c r="C117" s="59"/>
      <c r="D117" s="59"/>
    </row>
    <row r="118" customFormat="false" ht="12.75" hidden="false" customHeight="false" outlineLevel="0" collapsed="false">
      <c r="A118" s="38"/>
      <c r="B118" s="59"/>
      <c r="C118" s="59"/>
      <c r="D118" s="59"/>
    </row>
    <row r="119" customFormat="false" ht="12.75" hidden="false" customHeight="false" outlineLevel="0" collapsed="false">
      <c r="A119" s="38"/>
      <c r="B119" s="59"/>
      <c r="C119" s="59"/>
      <c r="D119" s="59"/>
    </row>
    <row r="120" customFormat="false" ht="12.75" hidden="false" customHeight="false" outlineLevel="0" collapsed="false">
      <c r="A120" s="38"/>
      <c r="B120" s="59"/>
      <c r="C120" s="59"/>
      <c r="D120" s="59"/>
    </row>
    <row r="121" customFormat="false" ht="12.75" hidden="false" customHeight="false" outlineLevel="0" collapsed="false">
      <c r="A121" s="38"/>
      <c r="B121" s="59"/>
      <c r="C121" s="59"/>
      <c r="D121" s="59"/>
    </row>
    <row r="122" customFormat="false" ht="12.75" hidden="false" customHeight="false" outlineLevel="0" collapsed="false">
      <c r="A122" s="38"/>
      <c r="B122" s="59"/>
      <c r="C122" s="59"/>
      <c r="D122" s="59"/>
    </row>
    <row r="123" customFormat="false" ht="12.75" hidden="false" customHeight="false" outlineLevel="0" collapsed="false">
      <c r="A123" s="38"/>
      <c r="B123" s="59"/>
      <c r="C123" s="59"/>
      <c r="D123" s="59"/>
    </row>
    <row r="124" customFormat="false" ht="12.75" hidden="false" customHeight="false" outlineLevel="0" collapsed="false">
      <c r="A124" s="38"/>
      <c r="B124" s="59"/>
      <c r="C124" s="59"/>
      <c r="D124" s="59"/>
    </row>
    <row r="125" customFormat="false" ht="12.75" hidden="false" customHeight="false" outlineLevel="0" collapsed="false">
      <c r="A125" s="38"/>
      <c r="B125" s="59"/>
      <c r="C125" s="59"/>
      <c r="D125" s="59"/>
    </row>
    <row r="126" customFormat="false" ht="12.75" hidden="false" customHeight="false" outlineLevel="0" collapsed="false">
      <c r="A126" s="38"/>
      <c r="B126" s="59"/>
      <c r="C126" s="59"/>
      <c r="D126" s="59"/>
    </row>
    <row r="127" customFormat="false" ht="12.75" hidden="false" customHeight="false" outlineLevel="0" collapsed="false">
      <c r="A127" s="38"/>
      <c r="B127" s="59"/>
      <c r="C127" s="59"/>
      <c r="D127" s="59"/>
    </row>
    <row r="128" customFormat="false" ht="12.75" hidden="false" customHeight="false" outlineLevel="0" collapsed="false">
      <c r="A128" s="38"/>
      <c r="B128" s="59"/>
      <c r="C128" s="59"/>
      <c r="D128" s="59"/>
    </row>
    <row r="129" customFormat="false" ht="12.75" hidden="false" customHeight="false" outlineLevel="0" collapsed="false">
      <c r="A129" s="38"/>
      <c r="B129" s="59"/>
      <c r="C129" s="59"/>
      <c r="D129" s="59"/>
    </row>
    <row r="130" customFormat="false" ht="12.75" hidden="false" customHeight="false" outlineLevel="0" collapsed="false">
      <c r="A130" s="38"/>
      <c r="B130" s="59"/>
      <c r="C130" s="59"/>
      <c r="D130" s="59"/>
    </row>
    <row r="131" customFormat="false" ht="12.75" hidden="false" customHeight="false" outlineLevel="0" collapsed="false">
      <c r="A131" s="38"/>
      <c r="B131" s="59"/>
      <c r="C131" s="59"/>
      <c r="D131" s="59"/>
    </row>
    <row r="132" customFormat="false" ht="12.75" hidden="false" customHeight="false" outlineLevel="0" collapsed="false">
      <c r="A132" s="38"/>
      <c r="B132" s="59"/>
      <c r="C132" s="59"/>
      <c r="D132" s="59"/>
    </row>
    <row r="133" customFormat="false" ht="12.75" hidden="false" customHeight="false" outlineLevel="0" collapsed="false">
      <c r="A133" s="38"/>
      <c r="B133" s="59"/>
      <c r="C133" s="59"/>
      <c r="D133" s="59"/>
    </row>
    <row r="134" customFormat="false" ht="12.75" hidden="false" customHeight="false" outlineLevel="0" collapsed="false">
      <c r="A134" s="38"/>
      <c r="B134" s="59"/>
      <c r="C134" s="59"/>
      <c r="D134" s="59"/>
    </row>
    <row r="135" customFormat="false" ht="12.75" hidden="false" customHeight="false" outlineLevel="0" collapsed="false">
      <c r="A135" s="38"/>
      <c r="B135" s="59"/>
      <c r="C135" s="59"/>
      <c r="D135" s="59"/>
    </row>
    <row r="136" customFormat="false" ht="12.75" hidden="false" customHeight="false" outlineLevel="0" collapsed="false">
      <c r="A136" s="38"/>
      <c r="B136" s="59"/>
      <c r="C136" s="59"/>
      <c r="D136" s="59"/>
    </row>
    <row r="137" customFormat="false" ht="12.75" hidden="false" customHeight="false" outlineLevel="0" collapsed="false">
      <c r="A137" s="38"/>
      <c r="B137" s="59"/>
      <c r="C137" s="59"/>
      <c r="D137" s="59"/>
    </row>
    <row r="138" customFormat="false" ht="12.75" hidden="false" customHeight="false" outlineLevel="0" collapsed="false">
      <c r="A138" s="38"/>
      <c r="B138" s="59"/>
      <c r="C138" s="59"/>
      <c r="D138" s="59"/>
    </row>
    <row r="139" customFormat="false" ht="12.75" hidden="false" customHeight="false" outlineLevel="0" collapsed="false">
      <c r="A139" s="38"/>
      <c r="B139" s="59"/>
      <c r="C139" s="59"/>
      <c r="D139" s="59"/>
    </row>
    <row r="140" customFormat="false" ht="12.75" hidden="false" customHeight="false" outlineLevel="0" collapsed="false">
      <c r="A140" s="38"/>
      <c r="B140" s="59"/>
      <c r="C140" s="59"/>
      <c r="D140" s="59"/>
    </row>
    <row r="141" customFormat="false" ht="12.75" hidden="false" customHeight="false" outlineLevel="0" collapsed="false">
      <c r="A141" s="38"/>
      <c r="B141" s="59"/>
      <c r="C141" s="59"/>
      <c r="D141" s="59"/>
    </row>
    <row r="142" customFormat="false" ht="12.75" hidden="false" customHeight="false" outlineLevel="0" collapsed="false">
      <c r="A142" s="38"/>
      <c r="B142" s="59"/>
      <c r="C142" s="59"/>
      <c r="D142" s="59"/>
    </row>
    <row r="143" customFormat="false" ht="12.75" hidden="false" customHeight="false" outlineLevel="0" collapsed="false">
      <c r="A143" s="38"/>
      <c r="B143" s="59"/>
      <c r="C143" s="59"/>
      <c r="D143" s="59"/>
    </row>
    <row r="144" customFormat="false" ht="12.75" hidden="false" customHeight="false" outlineLevel="0" collapsed="false">
      <c r="A144" s="38"/>
      <c r="B144" s="59"/>
      <c r="C144" s="59"/>
      <c r="D144" s="59"/>
    </row>
    <row r="145" customFormat="false" ht="12.75" hidden="false" customHeight="false" outlineLevel="0" collapsed="false">
      <c r="A145" s="38"/>
      <c r="B145" s="59"/>
      <c r="C145" s="59"/>
      <c r="D145" s="59"/>
    </row>
    <row r="146" customFormat="false" ht="12.75" hidden="false" customHeight="false" outlineLevel="0" collapsed="false">
      <c r="A146" s="38"/>
      <c r="B146" s="59"/>
      <c r="C146" s="59"/>
      <c r="D146" s="59"/>
    </row>
    <row r="147" customFormat="false" ht="12.75" hidden="false" customHeight="false" outlineLevel="0" collapsed="false">
      <c r="A147" s="38"/>
      <c r="B147" s="59"/>
      <c r="C147" s="59"/>
      <c r="D147" s="59"/>
    </row>
    <row r="148" customFormat="false" ht="12.75" hidden="false" customHeight="false" outlineLevel="0" collapsed="false">
      <c r="A148" s="38"/>
      <c r="B148" s="59"/>
      <c r="C148" s="59"/>
      <c r="D148" s="59"/>
    </row>
    <row r="149" customFormat="false" ht="12.75" hidden="false" customHeight="false" outlineLevel="0" collapsed="false">
      <c r="A149" s="38"/>
      <c r="B149" s="59"/>
      <c r="C149" s="59"/>
      <c r="D149" s="59"/>
    </row>
    <row r="150" customFormat="false" ht="12.75" hidden="false" customHeight="false" outlineLevel="0" collapsed="false">
      <c r="A150" s="38"/>
      <c r="B150" s="59"/>
      <c r="C150" s="59"/>
      <c r="D150" s="59"/>
    </row>
    <row r="151" customFormat="false" ht="12.75" hidden="false" customHeight="false" outlineLevel="0" collapsed="false">
      <c r="A151" s="38"/>
      <c r="B151" s="59"/>
      <c r="C151" s="59"/>
      <c r="D151" s="59"/>
    </row>
    <row r="152" customFormat="false" ht="12.75" hidden="false" customHeight="false" outlineLevel="0" collapsed="false">
      <c r="A152" s="38"/>
      <c r="B152" s="59"/>
      <c r="C152" s="59"/>
      <c r="D152" s="59"/>
    </row>
    <row r="153" customFormat="false" ht="12.75" hidden="false" customHeight="false" outlineLevel="0" collapsed="false">
      <c r="A153" s="38"/>
      <c r="B153" s="59"/>
      <c r="C153" s="59"/>
      <c r="D153" s="59"/>
    </row>
    <row r="154" customFormat="false" ht="12.75" hidden="false" customHeight="false" outlineLevel="0" collapsed="false">
      <c r="A154" s="38"/>
      <c r="B154" s="59"/>
      <c r="C154" s="59"/>
      <c r="D154" s="59"/>
    </row>
    <row r="155" customFormat="false" ht="12.75" hidden="false" customHeight="false" outlineLevel="0" collapsed="false">
      <c r="A155" s="38"/>
      <c r="B155" s="59"/>
      <c r="C155" s="59"/>
      <c r="D155" s="59"/>
    </row>
    <row r="156" customFormat="false" ht="12.75" hidden="false" customHeight="false" outlineLevel="0" collapsed="false">
      <c r="A156" s="38"/>
      <c r="B156" s="59"/>
      <c r="C156" s="59"/>
      <c r="D156" s="59"/>
    </row>
    <row r="157" customFormat="false" ht="12.75" hidden="false" customHeight="false" outlineLevel="0" collapsed="false">
      <c r="A157" s="38"/>
      <c r="B157" s="59"/>
      <c r="C157" s="59"/>
      <c r="D157" s="59"/>
    </row>
    <row r="158" customFormat="false" ht="12.75" hidden="false" customHeight="false" outlineLevel="0" collapsed="false">
      <c r="A158" s="38"/>
      <c r="B158" s="59"/>
      <c r="C158" s="59"/>
      <c r="D158" s="59"/>
    </row>
    <row r="159" customFormat="false" ht="12.75" hidden="false" customHeight="false" outlineLevel="0" collapsed="false">
      <c r="A159" s="38"/>
      <c r="B159" s="59"/>
      <c r="C159" s="59"/>
      <c r="D159" s="59"/>
    </row>
    <row r="160" customFormat="false" ht="12.75" hidden="false" customHeight="false" outlineLevel="0" collapsed="false">
      <c r="A160" s="38"/>
      <c r="B160" s="59"/>
      <c r="C160" s="59"/>
      <c r="D160" s="59"/>
    </row>
    <row r="161" customFormat="false" ht="12.75" hidden="false" customHeight="false" outlineLevel="0" collapsed="false">
      <c r="A161" s="38"/>
      <c r="B161" s="59"/>
      <c r="C161" s="59"/>
      <c r="D161" s="59"/>
    </row>
    <row r="162" customFormat="false" ht="12.75" hidden="false" customHeight="false" outlineLevel="0" collapsed="false">
      <c r="A162" s="38"/>
      <c r="B162" s="59"/>
      <c r="C162" s="59"/>
      <c r="D162" s="59"/>
    </row>
    <row r="163" customFormat="false" ht="12.75" hidden="false" customHeight="false" outlineLevel="0" collapsed="false">
      <c r="A163" s="38"/>
      <c r="B163" s="59"/>
      <c r="C163" s="59"/>
      <c r="D163" s="59"/>
    </row>
    <row r="164" customFormat="false" ht="12.75" hidden="false" customHeight="false" outlineLevel="0" collapsed="false">
      <c r="A164" s="38"/>
      <c r="B164" s="59"/>
      <c r="C164" s="59"/>
      <c r="D164" s="59"/>
    </row>
    <row r="165" customFormat="false" ht="12.75" hidden="false" customHeight="false" outlineLevel="0" collapsed="false">
      <c r="A165" s="38"/>
      <c r="B165" s="59"/>
      <c r="C165" s="59"/>
      <c r="D165" s="59"/>
    </row>
    <row r="166" customFormat="false" ht="12.75" hidden="false" customHeight="false" outlineLevel="0" collapsed="false">
      <c r="A166" s="38"/>
      <c r="B166" s="59"/>
      <c r="C166" s="59"/>
      <c r="D166" s="59"/>
    </row>
    <row r="167" customFormat="false" ht="12.75" hidden="false" customHeight="false" outlineLevel="0" collapsed="false">
      <c r="A167" s="38"/>
      <c r="B167" s="59"/>
      <c r="C167" s="59"/>
      <c r="D167" s="59"/>
    </row>
    <row r="168" customFormat="false" ht="12.75" hidden="false" customHeight="false" outlineLevel="0" collapsed="false">
      <c r="A168" s="38"/>
      <c r="B168" s="59"/>
      <c r="C168" s="59"/>
      <c r="D168" s="59"/>
    </row>
    <row r="169" customFormat="false" ht="12.75" hidden="false" customHeight="false" outlineLevel="0" collapsed="false">
      <c r="A169" s="38"/>
      <c r="B169" s="59"/>
      <c r="C169" s="59"/>
      <c r="D169" s="59"/>
    </row>
    <row r="170" customFormat="false" ht="12.75" hidden="false" customHeight="false" outlineLevel="0" collapsed="false">
      <c r="A170" s="38"/>
      <c r="B170" s="59"/>
      <c r="C170" s="59"/>
      <c r="D170" s="59"/>
    </row>
    <row r="171" customFormat="false" ht="12.75" hidden="false" customHeight="false" outlineLevel="0" collapsed="false">
      <c r="A171" s="38"/>
      <c r="B171" s="59"/>
      <c r="C171" s="59"/>
      <c r="D171" s="59"/>
    </row>
    <row r="172" customFormat="false" ht="12.75" hidden="false" customHeight="false" outlineLevel="0" collapsed="false">
      <c r="A172" s="38"/>
      <c r="B172" s="59"/>
      <c r="C172" s="59"/>
      <c r="D172" s="59"/>
    </row>
    <row r="173" customFormat="false" ht="12.75" hidden="false" customHeight="false" outlineLevel="0" collapsed="false">
      <c r="A173" s="38"/>
      <c r="B173" s="59"/>
      <c r="C173" s="59"/>
      <c r="D173" s="59"/>
    </row>
    <row r="174" customFormat="false" ht="12.75" hidden="false" customHeight="false" outlineLevel="0" collapsed="false">
      <c r="A174" s="38"/>
      <c r="B174" s="59"/>
      <c r="C174" s="59"/>
      <c r="D174" s="59"/>
    </row>
    <row r="175" customFormat="false" ht="12.75" hidden="false" customHeight="false" outlineLevel="0" collapsed="false">
      <c r="A175" s="38"/>
      <c r="B175" s="59"/>
      <c r="C175" s="59"/>
      <c r="D175" s="59"/>
    </row>
    <row r="176" customFormat="false" ht="12.75" hidden="false" customHeight="false" outlineLevel="0" collapsed="false">
      <c r="A176" s="38"/>
      <c r="B176" s="59"/>
      <c r="C176" s="59"/>
      <c r="D176" s="59"/>
    </row>
    <row r="177" customFormat="false" ht="12.75" hidden="false" customHeight="false" outlineLevel="0" collapsed="false">
      <c r="A177" s="38"/>
      <c r="B177" s="59"/>
      <c r="C177" s="59"/>
      <c r="D177" s="59"/>
    </row>
    <row r="178" customFormat="false" ht="12.75" hidden="false" customHeight="false" outlineLevel="0" collapsed="false">
      <c r="A178" s="38"/>
      <c r="B178" s="59"/>
      <c r="C178" s="59"/>
      <c r="D178" s="59"/>
    </row>
    <row r="179" customFormat="false" ht="12.75" hidden="false" customHeight="false" outlineLevel="0" collapsed="false">
      <c r="A179" s="38"/>
      <c r="B179" s="59"/>
      <c r="C179" s="59"/>
      <c r="D179" s="59"/>
    </row>
    <row r="180" customFormat="false" ht="12.75" hidden="false" customHeight="false" outlineLevel="0" collapsed="false">
      <c r="A180" s="38"/>
      <c r="B180" s="59"/>
      <c r="C180" s="59"/>
      <c r="D180" s="59"/>
    </row>
    <row r="181" customFormat="false" ht="12.75" hidden="false" customHeight="false" outlineLevel="0" collapsed="false">
      <c r="A181" s="38"/>
      <c r="B181" s="59"/>
      <c r="C181" s="59"/>
      <c r="D181" s="59"/>
    </row>
    <row r="182" customFormat="false" ht="12.75" hidden="false" customHeight="false" outlineLevel="0" collapsed="false">
      <c r="A182" s="38"/>
      <c r="B182" s="59"/>
      <c r="C182" s="59"/>
      <c r="D182" s="59"/>
    </row>
    <row r="183" customFormat="false" ht="12.75" hidden="false" customHeight="false" outlineLevel="0" collapsed="false">
      <c r="A183" s="38"/>
      <c r="B183" s="59"/>
      <c r="C183" s="59"/>
      <c r="D183" s="59"/>
    </row>
    <row r="184" customFormat="false" ht="12.75" hidden="false" customHeight="false" outlineLevel="0" collapsed="false">
      <c r="A184" s="38"/>
      <c r="B184" s="59"/>
      <c r="C184" s="59"/>
      <c r="D184" s="59"/>
    </row>
    <row r="185" customFormat="false" ht="12.75" hidden="false" customHeight="false" outlineLevel="0" collapsed="false">
      <c r="A185" s="38"/>
      <c r="B185" s="59"/>
      <c r="C185" s="59"/>
      <c r="D185" s="59"/>
    </row>
    <row r="186" customFormat="false" ht="12.75" hidden="false" customHeight="false" outlineLevel="0" collapsed="false">
      <c r="A186" s="38"/>
      <c r="B186" s="59"/>
      <c r="C186" s="59"/>
      <c r="D186" s="59"/>
    </row>
    <row r="187" customFormat="false" ht="12.75" hidden="false" customHeight="false" outlineLevel="0" collapsed="false">
      <c r="A187" s="38"/>
      <c r="B187" s="59"/>
      <c r="C187" s="59"/>
      <c r="D187" s="59"/>
    </row>
    <row r="188" customFormat="false" ht="12.75" hidden="false" customHeight="false" outlineLevel="0" collapsed="false">
      <c r="A188" s="38"/>
      <c r="B188" s="59"/>
      <c r="C188" s="59"/>
      <c r="D188" s="59"/>
    </row>
    <row r="189" customFormat="false" ht="12.75" hidden="false" customHeight="false" outlineLevel="0" collapsed="false">
      <c r="A189" s="38"/>
      <c r="B189" s="59"/>
      <c r="C189" s="59"/>
      <c r="D189" s="59"/>
    </row>
    <row r="190" customFormat="false" ht="12.75" hidden="false" customHeight="false" outlineLevel="0" collapsed="false">
      <c r="A190" s="38"/>
      <c r="B190" s="59"/>
      <c r="C190" s="59"/>
      <c r="D190" s="59"/>
    </row>
    <row r="191" customFormat="false" ht="12.75" hidden="false" customHeight="false" outlineLevel="0" collapsed="false">
      <c r="A191" s="38"/>
      <c r="B191" s="59"/>
      <c r="C191" s="59"/>
      <c r="D191" s="59"/>
    </row>
    <row r="192" customFormat="false" ht="12.75" hidden="false" customHeight="false" outlineLevel="0" collapsed="false">
      <c r="A192" s="38"/>
      <c r="B192" s="59"/>
      <c r="C192" s="59"/>
      <c r="D192" s="59"/>
    </row>
    <row r="193" customFormat="false" ht="12.75" hidden="false" customHeight="false" outlineLevel="0" collapsed="false">
      <c r="A193" s="38"/>
      <c r="B193" s="59"/>
      <c r="C193" s="59"/>
      <c r="D193" s="59"/>
    </row>
    <row r="194" customFormat="false" ht="12.75" hidden="false" customHeight="false" outlineLevel="0" collapsed="false">
      <c r="A194" s="38"/>
      <c r="B194" s="59"/>
      <c r="C194" s="59"/>
      <c r="D194" s="59"/>
    </row>
    <row r="195" customFormat="false" ht="12.75" hidden="false" customHeight="false" outlineLevel="0" collapsed="false">
      <c r="A195" s="38"/>
      <c r="B195" s="59"/>
      <c r="C195" s="59"/>
      <c r="D195" s="59"/>
    </row>
    <row r="196" customFormat="false" ht="12.75" hidden="false" customHeight="false" outlineLevel="0" collapsed="false">
      <c r="A196" s="38"/>
      <c r="B196" s="59"/>
      <c r="C196" s="59"/>
      <c r="D196" s="59"/>
    </row>
    <row r="197" customFormat="false" ht="12.75" hidden="false" customHeight="false" outlineLevel="0" collapsed="false">
      <c r="A197" s="38"/>
      <c r="B197" s="59"/>
      <c r="C197" s="59"/>
      <c r="D197" s="59"/>
    </row>
    <row r="198" customFormat="false" ht="12.75" hidden="false" customHeight="false" outlineLevel="0" collapsed="false">
      <c r="A198" s="38"/>
      <c r="B198" s="59"/>
      <c r="C198" s="59"/>
      <c r="D198" s="59"/>
    </row>
    <row r="199" customFormat="false" ht="12.75" hidden="false" customHeight="false" outlineLevel="0" collapsed="false">
      <c r="A199" s="38"/>
      <c r="B199" s="59"/>
      <c r="C199" s="59"/>
      <c r="D199" s="59"/>
    </row>
    <row r="200" customFormat="false" ht="12.75" hidden="false" customHeight="false" outlineLevel="0" collapsed="false">
      <c r="A200" s="38"/>
      <c r="B200" s="59"/>
      <c r="C200" s="59"/>
      <c r="D200" s="59"/>
    </row>
    <row r="201" customFormat="false" ht="12.75" hidden="false" customHeight="false" outlineLevel="0" collapsed="false">
      <c r="A201" s="38"/>
      <c r="B201" s="59"/>
      <c r="C201" s="59"/>
      <c r="D201" s="59"/>
    </row>
    <row r="202" customFormat="false" ht="12.75" hidden="false" customHeight="false" outlineLevel="0" collapsed="false">
      <c r="A202" s="38"/>
      <c r="B202" s="59"/>
      <c r="C202" s="59"/>
      <c r="D202" s="59"/>
    </row>
    <row r="203" customFormat="false" ht="12.75" hidden="false" customHeight="false" outlineLevel="0" collapsed="false">
      <c r="A203" s="38"/>
      <c r="B203" s="59"/>
      <c r="C203" s="59"/>
      <c r="D203" s="59"/>
    </row>
    <row r="204" customFormat="false" ht="12.75" hidden="false" customHeight="false" outlineLevel="0" collapsed="false">
      <c r="A204" s="38"/>
      <c r="B204" s="59"/>
      <c r="C204" s="59"/>
      <c r="D204" s="59"/>
    </row>
    <row r="205" customFormat="false" ht="12.75" hidden="false" customHeight="false" outlineLevel="0" collapsed="false">
      <c r="A205" s="38"/>
      <c r="B205" s="59"/>
      <c r="C205" s="59"/>
      <c r="D205" s="59"/>
    </row>
    <row r="206" customFormat="false" ht="12.75" hidden="false" customHeight="false" outlineLevel="0" collapsed="false">
      <c r="A206" s="38"/>
      <c r="B206" s="59"/>
      <c r="C206" s="59"/>
      <c r="D206" s="59"/>
    </row>
    <row r="207" customFormat="false" ht="12.75" hidden="false" customHeight="false" outlineLevel="0" collapsed="false">
      <c r="A207" s="38"/>
      <c r="B207" s="59"/>
      <c r="C207" s="59"/>
      <c r="D207" s="59"/>
    </row>
    <row r="208" customFormat="false" ht="12.75" hidden="false" customHeight="false" outlineLevel="0" collapsed="false">
      <c r="A208" s="38"/>
      <c r="B208" s="59"/>
      <c r="C208" s="59"/>
      <c r="D208" s="59"/>
    </row>
    <row r="209" customFormat="false" ht="12.75" hidden="false" customHeight="false" outlineLevel="0" collapsed="false">
      <c r="A209" s="38"/>
      <c r="B209" s="59"/>
      <c r="C209" s="59"/>
      <c r="D209" s="59"/>
    </row>
    <row r="210" customFormat="false" ht="12.75" hidden="false" customHeight="false" outlineLevel="0" collapsed="false">
      <c r="A210" s="38"/>
      <c r="B210" s="59"/>
      <c r="C210" s="59"/>
      <c r="D210" s="59"/>
    </row>
    <row r="211" customFormat="false" ht="12.75" hidden="false" customHeight="false" outlineLevel="0" collapsed="false">
      <c r="A211" s="38"/>
      <c r="B211" s="59"/>
      <c r="C211" s="59"/>
      <c r="D211" s="59"/>
    </row>
    <row r="212" customFormat="false" ht="12.75" hidden="false" customHeight="false" outlineLevel="0" collapsed="false">
      <c r="A212" s="38"/>
      <c r="B212" s="59"/>
      <c r="C212" s="59"/>
      <c r="D212" s="59"/>
    </row>
    <row r="213" customFormat="false" ht="12.75" hidden="false" customHeight="false" outlineLevel="0" collapsed="false">
      <c r="A213" s="38"/>
      <c r="B213" s="59"/>
      <c r="C213" s="59"/>
      <c r="D213" s="59"/>
    </row>
    <row r="214" customFormat="false" ht="12.75" hidden="false" customHeight="false" outlineLevel="0" collapsed="false">
      <c r="A214" s="38"/>
      <c r="B214" s="59"/>
      <c r="C214" s="59"/>
      <c r="D214" s="59"/>
    </row>
    <row r="215" customFormat="false" ht="12.75" hidden="false" customHeight="false" outlineLevel="0" collapsed="false">
      <c r="A215" s="38"/>
      <c r="B215" s="59"/>
      <c r="C215" s="59"/>
      <c r="D215" s="59"/>
    </row>
    <row r="216" customFormat="false" ht="12.75" hidden="false" customHeight="false" outlineLevel="0" collapsed="false">
      <c r="A216" s="38"/>
      <c r="B216" s="59"/>
      <c r="C216" s="59"/>
      <c r="D216" s="59"/>
    </row>
    <row r="217" customFormat="false" ht="12.75" hidden="false" customHeight="false" outlineLevel="0" collapsed="false">
      <c r="A217" s="38"/>
      <c r="B217" s="59"/>
      <c r="C217" s="59"/>
      <c r="D217" s="59"/>
    </row>
    <row r="218" customFormat="false" ht="12.75" hidden="false" customHeight="false" outlineLevel="0" collapsed="false">
      <c r="A218" s="38"/>
      <c r="B218" s="59"/>
      <c r="C218" s="59"/>
      <c r="D218" s="59"/>
    </row>
    <row r="219" customFormat="false" ht="12.75" hidden="false" customHeight="false" outlineLevel="0" collapsed="false">
      <c r="A219" s="38"/>
      <c r="B219" s="59"/>
      <c r="C219" s="59"/>
      <c r="D219" s="59"/>
    </row>
    <row r="220" customFormat="false" ht="12.75" hidden="false" customHeight="false" outlineLevel="0" collapsed="false">
      <c r="A220" s="38"/>
      <c r="B220" s="59"/>
      <c r="C220" s="59"/>
      <c r="D220" s="59"/>
    </row>
    <row r="221" customFormat="false" ht="12.75" hidden="false" customHeight="false" outlineLevel="0" collapsed="false">
      <c r="A221" s="38"/>
      <c r="B221" s="59"/>
      <c r="C221" s="59"/>
      <c r="D221" s="59"/>
    </row>
    <row r="222" customFormat="false" ht="12.75" hidden="false" customHeight="false" outlineLevel="0" collapsed="false">
      <c r="A222" s="38"/>
      <c r="B222" s="59"/>
      <c r="C222" s="59"/>
      <c r="D222" s="59"/>
    </row>
    <row r="223" customFormat="false" ht="12.75" hidden="false" customHeight="false" outlineLevel="0" collapsed="false">
      <c r="A223" s="38"/>
      <c r="B223" s="59"/>
      <c r="C223" s="59"/>
      <c r="D223" s="59"/>
    </row>
    <row r="224" customFormat="false" ht="12.75" hidden="false" customHeight="false" outlineLevel="0" collapsed="false">
      <c r="A224" s="38"/>
      <c r="B224" s="59"/>
      <c r="C224" s="59"/>
      <c r="D224" s="59"/>
    </row>
    <row r="225" customFormat="false" ht="12.75" hidden="false" customHeight="false" outlineLevel="0" collapsed="false">
      <c r="A225" s="38"/>
      <c r="B225" s="59"/>
      <c r="C225" s="59"/>
      <c r="D225" s="59"/>
    </row>
    <row r="226" customFormat="false" ht="12.75" hidden="false" customHeight="false" outlineLevel="0" collapsed="false">
      <c r="A226" s="38"/>
      <c r="B226" s="59"/>
      <c r="C226" s="59"/>
      <c r="D226" s="59"/>
    </row>
    <row r="227" customFormat="false" ht="12.75" hidden="false" customHeight="false" outlineLevel="0" collapsed="false">
      <c r="A227" s="38"/>
      <c r="B227" s="59"/>
      <c r="C227" s="59"/>
      <c r="D227" s="59"/>
    </row>
    <row r="228" customFormat="false" ht="12.75" hidden="false" customHeight="false" outlineLevel="0" collapsed="false">
      <c r="A228" s="38"/>
      <c r="B228" s="59"/>
      <c r="C228" s="59"/>
      <c r="D228" s="59"/>
    </row>
    <row r="229" customFormat="false" ht="12.75" hidden="false" customHeight="false" outlineLevel="0" collapsed="false">
      <c r="A229" s="38"/>
      <c r="B229" s="59"/>
      <c r="C229" s="59"/>
      <c r="D229" s="59"/>
    </row>
    <row r="230" customFormat="false" ht="12.75" hidden="false" customHeight="false" outlineLevel="0" collapsed="false">
      <c r="A230" s="38"/>
      <c r="B230" s="59"/>
      <c r="C230" s="59"/>
      <c r="D230" s="59"/>
    </row>
    <row r="231" customFormat="false" ht="12.75" hidden="false" customHeight="false" outlineLevel="0" collapsed="false">
      <c r="A231" s="38"/>
      <c r="B231" s="59"/>
      <c r="C231" s="59"/>
      <c r="D231" s="59"/>
    </row>
    <row r="232" customFormat="false" ht="12.75" hidden="false" customHeight="false" outlineLevel="0" collapsed="false">
      <c r="A232" s="38"/>
      <c r="B232" s="59"/>
      <c r="C232" s="59"/>
      <c r="D232" s="59"/>
    </row>
    <row r="233" customFormat="false" ht="12.75" hidden="false" customHeight="false" outlineLevel="0" collapsed="false">
      <c r="A233" s="38"/>
      <c r="B233" s="59"/>
      <c r="C233" s="59"/>
      <c r="D233" s="59"/>
    </row>
    <row r="234" customFormat="false" ht="12.75" hidden="false" customHeight="false" outlineLevel="0" collapsed="false">
      <c r="A234" s="38"/>
      <c r="B234" s="59"/>
      <c r="C234" s="59"/>
      <c r="D234" s="59"/>
    </row>
    <row r="235" customFormat="false" ht="12.75" hidden="false" customHeight="false" outlineLevel="0" collapsed="false">
      <c r="A235" s="38"/>
      <c r="B235" s="59"/>
      <c r="C235" s="59"/>
      <c r="D235" s="59"/>
    </row>
    <row r="236" customFormat="false" ht="12.75" hidden="false" customHeight="false" outlineLevel="0" collapsed="false">
      <c r="A236" s="38"/>
      <c r="B236" s="59"/>
      <c r="C236" s="59"/>
      <c r="D236" s="59"/>
    </row>
    <row r="237" customFormat="false" ht="12.75" hidden="false" customHeight="false" outlineLevel="0" collapsed="false">
      <c r="A237" s="38"/>
      <c r="B237" s="59"/>
      <c r="C237" s="59"/>
      <c r="D237" s="59"/>
    </row>
    <row r="238" customFormat="false" ht="12.75" hidden="false" customHeight="false" outlineLevel="0" collapsed="false">
      <c r="A238" s="38"/>
      <c r="B238" s="59"/>
      <c r="C238" s="59"/>
      <c r="D238" s="59"/>
    </row>
    <row r="239" customFormat="false" ht="12.75" hidden="false" customHeight="false" outlineLevel="0" collapsed="false">
      <c r="A239" s="38"/>
      <c r="B239" s="59"/>
      <c r="C239" s="59"/>
      <c r="D239" s="59"/>
    </row>
    <row r="240" customFormat="false" ht="12.75" hidden="false" customHeight="false" outlineLevel="0" collapsed="false">
      <c r="A240" s="38"/>
      <c r="B240" s="59"/>
      <c r="C240" s="59"/>
      <c r="D240" s="59"/>
    </row>
    <row r="241" customFormat="false" ht="12.75" hidden="false" customHeight="false" outlineLevel="0" collapsed="false">
      <c r="A241" s="38"/>
      <c r="B241" s="59"/>
      <c r="C241" s="59"/>
      <c r="D241" s="59"/>
    </row>
    <row r="242" customFormat="false" ht="12.75" hidden="false" customHeight="false" outlineLevel="0" collapsed="false">
      <c r="A242" s="38"/>
      <c r="B242" s="59"/>
      <c r="C242" s="59"/>
      <c r="D242" s="59"/>
    </row>
    <row r="243" customFormat="false" ht="12.75" hidden="false" customHeight="false" outlineLevel="0" collapsed="false">
      <c r="A243" s="38"/>
      <c r="B243" s="59"/>
      <c r="C243" s="59"/>
      <c r="D243" s="59"/>
    </row>
    <row r="244" customFormat="false" ht="12.75" hidden="false" customHeight="false" outlineLevel="0" collapsed="false">
      <c r="A244" s="38"/>
      <c r="B244" s="59"/>
      <c r="C244" s="59"/>
      <c r="D244" s="59"/>
    </row>
    <row r="245" customFormat="false" ht="12.75" hidden="false" customHeight="false" outlineLevel="0" collapsed="false">
      <c r="A245" s="38"/>
      <c r="B245" s="59"/>
      <c r="C245" s="59"/>
      <c r="D245" s="59"/>
    </row>
    <row r="246" customFormat="false" ht="12.75" hidden="false" customHeight="false" outlineLevel="0" collapsed="false">
      <c r="A246" s="38"/>
      <c r="B246" s="59"/>
      <c r="C246" s="59"/>
      <c r="D246" s="59"/>
    </row>
    <row r="247" customFormat="false" ht="12.75" hidden="false" customHeight="false" outlineLevel="0" collapsed="false">
      <c r="A247" s="38"/>
      <c r="B247" s="59"/>
      <c r="C247" s="59"/>
      <c r="D247" s="59"/>
    </row>
    <row r="248" customFormat="false" ht="12.75" hidden="false" customHeight="false" outlineLevel="0" collapsed="false">
      <c r="A248" s="38"/>
      <c r="B248" s="59"/>
      <c r="C248" s="59"/>
      <c r="D248" s="59"/>
    </row>
    <row r="249" customFormat="false" ht="12.75" hidden="false" customHeight="false" outlineLevel="0" collapsed="false">
      <c r="A249" s="38"/>
      <c r="B249" s="59"/>
      <c r="C249" s="59"/>
      <c r="D249" s="59"/>
    </row>
    <row r="250" customFormat="false" ht="12.75" hidden="false" customHeight="false" outlineLevel="0" collapsed="false">
      <c r="A250" s="38"/>
      <c r="B250" s="59"/>
      <c r="C250" s="59"/>
      <c r="D250" s="59"/>
    </row>
    <row r="251" customFormat="false" ht="12.75" hidden="false" customHeight="false" outlineLevel="0" collapsed="false">
      <c r="A251" s="38"/>
      <c r="B251" s="59"/>
      <c r="C251" s="59"/>
      <c r="D251" s="59"/>
    </row>
    <row r="252" customFormat="false" ht="12.75" hidden="false" customHeight="false" outlineLevel="0" collapsed="false">
      <c r="A252" s="38"/>
      <c r="B252" s="59"/>
      <c r="C252" s="59"/>
      <c r="D252" s="59"/>
    </row>
    <row r="253" customFormat="false" ht="12.75" hidden="false" customHeight="false" outlineLevel="0" collapsed="false">
      <c r="A253" s="38"/>
      <c r="B253" s="59"/>
      <c r="C253" s="59"/>
      <c r="D253" s="59"/>
    </row>
    <row r="254" customFormat="false" ht="12.75" hidden="false" customHeight="false" outlineLevel="0" collapsed="false">
      <c r="A254" s="38"/>
      <c r="B254" s="59"/>
      <c r="C254" s="59"/>
      <c r="D254" s="59"/>
    </row>
    <row r="255" customFormat="false" ht="12.75" hidden="false" customHeight="false" outlineLevel="0" collapsed="false">
      <c r="A255" s="38"/>
      <c r="B255" s="59"/>
      <c r="C255" s="59"/>
      <c r="D255" s="59"/>
    </row>
    <row r="256" customFormat="false" ht="12.75" hidden="false" customHeight="false" outlineLevel="0" collapsed="false">
      <c r="A256" s="38"/>
      <c r="B256" s="59"/>
      <c r="C256" s="59"/>
      <c r="D256" s="59"/>
    </row>
    <row r="257" customFormat="false" ht="12.75" hidden="false" customHeight="false" outlineLevel="0" collapsed="false">
      <c r="A257" s="38"/>
      <c r="B257" s="59"/>
      <c r="C257" s="59"/>
      <c r="D257" s="59"/>
    </row>
    <row r="258" customFormat="false" ht="12.75" hidden="false" customHeight="false" outlineLevel="0" collapsed="false">
      <c r="A258" s="38"/>
      <c r="B258" s="59"/>
      <c r="C258" s="59"/>
      <c r="D258" s="59"/>
    </row>
    <row r="259" customFormat="false" ht="12.75" hidden="false" customHeight="false" outlineLevel="0" collapsed="false">
      <c r="A259" s="38"/>
      <c r="B259" s="59"/>
      <c r="C259" s="59"/>
      <c r="D259" s="59"/>
    </row>
    <row r="260" customFormat="false" ht="12.75" hidden="false" customHeight="false" outlineLevel="0" collapsed="false">
      <c r="A260" s="38"/>
      <c r="B260" s="59"/>
      <c r="C260" s="59"/>
      <c r="D260" s="59"/>
    </row>
    <row r="261" customFormat="false" ht="12.75" hidden="false" customHeight="false" outlineLevel="0" collapsed="false">
      <c r="A261" s="38"/>
      <c r="B261" s="59"/>
      <c r="C261" s="59"/>
      <c r="D261" s="59"/>
    </row>
    <row r="262" customFormat="false" ht="12.75" hidden="false" customHeight="false" outlineLevel="0" collapsed="false">
      <c r="A262" s="38"/>
      <c r="B262" s="59"/>
      <c r="C262" s="59"/>
      <c r="D262" s="59"/>
    </row>
    <row r="263" customFormat="false" ht="12.75" hidden="false" customHeight="false" outlineLevel="0" collapsed="false">
      <c r="A263" s="38"/>
      <c r="B263" s="59"/>
      <c r="C263" s="59"/>
      <c r="D263" s="59"/>
    </row>
    <row r="264" customFormat="false" ht="12.75" hidden="false" customHeight="false" outlineLevel="0" collapsed="false">
      <c r="A264" s="38"/>
      <c r="B264" s="59"/>
      <c r="C264" s="59"/>
      <c r="D264" s="59"/>
    </row>
    <row r="265" customFormat="false" ht="12.75" hidden="false" customHeight="false" outlineLevel="0" collapsed="false">
      <c r="A265" s="38"/>
      <c r="B265" s="59"/>
      <c r="C265" s="59"/>
      <c r="D265" s="59"/>
    </row>
    <row r="266" customFormat="false" ht="12.75" hidden="false" customHeight="false" outlineLevel="0" collapsed="false">
      <c r="A266" s="38"/>
      <c r="B266" s="59"/>
      <c r="C266" s="59"/>
      <c r="D266" s="59"/>
    </row>
    <row r="267" customFormat="false" ht="12.75" hidden="false" customHeight="false" outlineLevel="0" collapsed="false">
      <c r="A267" s="38"/>
      <c r="B267" s="59"/>
      <c r="C267" s="59"/>
      <c r="D267" s="59"/>
    </row>
    <row r="268" customFormat="false" ht="12.75" hidden="false" customHeight="false" outlineLevel="0" collapsed="false">
      <c r="A268" s="38"/>
      <c r="B268" s="59"/>
      <c r="C268" s="59"/>
      <c r="D268" s="59"/>
    </row>
    <row r="269" customFormat="false" ht="12.75" hidden="false" customHeight="false" outlineLevel="0" collapsed="false">
      <c r="A269" s="38"/>
      <c r="B269" s="59"/>
      <c r="C269" s="59"/>
      <c r="D269" s="59"/>
    </row>
    <row r="270" customFormat="false" ht="12.75" hidden="false" customHeight="false" outlineLevel="0" collapsed="false">
      <c r="A270" s="38"/>
      <c r="B270" s="59"/>
      <c r="C270" s="59"/>
      <c r="D270" s="59"/>
    </row>
    <row r="271" customFormat="false" ht="12.75" hidden="false" customHeight="false" outlineLevel="0" collapsed="false">
      <c r="A271" s="38"/>
      <c r="B271" s="59"/>
      <c r="C271" s="59"/>
      <c r="D271" s="59"/>
    </row>
    <row r="272" customFormat="false" ht="12.75" hidden="false" customHeight="false" outlineLevel="0" collapsed="false">
      <c r="A272" s="38"/>
      <c r="B272" s="59"/>
      <c r="C272" s="59"/>
      <c r="D272" s="59"/>
    </row>
    <row r="273" customFormat="false" ht="12.75" hidden="false" customHeight="false" outlineLevel="0" collapsed="false">
      <c r="A273" s="38"/>
      <c r="B273" s="59"/>
      <c r="C273" s="59"/>
      <c r="D273" s="59"/>
    </row>
    <row r="274" customFormat="false" ht="12.75" hidden="false" customHeight="false" outlineLevel="0" collapsed="false">
      <c r="A274" s="38"/>
      <c r="B274" s="59"/>
      <c r="C274" s="59"/>
      <c r="D274" s="59"/>
    </row>
    <row r="275" customFormat="false" ht="12.75" hidden="false" customHeight="false" outlineLevel="0" collapsed="false">
      <c r="A275" s="38"/>
      <c r="B275" s="59"/>
      <c r="C275" s="59"/>
      <c r="D275" s="59"/>
    </row>
    <row r="276" customFormat="false" ht="12.75" hidden="false" customHeight="false" outlineLevel="0" collapsed="false">
      <c r="A276" s="38"/>
      <c r="B276" s="59"/>
      <c r="C276" s="59"/>
      <c r="D276" s="59"/>
    </row>
    <row r="277" customFormat="false" ht="12.75" hidden="false" customHeight="false" outlineLevel="0" collapsed="false">
      <c r="A277" s="38"/>
      <c r="B277" s="59"/>
      <c r="C277" s="59"/>
      <c r="D277" s="59"/>
    </row>
    <row r="278" customFormat="false" ht="12.75" hidden="false" customHeight="false" outlineLevel="0" collapsed="false">
      <c r="A278" s="38"/>
      <c r="B278" s="59"/>
      <c r="C278" s="59"/>
      <c r="D278" s="59"/>
    </row>
    <row r="279" customFormat="false" ht="12.75" hidden="false" customHeight="false" outlineLevel="0" collapsed="false">
      <c r="A279" s="38"/>
      <c r="B279" s="59"/>
      <c r="C279" s="59"/>
      <c r="D279" s="59"/>
    </row>
    <row r="280" customFormat="false" ht="12.75" hidden="false" customHeight="false" outlineLevel="0" collapsed="false">
      <c r="A280" s="38"/>
      <c r="B280" s="59"/>
      <c r="C280" s="59"/>
      <c r="D280" s="59"/>
    </row>
    <row r="281" customFormat="false" ht="12.75" hidden="false" customHeight="false" outlineLevel="0" collapsed="false">
      <c r="A281" s="38"/>
      <c r="B281" s="59"/>
      <c r="C281" s="59"/>
      <c r="D281" s="59"/>
    </row>
    <row r="282" customFormat="false" ht="12.75" hidden="false" customHeight="false" outlineLevel="0" collapsed="false">
      <c r="A282" s="38"/>
      <c r="B282" s="59"/>
      <c r="C282" s="59"/>
      <c r="D282" s="59"/>
    </row>
    <row r="283" customFormat="false" ht="12.75" hidden="false" customHeight="false" outlineLevel="0" collapsed="false">
      <c r="A283" s="38"/>
      <c r="B283" s="59"/>
      <c r="C283" s="59"/>
      <c r="D283" s="59"/>
    </row>
    <row r="284" customFormat="false" ht="12.75" hidden="false" customHeight="false" outlineLevel="0" collapsed="false">
      <c r="A284" s="38"/>
      <c r="B284" s="59"/>
      <c r="C284" s="59"/>
      <c r="D284" s="59"/>
    </row>
    <row r="285" customFormat="false" ht="12.75" hidden="false" customHeight="false" outlineLevel="0" collapsed="false">
      <c r="A285" s="38"/>
      <c r="B285" s="59"/>
      <c r="C285" s="59"/>
      <c r="D285" s="59"/>
    </row>
    <row r="286" customFormat="false" ht="12.75" hidden="false" customHeight="false" outlineLevel="0" collapsed="false">
      <c r="A286" s="38"/>
      <c r="B286" s="59"/>
      <c r="C286" s="59"/>
      <c r="D286" s="59"/>
    </row>
    <row r="287" customFormat="false" ht="12.75" hidden="false" customHeight="false" outlineLevel="0" collapsed="false">
      <c r="A287" s="38"/>
      <c r="B287" s="59"/>
      <c r="C287" s="59"/>
      <c r="D287" s="59"/>
    </row>
    <row r="288" customFormat="false" ht="12.75" hidden="false" customHeight="false" outlineLevel="0" collapsed="false">
      <c r="A288" s="38"/>
      <c r="B288" s="59"/>
      <c r="C288" s="59"/>
      <c r="D288" s="59"/>
    </row>
    <row r="289" customFormat="false" ht="12.75" hidden="false" customHeight="false" outlineLevel="0" collapsed="false">
      <c r="A289" s="38"/>
      <c r="B289" s="59"/>
      <c r="C289" s="59"/>
      <c r="D289" s="59"/>
    </row>
    <row r="290" customFormat="false" ht="12.75" hidden="false" customHeight="false" outlineLevel="0" collapsed="false">
      <c r="A290" s="38"/>
      <c r="B290" s="59"/>
      <c r="C290" s="59"/>
      <c r="D290" s="59"/>
    </row>
    <row r="291" customFormat="false" ht="12.75" hidden="false" customHeight="false" outlineLevel="0" collapsed="false">
      <c r="A291" s="38"/>
      <c r="B291" s="59"/>
      <c r="C291" s="59"/>
      <c r="D291" s="59"/>
    </row>
    <row r="292" customFormat="false" ht="12.75" hidden="false" customHeight="false" outlineLevel="0" collapsed="false">
      <c r="A292" s="38"/>
      <c r="B292" s="59"/>
      <c r="C292" s="59"/>
      <c r="D292" s="59"/>
    </row>
    <row r="293" customFormat="false" ht="12.75" hidden="false" customHeight="false" outlineLevel="0" collapsed="false">
      <c r="A293" s="38"/>
      <c r="B293" s="59"/>
      <c r="C293" s="59"/>
      <c r="D293" s="59"/>
    </row>
    <row r="294" customFormat="false" ht="12.75" hidden="false" customHeight="false" outlineLevel="0" collapsed="false">
      <c r="A294" s="38"/>
      <c r="B294" s="59"/>
      <c r="C294" s="59"/>
      <c r="D294" s="59"/>
    </row>
    <row r="295" customFormat="false" ht="12.75" hidden="false" customHeight="false" outlineLevel="0" collapsed="false">
      <c r="A295" s="38"/>
      <c r="B295" s="59"/>
      <c r="C295" s="59"/>
      <c r="D295" s="59"/>
    </row>
    <row r="296" customFormat="false" ht="12.75" hidden="false" customHeight="false" outlineLevel="0" collapsed="false">
      <c r="A296" s="38"/>
      <c r="B296" s="59"/>
      <c r="C296" s="59"/>
      <c r="D296" s="59"/>
    </row>
    <row r="297" customFormat="false" ht="12.75" hidden="false" customHeight="false" outlineLevel="0" collapsed="false">
      <c r="A297" s="38"/>
      <c r="B297" s="59"/>
      <c r="C297" s="59"/>
      <c r="D297" s="59"/>
    </row>
    <row r="298" customFormat="false" ht="12.75" hidden="false" customHeight="false" outlineLevel="0" collapsed="false">
      <c r="A298" s="38"/>
      <c r="B298" s="59"/>
      <c r="C298" s="59"/>
      <c r="D298" s="59"/>
    </row>
    <row r="299" customFormat="false" ht="12.75" hidden="false" customHeight="false" outlineLevel="0" collapsed="false">
      <c r="A299" s="38"/>
      <c r="B299" s="59"/>
      <c r="C299" s="59"/>
      <c r="D299" s="59"/>
    </row>
    <row r="300" customFormat="false" ht="12.75" hidden="false" customHeight="false" outlineLevel="0" collapsed="false">
      <c r="A300" s="38"/>
      <c r="B300" s="59"/>
      <c r="C300" s="59"/>
      <c r="D300" s="59"/>
    </row>
    <row r="301" customFormat="false" ht="12.75" hidden="false" customHeight="false" outlineLevel="0" collapsed="false">
      <c r="A301" s="38"/>
      <c r="B301" s="59"/>
      <c r="C301" s="59"/>
      <c r="D301" s="59"/>
    </row>
    <row r="302" customFormat="false" ht="12.75" hidden="false" customHeight="false" outlineLevel="0" collapsed="false">
      <c r="A302" s="38"/>
      <c r="B302" s="59"/>
      <c r="C302" s="59"/>
      <c r="D302" s="59"/>
    </row>
    <row r="303" customFormat="false" ht="12.75" hidden="false" customHeight="false" outlineLevel="0" collapsed="false">
      <c r="A303" s="38"/>
      <c r="B303" s="59"/>
      <c r="C303" s="59"/>
      <c r="D303" s="59"/>
    </row>
    <row r="304" customFormat="false" ht="12.75" hidden="false" customHeight="false" outlineLevel="0" collapsed="false">
      <c r="A304" s="38"/>
      <c r="B304" s="59"/>
      <c r="C304" s="59"/>
      <c r="D304" s="59"/>
    </row>
    <row r="305" customFormat="false" ht="12.75" hidden="false" customHeight="false" outlineLevel="0" collapsed="false">
      <c r="A305" s="38"/>
      <c r="B305" s="59"/>
      <c r="C305" s="59"/>
      <c r="D305" s="59"/>
    </row>
    <row r="306" customFormat="false" ht="12.75" hidden="false" customHeight="false" outlineLevel="0" collapsed="false">
      <c r="A306" s="38"/>
      <c r="B306" s="59"/>
      <c r="C306" s="59"/>
      <c r="D306" s="59"/>
    </row>
    <row r="307" customFormat="false" ht="12.75" hidden="false" customHeight="false" outlineLevel="0" collapsed="false">
      <c r="A307" s="38"/>
      <c r="B307" s="59"/>
      <c r="C307" s="59"/>
      <c r="D307" s="59"/>
    </row>
    <row r="308" customFormat="false" ht="12.75" hidden="false" customHeight="false" outlineLevel="0" collapsed="false">
      <c r="A308" s="38"/>
      <c r="B308" s="59"/>
      <c r="C308" s="59"/>
      <c r="D308" s="59"/>
    </row>
    <row r="309" customFormat="false" ht="12.75" hidden="false" customHeight="false" outlineLevel="0" collapsed="false">
      <c r="A309" s="38"/>
      <c r="B309" s="59"/>
      <c r="C309" s="59"/>
      <c r="D309" s="59"/>
    </row>
    <row r="310" customFormat="false" ht="12.75" hidden="false" customHeight="false" outlineLevel="0" collapsed="false">
      <c r="A310" s="38"/>
      <c r="B310" s="59"/>
      <c r="C310" s="59"/>
      <c r="D310" s="59"/>
    </row>
    <row r="311" customFormat="false" ht="12.75" hidden="false" customHeight="false" outlineLevel="0" collapsed="false">
      <c r="A311" s="38"/>
      <c r="B311" s="59"/>
      <c r="C311" s="59"/>
      <c r="D311" s="59"/>
    </row>
    <row r="312" customFormat="false" ht="12.75" hidden="false" customHeight="false" outlineLevel="0" collapsed="false">
      <c r="A312" s="38"/>
      <c r="B312" s="59"/>
      <c r="C312" s="59"/>
      <c r="D312" s="59"/>
    </row>
    <row r="313" customFormat="false" ht="12.75" hidden="false" customHeight="false" outlineLevel="0" collapsed="false">
      <c r="A313" s="38"/>
      <c r="B313" s="59"/>
      <c r="C313" s="59"/>
      <c r="D313" s="59"/>
    </row>
    <row r="314" customFormat="false" ht="12.75" hidden="false" customHeight="false" outlineLevel="0" collapsed="false">
      <c r="A314" s="38"/>
      <c r="B314" s="59"/>
      <c r="C314" s="59"/>
      <c r="D314" s="59"/>
    </row>
    <row r="315" customFormat="false" ht="12.75" hidden="false" customHeight="false" outlineLevel="0" collapsed="false">
      <c r="A315" s="38"/>
      <c r="B315" s="59"/>
      <c r="C315" s="59"/>
      <c r="D315" s="59"/>
    </row>
    <row r="316" customFormat="false" ht="12.75" hidden="false" customHeight="false" outlineLevel="0" collapsed="false">
      <c r="A316" s="38"/>
      <c r="B316" s="59"/>
      <c r="C316" s="59"/>
      <c r="D316" s="59"/>
    </row>
    <row r="317" customFormat="false" ht="12.75" hidden="false" customHeight="false" outlineLevel="0" collapsed="false">
      <c r="A317" s="38"/>
      <c r="B317" s="59"/>
      <c r="C317" s="59"/>
      <c r="D317" s="59"/>
    </row>
    <row r="318" customFormat="false" ht="12.75" hidden="false" customHeight="false" outlineLevel="0" collapsed="false">
      <c r="A318" s="38"/>
      <c r="B318" s="59"/>
      <c r="C318" s="59"/>
      <c r="D318" s="59"/>
    </row>
    <row r="319" customFormat="false" ht="12.75" hidden="false" customHeight="false" outlineLevel="0" collapsed="false">
      <c r="A319" s="38"/>
      <c r="B319" s="59"/>
      <c r="C319" s="59"/>
      <c r="D319" s="59"/>
    </row>
    <row r="320" customFormat="false" ht="12.75" hidden="false" customHeight="false" outlineLevel="0" collapsed="false">
      <c r="A320" s="38"/>
      <c r="B320" s="59"/>
      <c r="C320" s="59"/>
      <c r="D320" s="59"/>
    </row>
    <row r="321" customFormat="false" ht="12.75" hidden="false" customHeight="false" outlineLevel="0" collapsed="false">
      <c r="A321" s="38"/>
      <c r="B321" s="59"/>
      <c r="C321" s="59"/>
      <c r="D321" s="59"/>
    </row>
    <row r="322" customFormat="false" ht="12.75" hidden="false" customHeight="false" outlineLevel="0" collapsed="false">
      <c r="A322" s="38"/>
      <c r="B322" s="59"/>
      <c r="C322" s="59"/>
      <c r="D322" s="59"/>
    </row>
    <row r="323" customFormat="false" ht="12.75" hidden="false" customHeight="false" outlineLevel="0" collapsed="false">
      <c r="A323" s="38"/>
      <c r="B323" s="59"/>
      <c r="C323" s="59"/>
      <c r="D323" s="59"/>
    </row>
    <row r="324" customFormat="false" ht="12.75" hidden="false" customHeight="false" outlineLevel="0" collapsed="false">
      <c r="A324" s="38"/>
      <c r="B324" s="59"/>
      <c r="C324" s="59"/>
      <c r="D324" s="59"/>
    </row>
    <row r="325" customFormat="false" ht="12.75" hidden="false" customHeight="false" outlineLevel="0" collapsed="false">
      <c r="A325" s="38"/>
      <c r="B325" s="59"/>
      <c r="C325" s="59"/>
      <c r="D325" s="59"/>
    </row>
    <row r="326" customFormat="false" ht="12.75" hidden="false" customHeight="false" outlineLevel="0" collapsed="false">
      <c r="A326" s="38"/>
      <c r="B326" s="59"/>
      <c r="C326" s="59"/>
      <c r="D326" s="59"/>
    </row>
    <row r="327" customFormat="false" ht="12.75" hidden="false" customHeight="false" outlineLevel="0" collapsed="false">
      <c r="A327" s="38"/>
      <c r="B327" s="59"/>
      <c r="C327" s="59"/>
      <c r="D327" s="59"/>
    </row>
    <row r="328" customFormat="false" ht="12.75" hidden="false" customHeight="false" outlineLevel="0" collapsed="false">
      <c r="A328" s="38"/>
      <c r="B328" s="59"/>
      <c r="C328" s="59"/>
      <c r="D328" s="59"/>
    </row>
    <row r="329" customFormat="false" ht="12.75" hidden="false" customHeight="false" outlineLevel="0" collapsed="false">
      <c r="A329" s="38"/>
      <c r="B329" s="59"/>
      <c r="C329" s="59"/>
      <c r="D329" s="59"/>
    </row>
    <row r="330" customFormat="false" ht="12.75" hidden="false" customHeight="false" outlineLevel="0" collapsed="false">
      <c r="A330" s="38"/>
      <c r="B330" s="59"/>
      <c r="C330" s="59"/>
      <c r="D330" s="59"/>
    </row>
    <row r="331" customFormat="false" ht="12.75" hidden="false" customHeight="false" outlineLevel="0" collapsed="false">
      <c r="A331" s="38"/>
      <c r="B331" s="59"/>
      <c r="C331" s="59"/>
      <c r="D331" s="59"/>
    </row>
    <row r="332" customFormat="false" ht="12.75" hidden="false" customHeight="false" outlineLevel="0" collapsed="false">
      <c r="A332" s="38"/>
      <c r="B332" s="59"/>
      <c r="C332" s="59"/>
      <c r="D332" s="59"/>
    </row>
    <row r="333" customFormat="false" ht="12.75" hidden="false" customHeight="false" outlineLevel="0" collapsed="false">
      <c r="A333" s="38"/>
      <c r="B333" s="59"/>
      <c r="C333" s="59"/>
      <c r="D333" s="59"/>
    </row>
    <row r="334" customFormat="false" ht="12.75" hidden="false" customHeight="false" outlineLevel="0" collapsed="false">
      <c r="A334" s="38"/>
      <c r="B334" s="59"/>
      <c r="C334" s="59"/>
      <c r="D334" s="59"/>
    </row>
    <row r="335" customFormat="false" ht="12.75" hidden="false" customHeight="false" outlineLevel="0" collapsed="false">
      <c r="A335" s="38"/>
      <c r="B335" s="59"/>
      <c r="C335" s="59"/>
      <c r="D335" s="59"/>
    </row>
    <row r="336" customFormat="false" ht="12.75" hidden="false" customHeight="false" outlineLevel="0" collapsed="false">
      <c r="A336" s="38"/>
      <c r="B336" s="59"/>
      <c r="C336" s="59"/>
      <c r="D336" s="59"/>
    </row>
    <row r="337" customFormat="false" ht="12.75" hidden="false" customHeight="false" outlineLevel="0" collapsed="false">
      <c r="A337" s="38"/>
      <c r="B337" s="59"/>
      <c r="C337" s="59"/>
      <c r="D337" s="59"/>
    </row>
    <row r="338" customFormat="false" ht="12.75" hidden="false" customHeight="false" outlineLevel="0" collapsed="false">
      <c r="A338" s="38"/>
      <c r="B338" s="59"/>
      <c r="C338" s="59"/>
      <c r="D338" s="59"/>
    </row>
    <row r="339" customFormat="false" ht="12.75" hidden="false" customHeight="false" outlineLevel="0" collapsed="false">
      <c r="A339" s="38"/>
      <c r="B339" s="59"/>
      <c r="C339" s="59"/>
      <c r="D339" s="59"/>
    </row>
    <row r="340" customFormat="false" ht="12.75" hidden="false" customHeight="false" outlineLevel="0" collapsed="false">
      <c r="A340" s="38"/>
      <c r="B340" s="59"/>
      <c r="C340" s="59"/>
      <c r="D340" s="59"/>
    </row>
    <row r="341" customFormat="false" ht="12.75" hidden="false" customHeight="false" outlineLevel="0" collapsed="false">
      <c r="A341" s="38"/>
      <c r="B341" s="59"/>
      <c r="C341" s="59"/>
      <c r="D341" s="59"/>
    </row>
    <row r="342" customFormat="false" ht="12.75" hidden="false" customHeight="false" outlineLevel="0" collapsed="false">
      <c r="A342" s="38"/>
      <c r="B342" s="59"/>
      <c r="C342" s="59"/>
      <c r="D342" s="59"/>
    </row>
    <row r="343" customFormat="false" ht="12.75" hidden="false" customHeight="false" outlineLevel="0" collapsed="false">
      <c r="A343" s="38"/>
      <c r="B343" s="59"/>
      <c r="C343" s="59"/>
      <c r="D343" s="59"/>
    </row>
    <row r="344" customFormat="false" ht="12.75" hidden="false" customHeight="false" outlineLevel="0" collapsed="false">
      <c r="A344" s="38"/>
      <c r="B344" s="59"/>
      <c r="C344" s="59"/>
      <c r="D344" s="59"/>
    </row>
    <row r="345" customFormat="false" ht="12.75" hidden="false" customHeight="false" outlineLevel="0" collapsed="false">
      <c r="A345" s="38"/>
      <c r="B345" s="59"/>
      <c r="C345" s="59"/>
      <c r="D345" s="59"/>
    </row>
    <row r="346" customFormat="false" ht="12.75" hidden="false" customHeight="false" outlineLevel="0" collapsed="false">
      <c r="A346" s="38"/>
      <c r="B346" s="59"/>
      <c r="C346" s="59"/>
      <c r="D346" s="59"/>
    </row>
    <row r="347" customFormat="false" ht="12.75" hidden="false" customHeight="false" outlineLevel="0" collapsed="false">
      <c r="A347" s="38"/>
      <c r="B347" s="59"/>
      <c r="C347" s="59"/>
      <c r="D347" s="59"/>
    </row>
    <row r="348" customFormat="false" ht="12.75" hidden="false" customHeight="false" outlineLevel="0" collapsed="false">
      <c r="A348" s="38"/>
      <c r="B348" s="59"/>
      <c r="C348" s="59"/>
      <c r="D348" s="59"/>
    </row>
    <row r="349" customFormat="false" ht="12.75" hidden="false" customHeight="false" outlineLevel="0" collapsed="false">
      <c r="A349" s="38"/>
      <c r="B349" s="59"/>
      <c r="C349" s="59"/>
      <c r="D349" s="59"/>
    </row>
    <row r="350" customFormat="false" ht="12.75" hidden="false" customHeight="false" outlineLevel="0" collapsed="false">
      <c r="A350" s="38"/>
      <c r="B350" s="59"/>
      <c r="C350" s="59"/>
      <c r="D350" s="59"/>
    </row>
    <row r="351" customFormat="false" ht="12.75" hidden="false" customHeight="false" outlineLevel="0" collapsed="false">
      <c r="A351" s="38"/>
      <c r="B351" s="59"/>
      <c r="C351" s="59"/>
      <c r="D351" s="59"/>
    </row>
    <row r="352" customFormat="false" ht="12.75" hidden="false" customHeight="false" outlineLevel="0" collapsed="false">
      <c r="A352" s="38"/>
      <c r="B352" s="59"/>
      <c r="C352" s="59"/>
      <c r="D352" s="59"/>
    </row>
    <row r="353" customFormat="false" ht="12.75" hidden="false" customHeight="false" outlineLevel="0" collapsed="false">
      <c r="A353" s="38"/>
      <c r="B353" s="59"/>
      <c r="C353" s="59"/>
      <c r="D353" s="59"/>
    </row>
    <row r="354" customFormat="false" ht="12.75" hidden="false" customHeight="false" outlineLevel="0" collapsed="false">
      <c r="A354" s="38"/>
      <c r="B354" s="59"/>
      <c r="C354" s="59"/>
      <c r="D354" s="59"/>
    </row>
    <row r="355" customFormat="false" ht="12.75" hidden="false" customHeight="false" outlineLevel="0" collapsed="false">
      <c r="A355" s="38"/>
      <c r="B355" s="59"/>
      <c r="C355" s="59"/>
      <c r="D355" s="59"/>
    </row>
    <row r="356" customFormat="false" ht="12.75" hidden="false" customHeight="false" outlineLevel="0" collapsed="false">
      <c r="A356" s="38"/>
      <c r="B356" s="59"/>
      <c r="C356" s="59"/>
      <c r="D356" s="59"/>
    </row>
    <row r="357" customFormat="false" ht="12.75" hidden="false" customHeight="false" outlineLevel="0" collapsed="false">
      <c r="A357" s="38"/>
      <c r="B357" s="59"/>
      <c r="C357" s="59"/>
      <c r="D357" s="59"/>
    </row>
    <row r="358" customFormat="false" ht="12.75" hidden="false" customHeight="false" outlineLevel="0" collapsed="false">
      <c r="A358" s="38"/>
      <c r="B358" s="59"/>
      <c r="C358" s="59"/>
      <c r="D358" s="59"/>
    </row>
    <row r="359" customFormat="false" ht="12.75" hidden="false" customHeight="false" outlineLevel="0" collapsed="false">
      <c r="A359" s="38"/>
      <c r="B359" s="59"/>
      <c r="C359" s="59"/>
      <c r="D359" s="59"/>
    </row>
    <row r="360" customFormat="false" ht="12.75" hidden="false" customHeight="false" outlineLevel="0" collapsed="false">
      <c r="A360" s="38"/>
      <c r="B360" s="59"/>
      <c r="C360" s="59"/>
      <c r="D360" s="59"/>
    </row>
    <row r="361" customFormat="false" ht="12.75" hidden="false" customHeight="false" outlineLevel="0" collapsed="false">
      <c r="A361" s="38"/>
      <c r="B361" s="59"/>
      <c r="C361" s="59"/>
      <c r="D361" s="59"/>
    </row>
    <row r="362" customFormat="false" ht="12.75" hidden="false" customHeight="false" outlineLevel="0" collapsed="false">
      <c r="A362" s="38"/>
      <c r="B362" s="59"/>
      <c r="C362" s="59"/>
      <c r="D362" s="59"/>
    </row>
    <row r="363" customFormat="false" ht="12.75" hidden="false" customHeight="false" outlineLevel="0" collapsed="false">
      <c r="A363" s="38"/>
      <c r="B363" s="59"/>
      <c r="C363" s="59"/>
      <c r="D363" s="59"/>
    </row>
    <row r="364" customFormat="false" ht="12.75" hidden="false" customHeight="false" outlineLevel="0" collapsed="false">
      <c r="A364" s="38"/>
      <c r="B364" s="59"/>
      <c r="C364" s="59"/>
      <c r="D364" s="59"/>
    </row>
    <row r="365" customFormat="false" ht="12.75" hidden="false" customHeight="false" outlineLevel="0" collapsed="false">
      <c r="A365" s="38"/>
      <c r="B365" s="59"/>
      <c r="C365" s="59"/>
      <c r="D365" s="59"/>
    </row>
    <row r="366" customFormat="false" ht="12.75" hidden="false" customHeight="false" outlineLevel="0" collapsed="false">
      <c r="A366" s="38"/>
      <c r="B366" s="59"/>
      <c r="C366" s="59"/>
      <c r="D366" s="59"/>
    </row>
    <row r="367" customFormat="false" ht="12.75" hidden="false" customHeight="false" outlineLevel="0" collapsed="false">
      <c r="A367" s="38"/>
      <c r="B367" s="59"/>
      <c r="C367" s="59"/>
      <c r="D367" s="59"/>
    </row>
    <row r="368" customFormat="false" ht="12.75" hidden="false" customHeight="false" outlineLevel="0" collapsed="false">
      <c r="A368" s="38"/>
      <c r="B368" s="59"/>
      <c r="C368" s="59"/>
      <c r="D368" s="59"/>
    </row>
    <row r="369" customFormat="false" ht="12.75" hidden="false" customHeight="false" outlineLevel="0" collapsed="false">
      <c r="A369" s="38"/>
      <c r="B369" s="59"/>
      <c r="C369" s="59"/>
      <c r="D369" s="59"/>
    </row>
    <row r="370" customFormat="false" ht="12.75" hidden="false" customHeight="false" outlineLevel="0" collapsed="false">
      <c r="A370" s="38"/>
      <c r="B370" s="59"/>
      <c r="C370" s="59"/>
      <c r="D370" s="59"/>
    </row>
    <row r="371" customFormat="false" ht="12.75" hidden="false" customHeight="false" outlineLevel="0" collapsed="false">
      <c r="A371" s="38"/>
      <c r="B371" s="59"/>
      <c r="C371" s="59"/>
      <c r="D371" s="59"/>
    </row>
    <row r="372" customFormat="false" ht="12.75" hidden="false" customHeight="false" outlineLevel="0" collapsed="false">
      <c r="A372" s="38"/>
      <c r="B372" s="59"/>
      <c r="C372" s="59"/>
      <c r="D372" s="59"/>
    </row>
    <row r="373" customFormat="false" ht="12.75" hidden="false" customHeight="false" outlineLevel="0" collapsed="false">
      <c r="A373" s="38"/>
      <c r="B373" s="59"/>
      <c r="C373" s="59"/>
      <c r="D373" s="59"/>
    </row>
    <row r="374" customFormat="false" ht="12.75" hidden="false" customHeight="false" outlineLevel="0" collapsed="false">
      <c r="A374" s="38"/>
      <c r="B374" s="59"/>
      <c r="C374" s="59"/>
      <c r="D374" s="59"/>
    </row>
    <row r="375" customFormat="false" ht="12.75" hidden="false" customHeight="false" outlineLevel="0" collapsed="false">
      <c r="A375" s="38"/>
      <c r="B375" s="59"/>
      <c r="C375" s="59"/>
      <c r="D375" s="59"/>
    </row>
    <row r="376" customFormat="false" ht="12.75" hidden="false" customHeight="false" outlineLevel="0" collapsed="false">
      <c r="A376" s="38"/>
      <c r="B376" s="59"/>
      <c r="C376" s="59"/>
      <c r="D376" s="59"/>
    </row>
    <row r="377" customFormat="false" ht="12.75" hidden="false" customHeight="false" outlineLevel="0" collapsed="false">
      <c r="A377" s="38"/>
      <c r="B377" s="59"/>
      <c r="C377" s="59"/>
      <c r="D377" s="59"/>
    </row>
    <row r="378" customFormat="false" ht="12.75" hidden="false" customHeight="false" outlineLevel="0" collapsed="false">
      <c r="A378" s="38"/>
      <c r="B378" s="59"/>
      <c r="C378" s="59"/>
      <c r="D378" s="59"/>
    </row>
    <row r="379" customFormat="false" ht="12.75" hidden="false" customHeight="false" outlineLevel="0" collapsed="false">
      <c r="A379" s="38"/>
      <c r="B379" s="59"/>
      <c r="C379" s="59"/>
      <c r="D379" s="59"/>
    </row>
    <row r="380" customFormat="false" ht="12.75" hidden="false" customHeight="false" outlineLevel="0" collapsed="false">
      <c r="A380" s="38"/>
      <c r="B380" s="59"/>
      <c r="C380" s="59"/>
      <c r="D380" s="59"/>
    </row>
    <row r="381" customFormat="false" ht="12.75" hidden="false" customHeight="false" outlineLevel="0" collapsed="false">
      <c r="A381" s="38"/>
      <c r="B381" s="59"/>
      <c r="C381" s="59"/>
      <c r="D381" s="59"/>
    </row>
    <row r="382" customFormat="false" ht="12.75" hidden="false" customHeight="false" outlineLevel="0" collapsed="false">
      <c r="A382" s="38"/>
      <c r="B382" s="59"/>
      <c r="C382" s="59"/>
      <c r="D382" s="59"/>
    </row>
    <row r="383" customFormat="false" ht="12.75" hidden="false" customHeight="false" outlineLevel="0" collapsed="false">
      <c r="A383" s="38"/>
      <c r="B383" s="59"/>
      <c r="C383" s="59"/>
      <c r="D383" s="59"/>
    </row>
    <row r="384" customFormat="false" ht="12.75" hidden="false" customHeight="false" outlineLevel="0" collapsed="false">
      <c r="A384" s="38"/>
      <c r="B384" s="59"/>
      <c r="C384" s="59"/>
      <c r="D384" s="59"/>
    </row>
    <row r="385" customFormat="false" ht="12.75" hidden="false" customHeight="false" outlineLevel="0" collapsed="false">
      <c r="A385" s="38"/>
      <c r="B385" s="59"/>
      <c r="C385" s="59"/>
      <c r="D385" s="59"/>
    </row>
    <row r="386" customFormat="false" ht="12.75" hidden="false" customHeight="false" outlineLevel="0" collapsed="false">
      <c r="A386" s="38"/>
      <c r="B386" s="59"/>
      <c r="C386" s="59"/>
      <c r="D386" s="59"/>
    </row>
    <row r="387" customFormat="false" ht="12.75" hidden="false" customHeight="false" outlineLevel="0" collapsed="false">
      <c r="A387" s="38"/>
      <c r="B387" s="59"/>
      <c r="C387" s="59"/>
      <c r="D387" s="59"/>
    </row>
    <row r="388" customFormat="false" ht="12.75" hidden="false" customHeight="false" outlineLevel="0" collapsed="false">
      <c r="A388" s="38"/>
      <c r="B388" s="59"/>
      <c r="C388" s="59"/>
      <c r="D388" s="59"/>
    </row>
    <row r="389" customFormat="false" ht="12.75" hidden="false" customHeight="false" outlineLevel="0" collapsed="false">
      <c r="A389" s="38"/>
      <c r="B389" s="59"/>
      <c r="C389" s="59"/>
      <c r="D389" s="59"/>
    </row>
    <row r="390" customFormat="false" ht="12.75" hidden="false" customHeight="false" outlineLevel="0" collapsed="false">
      <c r="A390" s="38"/>
      <c r="B390" s="59"/>
      <c r="C390" s="59"/>
      <c r="D390" s="59"/>
    </row>
    <row r="391" customFormat="false" ht="12.75" hidden="false" customHeight="false" outlineLevel="0" collapsed="false">
      <c r="A391" s="38"/>
      <c r="B391" s="59"/>
      <c r="C391" s="59"/>
      <c r="D391" s="59"/>
    </row>
    <row r="392" customFormat="false" ht="12.75" hidden="false" customHeight="false" outlineLevel="0" collapsed="false">
      <c r="A392" s="38"/>
      <c r="B392" s="59"/>
      <c r="C392" s="59"/>
      <c r="D392" s="59"/>
    </row>
    <row r="393" customFormat="false" ht="12.75" hidden="false" customHeight="false" outlineLevel="0" collapsed="false">
      <c r="A393" s="38"/>
      <c r="B393" s="59"/>
      <c r="C393" s="59"/>
      <c r="D393" s="59"/>
    </row>
    <row r="394" customFormat="false" ht="12.75" hidden="false" customHeight="false" outlineLevel="0" collapsed="false">
      <c r="A394" s="38"/>
      <c r="B394" s="59"/>
      <c r="C394" s="59"/>
      <c r="D394" s="59"/>
    </row>
    <row r="395" customFormat="false" ht="12.75" hidden="false" customHeight="false" outlineLevel="0" collapsed="false">
      <c r="A395" s="38"/>
      <c r="B395" s="59"/>
      <c r="C395" s="59"/>
      <c r="D395" s="59"/>
    </row>
    <row r="396" customFormat="false" ht="12.75" hidden="false" customHeight="false" outlineLevel="0" collapsed="false">
      <c r="A396" s="38"/>
      <c r="B396" s="59"/>
      <c r="C396" s="59"/>
      <c r="D396" s="59"/>
    </row>
    <row r="397" customFormat="false" ht="12.75" hidden="false" customHeight="false" outlineLevel="0" collapsed="false">
      <c r="A397" s="38"/>
      <c r="B397" s="59"/>
      <c r="C397" s="59"/>
      <c r="D397" s="59"/>
    </row>
    <row r="398" customFormat="false" ht="12.75" hidden="false" customHeight="false" outlineLevel="0" collapsed="false">
      <c r="A398" s="38"/>
      <c r="B398" s="59"/>
      <c r="C398" s="59"/>
      <c r="D398" s="59"/>
    </row>
    <row r="399" customFormat="false" ht="12.75" hidden="false" customHeight="false" outlineLevel="0" collapsed="false">
      <c r="A399" s="38"/>
      <c r="B399" s="59"/>
      <c r="C399" s="59"/>
      <c r="D399" s="59"/>
    </row>
    <row r="400" customFormat="false" ht="12.75" hidden="false" customHeight="false" outlineLevel="0" collapsed="false">
      <c r="A400" s="38"/>
      <c r="B400" s="59"/>
      <c r="C400" s="59"/>
      <c r="D400" s="59"/>
    </row>
    <row r="401" customFormat="false" ht="12.75" hidden="false" customHeight="false" outlineLevel="0" collapsed="false">
      <c r="A401" s="38"/>
      <c r="B401" s="59"/>
      <c r="C401" s="59"/>
      <c r="D401" s="59"/>
    </row>
    <row r="402" customFormat="false" ht="12.75" hidden="false" customHeight="false" outlineLevel="0" collapsed="false">
      <c r="A402" s="38"/>
      <c r="B402" s="59"/>
      <c r="C402" s="59"/>
      <c r="D402" s="59"/>
    </row>
    <row r="403" customFormat="false" ht="12.75" hidden="false" customHeight="false" outlineLevel="0" collapsed="false">
      <c r="A403" s="38"/>
      <c r="B403" s="59"/>
      <c r="C403" s="59"/>
      <c r="D403" s="59"/>
    </row>
    <row r="404" customFormat="false" ht="12.75" hidden="false" customHeight="false" outlineLevel="0" collapsed="false">
      <c r="A404" s="38"/>
      <c r="B404" s="59"/>
      <c r="C404" s="59"/>
      <c r="D404" s="59"/>
    </row>
    <row r="405" customFormat="false" ht="12.75" hidden="false" customHeight="false" outlineLevel="0" collapsed="false">
      <c r="A405" s="38"/>
      <c r="B405" s="59"/>
      <c r="C405" s="59"/>
      <c r="D405" s="59"/>
    </row>
    <row r="406" customFormat="false" ht="12.75" hidden="false" customHeight="false" outlineLevel="0" collapsed="false">
      <c r="A406" s="38"/>
      <c r="B406" s="59"/>
      <c r="C406" s="59"/>
      <c r="D406" s="59"/>
    </row>
    <row r="407" customFormat="false" ht="12.75" hidden="false" customHeight="false" outlineLevel="0" collapsed="false">
      <c r="A407" s="38"/>
      <c r="B407" s="59"/>
      <c r="C407" s="59"/>
      <c r="D407" s="59"/>
    </row>
    <row r="408" customFormat="false" ht="12.75" hidden="false" customHeight="false" outlineLevel="0" collapsed="false">
      <c r="A408" s="38"/>
      <c r="B408" s="59"/>
      <c r="C408" s="59"/>
      <c r="D408" s="59"/>
    </row>
    <row r="409" customFormat="false" ht="12.75" hidden="false" customHeight="false" outlineLevel="0" collapsed="false">
      <c r="A409" s="38"/>
      <c r="B409" s="59"/>
      <c r="C409" s="59"/>
      <c r="D409" s="59"/>
    </row>
    <row r="410" customFormat="false" ht="12.75" hidden="false" customHeight="false" outlineLevel="0" collapsed="false">
      <c r="A410" s="38"/>
      <c r="B410" s="59"/>
      <c r="C410" s="59"/>
      <c r="D410" s="59"/>
    </row>
    <row r="411" customFormat="false" ht="12.75" hidden="false" customHeight="false" outlineLevel="0" collapsed="false">
      <c r="A411" s="38"/>
      <c r="B411" s="59"/>
      <c r="C411" s="59"/>
      <c r="D411" s="59"/>
    </row>
    <row r="412" customFormat="false" ht="12.75" hidden="false" customHeight="false" outlineLevel="0" collapsed="false">
      <c r="A412" s="38"/>
      <c r="B412" s="59"/>
      <c r="C412" s="59"/>
      <c r="D412" s="59"/>
    </row>
    <row r="413" customFormat="false" ht="12.75" hidden="false" customHeight="false" outlineLevel="0" collapsed="false">
      <c r="A413" s="38"/>
      <c r="B413" s="59"/>
      <c r="C413" s="59"/>
      <c r="D413" s="59"/>
    </row>
    <row r="414" customFormat="false" ht="12.75" hidden="false" customHeight="false" outlineLevel="0" collapsed="false">
      <c r="A414" s="38"/>
      <c r="B414" s="59"/>
      <c r="C414" s="59"/>
      <c r="D414" s="59"/>
    </row>
    <row r="415" customFormat="false" ht="12.75" hidden="false" customHeight="false" outlineLevel="0" collapsed="false">
      <c r="A415" s="38"/>
      <c r="B415" s="59"/>
      <c r="C415" s="59"/>
      <c r="D415" s="59"/>
    </row>
    <row r="416" customFormat="false" ht="12.75" hidden="false" customHeight="false" outlineLevel="0" collapsed="false">
      <c r="A416" s="38"/>
      <c r="B416" s="59"/>
      <c r="C416" s="59"/>
      <c r="D416" s="59"/>
    </row>
    <row r="417" customFormat="false" ht="12.75" hidden="false" customHeight="false" outlineLevel="0" collapsed="false">
      <c r="A417" s="38"/>
      <c r="B417" s="59"/>
      <c r="C417" s="59"/>
      <c r="D417" s="59"/>
    </row>
    <row r="418" customFormat="false" ht="12.75" hidden="false" customHeight="false" outlineLevel="0" collapsed="false">
      <c r="A418" s="38"/>
      <c r="B418" s="59"/>
      <c r="C418" s="59"/>
      <c r="D418" s="59"/>
    </row>
    <row r="419" customFormat="false" ht="12.75" hidden="false" customHeight="false" outlineLevel="0" collapsed="false">
      <c r="A419" s="38"/>
      <c r="B419" s="59"/>
      <c r="C419" s="59"/>
      <c r="D419" s="59"/>
    </row>
    <row r="420" customFormat="false" ht="12.75" hidden="false" customHeight="false" outlineLevel="0" collapsed="false">
      <c r="A420" s="38"/>
      <c r="B420" s="59"/>
      <c r="C420" s="59"/>
      <c r="D420" s="59"/>
    </row>
    <row r="421" customFormat="false" ht="12.75" hidden="false" customHeight="false" outlineLevel="0" collapsed="false">
      <c r="A421" s="38"/>
      <c r="B421" s="59"/>
      <c r="C421" s="59"/>
      <c r="D421" s="59"/>
    </row>
    <row r="422" customFormat="false" ht="12.75" hidden="false" customHeight="false" outlineLevel="0" collapsed="false">
      <c r="A422" s="38"/>
      <c r="B422" s="59"/>
      <c r="C422" s="59"/>
      <c r="D422" s="59"/>
    </row>
    <row r="423" customFormat="false" ht="12.75" hidden="false" customHeight="false" outlineLevel="0" collapsed="false">
      <c r="A423" s="38"/>
      <c r="B423" s="59"/>
      <c r="C423" s="59"/>
      <c r="D423" s="59"/>
    </row>
    <row r="424" customFormat="false" ht="12.75" hidden="false" customHeight="false" outlineLevel="0" collapsed="false">
      <c r="A424" s="38"/>
      <c r="B424" s="59"/>
      <c r="C424" s="59"/>
      <c r="D424" s="59"/>
    </row>
    <row r="425" customFormat="false" ht="12.75" hidden="false" customHeight="false" outlineLevel="0" collapsed="false">
      <c r="A425" s="38"/>
      <c r="B425" s="59"/>
      <c r="C425" s="59"/>
      <c r="D425" s="59"/>
    </row>
    <row r="426" customFormat="false" ht="12.75" hidden="false" customHeight="false" outlineLevel="0" collapsed="false">
      <c r="A426" s="38"/>
      <c r="B426" s="59"/>
      <c r="C426" s="59"/>
      <c r="D426" s="59"/>
    </row>
    <row r="427" customFormat="false" ht="12.75" hidden="false" customHeight="false" outlineLevel="0" collapsed="false">
      <c r="A427" s="38"/>
      <c r="B427" s="59"/>
      <c r="C427" s="59"/>
      <c r="D427" s="59"/>
    </row>
    <row r="428" customFormat="false" ht="12.75" hidden="false" customHeight="false" outlineLevel="0" collapsed="false">
      <c r="A428" s="38"/>
      <c r="B428" s="59"/>
      <c r="C428" s="59"/>
      <c r="D428" s="59"/>
    </row>
    <row r="429" customFormat="false" ht="12.75" hidden="false" customHeight="false" outlineLevel="0" collapsed="false">
      <c r="A429" s="38"/>
      <c r="B429" s="59"/>
      <c r="C429" s="59"/>
      <c r="D429" s="59"/>
    </row>
    <row r="430" customFormat="false" ht="12.75" hidden="false" customHeight="false" outlineLevel="0" collapsed="false">
      <c r="A430" s="38"/>
      <c r="B430" s="59"/>
      <c r="C430" s="59"/>
      <c r="D430" s="59"/>
    </row>
    <row r="431" customFormat="false" ht="12.75" hidden="false" customHeight="false" outlineLevel="0" collapsed="false">
      <c r="A431" s="38"/>
      <c r="B431" s="59"/>
      <c r="C431" s="59"/>
      <c r="D431" s="59"/>
    </row>
    <row r="432" customFormat="false" ht="12.75" hidden="false" customHeight="false" outlineLevel="0" collapsed="false">
      <c r="A432" s="38"/>
      <c r="B432" s="59"/>
      <c r="C432" s="59"/>
      <c r="D432" s="59"/>
    </row>
    <row r="433" customFormat="false" ht="12.75" hidden="false" customHeight="false" outlineLevel="0" collapsed="false">
      <c r="A433" s="38"/>
      <c r="B433" s="59"/>
      <c r="C433" s="59"/>
      <c r="D433" s="59"/>
    </row>
    <row r="434" customFormat="false" ht="12.75" hidden="false" customHeight="false" outlineLevel="0" collapsed="false">
      <c r="A434" s="38"/>
      <c r="B434" s="59"/>
      <c r="C434" s="59"/>
      <c r="D434" s="59"/>
    </row>
    <row r="435" customFormat="false" ht="12.75" hidden="false" customHeight="false" outlineLevel="0" collapsed="false">
      <c r="A435" s="38"/>
      <c r="B435" s="59"/>
      <c r="C435" s="59"/>
      <c r="D435" s="59"/>
    </row>
    <row r="436" customFormat="false" ht="12.75" hidden="false" customHeight="false" outlineLevel="0" collapsed="false">
      <c r="A436" s="38"/>
      <c r="B436" s="59"/>
      <c r="C436" s="59"/>
      <c r="D436" s="59"/>
    </row>
    <row r="437" customFormat="false" ht="12.75" hidden="false" customHeight="false" outlineLevel="0" collapsed="false">
      <c r="A437" s="38"/>
      <c r="B437" s="59"/>
      <c r="C437" s="59"/>
      <c r="D437" s="59"/>
    </row>
    <row r="438" customFormat="false" ht="12.75" hidden="false" customHeight="false" outlineLevel="0" collapsed="false">
      <c r="A438" s="38"/>
      <c r="B438" s="59"/>
      <c r="C438" s="59"/>
      <c r="D438" s="59"/>
    </row>
    <row r="439" customFormat="false" ht="12.75" hidden="false" customHeight="false" outlineLevel="0" collapsed="false">
      <c r="A439" s="38"/>
      <c r="B439" s="59"/>
      <c r="C439" s="59"/>
      <c r="D439" s="59"/>
    </row>
    <row r="440" customFormat="false" ht="12.75" hidden="false" customHeight="false" outlineLevel="0" collapsed="false">
      <c r="A440" s="38"/>
      <c r="B440" s="59"/>
      <c r="C440" s="59"/>
      <c r="D440" s="59"/>
    </row>
    <row r="441" customFormat="false" ht="12.75" hidden="false" customHeight="false" outlineLevel="0" collapsed="false">
      <c r="A441" s="38"/>
      <c r="B441" s="59"/>
      <c r="C441" s="59"/>
      <c r="D441" s="59"/>
    </row>
    <row r="442" customFormat="false" ht="12.75" hidden="false" customHeight="false" outlineLevel="0" collapsed="false">
      <c r="A442" s="38"/>
      <c r="B442" s="59"/>
      <c r="C442" s="59"/>
      <c r="D442" s="59"/>
    </row>
    <row r="443" customFormat="false" ht="12.75" hidden="false" customHeight="false" outlineLevel="0" collapsed="false">
      <c r="A443" s="38"/>
      <c r="B443" s="59"/>
      <c r="C443" s="59"/>
      <c r="D443" s="59"/>
    </row>
    <row r="444" customFormat="false" ht="12.75" hidden="false" customHeight="false" outlineLevel="0" collapsed="false">
      <c r="A444" s="38"/>
      <c r="B444" s="59"/>
      <c r="C444" s="59"/>
      <c r="D444" s="59"/>
    </row>
    <row r="445" customFormat="false" ht="12.75" hidden="false" customHeight="false" outlineLevel="0" collapsed="false">
      <c r="A445" s="38"/>
      <c r="B445" s="59"/>
      <c r="C445" s="59"/>
      <c r="D445" s="59"/>
    </row>
    <row r="446" customFormat="false" ht="12.75" hidden="false" customHeight="false" outlineLevel="0" collapsed="false">
      <c r="A446" s="38"/>
      <c r="B446" s="59"/>
      <c r="C446" s="59"/>
      <c r="D446" s="59"/>
    </row>
    <row r="447" customFormat="false" ht="12.75" hidden="false" customHeight="false" outlineLevel="0" collapsed="false">
      <c r="A447" s="38"/>
      <c r="B447" s="59"/>
      <c r="C447" s="59"/>
      <c r="D447" s="59"/>
    </row>
    <row r="448" customFormat="false" ht="12.75" hidden="false" customHeight="false" outlineLevel="0" collapsed="false">
      <c r="A448" s="38"/>
      <c r="B448" s="59"/>
      <c r="C448" s="59"/>
      <c r="D448" s="59"/>
    </row>
    <row r="449" customFormat="false" ht="12.75" hidden="false" customHeight="false" outlineLevel="0" collapsed="false">
      <c r="A449" s="38"/>
      <c r="B449" s="59"/>
      <c r="C449" s="59"/>
      <c r="D449" s="59"/>
    </row>
    <row r="450" customFormat="false" ht="12.75" hidden="false" customHeight="false" outlineLevel="0" collapsed="false">
      <c r="A450" s="38"/>
      <c r="B450" s="59"/>
      <c r="C450" s="59"/>
      <c r="D450" s="59"/>
    </row>
    <row r="451" customFormat="false" ht="12.75" hidden="false" customHeight="false" outlineLevel="0" collapsed="false">
      <c r="A451" s="38"/>
      <c r="B451" s="59"/>
      <c r="C451" s="59"/>
      <c r="D451" s="59"/>
    </row>
    <row r="452" customFormat="false" ht="12.75" hidden="false" customHeight="false" outlineLevel="0" collapsed="false">
      <c r="A452" s="38"/>
      <c r="B452" s="59"/>
      <c r="C452" s="59"/>
      <c r="D452" s="59"/>
    </row>
    <row r="453" customFormat="false" ht="12.75" hidden="false" customHeight="false" outlineLevel="0" collapsed="false">
      <c r="A453" s="38"/>
      <c r="B453" s="59"/>
      <c r="C453" s="59"/>
      <c r="D453" s="59"/>
    </row>
    <row r="454" customFormat="false" ht="12.75" hidden="false" customHeight="false" outlineLevel="0" collapsed="false">
      <c r="A454" s="38"/>
      <c r="B454" s="59"/>
      <c r="C454" s="59"/>
      <c r="D454" s="59"/>
    </row>
    <row r="455" customFormat="false" ht="12.75" hidden="false" customHeight="false" outlineLevel="0" collapsed="false">
      <c r="A455" s="38"/>
      <c r="B455" s="59"/>
      <c r="C455" s="59"/>
      <c r="D455" s="59"/>
      <c r="E455" s="59"/>
    </row>
    <row r="456" customFormat="false" ht="12.75" hidden="false" customHeight="false" outlineLevel="0" collapsed="false">
      <c r="A456" s="38"/>
      <c r="B456" s="59"/>
      <c r="C456" s="59"/>
      <c r="D456" s="59"/>
      <c r="E456" s="59"/>
    </row>
    <row r="457" customFormat="false" ht="12.75" hidden="false" customHeight="false" outlineLevel="0" collapsed="false">
      <c r="A457" s="38"/>
      <c r="B457" s="59"/>
      <c r="C457" s="59"/>
      <c r="D457" s="59"/>
      <c r="E457" s="59"/>
    </row>
    <row r="458" customFormat="false" ht="12.75" hidden="false" customHeight="false" outlineLevel="0" collapsed="false">
      <c r="A458" s="38"/>
      <c r="B458" s="59"/>
      <c r="C458" s="59"/>
      <c r="D458" s="59"/>
      <c r="E458" s="59"/>
    </row>
    <row r="459" customFormat="false" ht="12.75" hidden="false" customHeight="false" outlineLevel="0" collapsed="false">
      <c r="A459" s="38"/>
      <c r="B459" s="59"/>
      <c r="C459" s="59"/>
      <c r="D459" s="59"/>
      <c r="E459" s="59"/>
    </row>
    <row r="460" customFormat="false" ht="12.75" hidden="false" customHeight="false" outlineLevel="0" collapsed="false">
      <c r="A460" s="38"/>
      <c r="B460" s="59"/>
      <c r="C460" s="59"/>
      <c r="D460" s="59"/>
      <c r="E460" s="59"/>
    </row>
    <row r="461" customFormat="false" ht="12.75" hidden="false" customHeight="false" outlineLevel="0" collapsed="false">
      <c r="A461" s="38"/>
      <c r="B461" s="59"/>
      <c r="C461" s="59"/>
      <c r="D461" s="59"/>
      <c r="E461" s="59"/>
    </row>
    <row r="462" customFormat="false" ht="12.75" hidden="false" customHeight="false" outlineLevel="0" collapsed="false">
      <c r="A462" s="38"/>
      <c r="B462" s="59"/>
      <c r="C462" s="59"/>
      <c r="D462" s="59"/>
      <c r="E462" s="59"/>
    </row>
    <row r="463" customFormat="false" ht="12.75" hidden="false" customHeight="false" outlineLevel="0" collapsed="false">
      <c r="A463" s="38"/>
      <c r="B463" s="59"/>
      <c r="C463" s="59"/>
      <c r="D463" s="59"/>
      <c r="E463" s="59"/>
    </row>
    <row r="464" customFormat="false" ht="12.75" hidden="false" customHeight="false" outlineLevel="0" collapsed="false">
      <c r="A464" s="38"/>
      <c r="B464" s="59"/>
      <c r="C464" s="59"/>
      <c r="D464" s="59"/>
      <c r="E464" s="59"/>
    </row>
    <row r="465" customFormat="false" ht="12.75" hidden="false" customHeight="false" outlineLevel="0" collapsed="false">
      <c r="A465" s="38"/>
      <c r="B465" s="59"/>
      <c r="C465" s="59"/>
      <c r="D465" s="59"/>
      <c r="E465" s="59"/>
    </row>
    <row r="466" customFormat="false" ht="12.75" hidden="false" customHeight="false" outlineLevel="0" collapsed="false">
      <c r="A466" s="38"/>
      <c r="B466" s="59"/>
      <c r="C466" s="59"/>
      <c r="D466" s="59"/>
      <c r="E466" s="59"/>
    </row>
    <row r="467" customFormat="false" ht="12.75" hidden="false" customHeight="false" outlineLevel="0" collapsed="false">
      <c r="A467" s="38"/>
      <c r="B467" s="59"/>
      <c r="C467" s="59"/>
      <c r="D467" s="59"/>
      <c r="E467" s="59"/>
    </row>
    <row r="468" customFormat="false" ht="12.75" hidden="false" customHeight="false" outlineLevel="0" collapsed="false">
      <c r="A468" s="38"/>
      <c r="B468" s="59"/>
      <c r="C468" s="59"/>
      <c r="D468" s="59"/>
      <c r="E468" s="59"/>
    </row>
    <row r="469" customFormat="false" ht="12.75" hidden="false" customHeight="false" outlineLevel="0" collapsed="false">
      <c r="A469" s="38"/>
      <c r="B469" s="59"/>
      <c r="C469" s="59"/>
      <c r="D469" s="59"/>
      <c r="E469" s="59"/>
    </row>
    <row r="470" customFormat="false" ht="12.75" hidden="false" customHeight="false" outlineLevel="0" collapsed="false">
      <c r="A470" s="38"/>
      <c r="B470" s="59"/>
      <c r="C470" s="59"/>
      <c r="D470" s="59"/>
      <c r="E470" s="59"/>
    </row>
    <row r="471" customFormat="false" ht="12.75" hidden="false" customHeight="false" outlineLevel="0" collapsed="false">
      <c r="A471" s="38"/>
      <c r="B471" s="59"/>
      <c r="C471" s="59"/>
      <c r="D471" s="59"/>
      <c r="E471" s="59"/>
    </row>
    <row r="472" customFormat="false" ht="12.75" hidden="false" customHeight="false" outlineLevel="0" collapsed="false">
      <c r="A472" s="38"/>
      <c r="B472" s="59"/>
      <c r="C472" s="59"/>
      <c r="D472" s="59"/>
      <c r="E472" s="59"/>
    </row>
    <row r="473" customFormat="false" ht="12.75" hidden="false" customHeight="false" outlineLevel="0" collapsed="false">
      <c r="A473" s="38"/>
      <c r="B473" s="59"/>
      <c r="C473" s="59"/>
      <c r="D473" s="59"/>
      <c r="E473" s="59"/>
    </row>
    <row r="474" customFormat="false" ht="12.75" hidden="false" customHeight="false" outlineLevel="0" collapsed="false">
      <c r="A474" s="38"/>
      <c r="B474" s="59"/>
      <c r="C474" s="59"/>
      <c r="D474" s="59"/>
      <c r="E474" s="59"/>
    </row>
    <row r="475" customFormat="false" ht="12.75" hidden="false" customHeight="false" outlineLevel="0" collapsed="false">
      <c r="A475" s="38"/>
      <c r="B475" s="59"/>
      <c r="C475" s="59"/>
      <c r="D475" s="59"/>
      <c r="E475" s="59"/>
    </row>
    <row r="476" customFormat="false" ht="12.75" hidden="false" customHeight="false" outlineLevel="0" collapsed="false">
      <c r="A476" s="38"/>
      <c r="B476" s="59"/>
      <c r="C476" s="59"/>
      <c r="D476" s="59"/>
      <c r="E476" s="59"/>
    </row>
    <row r="477" customFormat="false" ht="12.75" hidden="false" customHeight="false" outlineLevel="0" collapsed="false">
      <c r="A477" s="38"/>
      <c r="B477" s="59"/>
      <c r="C477" s="59"/>
      <c r="D477" s="59"/>
      <c r="E477" s="59"/>
    </row>
    <row r="478" customFormat="false" ht="12.75" hidden="false" customHeight="false" outlineLevel="0" collapsed="false">
      <c r="A478" s="38"/>
      <c r="B478" s="59"/>
      <c r="C478" s="59"/>
      <c r="D478" s="59"/>
      <c r="E478" s="59"/>
    </row>
    <row r="479" customFormat="false" ht="12.75" hidden="false" customHeight="false" outlineLevel="0" collapsed="false">
      <c r="A479" s="38"/>
      <c r="B479" s="59"/>
      <c r="C479" s="59"/>
      <c r="D479" s="59"/>
      <c r="E479" s="59"/>
    </row>
    <row r="480" customFormat="false" ht="12.75" hidden="false" customHeight="false" outlineLevel="0" collapsed="false">
      <c r="A480" s="38"/>
      <c r="B480" s="59"/>
      <c r="C480" s="59"/>
      <c r="D480" s="59"/>
      <c r="E480" s="59"/>
    </row>
    <row r="481" customFormat="false" ht="12.75" hidden="false" customHeight="false" outlineLevel="0" collapsed="false">
      <c r="A481" s="38"/>
      <c r="B481" s="59"/>
      <c r="C481" s="59"/>
      <c r="D481" s="59"/>
      <c r="E481" s="59"/>
    </row>
    <row r="482" customFormat="false" ht="12.75" hidden="false" customHeight="false" outlineLevel="0" collapsed="false">
      <c r="A482" s="38"/>
      <c r="B482" s="59"/>
      <c r="C482" s="59"/>
      <c r="D482" s="59"/>
      <c r="E482" s="59"/>
    </row>
    <row r="483" customFormat="false" ht="12.75" hidden="false" customHeight="false" outlineLevel="0" collapsed="false">
      <c r="A483" s="38"/>
      <c r="B483" s="59"/>
      <c r="C483" s="59"/>
      <c r="D483" s="59"/>
      <c r="E483" s="59"/>
    </row>
    <row r="484" customFormat="false" ht="12.75" hidden="false" customHeight="false" outlineLevel="0" collapsed="false">
      <c r="A484" s="38"/>
      <c r="B484" s="59"/>
      <c r="C484" s="59"/>
      <c r="D484" s="59"/>
      <c r="E484" s="59"/>
    </row>
    <row r="485" customFormat="false" ht="12.75" hidden="false" customHeight="false" outlineLevel="0" collapsed="false">
      <c r="A485" s="38"/>
      <c r="B485" s="59"/>
      <c r="C485" s="59"/>
      <c r="D485" s="59"/>
      <c r="E485" s="59"/>
    </row>
    <row r="486" customFormat="false" ht="12.75" hidden="false" customHeight="false" outlineLevel="0" collapsed="false">
      <c r="A486" s="38"/>
      <c r="B486" s="59"/>
      <c r="C486" s="59"/>
      <c r="D486" s="59"/>
      <c r="E486" s="59"/>
    </row>
    <row r="487" customFormat="false" ht="12.75" hidden="false" customHeight="false" outlineLevel="0" collapsed="false">
      <c r="A487" s="38"/>
      <c r="B487" s="59"/>
      <c r="C487" s="59"/>
      <c r="D487" s="59"/>
      <c r="E487" s="59"/>
    </row>
    <row r="488" customFormat="false" ht="12.75" hidden="false" customHeight="false" outlineLevel="0" collapsed="false">
      <c r="A488" s="38"/>
      <c r="B488" s="59"/>
      <c r="C488" s="59"/>
      <c r="D488" s="59"/>
      <c r="E488" s="59"/>
    </row>
    <row r="489" customFormat="false" ht="12.75" hidden="false" customHeight="false" outlineLevel="0" collapsed="false">
      <c r="A489" s="38"/>
      <c r="B489" s="59"/>
      <c r="C489" s="59"/>
      <c r="D489" s="59"/>
      <c r="E489" s="59"/>
    </row>
    <row r="490" customFormat="false" ht="12.75" hidden="false" customHeight="false" outlineLevel="0" collapsed="false">
      <c r="A490" s="38"/>
      <c r="B490" s="59"/>
      <c r="C490" s="59"/>
      <c r="D490" s="59"/>
      <c r="E490" s="59"/>
    </row>
    <row r="491" customFormat="false" ht="12.75" hidden="false" customHeight="false" outlineLevel="0" collapsed="false">
      <c r="A491" s="38"/>
      <c r="B491" s="59"/>
      <c r="C491" s="59"/>
      <c r="D491" s="59"/>
      <c r="E491" s="59"/>
    </row>
    <row r="492" customFormat="false" ht="12.75" hidden="false" customHeight="false" outlineLevel="0" collapsed="false">
      <c r="A492" s="38"/>
      <c r="B492" s="59"/>
      <c r="C492" s="59"/>
      <c r="D492" s="59"/>
      <c r="E492" s="59"/>
    </row>
    <row r="493" customFormat="false" ht="12.75" hidden="false" customHeight="false" outlineLevel="0" collapsed="false">
      <c r="A493" s="38"/>
      <c r="B493" s="59"/>
      <c r="C493" s="59"/>
      <c r="D493" s="59"/>
      <c r="E493" s="59"/>
    </row>
    <row r="494" customFormat="false" ht="12.75" hidden="false" customHeight="false" outlineLevel="0" collapsed="false">
      <c r="A494" s="38"/>
      <c r="B494" s="59"/>
      <c r="C494" s="59"/>
      <c r="D494" s="59"/>
      <c r="E494" s="59"/>
    </row>
    <row r="495" customFormat="false" ht="12.75" hidden="false" customHeight="false" outlineLevel="0" collapsed="false">
      <c r="A495" s="38"/>
      <c r="B495" s="59"/>
      <c r="C495" s="59"/>
      <c r="D495" s="59"/>
      <c r="E495" s="59"/>
    </row>
    <row r="496" customFormat="false" ht="12.75" hidden="false" customHeight="false" outlineLevel="0" collapsed="false">
      <c r="A496" s="38"/>
      <c r="B496" s="59"/>
      <c r="C496" s="59"/>
      <c r="D496" s="59"/>
      <c r="E496" s="59"/>
    </row>
    <row r="497" customFormat="false" ht="12.75" hidden="false" customHeight="false" outlineLevel="0" collapsed="false">
      <c r="A497" s="38"/>
      <c r="B497" s="59"/>
      <c r="C497" s="59"/>
      <c r="D497" s="59"/>
      <c r="E497" s="59"/>
    </row>
    <row r="498" customFormat="false" ht="12.75" hidden="false" customHeight="false" outlineLevel="0" collapsed="false">
      <c r="A498" s="38"/>
      <c r="B498" s="59"/>
      <c r="C498" s="59"/>
      <c r="D498" s="59"/>
      <c r="E498" s="59"/>
    </row>
    <row r="499" customFormat="false" ht="12.75" hidden="false" customHeight="false" outlineLevel="0" collapsed="false">
      <c r="A499" s="38"/>
      <c r="B499" s="59"/>
      <c r="C499" s="59"/>
      <c r="D499" s="59"/>
      <c r="E499" s="59"/>
    </row>
    <row r="500" customFormat="false" ht="12.75" hidden="false" customHeight="false" outlineLevel="0" collapsed="false">
      <c r="A500" s="38"/>
      <c r="B500" s="59"/>
      <c r="C500" s="59"/>
      <c r="D500" s="59"/>
      <c r="E500" s="59"/>
    </row>
    <row r="501" customFormat="false" ht="12.75" hidden="false" customHeight="false" outlineLevel="0" collapsed="false">
      <c r="A501" s="38"/>
      <c r="B501" s="59"/>
      <c r="C501" s="59"/>
      <c r="D501" s="59"/>
      <c r="E501" s="59"/>
    </row>
    <row r="502" customFormat="false" ht="12.75" hidden="false" customHeight="false" outlineLevel="0" collapsed="false">
      <c r="A502" s="38"/>
      <c r="B502" s="59"/>
      <c r="C502" s="59"/>
      <c r="D502" s="59"/>
      <c r="E502" s="59"/>
    </row>
    <row r="503" customFormat="false" ht="12.75" hidden="false" customHeight="false" outlineLevel="0" collapsed="false">
      <c r="A503" s="38"/>
      <c r="B503" s="59"/>
      <c r="C503" s="59"/>
      <c r="D503" s="59"/>
      <c r="E503" s="59"/>
    </row>
    <row r="504" customFormat="false" ht="12.75" hidden="false" customHeight="false" outlineLevel="0" collapsed="false">
      <c r="A504" s="38"/>
      <c r="B504" s="59"/>
      <c r="C504" s="59"/>
      <c r="D504" s="59"/>
      <c r="E504" s="59"/>
    </row>
    <row r="505" customFormat="false" ht="12.75" hidden="false" customHeight="false" outlineLevel="0" collapsed="false">
      <c r="A505" s="38"/>
      <c r="B505" s="59"/>
      <c r="C505" s="59"/>
      <c r="D505" s="59"/>
      <c r="E505" s="59"/>
    </row>
    <row r="506" customFormat="false" ht="12.75" hidden="false" customHeight="false" outlineLevel="0" collapsed="false">
      <c r="A506" s="38"/>
      <c r="B506" s="59"/>
      <c r="C506" s="59"/>
      <c r="D506" s="59"/>
      <c r="E506" s="59"/>
    </row>
    <row r="507" customFormat="false" ht="12.75" hidden="false" customHeight="false" outlineLevel="0" collapsed="false">
      <c r="A507" s="38"/>
      <c r="B507" s="59"/>
      <c r="C507" s="59"/>
      <c r="D507" s="59"/>
      <c r="E507" s="59"/>
    </row>
    <row r="508" customFormat="false" ht="12.75" hidden="false" customHeight="false" outlineLevel="0" collapsed="false">
      <c r="A508" s="38"/>
      <c r="B508" s="59"/>
      <c r="C508" s="59"/>
      <c r="D508" s="59"/>
      <c r="E508" s="59"/>
    </row>
    <row r="509" customFormat="false" ht="12.75" hidden="false" customHeight="false" outlineLevel="0" collapsed="false">
      <c r="A509" s="38"/>
      <c r="B509" s="59"/>
      <c r="C509" s="59"/>
      <c r="D509" s="59"/>
      <c r="E509" s="59"/>
    </row>
    <row r="510" customFormat="false" ht="12.75" hidden="false" customHeight="false" outlineLevel="0" collapsed="false">
      <c r="A510" s="38"/>
      <c r="B510" s="59"/>
      <c r="C510" s="59"/>
      <c r="D510" s="59"/>
      <c r="E510" s="59"/>
    </row>
    <row r="511" customFormat="false" ht="12.75" hidden="false" customHeight="false" outlineLevel="0" collapsed="false">
      <c r="A511" s="38"/>
      <c r="B511" s="59"/>
      <c r="C511" s="59"/>
      <c r="D511" s="59"/>
      <c r="E511" s="59"/>
    </row>
    <row r="512" customFormat="false" ht="12.75" hidden="false" customHeight="false" outlineLevel="0" collapsed="false">
      <c r="A512" s="38"/>
      <c r="B512" s="59"/>
      <c r="C512" s="59"/>
      <c r="D512" s="59"/>
      <c r="E512" s="59"/>
    </row>
    <row r="513" customFormat="false" ht="12.75" hidden="false" customHeight="false" outlineLevel="0" collapsed="false">
      <c r="A513" s="38"/>
      <c r="B513" s="59"/>
      <c r="C513" s="59"/>
      <c r="D513" s="59"/>
      <c r="E513" s="59"/>
    </row>
    <row r="514" customFormat="false" ht="12.75" hidden="false" customHeight="false" outlineLevel="0" collapsed="false">
      <c r="A514" s="38"/>
      <c r="B514" s="59"/>
      <c r="C514" s="59"/>
      <c r="D514" s="59"/>
      <c r="E514" s="59"/>
    </row>
    <row r="515" customFormat="false" ht="12.75" hidden="false" customHeight="false" outlineLevel="0" collapsed="false">
      <c r="A515" s="38"/>
      <c r="B515" s="59"/>
      <c r="C515" s="59"/>
      <c r="D515" s="59"/>
      <c r="E515" s="59"/>
    </row>
    <row r="516" customFormat="false" ht="12.75" hidden="false" customHeight="false" outlineLevel="0" collapsed="false">
      <c r="A516" s="38"/>
      <c r="B516" s="59"/>
      <c r="C516" s="59"/>
      <c r="D516" s="59"/>
      <c r="E516" s="59"/>
    </row>
    <row r="517" customFormat="false" ht="12.75" hidden="false" customHeight="false" outlineLevel="0" collapsed="false">
      <c r="A517" s="38"/>
      <c r="B517" s="59"/>
      <c r="C517" s="59"/>
      <c r="D517" s="59"/>
      <c r="E517" s="59"/>
    </row>
    <row r="518" customFormat="false" ht="12.75" hidden="false" customHeight="false" outlineLevel="0" collapsed="false">
      <c r="A518" s="38"/>
      <c r="B518" s="59"/>
      <c r="C518" s="59"/>
      <c r="D518" s="59"/>
      <c r="E518" s="59"/>
    </row>
    <row r="519" customFormat="false" ht="12.75" hidden="false" customHeight="false" outlineLevel="0" collapsed="false">
      <c r="A519" s="38"/>
      <c r="B519" s="59"/>
      <c r="C519" s="59"/>
      <c r="D519" s="59"/>
      <c r="E519" s="59"/>
    </row>
    <row r="520" customFormat="false" ht="12.75" hidden="false" customHeight="false" outlineLevel="0" collapsed="false">
      <c r="A520" s="38"/>
      <c r="B520" s="59"/>
      <c r="C520" s="59"/>
      <c r="D520" s="59"/>
      <c r="E520" s="59"/>
    </row>
    <row r="521" customFormat="false" ht="12.75" hidden="false" customHeight="false" outlineLevel="0" collapsed="false">
      <c r="A521" s="38"/>
      <c r="B521" s="59"/>
      <c r="C521" s="59"/>
      <c r="D521" s="59"/>
      <c r="E521" s="59"/>
    </row>
    <row r="522" customFormat="false" ht="12.75" hidden="false" customHeight="false" outlineLevel="0" collapsed="false">
      <c r="A522" s="38"/>
      <c r="B522" s="59"/>
      <c r="C522" s="59"/>
      <c r="D522" s="59"/>
      <c r="E522" s="59"/>
    </row>
    <row r="523" customFormat="false" ht="12.75" hidden="false" customHeight="false" outlineLevel="0" collapsed="false">
      <c r="A523" s="38"/>
      <c r="B523" s="59"/>
      <c r="C523" s="59"/>
      <c r="D523" s="59"/>
      <c r="E523" s="59"/>
    </row>
    <row r="524" customFormat="false" ht="12.75" hidden="false" customHeight="false" outlineLevel="0" collapsed="false">
      <c r="A524" s="38"/>
      <c r="B524" s="59"/>
      <c r="C524" s="59"/>
      <c r="D524" s="59"/>
      <c r="E524" s="59"/>
    </row>
    <row r="525" customFormat="false" ht="12.75" hidden="false" customHeight="false" outlineLevel="0" collapsed="false">
      <c r="A525" s="38"/>
      <c r="B525" s="59"/>
      <c r="C525" s="59"/>
      <c r="D525" s="59"/>
      <c r="E525" s="59"/>
    </row>
    <row r="526" customFormat="false" ht="12.75" hidden="false" customHeight="false" outlineLevel="0" collapsed="false">
      <c r="A526" s="38"/>
      <c r="B526" s="59"/>
      <c r="C526" s="59"/>
      <c r="D526" s="59"/>
      <c r="E526" s="59"/>
    </row>
    <row r="527" customFormat="false" ht="12.75" hidden="false" customHeight="false" outlineLevel="0" collapsed="false">
      <c r="A527" s="38"/>
      <c r="B527" s="59"/>
      <c r="C527" s="59"/>
      <c r="D527" s="59"/>
      <c r="E527" s="59"/>
    </row>
    <row r="528" customFormat="false" ht="12.75" hidden="false" customHeight="false" outlineLevel="0" collapsed="false">
      <c r="A528" s="38"/>
      <c r="B528" s="59"/>
      <c r="C528" s="59"/>
      <c r="D528" s="59"/>
      <c r="E528" s="59"/>
    </row>
    <row r="529" customFormat="false" ht="12.75" hidden="false" customHeight="false" outlineLevel="0" collapsed="false">
      <c r="A529" s="38"/>
      <c r="B529" s="59"/>
      <c r="C529" s="59"/>
      <c r="D529" s="59"/>
      <c r="E529" s="59"/>
    </row>
    <row r="530" customFormat="false" ht="12.75" hidden="false" customHeight="false" outlineLevel="0" collapsed="false">
      <c r="A530" s="38"/>
      <c r="B530" s="59"/>
      <c r="C530" s="59"/>
      <c r="D530" s="59"/>
      <c r="E530" s="59"/>
    </row>
    <row r="531" customFormat="false" ht="12.75" hidden="false" customHeight="false" outlineLevel="0" collapsed="false">
      <c r="A531" s="38"/>
      <c r="B531" s="59"/>
      <c r="C531" s="59"/>
      <c r="D531" s="59"/>
      <c r="E531" s="59"/>
    </row>
    <row r="532" customFormat="false" ht="12.75" hidden="false" customHeight="false" outlineLevel="0" collapsed="false">
      <c r="A532" s="38"/>
      <c r="B532" s="59"/>
      <c r="C532" s="59"/>
      <c r="D532" s="59"/>
      <c r="E532" s="59"/>
    </row>
    <row r="533" customFormat="false" ht="12.75" hidden="false" customHeight="false" outlineLevel="0" collapsed="false">
      <c r="A533" s="38"/>
      <c r="B533" s="59"/>
      <c r="C533" s="59"/>
      <c r="D533" s="59"/>
      <c r="E533" s="59"/>
    </row>
    <row r="534" customFormat="false" ht="12.75" hidden="false" customHeight="false" outlineLevel="0" collapsed="false">
      <c r="A534" s="38"/>
      <c r="B534" s="59"/>
      <c r="C534" s="59"/>
      <c r="D534" s="59"/>
      <c r="E534" s="59"/>
    </row>
    <row r="535" customFormat="false" ht="12.75" hidden="false" customHeight="false" outlineLevel="0" collapsed="false">
      <c r="A535" s="38"/>
      <c r="B535" s="59"/>
      <c r="C535" s="59"/>
      <c r="D535" s="59"/>
      <c r="E535" s="59"/>
    </row>
    <row r="536" customFormat="false" ht="12.75" hidden="false" customHeight="false" outlineLevel="0" collapsed="false">
      <c r="A536" s="38"/>
      <c r="B536" s="59"/>
      <c r="C536" s="59"/>
      <c r="D536" s="59"/>
      <c r="E536" s="59"/>
    </row>
    <row r="537" customFormat="false" ht="12.75" hidden="false" customHeight="false" outlineLevel="0" collapsed="false">
      <c r="A537" s="38"/>
      <c r="B537" s="59"/>
      <c r="C537" s="59"/>
      <c r="D537" s="59"/>
      <c r="E537" s="59"/>
    </row>
    <row r="538" customFormat="false" ht="12.75" hidden="false" customHeight="false" outlineLevel="0" collapsed="false">
      <c r="A538" s="38"/>
      <c r="B538" s="59"/>
      <c r="C538" s="59"/>
      <c r="D538" s="59"/>
      <c r="E538" s="59"/>
    </row>
    <row r="539" customFormat="false" ht="12.75" hidden="false" customHeight="false" outlineLevel="0" collapsed="false">
      <c r="A539" s="38"/>
      <c r="B539" s="59"/>
      <c r="C539" s="59"/>
      <c r="D539" s="59"/>
      <c r="E539" s="59"/>
    </row>
    <row r="540" customFormat="false" ht="12.75" hidden="false" customHeight="false" outlineLevel="0" collapsed="false">
      <c r="A540" s="38"/>
      <c r="B540" s="59"/>
      <c r="C540" s="59"/>
      <c r="D540" s="59"/>
      <c r="E540" s="59"/>
    </row>
    <row r="541" customFormat="false" ht="12.75" hidden="false" customHeight="false" outlineLevel="0" collapsed="false">
      <c r="A541" s="38"/>
      <c r="B541" s="59"/>
      <c r="C541" s="59"/>
      <c r="D541" s="59"/>
      <c r="E541" s="59"/>
    </row>
    <row r="542" customFormat="false" ht="12.75" hidden="false" customHeight="false" outlineLevel="0" collapsed="false">
      <c r="A542" s="38"/>
      <c r="B542" s="59"/>
      <c r="C542" s="59"/>
      <c r="D542" s="59"/>
      <c r="E542" s="59"/>
    </row>
    <row r="543" customFormat="false" ht="12.75" hidden="false" customHeight="false" outlineLevel="0" collapsed="false">
      <c r="A543" s="38"/>
      <c r="B543" s="59"/>
      <c r="C543" s="59"/>
      <c r="D543" s="59"/>
      <c r="E543" s="59"/>
    </row>
    <row r="544" customFormat="false" ht="12.75" hidden="false" customHeight="false" outlineLevel="0" collapsed="false">
      <c r="A544" s="38"/>
      <c r="B544" s="59"/>
      <c r="C544" s="59"/>
      <c r="D544" s="59"/>
      <c r="E544" s="59"/>
    </row>
    <row r="545" customFormat="false" ht="12.75" hidden="false" customHeight="false" outlineLevel="0" collapsed="false">
      <c r="A545" s="38"/>
      <c r="B545" s="59"/>
      <c r="C545" s="59"/>
      <c r="D545" s="59"/>
      <c r="E545" s="59"/>
    </row>
    <row r="546" customFormat="false" ht="12.75" hidden="false" customHeight="false" outlineLevel="0" collapsed="false">
      <c r="A546" s="38"/>
      <c r="B546" s="59"/>
      <c r="C546" s="59"/>
      <c r="D546" s="59"/>
      <c r="E546" s="59"/>
    </row>
    <row r="547" customFormat="false" ht="12.75" hidden="false" customHeight="false" outlineLevel="0" collapsed="false">
      <c r="A547" s="38"/>
      <c r="B547" s="59"/>
      <c r="C547" s="59"/>
      <c r="D547" s="59"/>
      <c r="E547" s="59"/>
    </row>
    <row r="548" customFormat="false" ht="12.75" hidden="false" customHeight="false" outlineLevel="0" collapsed="false">
      <c r="A548" s="38"/>
      <c r="B548" s="59"/>
      <c r="C548" s="59"/>
      <c r="D548" s="59"/>
      <c r="E548" s="59"/>
    </row>
    <row r="549" customFormat="false" ht="12.75" hidden="false" customHeight="false" outlineLevel="0" collapsed="false">
      <c r="A549" s="38"/>
      <c r="B549" s="59"/>
      <c r="C549" s="59"/>
      <c r="D549" s="59"/>
      <c r="E549" s="59"/>
    </row>
    <row r="550" customFormat="false" ht="12.75" hidden="false" customHeight="false" outlineLevel="0" collapsed="false">
      <c r="A550" s="38"/>
      <c r="B550" s="59"/>
      <c r="C550" s="59"/>
      <c r="D550" s="59"/>
      <c r="E550" s="59"/>
    </row>
    <row r="551" customFormat="false" ht="12.75" hidden="false" customHeight="false" outlineLevel="0" collapsed="false">
      <c r="A551" s="38"/>
      <c r="B551" s="59"/>
      <c r="C551" s="59"/>
      <c r="D551" s="59"/>
      <c r="E551" s="59"/>
    </row>
    <row r="552" customFormat="false" ht="12.75" hidden="false" customHeight="false" outlineLevel="0" collapsed="false">
      <c r="A552" s="38"/>
      <c r="B552" s="59"/>
      <c r="C552" s="59"/>
      <c r="D552" s="59"/>
      <c r="E552" s="59"/>
    </row>
    <row r="553" customFormat="false" ht="12.75" hidden="false" customHeight="false" outlineLevel="0" collapsed="false">
      <c r="A553" s="38"/>
      <c r="B553" s="59"/>
      <c r="C553" s="59"/>
      <c r="D553" s="59"/>
      <c r="E553" s="59"/>
    </row>
    <row r="554" customFormat="false" ht="12.75" hidden="false" customHeight="false" outlineLevel="0" collapsed="false">
      <c r="A554" s="38"/>
      <c r="B554" s="59"/>
      <c r="C554" s="59"/>
      <c r="D554" s="59"/>
      <c r="E554" s="59"/>
    </row>
    <row r="555" customFormat="false" ht="12.75" hidden="false" customHeight="false" outlineLevel="0" collapsed="false">
      <c r="A555" s="38"/>
      <c r="B555" s="59"/>
      <c r="C555" s="59"/>
      <c r="D555" s="59"/>
      <c r="E555" s="59"/>
    </row>
    <row r="556" customFormat="false" ht="12.75" hidden="false" customHeight="false" outlineLevel="0" collapsed="false">
      <c r="A556" s="38"/>
      <c r="B556" s="59"/>
      <c r="C556" s="59"/>
      <c r="D556" s="59"/>
      <c r="E556" s="59"/>
    </row>
    <row r="557" customFormat="false" ht="12.75" hidden="false" customHeight="false" outlineLevel="0" collapsed="false">
      <c r="A557" s="38"/>
      <c r="B557" s="59"/>
      <c r="C557" s="59"/>
      <c r="D557" s="59"/>
      <c r="E557" s="59"/>
    </row>
    <row r="558" customFormat="false" ht="12.75" hidden="false" customHeight="false" outlineLevel="0" collapsed="false">
      <c r="A558" s="38"/>
      <c r="B558" s="59"/>
      <c r="C558" s="59"/>
      <c r="D558" s="59"/>
      <c r="E558" s="59"/>
    </row>
    <row r="559" customFormat="false" ht="12.75" hidden="false" customHeight="false" outlineLevel="0" collapsed="false">
      <c r="A559" s="38"/>
      <c r="B559" s="59"/>
      <c r="C559" s="59"/>
      <c r="D559" s="59"/>
      <c r="E559" s="59"/>
    </row>
    <row r="560" customFormat="false" ht="12.75" hidden="false" customHeight="false" outlineLevel="0" collapsed="false">
      <c r="A560" s="38"/>
      <c r="B560" s="59"/>
      <c r="C560" s="59"/>
      <c r="D560" s="59"/>
      <c r="E560" s="59"/>
    </row>
    <row r="561" customFormat="false" ht="12.75" hidden="false" customHeight="false" outlineLevel="0" collapsed="false">
      <c r="A561" s="38"/>
      <c r="B561" s="59"/>
      <c r="C561" s="59"/>
      <c r="D561" s="59"/>
      <c r="E561" s="59"/>
    </row>
    <row r="562" customFormat="false" ht="12.75" hidden="false" customHeight="false" outlineLevel="0" collapsed="false">
      <c r="A562" s="38"/>
      <c r="B562" s="59"/>
      <c r="C562" s="59"/>
      <c r="D562" s="59"/>
      <c r="E562" s="59"/>
    </row>
    <row r="563" customFormat="false" ht="12.75" hidden="false" customHeight="false" outlineLevel="0" collapsed="false">
      <c r="A563" s="38"/>
      <c r="B563" s="59"/>
      <c r="C563" s="59"/>
      <c r="D563" s="59"/>
      <c r="E563" s="59"/>
    </row>
    <row r="564" customFormat="false" ht="12.75" hidden="false" customHeight="false" outlineLevel="0" collapsed="false">
      <c r="A564" s="38"/>
      <c r="B564" s="59"/>
      <c r="C564" s="59"/>
      <c r="D564" s="59"/>
      <c r="E564" s="59"/>
    </row>
    <row r="565" customFormat="false" ht="12.75" hidden="false" customHeight="false" outlineLevel="0" collapsed="false">
      <c r="A565" s="38"/>
      <c r="B565" s="59"/>
      <c r="C565" s="59"/>
      <c r="D565" s="59"/>
      <c r="E565" s="59"/>
    </row>
    <row r="566" customFormat="false" ht="12.75" hidden="false" customHeight="false" outlineLevel="0" collapsed="false">
      <c r="A566" s="38"/>
      <c r="B566" s="59"/>
      <c r="C566" s="59"/>
      <c r="D566" s="59"/>
      <c r="E566" s="59"/>
    </row>
    <row r="567" customFormat="false" ht="12.75" hidden="false" customHeight="false" outlineLevel="0" collapsed="false">
      <c r="A567" s="38"/>
      <c r="B567" s="59"/>
      <c r="C567" s="59"/>
      <c r="D567" s="59"/>
      <c r="E567" s="59"/>
    </row>
    <row r="568" customFormat="false" ht="12.75" hidden="false" customHeight="false" outlineLevel="0" collapsed="false">
      <c r="A568" s="38"/>
      <c r="B568" s="59"/>
      <c r="C568" s="59"/>
      <c r="D568" s="59"/>
      <c r="E568" s="59"/>
    </row>
    <row r="569" customFormat="false" ht="12.75" hidden="false" customHeight="false" outlineLevel="0" collapsed="false">
      <c r="A569" s="38"/>
      <c r="B569" s="59"/>
      <c r="C569" s="59"/>
      <c r="D569" s="59"/>
      <c r="E569" s="59"/>
    </row>
    <row r="570" customFormat="false" ht="12.75" hidden="false" customHeight="false" outlineLevel="0" collapsed="false">
      <c r="A570" s="38"/>
      <c r="B570" s="59"/>
      <c r="C570" s="59"/>
      <c r="D570" s="59"/>
      <c r="E570" s="59"/>
    </row>
    <row r="571" customFormat="false" ht="12.75" hidden="false" customHeight="false" outlineLevel="0" collapsed="false">
      <c r="A571" s="38"/>
      <c r="B571" s="59"/>
      <c r="C571" s="59"/>
      <c r="D571" s="59"/>
      <c r="E571" s="59"/>
    </row>
    <row r="572" customFormat="false" ht="12.75" hidden="false" customHeight="false" outlineLevel="0" collapsed="false">
      <c r="A572" s="38"/>
      <c r="B572" s="59"/>
      <c r="C572" s="59"/>
      <c r="D572" s="59"/>
      <c r="E572" s="59"/>
    </row>
    <row r="573" customFormat="false" ht="12.75" hidden="false" customHeight="false" outlineLevel="0" collapsed="false">
      <c r="A573" s="38"/>
      <c r="B573" s="59"/>
      <c r="C573" s="59"/>
      <c r="D573" s="59"/>
      <c r="E573" s="59"/>
    </row>
    <row r="574" customFormat="false" ht="12.75" hidden="false" customHeight="false" outlineLevel="0" collapsed="false">
      <c r="A574" s="38"/>
      <c r="B574" s="59"/>
      <c r="C574" s="59"/>
      <c r="D574" s="59"/>
      <c r="E574" s="59"/>
    </row>
    <row r="575" customFormat="false" ht="12.75" hidden="false" customHeight="false" outlineLevel="0" collapsed="false">
      <c r="A575" s="38"/>
      <c r="B575" s="59"/>
      <c r="C575" s="59"/>
      <c r="D575" s="59"/>
      <c r="E575" s="59"/>
    </row>
    <row r="576" customFormat="false" ht="12.75" hidden="false" customHeight="false" outlineLevel="0" collapsed="false">
      <c r="A576" s="38"/>
      <c r="B576" s="59"/>
      <c r="C576" s="59"/>
      <c r="D576" s="59"/>
      <c r="E576" s="59"/>
    </row>
    <row r="577" customFormat="false" ht="12.75" hidden="false" customHeight="false" outlineLevel="0" collapsed="false">
      <c r="A577" s="38"/>
      <c r="B577" s="59"/>
      <c r="C577" s="59"/>
      <c r="D577" s="59"/>
      <c r="E577" s="59"/>
    </row>
    <row r="578" customFormat="false" ht="12.75" hidden="false" customHeight="false" outlineLevel="0" collapsed="false">
      <c r="A578" s="38"/>
      <c r="B578" s="59"/>
      <c r="C578" s="59"/>
      <c r="D578" s="59"/>
      <c r="E578" s="59"/>
    </row>
    <row r="579" customFormat="false" ht="12.75" hidden="false" customHeight="false" outlineLevel="0" collapsed="false">
      <c r="A579" s="38"/>
      <c r="B579" s="59"/>
      <c r="C579" s="59"/>
      <c r="D579" s="59"/>
      <c r="E579" s="59"/>
    </row>
    <row r="580" customFormat="false" ht="12.75" hidden="false" customHeight="false" outlineLevel="0" collapsed="false">
      <c r="A580" s="38"/>
      <c r="B580" s="59"/>
      <c r="C580" s="59"/>
      <c r="D580" s="59"/>
      <c r="E580" s="59"/>
    </row>
    <row r="581" customFormat="false" ht="12.75" hidden="false" customHeight="false" outlineLevel="0" collapsed="false">
      <c r="A581" s="38"/>
      <c r="B581" s="59"/>
      <c r="C581" s="59"/>
      <c r="D581" s="59"/>
      <c r="E581" s="59"/>
    </row>
    <row r="582" customFormat="false" ht="12.75" hidden="false" customHeight="false" outlineLevel="0" collapsed="false">
      <c r="A582" s="38"/>
      <c r="B582" s="59"/>
      <c r="C582" s="59"/>
      <c r="D582" s="59"/>
      <c r="E582" s="59"/>
    </row>
    <row r="583" customFormat="false" ht="12.75" hidden="false" customHeight="false" outlineLevel="0" collapsed="false">
      <c r="A583" s="38"/>
      <c r="B583" s="59"/>
      <c r="C583" s="59"/>
      <c r="D583" s="59"/>
      <c r="E583" s="59"/>
    </row>
    <row r="584" customFormat="false" ht="12.75" hidden="false" customHeight="false" outlineLevel="0" collapsed="false">
      <c r="A584" s="38"/>
      <c r="B584" s="59"/>
      <c r="C584" s="59"/>
      <c r="D584" s="59"/>
      <c r="E584" s="59"/>
    </row>
    <row r="585" customFormat="false" ht="12.75" hidden="false" customHeight="false" outlineLevel="0" collapsed="false">
      <c r="A585" s="38"/>
      <c r="B585" s="59"/>
      <c r="C585" s="59"/>
      <c r="D585" s="59"/>
      <c r="E585" s="59"/>
    </row>
    <row r="586" customFormat="false" ht="12.75" hidden="false" customHeight="false" outlineLevel="0" collapsed="false">
      <c r="A586" s="38"/>
      <c r="B586" s="59"/>
      <c r="C586" s="59"/>
      <c r="D586" s="59"/>
      <c r="E586" s="59"/>
    </row>
    <row r="587" customFormat="false" ht="12.75" hidden="false" customHeight="false" outlineLevel="0" collapsed="false">
      <c r="A587" s="38"/>
      <c r="B587" s="59"/>
      <c r="C587" s="59"/>
      <c r="D587" s="59"/>
      <c r="E587" s="59"/>
    </row>
    <row r="588" customFormat="false" ht="12.75" hidden="false" customHeight="false" outlineLevel="0" collapsed="false">
      <c r="A588" s="38"/>
      <c r="B588" s="59"/>
      <c r="C588" s="59"/>
      <c r="D588" s="59"/>
      <c r="E588" s="59"/>
    </row>
    <row r="589" customFormat="false" ht="12.75" hidden="false" customHeight="false" outlineLevel="0" collapsed="false">
      <c r="A589" s="38"/>
      <c r="B589" s="59"/>
      <c r="C589" s="59"/>
      <c r="D589" s="59"/>
      <c r="E589" s="59"/>
    </row>
    <row r="590" customFormat="false" ht="12.75" hidden="false" customHeight="false" outlineLevel="0" collapsed="false">
      <c r="A590" s="38"/>
      <c r="B590" s="59"/>
      <c r="C590" s="59"/>
      <c r="D590" s="59"/>
      <c r="E590" s="59"/>
    </row>
    <row r="591" customFormat="false" ht="12.75" hidden="false" customHeight="false" outlineLevel="0" collapsed="false">
      <c r="A591" s="38"/>
      <c r="B591" s="59"/>
      <c r="C591" s="59"/>
      <c r="D591" s="59"/>
      <c r="E591" s="59"/>
    </row>
    <row r="592" customFormat="false" ht="12.75" hidden="false" customHeight="false" outlineLevel="0" collapsed="false">
      <c r="A592" s="38"/>
      <c r="B592" s="59"/>
      <c r="C592" s="59"/>
      <c r="D592" s="59"/>
      <c r="E592" s="59"/>
    </row>
    <row r="593" customFormat="false" ht="12.75" hidden="false" customHeight="false" outlineLevel="0" collapsed="false">
      <c r="A593" s="38"/>
      <c r="B593" s="59"/>
      <c r="C593" s="59"/>
      <c r="D593" s="59"/>
      <c r="E593" s="59"/>
    </row>
    <row r="594" customFormat="false" ht="12.75" hidden="false" customHeight="false" outlineLevel="0" collapsed="false">
      <c r="A594" s="38"/>
      <c r="B594" s="59"/>
      <c r="C594" s="59"/>
      <c r="D594" s="59"/>
      <c r="E594" s="59"/>
    </row>
    <row r="595" customFormat="false" ht="12.75" hidden="false" customHeight="false" outlineLevel="0" collapsed="false">
      <c r="A595" s="38"/>
      <c r="B595" s="59"/>
      <c r="C595" s="59"/>
      <c r="D595" s="59"/>
      <c r="E595" s="59"/>
    </row>
    <row r="596" customFormat="false" ht="12.75" hidden="false" customHeight="false" outlineLevel="0" collapsed="false">
      <c r="A596" s="38"/>
      <c r="B596" s="59"/>
      <c r="C596" s="59"/>
      <c r="D596" s="59"/>
      <c r="E596" s="59"/>
    </row>
    <row r="597" customFormat="false" ht="12.75" hidden="false" customHeight="false" outlineLevel="0" collapsed="false">
      <c r="A597" s="38"/>
      <c r="B597" s="59"/>
      <c r="C597" s="59"/>
      <c r="D597" s="59"/>
      <c r="E597" s="59"/>
    </row>
    <row r="598" customFormat="false" ht="12.75" hidden="false" customHeight="false" outlineLevel="0" collapsed="false">
      <c r="A598" s="38"/>
      <c r="B598" s="59"/>
      <c r="C598" s="59"/>
      <c r="D598" s="59"/>
      <c r="E598" s="59"/>
    </row>
    <row r="599" customFormat="false" ht="12.75" hidden="false" customHeight="false" outlineLevel="0" collapsed="false">
      <c r="A599" s="38"/>
      <c r="B599" s="59"/>
      <c r="C599" s="59"/>
      <c r="D599" s="59"/>
      <c r="E599" s="59"/>
    </row>
    <row r="600" customFormat="false" ht="12.75" hidden="false" customHeight="false" outlineLevel="0" collapsed="false">
      <c r="A600" s="38"/>
      <c r="B600" s="59"/>
      <c r="C600" s="59"/>
      <c r="D600" s="59"/>
      <c r="E600" s="59"/>
    </row>
    <row r="601" customFormat="false" ht="12.75" hidden="false" customHeight="false" outlineLevel="0" collapsed="false">
      <c r="A601" s="38"/>
      <c r="B601" s="59"/>
      <c r="C601" s="59"/>
      <c r="D601" s="59"/>
      <c r="E601" s="59"/>
    </row>
    <row r="602" customFormat="false" ht="12.75" hidden="false" customHeight="false" outlineLevel="0" collapsed="false">
      <c r="A602" s="38"/>
      <c r="B602" s="59"/>
      <c r="C602" s="59"/>
      <c r="D602" s="59"/>
      <c r="E602" s="59"/>
    </row>
    <row r="603" customFormat="false" ht="12.75" hidden="false" customHeight="false" outlineLevel="0" collapsed="false">
      <c r="A603" s="38"/>
      <c r="B603" s="59"/>
      <c r="C603" s="59"/>
      <c r="D603" s="59"/>
      <c r="E603" s="59"/>
    </row>
    <row r="604" customFormat="false" ht="12.75" hidden="false" customHeight="false" outlineLevel="0" collapsed="false">
      <c r="A604" s="38"/>
      <c r="B604" s="59"/>
      <c r="C604" s="59"/>
      <c r="D604" s="59"/>
      <c r="E604" s="59"/>
    </row>
    <row r="605" customFormat="false" ht="12.75" hidden="false" customHeight="false" outlineLevel="0" collapsed="false">
      <c r="A605" s="38"/>
      <c r="B605" s="59"/>
      <c r="C605" s="59"/>
      <c r="D605" s="59"/>
      <c r="E605" s="59"/>
    </row>
    <row r="606" customFormat="false" ht="12.75" hidden="false" customHeight="false" outlineLevel="0" collapsed="false">
      <c r="A606" s="38"/>
      <c r="B606" s="59"/>
      <c r="C606" s="59"/>
      <c r="D606" s="59"/>
      <c r="E606" s="59"/>
    </row>
    <row r="607" customFormat="false" ht="12.75" hidden="false" customHeight="false" outlineLevel="0" collapsed="false">
      <c r="A607" s="38"/>
      <c r="B607" s="59"/>
      <c r="C607" s="59"/>
      <c r="D607" s="59"/>
      <c r="E607" s="59"/>
    </row>
    <row r="608" customFormat="false" ht="12.75" hidden="false" customHeight="false" outlineLevel="0" collapsed="false">
      <c r="A608" s="38"/>
      <c r="B608" s="59"/>
      <c r="C608" s="59"/>
      <c r="D608" s="59"/>
      <c r="E608" s="59"/>
    </row>
    <row r="609" customFormat="false" ht="12.75" hidden="false" customHeight="false" outlineLevel="0" collapsed="false">
      <c r="A609" s="38"/>
      <c r="B609" s="59"/>
      <c r="C609" s="59"/>
      <c r="D609" s="59"/>
      <c r="E609" s="59"/>
    </row>
    <row r="610" customFormat="false" ht="12.75" hidden="false" customHeight="false" outlineLevel="0" collapsed="false">
      <c r="A610" s="38"/>
      <c r="B610" s="59"/>
      <c r="C610" s="59"/>
      <c r="D610" s="59"/>
      <c r="E610" s="59"/>
    </row>
    <row r="611" customFormat="false" ht="12.75" hidden="false" customHeight="false" outlineLevel="0" collapsed="false">
      <c r="A611" s="38"/>
      <c r="B611" s="59"/>
      <c r="C611" s="59"/>
      <c r="D611" s="59"/>
      <c r="E611" s="59"/>
    </row>
    <row r="612" customFormat="false" ht="12.75" hidden="false" customHeight="false" outlineLevel="0" collapsed="false">
      <c r="A612" s="38"/>
      <c r="B612" s="59"/>
      <c r="C612" s="59"/>
      <c r="D612" s="59"/>
      <c r="E612" s="59"/>
    </row>
    <row r="613" customFormat="false" ht="12.75" hidden="false" customHeight="false" outlineLevel="0" collapsed="false">
      <c r="A613" s="38"/>
      <c r="B613" s="59"/>
      <c r="C613" s="59"/>
      <c r="D613" s="59"/>
      <c r="E613" s="59"/>
    </row>
    <row r="614" customFormat="false" ht="12.75" hidden="false" customHeight="false" outlineLevel="0" collapsed="false">
      <c r="A614" s="38"/>
      <c r="B614" s="59"/>
      <c r="C614" s="59"/>
      <c r="D614" s="59"/>
      <c r="E614" s="59"/>
    </row>
    <row r="615" customFormat="false" ht="12.75" hidden="false" customHeight="false" outlineLevel="0" collapsed="false">
      <c r="A615" s="38"/>
      <c r="B615" s="59"/>
      <c r="C615" s="59"/>
      <c r="D615" s="59"/>
      <c r="E615" s="59"/>
    </row>
    <row r="616" customFormat="false" ht="12.75" hidden="false" customHeight="false" outlineLevel="0" collapsed="false">
      <c r="A616" s="38"/>
      <c r="B616" s="59"/>
      <c r="C616" s="59"/>
      <c r="D616" s="59"/>
      <c r="E616" s="59"/>
    </row>
    <row r="617" customFormat="false" ht="12.75" hidden="false" customHeight="false" outlineLevel="0" collapsed="false">
      <c r="A617" s="38"/>
      <c r="B617" s="59"/>
      <c r="C617" s="59"/>
      <c r="D617" s="59"/>
      <c r="E617" s="59"/>
    </row>
    <row r="618" customFormat="false" ht="12.75" hidden="false" customHeight="false" outlineLevel="0" collapsed="false">
      <c r="A618" s="38"/>
      <c r="B618" s="59"/>
      <c r="C618" s="59"/>
      <c r="D618" s="59"/>
      <c r="E618" s="59"/>
    </row>
    <row r="619" customFormat="false" ht="12.75" hidden="false" customHeight="false" outlineLevel="0" collapsed="false">
      <c r="A619" s="38"/>
      <c r="B619" s="59"/>
      <c r="C619" s="59"/>
      <c r="D619" s="59"/>
      <c r="E619" s="59"/>
    </row>
    <row r="620" customFormat="false" ht="12.75" hidden="false" customHeight="false" outlineLevel="0" collapsed="false">
      <c r="A620" s="38"/>
      <c r="B620" s="59"/>
      <c r="C620" s="59"/>
      <c r="D620" s="59"/>
      <c r="E620" s="59"/>
    </row>
    <row r="621" customFormat="false" ht="12.75" hidden="false" customHeight="false" outlineLevel="0" collapsed="false">
      <c r="A621" s="38"/>
      <c r="B621" s="59"/>
      <c r="C621" s="59"/>
      <c r="D621" s="59"/>
      <c r="E621" s="59"/>
    </row>
    <row r="622" customFormat="false" ht="12.75" hidden="false" customHeight="false" outlineLevel="0" collapsed="false">
      <c r="A622" s="38"/>
      <c r="B622" s="59"/>
      <c r="C622" s="59"/>
      <c r="D622" s="59"/>
      <c r="E622" s="59"/>
    </row>
    <row r="623" customFormat="false" ht="12.75" hidden="false" customHeight="false" outlineLevel="0" collapsed="false">
      <c r="A623" s="38"/>
      <c r="B623" s="59"/>
      <c r="C623" s="59"/>
      <c r="D623" s="59"/>
      <c r="E623" s="59"/>
    </row>
    <row r="624" customFormat="false" ht="12.75" hidden="false" customHeight="false" outlineLevel="0" collapsed="false">
      <c r="A624" s="38"/>
      <c r="B624" s="59"/>
      <c r="C624" s="59"/>
      <c r="D624" s="59"/>
      <c r="E624" s="59"/>
    </row>
    <row r="625" customFormat="false" ht="12.75" hidden="false" customHeight="false" outlineLevel="0" collapsed="false">
      <c r="A625" s="38"/>
      <c r="B625" s="59"/>
      <c r="C625" s="59"/>
      <c r="D625" s="59"/>
      <c r="E625" s="59"/>
    </row>
    <row r="626" customFormat="false" ht="12.75" hidden="false" customHeight="false" outlineLevel="0" collapsed="false">
      <c r="A626" s="38"/>
      <c r="B626" s="59"/>
      <c r="C626" s="59"/>
      <c r="D626" s="59"/>
      <c r="E626" s="59"/>
    </row>
    <row r="627" customFormat="false" ht="12.75" hidden="false" customHeight="false" outlineLevel="0" collapsed="false">
      <c r="A627" s="38"/>
      <c r="B627" s="59"/>
      <c r="C627" s="59"/>
      <c r="D627" s="59"/>
      <c r="E627" s="59"/>
    </row>
    <row r="628" customFormat="false" ht="12.75" hidden="false" customHeight="false" outlineLevel="0" collapsed="false">
      <c r="A628" s="38"/>
      <c r="B628" s="59"/>
      <c r="C628" s="59"/>
      <c r="D628" s="59"/>
      <c r="E628" s="59"/>
    </row>
    <row r="629" customFormat="false" ht="12.75" hidden="false" customHeight="false" outlineLevel="0" collapsed="false">
      <c r="A629" s="38"/>
      <c r="B629" s="59"/>
      <c r="C629" s="59"/>
      <c r="D629" s="59"/>
      <c r="E629" s="59"/>
    </row>
    <row r="630" customFormat="false" ht="12.75" hidden="false" customHeight="false" outlineLevel="0" collapsed="false">
      <c r="A630" s="38"/>
      <c r="B630" s="59"/>
      <c r="C630" s="59"/>
      <c r="D630" s="59"/>
      <c r="E630" s="59"/>
    </row>
    <row r="631" customFormat="false" ht="12.75" hidden="false" customHeight="false" outlineLevel="0" collapsed="false">
      <c r="A631" s="38"/>
      <c r="B631" s="59"/>
      <c r="C631" s="59"/>
      <c r="D631" s="59"/>
      <c r="E631" s="59"/>
    </row>
    <row r="632" customFormat="false" ht="12.75" hidden="false" customHeight="false" outlineLevel="0" collapsed="false">
      <c r="A632" s="38"/>
      <c r="B632" s="59"/>
      <c r="C632" s="59"/>
      <c r="D632" s="59"/>
      <c r="E632" s="59"/>
    </row>
    <row r="633" customFormat="false" ht="12.75" hidden="false" customHeight="false" outlineLevel="0" collapsed="false">
      <c r="A633" s="38"/>
      <c r="B633" s="59"/>
      <c r="C633" s="59"/>
      <c r="D633" s="59"/>
      <c r="E633" s="59"/>
    </row>
    <row r="634" customFormat="false" ht="12.75" hidden="false" customHeight="false" outlineLevel="0" collapsed="false">
      <c r="A634" s="38"/>
      <c r="B634" s="59"/>
      <c r="C634" s="59"/>
      <c r="D634" s="59"/>
      <c r="E634" s="59"/>
    </row>
    <row r="635" customFormat="false" ht="12.75" hidden="false" customHeight="false" outlineLevel="0" collapsed="false">
      <c r="A635" s="38"/>
      <c r="B635" s="59"/>
      <c r="C635" s="59"/>
      <c r="D635" s="59"/>
      <c r="E635" s="59"/>
    </row>
    <row r="636" customFormat="false" ht="12.75" hidden="false" customHeight="false" outlineLevel="0" collapsed="false">
      <c r="A636" s="38"/>
      <c r="B636" s="59"/>
      <c r="C636" s="59"/>
      <c r="D636" s="59"/>
      <c r="E636" s="59"/>
    </row>
    <row r="637" customFormat="false" ht="12.75" hidden="false" customHeight="false" outlineLevel="0" collapsed="false">
      <c r="A637" s="38"/>
      <c r="B637" s="59"/>
      <c r="C637" s="59"/>
      <c r="D637" s="59"/>
      <c r="E637" s="59"/>
    </row>
    <row r="638" customFormat="false" ht="12.75" hidden="false" customHeight="false" outlineLevel="0" collapsed="false">
      <c r="A638" s="38"/>
      <c r="B638" s="59"/>
      <c r="C638" s="59"/>
      <c r="D638" s="59"/>
      <c r="E638" s="59"/>
    </row>
    <row r="639" customFormat="false" ht="12.75" hidden="false" customHeight="false" outlineLevel="0" collapsed="false">
      <c r="A639" s="38"/>
      <c r="B639" s="59"/>
      <c r="C639" s="59"/>
      <c r="D639" s="59"/>
      <c r="E639" s="59"/>
    </row>
    <row r="640" customFormat="false" ht="12.75" hidden="false" customHeight="false" outlineLevel="0" collapsed="false">
      <c r="A640" s="38"/>
      <c r="B640" s="59"/>
      <c r="C640" s="59"/>
      <c r="D640" s="59"/>
      <c r="E640" s="59"/>
    </row>
    <row r="641" customFormat="false" ht="12.75" hidden="false" customHeight="false" outlineLevel="0" collapsed="false">
      <c r="A641" s="38"/>
      <c r="B641" s="59"/>
      <c r="C641" s="59"/>
      <c r="D641" s="59"/>
      <c r="E641" s="59"/>
    </row>
    <row r="642" customFormat="false" ht="12.75" hidden="false" customHeight="false" outlineLevel="0" collapsed="false">
      <c r="A642" s="38"/>
      <c r="B642" s="59"/>
      <c r="C642" s="59"/>
      <c r="D642" s="59"/>
      <c r="E642" s="59"/>
    </row>
    <row r="643" customFormat="false" ht="12.75" hidden="false" customHeight="false" outlineLevel="0" collapsed="false">
      <c r="A643" s="38"/>
      <c r="B643" s="59"/>
      <c r="C643" s="59"/>
      <c r="D643" s="59"/>
      <c r="E643" s="59"/>
    </row>
    <row r="644" customFormat="false" ht="12.75" hidden="false" customHeight="false" outlineLevel="0" collapsed="false">
      <c r="A644" s="38"/>
      <c r="B644" s="59"/>
      <c r="C644" s="59"/>
      <c r="D644" s="59"/>
      <c r="E644" s="59"/>
    </row>
    <row r="645" customFormat="false" ht="12.75" hidden="false" customHeight="false" outlineLevel="0" collapsed="false">
      <c r="A645" s="38"/>
      <c r="B645" s="59"/>
      <c r="C645" s="59"/>
      <c r="D645" s="59"/>
      <c r="E645" s="59"/>
    </row>
    <row r="646" customFormat="false" ht="12.75" hidden="false" customHeight="false" outlineLevel="0" collapsed="false">
      <c r="A646" s="38"/>
      <c r="B646" s="59"/>
      <c r="C646" s="59"/>
      <c r="D646" s="59"/>
      <c r="E646" s="59"/>
    </row>
    <row r="647" customFormat="false" ht="12.75" hidden="false" customHeight="false" outlineLevel="0" collapsed="false">
      <c r="A647" s="38"/>
      <c r="B647" s="59"/>
      <c r="C647" s="59"/>
      <c r="D647" s="59"/>
      <c r="E647" s="59"/>
    </row>
    <row r="648" customFormat="false" ht="12.75" hidden="false" customHeight="false" outlineLevel="0" collapsed="false">
      <c r="A648" s="38"/>
      <c r="B648" s="59"/>
      <c r="C648" s="59"/>
      <c r="D648" s="59"/>
      <c r="E648" s="59"/>
    </row>
    <row r="649" customFormat="false" ht="12.75" hidden="false" customHeight="false" outlineLevel="0" collapsed="false">
      <c r="A649" s="38"/>
      <c r="B649" s="59"/>
      <c r="C649" s="59"/>
      <c r="D649" s="59"/>
      <c r="E649" s="59"/>
    </row>
    <row r="650" customFormat="false" ht="12.75" hidden="false" customHeight="false" outlineLevel="0" collapsed="false">
      <c r="A650" s="38"/>
      <c r="B650" s="59"/>
      <c r="C650" s="59"/>
      <c r="D650" s="59"/>
      <c r="E650" s="59"/>
    </row>
    <row r="651" customFormat="false" ht="12.75" hidden="false" customHeight="false" outlineLevel="0" collapsed="false">
      <c r="A651" s="38"/>
      <c r="B651" s="59"/>
      <c r="C651" s="59"/>
      <c r="D651" s="59"/>
      <c r="E651" s="59"/>
    </row>
    <row r="652" customFormat="false" ht="12.75" hidden="false" customHeight="false" outlineLevel="0" collapsed="false">
      <c r="A652" s="38"/>
      <c r="B652" s="59"/>
      <c r="C652" s="59"/>
      <c r="D652" s="59"/>
      <c r="E652" s="59"/>
    </row>
    <row r="653" customFormat="false" ht="12.75" hidden="false" customHeight="false" outlineLevel="0" collapsed="false">
      <c r="A653" s="38"/>
      <c r="B653" s="59"/>
      <c r="C653" s="59"/>
      <c r="D653" s="59"/>
      <c r="E653" s="59"/>
    </row>
    <row r="654" customFormat="false" ht="12.75" hidden="false" customHeight="false" outlineLevel="0" collapsed="false">
      <c r="A654" s="38"/>
      <c r="B654" s="59"/>
      <c r="C654" s="59"/>
      <c r="D654" s="59"/>
      <c r="E654" s="59"/>
    </row>
    <row r="655" customFormat="false" ht="12.75" hidden="false" customHeight="false" outlineLevel="0" collapsed="false">
      <c r="A655" s="38"/>
      <c r="B655" s="59"/>
      <c r="C655" s="59"/>
      <c r="D655" s="59"/>
      <c r="E655" s="59"/>
    </row>
    <row r="656" customFormat="false" ht="12.75" hidden="false" customHeight="false" outlineLevel="0" collapsed="false">
      <c r="A656" s="38"/>
      <c r="B656" s="59"/>
      <c r="C656" s="59"/>
      <c r="D656" s="59"/>
      <c r="E656" s="59"/>
    </row>
    <row r="657" customFormat="false" ht="12.75" hidden="false" customHeight="false" outlineLevel="0" collapsed="false">
      <c r="A657" s="38"/>
      <c r="B657" s="59"/>
      <c r="C657" s="59"/>
      <c r="D657" s="59"/>
      <c r="E657" s="59"/>
    </row>
    <row r="658" customFormat="false" ht="12.75" hidden="false" customHeight="false" outlineLevel="0" collapsed="false">
      <c r="A658" s="38"/>
      <c r="B658" s="59"/>
      <c r="C658" s="59"/>
      <c r="D658" s="59"/>
      <c r="E658" s="59"/>
    </row>
    <row r="659" customFormat="false" ht="12.75" hidden="false" customHeight="false" outlineLevel="0" collapsed="false">
      <c r="A659" s="38"/>
      <c r="B659" s="59"/>
      <c r="C659" s="59"/>
      <c r="D659" s="59"/>
      <c r="E659" s="59"/>
    </row>
    <row r="660" customFormat="false" ht="12.75" hidden="false" customHeight="false" outlineLevel="0" collapsed="false">
      <c r="A660" s="38"/>
      <c r="B660" s="59"/>
      <c r="C660" s="59"/>
      <c r="D660" s="59"/>
      <c r="E660" s="59"/>
    </row>
    <row r="661" customFormat="false" ht="12.75" hidden="false" customHeight="false" outlineLevel="0" collapsed="false">
      <c r="A661" s="38"/>
      <c r="B661" s="59"/>
      <c r="C661" s="59"/>
      <c r="D661" s="59"/>
      <c r="E661" s="59"/>
    </row>
    <row r="662" customFormat="false" ht="12.75" hidden="false" customHeight="false" outlineLevel="0" collapsed="false">
      <c r="A662" s="38"/>
      <c r="B662" s="59"/>
      <c r="C662" s="59"/>
      <c r="D662" s="59"/>
      <c r="E662" s="59"/>
    </row>
    <row r="663" customFormat="false" ht="12.75" hidden="false" customHeight="false" outlineLevel="0" collapsed="false">
      <c r="A663" s="38"/>
      <c r="B663" s="59"/>
      <c r="C663" s="59"/>
      <c r="D663" s="59"/>
      <c r="E663" s="59"/>
    </row>
    <row r="664" customFormat="false" ht="12.75" hidden="false" customHeight="false" outlineLevel="0" collapsed="false">
      <c r="A664" s="38"/>
      <c r="B664" s="59"/>
      <c r="C664" s="59"/>
      <c r="D664" s="59"/>
      <c r="E664" s="59"/>
    </row>
    <row r="665" customFormat="false" ht="12.75" hidden="false" customHeight="false" outlineLevel="0" collapsed="false">
      <c r="A665" s="38"/>
      <c r="B665" s="59"/>
      <c r="C665" s="59"/>
      <c r="D665" s="59"/>
      <c r="E665" s="59"/>
    </row>
    <row r="666" customFormat="false" ht="12.75" hidden="false" customHeight="false" outlineLevel="0" collapsed="false">
      <c r="A666" s="38"/>
      <c r="B666" s="59"/>
      <c r="C666" s="59"/>
      <c r="D666" s="59"/>
      <c r="E666" s="59"/>
    </row>
    <row r="667" customFormat="false" ht="12.75" hidden="false" customHeight="false" outlineLevel="0" collapsed="false">
      <c r="A667" s="38"/>
      <c r="B667" s="59"/>
      <c r="C667" s="59"/>
      <c r="D667" s="59"/>
      <c r="E667" s="59"/>
    </row>
    <row r="668" customFormat="false" ht="12.75" hidden="false" customHeight="false" outlineLevel="0" collapsed="false">
      <c r="A668" s="38"/>
      <c r="B668" s="59"/>
      <c r="C668" s="59"/>
      <c r="D668" s="59"/>
      <c r="E668" s="59"/>
    </row>
    <row r="669" customFormat="false" ht="12.75" hidden="false" customHeight="false" outlineLevel="0" collapsed="false">
      <c r="A669" s="38"/>
      <c r="B669" s="59"/>
      <c r="C669" s="59"/>
      <c r="D669" s="59"/>
      <c r="E669" s="59"/>
    </row>
    <row r="670" customFormat="false" ht="12.75" hidden="false" customHeight="false" outlineLevel="0" collapsed="false">
      <c r="A670" s="38"/>
      <c r="B670" s="59"/>
      <c r="C670" s="59"/>
      <c r="D670" s="59"/>
      <c r="E670" s="59"/>
    </row>
    <row r="671" customFormat="false" ht="12.75" hidden="false" customHeight="false" outlineLevel="0" collapsed="false">
      <c r="A671" s="38"/>
      <c r="B671" s="59"/>
      <c r="C671" s="59"/>
      <c r="D671" s="59"/>
      <c r="E671" s="59"/>
    </row>
    <row r="672" customFormat="false" ht="12.75" hidden="false" customHeight="false" outlineLevel="0" collapsed="false">
      <c r="A672" s="38"/>
      <c r="B672" s="59"/>
      <c r="C672" s="59"/>
      <c r="D672" s="59"/>
      <c r="E672" s="59"/>
    </row>
    <row r="673" customFormat="false" ht="12.75" hidden="false" customHeight="false" outlineLevel="0" collapsed="false">
      <c r="A673" s="38"/>
      <c r="B673" s="59"/>
      <c r="C673" s="59"/>
      <c r="D673" s="59"/>
      <c r="E673" s="59"/>
    </row>
    <row r="674" customFormat="false" ht="12.75" hidden="false" customHeight="false" outlineLevel="0" collapsed="false">
      <c r="A674" s="38"/>
      <c r="B674" s="59"/>
      <c r="C674" s="59"/>
      <c r="D674" s="59"/>
      <c r="E674" s="59"/>
    </row>
    <row r="675" customFormat="false" ht="12.75" hidden="false" customHeight="false" outlineLevel="0" collapsed="false">
      <c r="A675" s="38"/>
      <c r="B675" s="59"/>
      <c r="C675" s="59"/>
      <c r="D675" s="59"/>
      <c r="E675" s="59"/>
    </row>
    <row r="676" customFormat="false" ht="12.75" hidden="false" customHeight="false" outlineLevel="0" collapsed="false">
      <c r="A676" s="38"/>
      <c r="B676" s="59"/>
      <c r="C676" s="59"/>
      <c r="D676" s="59"/>
      <c r="E676" s="59"/>
    </row>
    <row r="677" customFormat="false" ht="12.75" hidden="false" customHeight="false" outlineLevel="0" collapsed="false">
      <c r="A677" s="38"/>
      <c r="B677" s="59"/>
      <c r="C677" s="59"/>
      <c r="D677" s="59"/>
      <c r="E677" s="59"/>
    </row>
    <row r="678" customFormat="false" ht="12.75" hidden="false" customHeight="false" outlineLevel="0" collapsed="false">
      <c r="A678" s="38"/>
      <c r="B678" s="59"/>
      <c r="C678" s="59"/>
      <c r="D678" s="59"/>
      <c r="E678" s="59"/>
    </row>
    <row r="679" customFormat="false" ht="12.75" hidden="false" customHeight="false" outlineLevel="0" collapsed="false">
      <c r="A679" s="38"/>
      <c r="B679" s="59"/>
      <c r="C679" s="59"/>
      <c r="D679" s="59"/>
      <c r="E679" s="59"/>
    </row>
    <row r="680" customFormat="false" ht="12.75" hidden="false" customHeight="false" outlineLevel="0" collapsed="false">
      <c r="A680" s="38"/>
      <c r="B680" s="59"/>
      <c r="C680" s="59"/>
      <c r="D680" s="59"/>
      <c r="E680" s="59"/>
    </row>
    <row r="681" customFormat="false" ht="12.75" hidden="false" customHeight="false" outlineLevel="0" collapsed="false">
      <c r="A681" s="38"/>
      <c r="B681" s="59"/>
      <c r="C681" s="59"/>
      <c r="D681" s="59"/>
      <c r="E681" s="59"/>
    </row>
    <row r="682" customFormat="false" ht="12.75" hidden="false" customHeight="false" outlineLevel="0" collapsed="false">
      <c r="A682" s="38"/>
      <c r="B682" s="59"/>
      <c r="C682" s="59"/>
      <c r="D682" s="59"/>
      <c r="E682" s="59"/>
    </row>
    <row r="683" customFormat="false" ht="12.75" hidden="false" customHeight="false" outlineLevel="0" collapsed="false">
      <c r="A683" s="38"/>
      <c r="B683" s="59"/>
      <c r="C683" s="59"/>
      <c r="D683" s="59"/>
      <c r="E683" s="59"/>
    </row>
    <row r="684" customFormat="false" ht="12.75" hidden="false" customHeight="false" outlineLevel="0" collapsed="false">
      <c r="A684" s="38"/>
      <c r="B684" s="59"/>
      <c r="C684" s="59"/>
      <c r="D684" s="59"/>
      <c r="E684" s="59"/>
    </row>
    <row r="685" customFormat="false" ht="12.75" hidden="false" customHeight="false" outlineLevel="0" collapsed="false">
      <c r="A685" s="38"/>
      <c r="B685" s="59"/>
      <c r="C685" s="59"/>
      <c r="D685" s="59"/>
      <c r="E685" s="59"/>
    </row>
    <row r="686" customFormat="false" ht="12.75" hidden="false" customHeight="false" outlineLevel="0" collapsed="false">
      <c r="A686" s="38"/>
      <c r="B686" s="59"/>
      <c r="C686" s="59"/>
      <c r="D686" s="59"/>
      <c r="E686" s="59"/>
    </row>
    <row r="687" customFormat="false" ht="12.75" hidden="false" customHeight="false" outlineLevel="0" collapsed="false">
      <c r="A687" s="38"/>
      <c r="B687" s="59"/>
      <c r="C687" s="59"/>
      <c r="D687" s="59"/>
      <c r="E687" s="59"/>
    </row>
    <row r="688" customFormat="false" ht="12.75" hidden="false" customHeight="false" outlineLevel="0" collapsed="false">
      <c r="A688" s="38"/>
      <c r="B688" s="59"/>
      <c r="C688" s="59"/>
      <c r="D688" s="59"/>
      <c r="E688" s="59"/>
    </row>
    <row r="689" customFormat="false" ht="12.75" hidden="false" customHeight="false" outlineLevel="0" collapsed="false">
      <c r="A689" s="38"/>
      <c r="B689" s="59"/>
      <c r="C689" s="59"/>
      <c r="D689" s="59"/>
      <c r="E689" s="59"/>
    </row>
    <row r="690" customFormat="false" ht="12.75" hidden="false" customHeight="false" outlineLevel="0" collapsed="false">
      <c r="A690" s="38"/>
      <c r="B690" s="59"/>
      <c r="C690" s="59"/>
      <c r="D690" s="59"/>
      <c r="E690" s="59"/>
    </row>
    <row r="691" customFormat="false" ht="12.75" hidden="false" customHeight="false" outlineLevel="0" collapsed="false">
      <c r="A691" s="38"/>
      <c r="B691" s="59"/>
      <c r="C691" s="59"/>
      <c r="D691" s="59"/>
      <c r="E691" s="59"/>
    </row>
    <row r="692" customFormat="false" ht="12.75" hidden="false" customHeight="false" outlineLevel="0" collapsed="false">
      <c r="A692" s="38"/>
      <c r="B692" s="59"/>
      <c r="C692" s="59"/>
      <c r="D692" s="59"/>
      <c r="E692" s="59"/>
    </row>
    <row r="693" customFormat="false" ht="12.75" hidden="false" customHeight="false" outlineLevel="0" collapsed="false">
      <c r="A693" s="38"/>
      <c r="B693" s="59"/>
      <c r="C693" s="59"/>
      <c r="D693" s="59"/>
      <c r="E693" s="59"/>
    </row>
    <row r="694" customFormat="false" ht="12.75" hidden="false" customHeight="false" outlineLevel="0" collapsed="false">
      <c r="A694" s="38"/>
      <c r="B694" s="59"/>
      <c r="C694" s="59"/>
      <c r="D694" s="59"/>
      <c r="E694" s="59"/>
    </row>
    <row r="695" customFormat="false" ht="12.75" hidden="false" customHeight="false" outlineLevel="0" collapsed="false">
      <c r="A695" s="38"/>
      <c r="B695" s="59"/>
      <c r="C695" s="59"/>
      <c r="D695" s="59"/>
      <c r="E695" s="59"/>
    </row>
    <row r="696" customFormat="false" ht="12.75" hidden="false" customHeight="false" outlineLevel="0" collapsed="false">
      <c r="A696" s="38"/>
      <c r="B696" s="59"/>
      <c r="C696" s="59"/>
      <c r="D696" s="59"/>
      <c r="E696" s="59"/>
    </row>
    <row r="697" customFormat="false" ht="12.75" hidden="false" customHeight="false" outlineLevel="0" collapsed="false">
      <c r="A697" s="38"/>
      <c r="B697" s="59"/>
      <c r="C697" s="59"/>
      <c r="D697" s="59"/>
      <c r="E697" s="59"/>
    </row>
    <row r="698" customFormat="false" ht="12.75" hidden="false" customHeight="false" outlineLevel="0" collapsed="false">
      <c r="A698" s="38"/>
      <c r="B698" s="59"/>
      <c r="C698" s="59"/>
      <c r="D698" s="59"/>
      <c r="E698" s="59"/>
    </row>
    <row r="699" customFormat="false" ht="12.75" hidden="false" customHeight="false" outlineLevel="0" collapsed="false">
      <c r="A699" s="38"/>
      <c r="B699" s="59"/>
      <c r="C699" s="59"/>
      <c r="D699" s="59"/>
      <c r="E699" s="59"/>
    </row>
    <row r="700" customFormat="false" ht="12.75" hidden="false" customHeight="false" outlineLevel="0" collapsed="false">
      <c r="A700" s="38"/>
      <c r="B700" s="59"/>
      <c r="C700" s="59"/>
      <c r="D700" s="59"/>
      <c r="E700" s="59"/>
    </row>
    <row r="701" customFormat="false" ht="12.75" hidden="false" customHeight="false" outlineLevel="0" collapsed="false">
      <c r="A701" s="38"/>
      <c r="B701" s="59"/>
      <c r="C701" s="59"/>
      <c r="D701" s="59"/>
      <c r="E701" s="59"/>
    </row>
    <row r="702" customFormat="false" ht="12.75" hidden="false" customHeight="false" outlineLevel="0" collapsed="false">
      <c r="A702" s="38"/>
      <c r="B702" s="59"/>
      <c r="C702" s="59"/>
      <c r="D702" s="59"/>
      <c r="E702" s="59"/>
    </row>
    <row r="703" customFormat="false" ht="12.75" hidden="false" customHeight="false" outlineLevel="0" collapsed="false">
      <c r="A703" s="38"/>
      <c r="B703" s="59"/>
      <c r="C703" s="59"/>
      <c r="D703" s="59"/>
      <c r="E703" s="59"/>
    </row>
    <row r="704" customFormat="false" ht="12.75" hidden="false" customHeight="false" outlineLevel="0" collapsed="false">
      <c r="A704" s="38"/>
      <c r="B704" s="59"/>
      <c r="C704" s="59"/>
      <c r="D704" s="59"/>
      <c r="E704" s="59"/>
    </row>
    <row r="705" customFormat="false" ht="12.75" hidden="false" customHeight="false" outlineLevel="0" collapsed="false">
      <c r="A705" s="38"/>
      <c r="B705" s="59"/>
      <c r="C705" s="59"/>
      <c r="D705" s="59"/>
      <c r="E705" s="59"/>
    </row>
    <row r="706" customFormat="false" ht="12.75" hidden="false" customHeight="false" outlineLevel="0" collapsed="false">
      <c r="A706" s="38"/>
      <c r="B706" s="59"/>
      <c r="C706" s="59"/>
      <c r="D706" s="59"/>
      <c r="E706" s="59"/>
    </row>
    <row r="707" customFormat="false" ht="12.75" hidden="false" customHeight="false" outlineLevel="0" collapsed="false">
      <c r="A707" s="38"/>
      <c r="B707" s="59"/>
      <c r="C707" s="59"/>
      <c r="D707" s="59"/>
      <c r="E707" s="59"/>
    </row>
    <row r="708" customFormat="false" ht="12.75" hidden="false" customHeight="false" outlineLevel="0" collapsed="false">
      <c r="A708" s="38"/>
      <c r="B708" s="59"/>
      <c r="C708" s="59"/>
      <c r="D708" s="59"/>
      <c r="E708" s="59"/>
    </row>
    <row r="709" customFormat="false" ht="12.75" hidden="false" customHeight="false" outlineLevel="0" collapsed="false">
      <c r="A709" s="38"/>
      <c r="B709" s="59"/>
      <c r="C709" s="59"/>
      <c r="D709" s="59"/>
      <c r="E709" s="59"/>
    </row>
    <row r="710" customFormat="false" ht="12.75" hidden="false" customHeight="false" outlineLevel="0" collapsed="false">
      <c r="A710" s="38"/>
      <c r="B710" s="59"/>
      <c r="C710" s="59"/>
      <c r="D710" s="59"/>
      <c r="E710" s="59"/>
    </row>
    <row r="711" customFormat="false" ht="12.75" hidden="false" customHeight="false" outlineLevel="0" collapsed="false">
      <c r="A711" s="38"/>
      <c r="B711" s="59"/>
      <c r="C711" s="59"/>
      <c r="D711" s="59"/>
      <c r="E711" s="59"/>
    </row>
    <row r="712" customFormat="false" ht="12.75" hidden="false" customHeight="false" outlineLevel="0" collapsed="false">
      <c r="A712" s="38"/>
      <c r="B712" s="59"/>
      <c r="C712" s="59"/>
      <c r="D712" s="59"/>
      <c r="E712" s="59"/>
    </row>
    <row r="713" customFormat="false" ht="12.75" hidden="false" customHeight="false" outlineLevel="0" collapsed="false">
      <c r="A713" s="38"/>
      <c r="B713" s="59"/>
      <c r="C713" s="59"/>
      <c r="D713" s="59"/>
      <c r="E713" s="59"/>
    </row>
    <row r="714" customFormat="false" ht="12.75" hidden="false" customHeight="false" outlineLevel="0" collapsed="false">
      <c r="A714" s="38"/>
      <c r="B714" s="59"/>
      <c r="C714" s="59"/>
      <c r="D714" s="59"/>
      <c r="E714" s="59"/>
    </row>
    <row r="715" customFormat="false" ht="12.75" hidden="false" customHeight="false" outlineLevel="0" collapsed="false">
      <c r="A715" s="38"/>
      <c r="B715" s="59"/>
      <c r="C715" s="59"/>
      <c r="D715" s="59"/>
      <c r="E715" s="59"/>
    </row>
    <row r="716" customFormat="false" ht="12.75" hidden="false" customHeight="false" outlineLevel="0" collapsed="false">
      <c r="A716" s="38"/>
      <c r="B716" s="59"/>
      <c r="C716" s="59"/>
      <c r="D716" s="59"/>
      <c r="E716" s="59"/>
    </row>
    <row r="717" customFormat="false" ht="12.75" hidden="false" customHeight="false" outlineLevel="0" collapsed="false">
      <c r="A717" s="38"/>
      <c r="B717" s="59"/>
      <c r="C717" s="59"/>
      <c r="D717" s="59"/>
      <c r="E717" s="59"/>
    </row>
    <row r="718" customFormat="false" ht="12.75" hidden="false" customHeight="false" outlineLevel="0" collapsed="false">
      <c r="A718" s="38"/>
      <c r="B718" s="59"/>
      <c r="C718" s="59"/>
      <c r="D718" s="59"/>
      <c r="E718" s="59"/>
    </row>
    <row r="719" customFormat="false" ht="12.75" hidden="false" customHeight="false" outlineLevel="0" collapsed="false">
      <c r="A719" s="38"/>
      <c r="B719" s="59"/>
      <c r="C719" s="59"/>
      <c r="D719" s="59"/>
      <c r="E719" s="59"/>
    </row>
    <row r="720" customFormat="false" ht="12.75" hidden="false" customHeight="false" outlineLevel="0" collapsed="false">
      <c r="A720" s="38"/>
      <c r="B720" s="59"/>
      <c r="C720" s="59"/>
      <c r="D720" s="59"/>
      <c r="E720" s="59"/>
    </row>
    <row r="721" customFormat="false" ht="12.75" hidden="false" customHeight="false" outlineLevel="0" collapsed="false">
      <c r="A721" s="38"/>
      <c r="B721" s="59"/>
      <c r="C721" s="59"/>
      <c r="D721" s="59"/>
      <c r="E721" s="59"/>
    </row>
    <row r="722" customFormat="false" ht="12.75" hidden="false" customHeight="false" outlineLevel="0" collapsed="false">
      <c r="A722" s="38"/>
      <c r="B722" s="59"/>
      <c r="C722" s="59"/>
      <c r="D722" s="59"/>
      <c r="E722" s="59"/>
    </row>
    <row r="723" customFormat="false" ht="12.75" hidden="false" customHeight="false" outlineLevel="0" collapsed="false">
      <c r="A723" s="38"/>
      <c r="B723" s="59"/>
      <c r="C723" s="59"/>
      <c r="D723" s="59"/>
      <c r="E723" s="59"/>
    </row>
    <row r="724" customFormat="false" ht="12.75" hidden="false" customHeight="false" outlineLevel="0" collapsed="false">
      <c r="A724" s="38"/>
      <c r="B724" s="59"/>
      <c r="C724" s="59"/>
      <c r="D724" s="59"/>
      <c r="E724" s="59"/>
    </row>
    <row r="725" customFormat="false" ht="12.75" hidden="false" customHeight="false" outlineLevel="0" collapsed="false">
      <c r="A725" s="38"/>
      <c r="B725" s="59"/>
      <c r="C725" s="59"/>
      <c r="D725" s="59"/>
      <c r="E725" s="59"/>
    </row>
    <row r="726" customFormat="false" ht="12.75" hidden="false" customHeight="false" outlineLevel="0" collapsed="false">
      <c r="A726" s="38"/>
      <c r="B726" s="59"/>
      <c r="C726" s="59"/>
      <c r="D726" s="59"/>
      <c r="E726" s="59"/>
    </row>
    <row r="727" customFormat="false" ht="12.75" hidden="false" customHeight="false" outlineLevel="0" collapsed="false">
      <c r="A727" s="38"/>
      <c r="B727" s="59"/>
      <c r="C727" s="59"/>
      <c r="D727" s="59"/>
      <c r="E727" s="59"/>
    </row>
    <row r="728" customFormat="false" ht="12.75" hidden="false" customHeight="false" outlineLevel="0" collapsed="false">
      <c r="A728" s="38"/>
      <c r="B728" s="59"/>
      <c r="C728" s="59"/>
      <c r="D728" s="59"/>
      <c r="E728" s="59"/>
    </row>
    <row r="729" customFormat="false" ht="12.75" hidden="false" customHeight="false" outlineLevel="0" collapsed="false">
      <c r="A729" s="38"/>
      <c r="B729" s="59"/>
      <c r="C729" s="59"/>
      <c r="D729" s="59"/>
      <c r="E729" s="59"/>
    </row>
    <row r="730" customFormat="false" ht="12.75" hidden="false" customHeight="false" outlineLevel="0" collapsed="false">
      <c r="A730" s="38"/>
      <c r="B730" s="59"/>
      <c r="C730" s="59"/>
      <c r="D730" s="59"/>
      <c r="E730" s="59"/>
    </row>
    <row r="731" customFormat="false" ht="12.75" hidden="false" customHeight="false" outlineLevel="0" collapsed="false">
      <c r="A731" s="38"/>
      <c r="B731" s="59"/>
      <c r="C731" s="59"/>
      <c r="D731" s="59"/>
      <c r="E731" s="59"/>
    </row>
    <row r="732" customFormat="false" ht="12.75" hidden="false" customHeight="false" outlineLevel="0" collapsed="false">
      <c r="A732" s="38"/>
      <c r="B732" s="59"/>
      <c r="C732" s="59"/>
      <c r="D732" s="59"/>
      <c r="E732" s="59"/>
    </row>
    <row r="733" customFormat="false" ht="12.75" hidden="false" customHeight="false" outlineLevel="0" collapsed="false">
      <c r="A733" s="38"/>
      <c r="B733" s="59"/>
      <c r="C733" s="59"/>
      <c r="D733" s="59"/>
      <c r="E733" s="59"/>
    </row>
    <row r="734" customFormat="false" ht="12.75" hidden="false" customHeight="false" outlineLevel="0" collapsed="false">
      <c r="A734" s="38"/>
      <c r="B734" s="59"/>
      <c r="C734" s="59"/>
      <c r="D734" s="59"/>
      <c r="E734" s="59"/>
    </row>
    <row r="735" customFormat="false" ht="12.75" hidden="false" customHeight="false" outlineLevel="0" collapsed="false">
      <c r="A735" s="38"/>
      <c r="B735" s="59"/>
      <c r="C735" s="59"/>
      <c r="D735" s="59"/>
      <c r="E735" s="59"/>
    </row>
    <row r="736" customFormat="false" ht="12.75" hidden="false" customHeight="false" outlineLevel="0" collapsed="false">
      <c r="A736" s="38"/>
      <c r="B736" s="59"/>
      <c r="C736" s="59"/>
      <c r="D736" s="59"/>
      <c r="E736" s="59"/>
    </row>
    <row r="737" customFormat="false" ht="12.75" hidden="false" customHeight="false" outlineLevel="0" collapsed="false">
      <c r="A737" s="38"/>
      <c r="B737" s="59"/>
      <c r="C737" s="59"/>
      <c r="D737" s="59"/>
      <c r="E737" s="59"/>
    </row>
    <row r="738" customFormat="false" ht="12.75" hidden="false" customHeight="false" outlineLevel="0" collapsed="false">
      <c r="A738" s="38"/>
      <c r="B738" s="59"/>
      <c r="C738" s="59"/>
      <c r="D738" s="59"/>
      <c r="E738" s="59"/>
    </row>
    <row r="739" customFormat="false" ht="12.75" hidden="false" customHeight="false" outlineLevel="0" collapsed="false">
      <c r="A739" s="38"/>
      <c r="B739" s="59"/>
      <c r="C739" s="59"/>
      <c r="D739" s="59"/>
      <c r="E739" s="59"/>
    </row>
    <row r="740" customFormat="false" ht="12.75" hidden="false" customHeight="false" outlineLevel="0" collapsed="false">
      <c r="A740" s="38"/>
      <c r="B740" s="59"/>
      <c r="C740" s="59"/>
      <c r="D740" s="59"/>
      <c r="E740" s="59"/>
    </row>
    <row r="741" customFormat="false" ht="12.75" hidden="false" customHeight="false" outlineLevel="0" collapsed="false">
      <c r="A741" s="38"/>
      <c r="B741" s="59"/>
      <c r="C741" s="59"/>
      <c r="D741" s="59"/>
      <c r="E741" s="59"/>
    </row>
    <row r="742" customFormat="false" ht="12.75" hidden="false" customHeight="false" outlineLevel="0" collapsed="false">
      <c r="A742" s="38"/>
      <c r="B742" s="59"/>
      <c r="C742" s="59"/>
      <c r="D742" s="59"/>
      <c r="E742" s="59"/>
    </row>
    <row r="743" customFormat="false" ht="12.75" hidden="false" customHeight="false" outlineLevel="0" collapsed="false">
      <c r="A743" s="38"/>
      <c r="B743" s="59"/>
      <c r="C743" s="59"/>
      <c r="D743" s="59"/>
      <c r="E743" s="59"/>
    </row>
    <row r="744" customFormat="false" ht="12.75" hidden="false" customHeight="false" outlineLevel="0" collapsed="false">
      <c r="A744" s="38"/>
      <c r="B744" s="59"/>
      <c r="C744" s="59"/>
      <c r="D744" s="59"/>
      <c r="E744" s="59"/>
    </row>
    <row r="745" customFormat="false" ht="12.75" hidden="false" customHeight="false" outlineLevel="0" collapsed="false">
      <c r="A745" s="38"/>
      <c r="B745" s="59"/>
      <c r="C745" s="59"/>
      <c r="D745" s="59"/>
      <c r="E745" s="59"/>
    </row>
    <row r="746" customFormat="false" ht="12.75" hidden="false" customHeight="false" outlineLevel="0" collapsed="false">
      <c r="A746" s="38"/>
      <c r="B746" s="59"/>
      <c r="C746" s="59"/>
      <c r="D746" s="59"/>
      <c r="E746" s="59"/>
    </row>
    <row r="747" customFormat="false" ht="12.75" hidden="false" customHeight="false" outlineLevel="0" collapsed="false">
      <c r="A747" s="38"/>
      <c r="B747" s="59"/>
      <c r="C747" s="59"/>
      <c r="D747" s="59"/>
      <c r="E747" s="59"/>
    </row>
    <row r="748" customFormat="false" ht="12.75" hidden="false" customHeight="false" outlineLevel="0" collapsed="false">
      <c r="A748" s="38"/>
      <c r="B748" s="59"/>
      <c r="C748" s="59"/>
      <c r="D748" s="59"/>
      <c r="E748" s="59"/>
    </row>
    <row r="749" customFormat="false" ht="12.75" hidden="false" customHeight="false" outlineLevel="0" collapsed="false">
      <c r="A749" s="38"/>
      <c r="B749" s="59"/>
      <c r="C749" s="59"/>
      <c r="D749" s="59"/>
      <c r="E749" s="59"/>
    </row>
    <row r="750" customFormat="false" ht="12.75" hidden="false" customHeight="false" outlineLevel="0" collapsed="false">
      <c r="A750" s="38"/>
      <c r="B750" s="59"/>
      <c r="C750" s="59"/>
      <c r="D750" s="59"/>
      <c r="E750" s="59"/>
    </row>
    <row r="751" customFormat="false" ht="12.75" hidden="false" customHeight="false" outlineLevel="0" collapsed="false">
      <c r="A751" s="38"/>
      <c r="B751" s="59"/>
      <c r="C751" s="59"/>
      <c r="D751" s="59"/>
      <c r="E751" s="59"/>
    </row>
    <row r="752" customFormat="false" ht="12.75" hidden="false" customHeight="false" outlineLevel="0" collapsed="false">
      <c r="A752" s="38"/>
      <c r="B752" s="59"/>
      <c r="C752" s="59"/>
      <c r="D752" s="59"/>
      <c r="E752" s="59"/>
    </row>
    <row r="753" customFormat="false" ht="12.75" hidden="false" customHeight="false" outlineLevel="0" collapsed="false">
      <c r="A753" s="38"/>
      <c r="B753" s="59"/>
      <c r="C753" s="59"/>
      <c r="D753" s="59"/>
      <c r="E753" s="59"/>
    </row>
    <row r="754" customFormat="false" ht="12.75" hidden="false" customHeight="false" outlineLevel="0" collapsed="false">
      <c r="A754" s="38"/>
      <c r="B754" s="59"/>
      <c r="C754" s="59"/>
      <c r="D754" s="59"/>
      <c r="E754" s="59"/>
    </row>
    <row r="755" customFormat="false" ht="12.75" hidden="false" customHeight="false" outlineLevel="0" collapsed="false">
      <c r="A755" s="38"/>
      <c r="B755" s="59"/>
      <c r="C755" s="59"/>
      <c r="D755" s="59"/>
      <c r="E755" s="59"/>
    </row>
    <row r="756" customFormat="false" ht="12.75" hidden="false" customHeight="false" outlineLevel="0" collapsed="false">
      <c r="A756" s="38"/>
      <c r="B756" s="59"/>
      <c r="C756" s="59"/>
      <c r="D756" s="59"/>
      <c r="E756" s="59"/>
    </row>
    <row r="757" customFormat="false" ht="12.75" hidden="false" customHeight="false" outlineLevel="0" collapsed="false">
      <c r="A757" s="38"/>
      <c r="B757" s="59"/>
      <c r="C757" s="59"/>
      <c r="D757" s="59"/>
      <c r="E757" s="59"/>
    </row>
    <row r="758" customFormat="false" ht="12.75" hidden="false" customHeight="false" outlineLevel="0" collapsed="false">
      <c r="A758" s="38"/>
      <c r="B758" s="59"/>
      <c r="C758" s="59"/>
      <c r="D758" s="59"/>
      <c r="E758" s="59"/>
    </row>
    <row r="759" customFormat="false" ht="12.75" hidden="false" customHeight="false" outlineLevel="0" collapsed="false">
      <c r="A759" s="38"/>
      <c r="B759" s="59"/>
      <c r="C759" s="59"/>
      <c r="D759" s="59"/>
      <c r="E759" s="59"/>
    </row>
    <row r="760" customFormat="false" ht="12.75" hidden="false" customHeight="false" outlineLevel="0" collapsed="false">
      <c r="A760" s="38"/>
      <c r="B760" s="59"/>
      <c r="C760" s="59"/>
      <c r="D760" s="59"/>
      <c r="E760" s="59"/>
    </row>
    <row r="761" customFormat="false" ht="12.75" hidden="false" customHeight="false" outlineLevel="0" collapsed="false">
      <c r="A761" s="38"/>
      <c r="B761" s="59"/>
      <c r="C761" s="59"/>
      <c r="D761" s="59"/>
      <c r="E761" s="59"/>
    </row>
    <row r="762" customFormat="false" ht="12.75" hidden="false" customHeight="false" outlineLevel="0" collapsed="false">
      <c r="A762" s="38"/>
      <c r="B762" s="59"/>
      <c r="C762" s="59"/>
      <c r="D762" s="59"/>
      <c r="E762" s="59"/>
    </row>
    <row r="763" customFormat="false" ht="12.75" hidden="false" customHeight="false" outlineLevel="0" collapsed="false">
      <c r="A763" s="38"/>
      <c r="B763" s="59"/>
      <c r="C763" s="59"/>
      <c r="D763" s="59"/>
      <c r="E763" s="59"/>
    </row>
    <row r="764" customFormat="false" ht="12.75" hidden="false" customHeight="false" outlineLevel="0" collapsed="false">
      <c r="A764" s="38"/>
      <c r="B764" s="59"/>
      <c r="C764" s="59"/>
      <c r="D764" s="59"/>
      <c r="E764" s="59"/>
    </row>
    <row r="765" customFormat="false" ht="12.75" hidden="false" customHeight="false" outlineLevel="0" collapsed="false">
      <c r="A765" s="38"/>
      <c r="B765" s="59"/>
      <c r="C765" s="59"/>
      <c r="D765" s="59"/>
      <c r="E765" s="59"/>
    </row>
    <row r="766" customFormat="false" ht="12.75" hidden="false" customHeight="false" outlineLevel="0" collapsed="false">
      <c r="A766" s="38"/>
      <c r="B766" s="59"/>
      <c r="C766" s="59"/>
      <c r="D766" s="59"/>
      <c r="E766" s="59"/>
    </row>
    <row r="767" customFormat="false" ht="12.75" hidden="false" customHeight="false" outlineLevel="0" collapsed="false">
      <c r="A767" s="38"/>
      <c r="B767" s="59"/>
      <c r="C767" s="59"/>
      <c r="D767" s="59"/>
      <c r="E767" s="59"/>
    </row>
    <row r="768" customFormat="false" ht="12.75" hidden="false" customHeight="false" outlineLevel="0" collapsed="false">
      <c r="A768" s="38"/>
      <c r="B768" s="59"/>
      <c r="C768" s="59"/>
      <c r="D768" s="59"/>
      <c r="E768" s="59"/>
    </row>
    <row r="769" customFormat="false" ht="12.75" hidden="false" customHeight="false" outlineLevel="0" collapsed="false">
      <c r="A769" s="38"/>
      <c r="B769" s="59"/>
      <c r="C769" s="59"/>
      <c r="D769" s="59"/>
      <c r="E769" s="59"/>
    </row>
    <row r="770" customFormat="false" ht="12.75" hidden="false" customHeight="false" outlineLevel="0" collapsed="false">
      <c r="A770" s="38"/>
      <c r="B770" s="59"/>
      <c r="C770" s="59"/>
      <c r="D770" s="59"/>
      <c r="E770" s="59"/>
    </row>
    <row r="771" customFormat="false" ht="12.75" hidden="false" customHeight="false" outlineLevel="0" collapsed="false">
      <c r="A771" s="38"/>
      <c r="B771" s="59"/>
      <c r="C771" s="59"/>
      <c r="D771" s="59"/>
      <c r="E771" s="59"/>
    </row>
    <row r="772" customFormat="false" ht="12.75" hidden="false" customHeight="false" outlineLevel="0" collapsed="false">
      <c r="A772" s="38"/>
      <c r="B772" s="59"/>
      <c r="C772" s="59"/>
      <c r="D772" s="59"/>
      <c r="E772" s="59"/>
    </row>
    <row r="773" customFormat="false" ht="12.75" hidden="false" customHeight="false" outlineLevel="0" collapsed="false">
      <c r="A773" s="38"/>
      <c r="B773" s="59"/>
      <c r="C773" s="59"/>
      <c r="D773" s="59"/>
      <c r="E773" s="59"/>
    </row>
    <row r="774" customFormat="false" ht="12.75" hidden="false" customHeight="false" outlineLevel="0" collapsed="false">
      <c r="A774" s="38"/>
      <c r="B774" s="59"/>
      <c r="C774" s="59"/>
      <c r="D774" s="59"/>
      <c r="E774" s="59"/>
    </row>
    <row r="775" customFormat="false" ht="12.75" hidden="false" customHeight="false" outlineLevel="0" collapsed="false">
      <c r="A775" s="38"/>
      <c r="B775" s="59"/>
      <c r="C775" s="59"/>
      <c r="D775" s="59"/>
      <c r="E775" s="59"/>
    </row>
    <row r="776" customFormat="false" ht="12.75" hidden="false" customHeight="false" outlineLevel="0" collapsed="false">
      <c r="A776" s="38"/>
      <c r="B776" s="59"/>
      <c r="C776" s="59"/>
      <c r="D776" s="59"/>
      <c r="E776" s="59"/>
    </row>
    <row r="777" customFormat="false" ht="12.75" hidden="false" customHeight="false" outlineLevel="0" collapsed="false">
      <c r="A777" s="38"/>
      <c r="B777" s="59"/>
      <c r="C777" s="59"/>
      <c r="D777" s="59"/>
      <c r="E777" s="59"/>
    </row>
    <row r="778" customFormat="false" ht="12.75" hidden="false" customHeight="false" outlineLevel="0" collapsed="false">
      <c r="A778" s="38"/>
      <c r="B778" s="59"/>
      <c r="C778" s="59"/>
      <c r="D778" s="59"/>
      <c r="E778" s="59"/>
    </row>
    <row r="779" customFormat="false" ht="12.75" hidden="false" customHeight="false" outlineLevel="0" collapsed="false">
      <c r="A779" s="38"/>
      <c r="B779" s="59"/>
      <c r="C779" s="59"/>
      <c r="D779" s="59"/>
      <c r="E779" s="59"/>
    </row>
    <row r="780" customFormat="false" ht="12.75" hidden="false" customHeight="false" outlineLevel="0" collapsed="false">
      <c r="A780" s="38"/>
      <c r="B780" s="59"/>
      <c r="C780" s="59"/>
      <c r="D780" s="59"/>
      <c r="E780" s="59"/>
    </row>
    <row r="781" customFormat="false" ht="12.75" hidden="false" customHeight="false" outlineLevel="0" collapsed="false">
      <c r="A781" s="38"/>
      <c r="B781" s="59"/>
      <c r="C781" s="59"/>
      <c r="D781" s="59"/>
      <c r="E781" s="59"/>
    </row>
    <row r="782" customFormat="false" ht="12.75" hidden="false" customHeight="false" outlineLevel="0" collapsed="false">
      <c r="A782" s="38"/>
      <c r="B782" s="59"/>
      <c r="C782" s="59"/>
      <c r="D782" s="59"/>
      <c r="E782" s="59"/>
    </row>
    <row r="783" customFormat="false" ht="12.75" hidden="false" customHeight="false" outlineLevel="0" collapsed="false">
      <c r="A783" s="38"/>
      <c r="B783" s="59"/>
      <c r="C783" s="59"/>
      <c r="D783" s="59"/>
      <c r="E783" s="59"/>
    </row>
    <row r="784" customFormat="false" ht="12.75" hidden="false" customHeight="false" outlineLevel="0" collapsed="false">
      <c r="A784" s="38"/>
      <c r="B784" s="59"/>
      <c r="C784" s="59"/>
      <c r="D784" s="59"/>
      <c r="E784" s="59"/>
    </row>
    <row r="785" customFormat="false" ht="12.75" hidden="false" customHeight="false" outlineLevel="0" collapsed="false">
      <c r="A785" s="38"/>
      <c r="B785" s="59"/>
      <c r="C785" s="59"/>
      <c r="D785" s="59"/>
      <c r="E785" s="59"/>
    </row>
    <row r="786" customFormat="false" ht="12.75" hidden="false" customHeight="false" outlineLevel="0" collapsed="false">
      <c r="A786" s="38"/>
      <c r="B786" s="59"/>
      <c r="C786" s="59"/>
      <c r="D786" s="59"/>
      <c r="E786" s="59"/>
    </row>
    <row r="787" customFormat="false" ht="12.75" hidden="false" customHeight="false" outlineLevel="0" collapsed="false">
      <c r="A787" s="38"/>
      <c r="B787" s="59"/>
      <c r="C787" s="59"/>
      <c r="D787" s="59"/>
      <c r="E787" s="59"/>
    </row>
    <row r="788" customFormat="false" ht="12.75" hidden="false" customHeight="false" outlineLevel="0" collapsed="false">
      <c r="A788" s="38"/>
      <c r="B788" s="59"/>
      <c r="C788" s="59"/>
      <c r="D788" s="59"/>
      <c r="E788" s="59"/>
    </row>
    <row r="789" customFormat="false" ht="12.75" hidden="false" customHeight="false" outlineLevel="0" collapsed="false">
      <c r="A789" s="38"/>
      <c r="B789" s="59"/>
      <c r="C789" s="59"/>
      <c r="D789" s="59"/>
      <c r="E789" s="59"/>
    </row>
    <row r="790" customFormat="false" ht="12.75" hidden="false" customHeight="false" outlineLevel="0" collapsed="false">
      <c r="A790" s="38"/>
      <c r="B790" s="59"/>
      <c r="C790" s="59"/>
      <c r="D790" s="59"/>
      <c r="E790" s="59"/>
    </row>
    <row r="791" customFormat="false" ht="12.75" hidden="false" customHeight="false" outlineLevel="0" collapsed="false">
      <c r="A791" s="38"/>
      <c r="B791" s="59"/>
      <c r="C791" s="59"/>
      <c r="D791" s="59"/>
      <c r="E791" s="59"/>
    </row>
    <row r="792" customFormat="false" ht="12.75" hidden="false" customHeight="false" outlineLevel="0" collapsed="false">
      <c r="A792" s="38"/>
      <c r="B792" s="59"/>
      <c r="C792" s="59"/>
      <c r="D792" s="59"/>
      <c r="E792" s="59"/>
    </row>
    <row r="793" customFormat="false" ht="12.75" hidden="false" customHeight="false" outlineLevel="0" collapsed="false">
      <c r="A793" s="38"/>
      <c r="B793" s="59"/>
      <c r="C793" s="59"/>
      <c r="D793" s="59"/>
      <c r="E793" s="59"/>
    </row>
    <row r="794" customFormat="false" ht="12.75" hidden="false" customHeight="false" outlineLevel="0" collapsed="false">
      <c r="A794" s="38"/>
      <c r="B794" s="59"/>
      <c r="C794" s="59"/>
      <c r="D794" s="59"/>
      <c r="E794" s="59"/>
    </row>
    <row r="795" customFormat="false" ht="12.75" hidden="false" customHeight="false" outlineLevel="0" collapsed="false">
      <c r="A795" s="38"/>
      <c r="B795" s="59"/>
      <c r="C795" s="59"/>
      <c r="D795" s="59"/>
      <c r="E795" s="59"/>
    </row>
    <row r="796" customFormat="false" ht="12.75" hidden="false" customHeight="false" outlineLevel="0" collapsed="false">
      <c r="A796" s="38"/>
      <c r="B796" s="59"/>
      <c r="C796" s="59"/>
      <c r="D796" s="59"/>
      <c r="E796" s="59"/>
    </row>
    <row r="797" customFormat="false" ht="12.75" hidden="false" customHeight="false" outlineLevel="0" collapsed="false">
      <c r="A797" s="38"/>
      <c r="B797" s="59"/>
      <c r="C797" s="59"/>
      <c r="D797" s="59"/>
      <c r="E797" s="59"/>
    </row>
    <row r="798" customFormat="false" ht="12.75" hidden="false" customHeight="false" outlineLevel="0" collapsed="false">
      <c r="A798" s="38"/>
      <c r="B798" s="59"/>
      <c r="C798" s="59"/>
      <c r="D798" s="59"/>
      <c r="E798" s="59"/>
    </row>
    <row r="799" customFormat="false" ht="12.75" hidden="false" customHeight="false" outlineLevel="0" collapsed="false">
      <c r="A799" s="38"/>
      <c r="B799" s="59"/>
      <c r="C799" s="59"/>
      <c r="D799" s="59"/>
      <c r="E799" s="59"/>
    </row>
    <row r="800" customFormat="false" ht="12.75" hidden="false" customHeight="false" outlineLevel="0" collapsed="false">
      <c r="A800" s="38"/>
      <c r="B800" s="59"/>
      <c r="C800" s="59"/>
      <c r="D800" s="59"/>
      <c r="E800" s="59"/>
    </row>
    <row r="801" customFormat="false" ht="12.75" hidden="false" customHeight="false" outlineLevel="0" collapsed="false">
      <c r="A801" s="38"/>
      <c r="B801" s="59"/>
      <c r="C801" s="59"/>
      <c r="D801" s="59"/>
      <c r="E801" s="59"/>
    </row>
    <row r="802" customFormat="false" ht="12.75" hidden="false" customHeight="false" outlineLevel="0" collapsed="false">
      <c r="A802" s="38"/>
      <c r="B802" s="59"/>
      <c r="C802" s="59"/>
      <c r="D802" s="59"/>
      <c r="E802" s="59"/>
    </row>
    <row r="803" customFormat="false" ht="12.75" hidden="false" customHeight="false" outlineLevel="0" collapsed="false">
      <c r="A803" s="38"/>
      <c r="B803" s="59"/>
      <c r="C803" s="59"/>
      <c r="D803" s="59"/>
      <c r="E803" s="59"/>
    </row>
    <row r="804" customFormat="false" ht="12.75" hidden="false" customHeight="false" outlineLevel="0" collapsed="false">
      <c r="A804" s="38"/>
      <c r="B804" s="59"/>
      <c r="C804" s="59"/>
      <c r="D804" s="59"/>
      <c r="E804" s="59"/>
    </row>
    <row r="805" customFormat="false" ht="12.75" hidden="false" customHeight="false" outlineLevel="0" collapsed="false">
      <c r="A805" s="38"/>
      <c r="B805" s="59"/>
      <c r="C805" s="59"/>
      <c r="D805" s="59"/>
      <c r="E805" s="59"/>
    </row>
    <row r="806" customFormat="false" ht="12.75" hidden="false" customHeight="false" outlineLevel="0" collapsed="false">
      <c r="A806" s="38"/>
      <c r="B806" s="59"/>
      <c r="C806" s="59"/>
      <c r="D806" s="59"/>
      <c r="E806" s="59"/>
    </row>
    <row r="807" customFormat="false" ht="12.75" hidden="false" customHeight="false" outlineLevel="0" collapsed="false">
      <c r="A807" s="38"/>
      <c r="B807" s="59"/>
      <c r="C807" s="59"/>
      <c r="D807" s="59"/>
      <c r="E807" s="59"/>
    </row>
    <row r="808" customFormat="false" ht="12.75" hidden="false" customHeight="false" outlineLevel="0" collapsed="false">
      <c r="A808" s="38"/>
      <c r="B808" s="59"/>
      <c r="C808" s="59"/>
      <c r="D808" s="59"/>
      <c r="E808" s="59"/>
    </row>
    <row r="809" customFormat="false" ht="12.75" hidden="false" customHeight="false" outlineLevel="0" collapsed="false">
      <c r="A809" s="38"/>
      <c r="B809" s="59"/>
      <c r="C809" s="59"/>
      <c r="D809" s="59"/>
      <c r="E809" s="59"/>
    </row>
    <row r="810" customFormat="false" ht="12.75" hidden="false" customHeight="false" outlineLevel="0" collapsed="false">
      <c r="A810" s="38"/>
      <c r="B810" s="59"/>
      <c r="C810" s="59"/>
      <c r="D810" s="59"/>
      <c r="E810" s="59"/>
    </row>
    <row r="811" customFormat="false" ht="12.75" hidden="false" customHeight="false" outlineLevel="0" collapsed="false">
      <c r="A811" s="38"/>
      <c r="B811" s="59"/>
      <c r="C811" s="59"/>
      <c r="D811" s="59"/>
      <c r="E811" s="59"/>
    </row>
    <row r="812" customFormat="false" ht="12.75" hidden="false" customHeight="false" outlineLevel="0" collapsed="false">
      <c r="A812" s="38"/>
      <c r="B812" s="59"/>
      <c r="C812" s="59"/>
      <c r="D812" s="59"/>
      <c r="E812" s="59"/>
    </row>
    <row r="813" customFormat="false" ht="12.75" hidden="false" customHeight="false" outlineLevel="0" collapsed="false">
      <c r="A813" s="38"/>
      <c r="B813" s="59"/>
      <c r="C813" s="59"/>
      <c r="D813" s="59"/>
      <c r="E813" s="59"/>
    </row>
    <row r="814" customFormat="false" ht="12.75" hidden="false" customHeight="false" outlineLevel="0" collapsed="false">
      <c r="A814" s="38"/>
      <c r="B814" s="59"/>
      <c r="C814" s="59"/>
      <c r="D814" s="59"/>
      <c r="E814" s="59"/>
    </row>
    <row r="815" customFormat="false" ht="12.75" hidden="false" customHeight="false" outlineLevel="0" collapsed="false">
      <c r="A815" s="38"/>
      <c r="B815" s="59"/>
      <c r="C815" s="59"/>
      <c r="D815" s="59"/>
      <c r="E815" s="59"/>
    </row>
    <row r="816" customFormat="false" ht="12.75" hidden="false" customHeight="false" outlineLevel="0" collapsed="false">
      <c r="A816" s="38"/>
      <c r="B816" s="59"/>
      <c r="C816" s="59"/>
      <c r="D816" s="59"/>
      <c r="E816" s="59"/>
    </row>
    <row r="817" customFormat="false" ht="12.75" hidden="false" customHeight="false" outlineLevel="0" collapsed="false">
      <c r="A817" s="38"/>
      <c r="B817" s="59"/>
      <c r="C817" s="59"/>
      <c r="D817" s="59"/>
      <c r="E817" s="59"/>
    </row>
    <row r="818" customFormat="false" ht="12.75" hidden="false" customHeight="false" outlineLevel="0" collapsed="false">
      <c r="A818" s="38"/>
      <c r="B818" s="59"/>
      <c r="C818" s="59"/>
      <c r="D818" s="59"/>
      <c r="E818" s="59"/>
    </row>
    <row r="819" customFormat="false" ht="12.75" hidden="false" customHeight="false" outlineLevel="0" collapsed="false">
      <c r="A819" s="38"/>
      <c r="B819" s="59"/>
      <c r="C819" s="59"/>
      <c r="D819" s="59"/>
      <c r="E819" s="59"/>
    </row>
    <row r="820" customFormat="false" ht="12.75" hidden="false" customHeight="false" outlineLevel="0" collapsed="false">
      <c r="A820" s="38"/>
      <c r="B820" s="59"/>
      <c r="C820" s="59"/>
      <c r="D820" s="59"/>
      <c r="E820" s="59"/>
    </row>
    <row r="821" customFormat="false" ht="12.75" hidden="false" customHeight="false" outlineLevel="0" collapsed="false">
      <c r="A821" s="38"/>
      <c r="B821" s="59"/>
      <c r="C821" s="59"/>
      <c r="D821" s="59"/>
      <c r="E821" s="59"/>
    </row>
    <row r="822" customFormat="false" ht="12.75" hidden="false" customHeight="false" outlineLevel="0" collapsed="false">
      <c r="A822" s="38"/>
      <c r="B822" s="59"/>
      <c r="C822" s="59"/>
      <c r="D822" s="59"/>
      <c r="E822" s="59"/>
    </row>
    <row r="823" customFormat="false" ht="12.75" hidden="false" customHeight="false" outlineLevel="0" collapsed="false">
      <c r="A823" s="38"/>
      <c r="B823" s="59"/>
      <c r="C823" s="59"/>
      <c r="D823" s="59"/>
      <c r="E823" s="59"/>
    </row>
    <row r="824" customFormat="false" ht="12.75" hidden="false" customHeight="false" outlineLevel="0" collapsed="false">
      <c r="A824" s="38"/>
      <c r="B824" s="59"/>
      <c r="C824" s="59"/>
      <c r="D824" s="59"/>
      <c r="E824" s="59"/>
    </row>
    <row r="825" customFormat="false" ht="12.75" hidden="false" customHeight="false" outlineLevel="0" collapsed="false">
      <c r="A825" s="38"/>
      <c r="B825" s="59"/>
      <c r="C825" s="59"/>
      <c r="D825" s="59"/>
      <c r="E825" s="59"/>
    </row>
    <row r="826" customFormat="false" ht="12.75" hidden="false" customHeight="false" outlineLevel="0" collapsed="false">
      <c r="A826" s="38"/>
      <c r="B826" s="59"/>
      <c r="C826" s="59"/>
      <c r="D826" s="59"/>
      <c r="E826" s="59"/>
    </row>
    <row r="827" customFormat="false" ht="12.75" hidden="false" customHeight="false" outlineLevel="0" collapsed="false">
      <c r="A827" s="38"/>
      <c r="B827" s="59"/>
      <c r="C827" s="59"/>
      <c r="D827" s="59"/>
      <c r="E827" s="59"/>
    </row>
    <row r="828" customFormat="false" ht="12.75" hidden="false" customHeight="false" outlineLevel="0" collapsed="false">
      <c r="A828" s="38"/>
      <c r="B828" s="59"/>
      <c r="C828" s="59"/>
      <c r="D828" s="59"/>
      <c r="E828" s="59"/>
    </row>
    <row r="829" customFormat="false" ht="12.75" hidden="false" customHeight="false" outlineLevel="0" collapsed="false">
      <c r="A829" s="38"/>
      <c r="B829" s="59"/>
      <c r="C829" s="59"/>
      <c r="D829" s="59"/>
      <c r="E829" s="59"/>
    </row>
    <row r="830" customFormat="false" ht="12.75" hidden="false" customHeight="false" outlineLevel="0" collapsed="false">
      <c r="A830" s="38"/>
      <c r="B830" s="59"/>
      <c r="C830" s="59"/>
      <c r="D830" s="59"/>
      <c r="E830" s="59"/>
    </row>
    <row r="831" customFormat="false" ht="12.75" hidden="false" customHeight="false" outlineLevel="0" collapsed="false">
      <c r="A831" s="38"/>
      <c r="B831" s="59"/>
      <c r="C831" s="59"/>
      <c r="D831" s="59"/>
      <c r="E831" s="59"/>
    </row>
    <row r="832" customFormat="false" ht="12.75" hidden="false" customHeight="false" outlineLevel="0" collapsed="false">
      <c r="A832" s="38"/>
      <c r="B832" s="59"/>
      <c r="C832" s="59"/>
      <c r="D832" s="59"/>
      <c r="E832" s="59"/>
    </row>
    <row r="833" customFormat="false" ht="12.75" hidden="false" customHeight="false" outlineLevel="0" collapsed="false">
      <c r="A833" s="38"/>
      <c r="B833" s="59"/>
      <c r="C833" s="59"/>
      <c r="D833" s="59"/>
      <c r="E833" s="59"/>
    </row>
    <row r="834" customFormat="false" ht="12.75" hidden="false" customHeight="false" outlineLevel="0" collapsed="false">
      <c r="A834" s="38"/>
      <c r="B834" s="59"/>
      <c r="C834" s="59"/>
      <c r="D834" s="59"/>
      <c r="E834" s="59"/>
    </row>
    <row r="835" customFormat="false" ht="12.75" hidden="false" customHeight="false" outlineLevel="0" collapsed="false">
      <c r="A835" s="38"/>
      <c r="B835" s="59"/>
      <c r="C835" s="59"/>
      <c r="D835" s="59"/>
      <c r="E835" s="59"/>
    </row>
    <row r="836" customFormat="false" ht="12.75" hidden="false" customHeight="false" outlineLevel="0" collapsed="false">
      <c r="A836" s="38"/>
      <c r="B836" s="59"/>
      <c r="C836" s="59"/>
      <c r="D836" s="59"/>
      <c r="E836" s="59"/>
    </row>
    <row r="837" customFormat="false" ht="12.75" hidden="false" customHeight="false" outlineLevel="0" collapsed="false">
      <c r="A837" s="38"/>
      <c r="B837" s="59"/>
      <c r="C837" s="59"/>
      <c r="D837" s="59"/>
      <c r="E837" s="59"/>
    </row>
    <row r="838" customFormat="false" ht="12.75" hidden="false" customHeight="false" outlineLevel="0" collapsed="false">
      <c r="A838" s="38"/>
      <c r="B838" s="59"/>
      <c r="C838" s="59"/>
      <c r="D838" s="59"/>
      <c r="E838" s="59"/>
    </row>
    <row r="839" customFormat="false" ht="12.75" hidden="false" customHeight="false" outlineLevel="0" collapsed="false">
      <c r="A839" s="38"/>
      <c r="B839" s="59"/>
      <c r="C839" s="59"/>
      <c r="D839" s="59"/>
      <c r="E839" s="59"/>
    </row>
    <row r="840" customFormat="false" ht="12.75" hidden="false" customHeight="false" outlineLevel="0" collapsed="false">
      <c r="A840" s="38"/>
      <c r="B840" s="59"/>
      <c r="C840" s="59"/>
      <c r="D840" s="59"/>
      <c r="E840" s="59"/>
    </row>
    <row r="841" customFormat="false" ht="12.75" hidden="false" customHeight="false" outlineLevel="0" collapsed="false">
      <c r="A841" s="38"/>
      <c r="B841" s="59"/>
      <c r="C841" s="59"/>
      <c r="D841" s="59"/>
      <c r="E841" s="59"/>
    </row>
    <row r="842" customFormat="false" ht="12.75" hidden="false" customHeight="false" outlineLevel="0" collapsed="false">
      <c r="A842" s="38"/>
      <c r="B842" s="59"/>
      <c r="C842" s="59"/>
      <c r="D842" s="59"/>
      <c r="E842" s="59"/>
    </row>
    <row r="843" customFormat="false" ht="12.75" hidden="false" customHeight="false" outlineLevel="0" collapsed="false">
      <c r="A843" s="38"/>
      <c r="B843" s="59"/>
      <c r="C843" s="59"/>
      <c r="D843" s="59"/>
      <c r="E843" s="59"/>
    </row>
    <row r="844" customFormat="false" ht="12.75" hidden="false" customHeight="false" outlineLevel="0" collapsed="false">
      <c r="A844" s="38"/>
      <c r="B844" s="59"/>
      <c r="C844" s="59"/>
      <c r="D844" s="59"/>
      <c r="E844" s="59"/>
    </row>
    <row r="845" customFormat="false" ht="12.75" hidden="false" customHeight="false" outlineLevel="0" collapsed="false">
      <c r="A845" s="38"/>
      <c r="B845" s="59"/>
      <c r="C845" s="59"/>
      <c r="D845" s="59"/>
      <c r="E845" s="59"/>
    </row>
    <row r="846" customFormat="false" ht="12.75" hidden="false" customHeight="false" outlineLevel="0" collapsed="false">
      <c r="A846" s="38"/>
      <c r="B846" s="59"/>
      <c r="C846" s="59"/>
      <c r="D846" s="59"/>
      <c r="E846" s="59"/>
    </row>
    <row r="847" customFormat="false" ht="12.75" hidden="false" customHeight="false" outlineLevel="0" collapsed="false">
      <c r="A847" s="38"/>
      <c r="B847" s="59"/>
      <c r="C847" s="59"/>
      <c r="D847" s="59"/>
      <c r="E847" s="59"/>
    </row>
    <row r="848" customFormat="false" ht="12.75" hidden="false" customHeight="false" outlineLevel="0" collapsed="false">
      <c r="A848" s="38"/>
      <c r="B848" s="59"/>
      <c r="C848" s="59"/>
      <c r="D848" s="59"/>
      <c r="E848" s="59"/>
    </row>
    <row r="849" customFormat="false" ht="12.75" hidden="false" customHeight="false" outlineLevel="0" collapsed="false">
      <c r="A849" s="38"/>
      <c r="B849" s="59"/>
      <c r="C849" s="59"/>
      <c r="D849" s="59"/>
      <c r="E849" s="59"/>
    </row>
    <row r="850" customFormat="false" ht="12.75" hidden="false" customHeight="false" outlineLevel="0" collapsed="false">
      <c r="A850" s="38"/>
      <c r="B850" s="59"/>
      <c r="C850" s="59"/>
      <c r="D850" s="59"/>
      <c r="E850" s="59"/>
    </row>
    <row r="851" customFormat="false" ht="12.75" hidden="false" customHeight="false" outlineLevel="0" collapsed="false">
      <c r="A851" s="38"/>
      <c r="B851" s="59"/>
      <c r="C851" s="59"/>
      <c r="D851" s="59"/>
      <c r="E851" s="59"/>
    </row>
    <row r="852" customFormat="false" ht="12.75" hidden="false" customHeight="false" outlineLevel="0" collapsed="false">
      <c r="A852" s="38"/>
      <c r="B852" s="59"/>
      <c r="C852" s="59"/>
      <c r="D852" s="59"/>
      <c r="E852" s="59"/>
    </row>
    <row r="853" customFormat="false" ht="12.75" hidden="false" customHeight="false" outlineLevel="0" collapsed="false">
      <c r="A853" s="38"/>
      <c r="B853" s="59"/>
      <c r="C853" s="59"/>
      <c r="D853" s="59"/>
      <c r="E853" s="59"/>
    </row>
    <row r="854" customFormat="false" ht="12.75" hidden="false" customHeight="false" outlineLevel="0" collapsed="false">
      <c r="A854" s="38"/>
      <c r="B854" s="59"/>
      <c r="C854" s="59"/>
      <c r="D854" s="59"/>
      <c r="E854" s="59"/>
    </row>
    <row r="855" customFormat="false" ht="12.75" hidden="false" customHeight="false" outlineLevel="0" collapsed="false">
      <c r="A855" s="38"/>
      <c r="B855" s="59"/>
      <c r="C855" s="59"/>
      <c r="D855" s="59"/>
      <c r="E855" s="59"/>
    </row>
    <row r="856" customFormat="false" ht="12.75" hidden="false" customHeight="false" outlineLevel="0" collapsed="false">
      <c r="A856" s="38"/>
      <c r="B856" s="59"/>
      <c r="C856" s="59"/>
      <c r="D856" s="59"/>
      <c r="E856" s="59"/>
    </row>
    <row r="857" customFormat="false" ht="12.75" hidden="false" customHeight="false" outlineLevel="0" collapsed="false">
      <c r="A857" s="38"/>
      <c r="B857" s="59"/>
      <c r="C857" s="59"/>
      <c r="D857" s="59"/>
      <c r="E857" s="59"/>
    </row>
    <row r="858" customFormat="false" ht="12.75" hidden="false" customHeight="false" outlineLevel="0" collapsed="false">
      <c r="A858" s="38"/>
      <c r="B858" s="59"/>
      <c r="C858" s="59"/>
      <c r="D858" s="59"/>
      <c r="E858" s="59"/>
    </row>
    <row r="859" customFormat="false" ht="12.75" hidden="false" customHeight="false" outlineLevel="0" collapsed="false">
      <c r="A859" s="38"/>
      <c r="B859" s="59"/>
      <c r="C859" s="59"/>
      <c r="D859" s="59"/>
      <c r="E859" s="59"/>
    </row>
    <row r="860" customFormat="false" ht="12.75" hidden="false" customHeight="false" outlineLevel="0" collapsed="false">
      <c r="A860" s="38"/>
      <c r="B860" s="59"/>
      <c r="C860" s="59"/>
      <c r="D860" s="59"/>
      <c r="E860" s="59"/>
    </row>
    <row r="861" customFormat="false" ht="12.75" hidden="false" customHeight="false" outlineLevel="0" collapsed="false">
      <c r="A861" s="38"/>
      <c r="B861" s="59"/>
      <c r="C861" s="59"/>
      <c r="D861" s="59"/>
      <c r="E861" s="59"/>
    </row>
    <row r="862" customFormat="false" ht="12.75" hidden="false" customHeight="false" outlineLevel="0" collapsed="false">
      <c r="A862" s="38"/>
      <c r="B862" s="59"/>
      <c r="C862" s="59"/>
      <c r="D862" s="59"/>
      <c r="E862" s="59"/>
    </row>
    <row r="863" customFormat="false" ht="12.75" hidden="false" customHeight="false" outlineLevel="0" collapsed="false">
      <c r="A863" s="38"/>
      <c r="B863" s="59"/>
      <c r="C863" s="59"/>
      <c r="D863" s="59"/>
      <c r="E863" s="59"/>
    </row>
    <row r="864" customFormat="false" ht="12.75" hidden="false" customHeight="false" outlineLevel="0" collapsed="false">
      <c r="A864" s="38"/>
      <c r="B864" s="59"/>
      <c r="C864" s="59"/>
      <c r="D864" s="59"/>
      <c r="E864" s="59"/>
    </row>
    <row r="865" customFormat="false" ht="12.75" hidden="false" customHeight="false" outlineLevel="0" collapsed="false">
      <c r="A865" s="38"/>
      <c r="B865" s="59"/>
      <c r="C865" s="59"/>
      <c r="D865" s="59"/>
      <c r="E865" s="59"/>
    </row>
    <row r="866" customFormat="false" ht="12.75" hidden="false" customHeight="false" outlineLevel="0" collapsed="false">
      <c r="A866" s="38"/>
      <c r="B866" s="59"/>
      <c r="C866" s="59"/>
      <c r="D866" s="59"/>
      <c r="E866" s="59"/>
    </row>
    <row r="867" customFormat="false" ht="12.75" hidden="false" customHeight="false" outlineLevel="0" collapsed="false">
      <c r="A867" s="38"/>
      <c r="B867" s="59"/>
      <c r="C867" s="59"/>
      <c r="D867" s="59"/>
      <c r="E867" s="59"/>
    </row>
    <row r="868" customFormat="false" ht="12.75" hidden="false" customHeight="false" outlineLevel="0" collapsed="false">
      <c r="A868" s="38"/>
      <c r="B868" s="59"/>
      <c r="C868" s="59"/>
      <c r="D868" s="59"/>
      <c r="E868" s="59"/>
    </row>
    <row r="869" customFormat="false" ht="12.75" hidden="false" customHeight="false" outlineLevel="0" collapsed="false">
      <c r="A869" s="38"/>
      <c r="B869" s="59"/>
      <c r="C869" s="59"/>
      <c r="D869" s="59"/>
      <c r="E869" s="59"/>
    </row>
    <row r="870" customFormat="false" ht="12.75" hidden="false" customHeight="false" outlineLevel="0" collapsed="false">
      <c r="A870" s="38"/>
      <c r="B870" s="59"/>
      <c r="C870" s="59"/>
      <c r="D870" s="59"/>
      <c r="E870" s="59"/>
    </row>
    <row r="871" customFormat="false" ht="12.75" hidden="false" customHeight="false" outlineLevel="0" collapsed="false">
      <c r="A871" s="38"/>
      <c r="B871" s="59"/>
      <c r="C871" s="59"/>
      <c r="D871" s="59"/>
      <c r="E871" s="59"/>
    </row>
    <row r="872" customFormat="false" ht="12.75" hidden="false" customHeight="false" outlineLevel="0" collapsed="false">
      <c r="A872" s="38"/>
      <c r="B872" s="59"/>
      <c r="C872" s="59"/>
      <c r="D872" s="59"/>
      <c r="E872" s="59"/>
    </row>
    <row r="873" customFormat="false" ht="12.75" hidden="false" customHeight="false" outlineLevel="0" collapsed="false">
      <c r="A873" s="38"/>
      <c r="B873" s="59"/>
      <c r="C873" s="59"/>
      <c r="D873" s="59"/>
      <c r="E873" s="59"/>
    </row>
    <row r="874" customFormat="false" ht="12.75" hidden="false" customHeight="false" outlineLevel="0" collapsed="false">
      <c r="A874" s="38"/>
      <c r="B874" s="59"/>
      <c r="C874" s="59"/>
      <c r="D874" s="59"/>
      <c r="E874" s="59"/>
    </row>
    <row r="875" customFormat="false" ht="12.75" hidden="false" customHeight="false" outlineLevel="0" collapsed="false">
      <c r="A875" s="38"/>
      <c r="B875" s="59"/>
      <c r="C875" s="59"/>
      <c r="D875" s="59"/>
      <c r="E875" s="59"/>
    </row>
    <row r="876" customFormat="false" ht="12.75" hidden="false" customHeight="false" outlineLevel="0" collapsed="false">
      <c r="A876" s="38"/>
      <c r="B876" s="59"/>
      <c r="C876" s="59"/>
      <c r="D876" s="59"/>
      <c r="E876" s="59"/>
    </row>
    <row r="877" customFormat="false" ht="12.75" hidden="false" customHeight="false" outlineLevel="0" collapsed="false">
      <c r="A877" s="38"/>
      <c r="B877" s="59"/>
      <c r="C877" s="59"/>
      <c r="D877" s="59"/>
      <c r="E877" s="59"/>
    </row>
    <row r="878" customFormat="false" ht="12.75" hidden="false" customHeight="false" outlineLevel="0" collapsed="false">
      <c r="C878" s="59"/>
      <c r="D878" s="59"/>
    </row>
    <row r="879" customFormat="false" ht="12.75" hidden="false" customHeight="false" outlineLevel="0" collapsed="false">
      <c r="C879" s="59"/>
      <c r="D879" s="59"/>
    </row>
    <row r="880" customFormat="false" ht="12.75" hidden="false" customHeight="false" outlineLevel="0" collapsed="false">
      <c r="C880" s="59"/>
      <c r="D880" s="59"/>
    </row>
    <row r="881" customFormat="false" ht="12.75" hidden="false" customHeight="false" outlineLevel="0" collapsed="false">
      <c r="C881" s="59"/>
      <c r="D881" s="59"/>
    </row>
    <row r="882" customFormat="false" ht="12.75" hidden="false" customHeight="false" outlineLevel="0" collapsed="false">
      <c r="C882" s="59"/>
      <c r="D882" s="59"/>
    </row>
    <row r="883" customFormat="false" ht="12.75" hidden="false" customHeight="false" outlineLevel="0" collapsed="false">
      <c r="C883" s="59"/>
      <c r="D883" s="59"/>
    </row>
    <row r="884" customFormat="false" ht="12.75" hidden="false" customHeight="false" outlineLevel="0" collapsed="false">
      <c r="C884" s="59"/>
      <c r="D884" s="59"/>
    </row>
    <row r="885" customFormat="false" ht="12.75" hidden="false" customHeight="false" outlineLevel="0" collapsed="false">
      <c r="C885" s="59"/>
      <c r="D885" s="59"/>
    </row>
    <row r="886" customFormat="false" ht="12.75" hidden="false" customHeight="false" outlineLevel="0" collapsed="false">
      <c r="C886" s="59"/>
      <c r="D886" s="59"/>
    </row>
    <row r="887" customFormat="false" ht="12.75" hidden="false" customHeight="false" outlineLevel="0" collapsed="false">
      <c r="C887" s="59"/>
      <c r="D887" s="59"/>
    </row>
    <row r="888" customFormat="false" ht="12.75" hidden="false" customHeight="false" outlineLevel="0" collapsed="false">
      <c r="C888" s="59"/>
      <c r="D888" s="59"/>
    </row>
    <row r="889" customFormat="false" ht="12.75" hidden="false" customHeight="false" outlineLevel="0" collapsed="false">
      <c r="C889" s="59"/>
      <c r="D889" s="59"/>
    </row>
    <row r="890" customFormat="false" ht="12.75" hidden="false" customHeight="false" outlineLevel="0" collapsed="false">
      <c r="C890" s="59"/>
      <c r="D890" s="59"/>
    </row>
    <row r="891" customFormat="false" ht="12.75" hidden="false" customHeight="false" outlineLevel="0" collapsed="false">
      <c r="C891" s="59"/>
      <c r="D891" s="59"/>
    </row>
    <row r="892" customFormat="false" ht="12.75" hidden="false" customHeight="false" outlineLevel="0" collapsed="false">
      <c r="C892" s="59"/>
      <c r="D892" s="59"/>
    </row>
    <row r="893" customFormat="false" ht="12.75" hidden="false" customHeight="false" outlineLevel="0" collapsed="false">
      <c r="C893" s="59"/>
      <c r="D893" s="59"/>
    </row>
    <row r="894" customFormat="false" ht="12.75" hidden="false" customHeight="false" outlineLevel="0" collapsed="false">
      <c r="C894" s="59"/>
      <c r="D894" s="59"/>
    </row>
    <row r="895" customFormat="false" ht="12.75" hidden="false" customHeight="false" outlineLevel="0" collapsed="false">
      <c r="C895" s="59"/>
      <c r="D895" s="59"/>
    </row>
    <row r="896" customFormat="false" ht="12.75" hidden="false" customHeight="false" outlineLevel="0" collapsed="false">
      <c r="C896" s="59"/>
      <c r="D896" s="59"/>
    </row>
    <row r="897" customFormat="false" ht="12.75" hidden="false" customHeight="false" outlineLevel="0" collapsed="false">
      <c r="C897" s="59"/>
      <c r="D897" s="59"/>
    </row>
    <row r="898" customFormat="false" ht="12.75" hidden="false" customHeight="false" outlineLevel="0" collapsed="false">
      <c r="C898" s="59"/>
      <c r="D898" s="59"/>
    </row>
    <row r="899" customFormat="false" ht="12.75" hidden="false" customHeight="false" outlineLevel="0" collapsed="false">
      <c r="C899" s="59"/>
      <c r="D899" s="59"/>
    </row>
    <row r="900" customFormat="false" ht="12.75" hidden="false" customHeight="false" outlineLevel="0" collapsed="false">
      <c r="C900" s="59"/>
      <c r="D900" s="59"/>
    </row>
    <row r="901" customFormat="false" ht="12.75" hidden="false" customHeight="false" outlineLevel="0" collapsed="false">
      <c r="C901" s="59"/>
      <c r="D901" s="59"/>
    </row>
    <row r="902" customFormat="false" ht="12.75" hidden="false" customHeight="false" outlineLevel="0" collapsed="false">
      <c r="C902" s="59"/>
      <c r="D902" s="59"/>
    </row>
    <row r="903" customFormat="false" ht="12.75" hidden="false" customHeight="false" outlineLevel="0" collapsed="false">
      <c r="C903" s="59"/>
      <c r="D903" s="59"/>
    </row>
    <row r="904" customFormat="false" ht="12.75" hidden="false" customHeight="false" outlineLevel="0" collapsed="false">
      <c r="C904" s="59"/>
      <c r="D904" s="59"/>
    </row>
    <row r="905" customFormat="false" ht="12.75" hidden="false" customHeight="false" outlineLevel="0" collapsed="false">
      <c r="C905" s="59"/>
      <c r="D905" s="59"/>
    </row>
    <row r="906" customFormat="false" ht="12.75" hidden="false" customHeight="false" outlineLevel="0" collapsed="false">
      <c r="C906" s="59"/>
      <c r="D906" s="59"/>
    </row>
    <row r="907" customFormat="false" ht="12.75" hidden="false" customHeight="false" outlineLevel="0" collapsed="false">
      <c r="C907" s="59"/>
      <c r="D907" s="59"/>
    </row>
    <row r="908" customFormat="false" ht="12.75" hidden="false" customHeight="false" outlineLevel="0" collapsed="false">
      <c r="C908" s="59"/>
      <c r="D908" s="59"/>
    </row>
    <row r="909" customFormat="false" ht="12.75" hidden="false" customHeight="false" outlineLevel="0" collapsed="false">
      <c r="C909" s="59"/>
      <c r="D909" s="59"/>
    </row>
    <row r="910" customFormat="false" ht="12.75" hidden="false" customHeight="false" outlineLevel="0" collapsed="false">
      <c r="C910" s="59"/>
      <c r="D910" s="59"/>
    </row>
    <row r="911" customFormat="false" ht="12.75" hidden="false" customHeight="false" outlineLevel="0" collapsed="false">
      <c r="C911" s="59"/>
      <c r="D911" s="59"/>
    </row>
    <row r="912" customFormat="false" ht="12.75" hidden="false" customHeight="false" outlineLevel="0" collapsed="false">
      <c r="C912" s="59"/>
      <c r="D912" s="59"/>
    </row>
    <row r="913" customFormat="false" ht="12.75" hidden="false" customHeight="false" outlineLevel="0" collapsed="false">
      <c r="C913" s="59"/>
      <c r="D913" s="59"/>
    </row>
    <row r="914" customFormat="false" ht="12.75" hidden="false" customHeight="false" outlineLevel="0" collapsed="false">
      <c r="C914" s="59"/>
      <c r="D914" s="59"/>
    </row>
    <row r="915" customFormat="false" ht="12.75" hidden="false" customHeight="false" outlineLevel="0" collapsed="false">
      <c r="C915" s="59"/>
      <c r="D915" s="59"/>
    </row>
    <row r="916" customFormat="false" ht="12.75" hidden="false" customHeight="false" outlineLevel="0" collapsed="false">
      <c r="C916" s="59"/>
      <c r="D916" s="59"/>
    </row>
    <row r="917" customFormat="false" ht="12.75" hidden="false" customHeight="false" outlineLevel="0" collapsed="false">
      <c r="C917" s="59"/>
      <c r="D917" s="59"/>
    </row>
    <row r="918" customFormat="false" ht="12.75" hidden="false" customHeight="false" outlineLevel="0" collapsed="false">
      <c r="C918" s="59"/>
      <c r="D918" s="59"/>
    </row>
    <row r="919" customFormat="false" ht="12.75" hidden="false" customHeight="false" outlineLevel="0" collapsed="false">
      <c r="C919" s="59"/>
      <c r="D919" s="59"/>
    </row>
    <row r="920" customFormat="false" ht="12.75" hidden="false" customHeight="false" outlineLevel="0" collapsed="false">
      <c r="C920" s="59"/>
      <c r="D920" s="59"/>
    </row>
    <row r="921" customFormat="false" ht="12.75" hidden="false" customHeight="false" outlineLevel="0" collapsed="false">
      <c r="C921" s="59"/>
      <c r="D921" s="59"/>
    </row>
    <row r="922" customFormat="false" ht="12.75" hidden="false" customHeight="false" outlineLevel="0" collapsed="false">
      <c r="C922" s="59"/>
      <c r="D922" s="59"/>
    </row>
    <row r="923" customFormat="false" ht="12.75" hidden="false" customHeight="false" outlineLevel="0" collapsed="false">
      <c r="C923" s="59"/>
      <c r="D923" s="59"/>
    </row>
    <row r="924" customFormat="false" ht="12.75" hidden="false" customHeight="false" outlineLevel="0" collapsed="false">
      <c r="C924" s="59"/>
      <c r="D924" s="59"/>
    </row>
    <row r="925" customFormat="false" ht="12.75" hidden="false" customHeight="false" outlineLevel="0" collapsed="false">
      <c r="C925" s="59"/>
      <c r="D925" s="59"/>
    </row>
    <row r="926" customFormat="false" ht="12.75" hidden="false" customHeight="false" outlineLevel="0" collapsed="false">
      <c r="C926" s="59"/>
      <c r="D926" s="59"/>
    </row>
    <row r="927" customFormat="false" ht="12.75" hidden="false" customHeight="false" outlineLevel="0" collapsed="false">
      <c r="C927" s="59"/>
      <c r="D927" s="59"/>
    </row>
    <row r="928" customFormat="false" ht="12.75" hidden="false" customHeight="false" outlineLevel="0" collapsed="false">
      <c r="C928" s="59"/>
      <c r="D928" s="59"/>
    </row>
    <row r="929" customFormat="false" ht="12.75" hidden="false" customHeight="false" outlineLevel="0" collapsed="false">
      <c r="C929" s="59"/>
      <c r="D929" s="59"/>
    </row>
    <row r="930" customFormat="false" ht="12.75" hidden="false" customHeight="false" outlineLevel="0" collapsed="false">
      <c r="C930" s="59"/>
      <c r="D930" s="59"/>
    </row>
    <row r="931" customFormat="false" ht="12.75" hidden="false" customHeight="false" outlineLevel="0" collapsed="false">
      <c r="C931" s="59"/>
      <c r="D931" s="59"/>
    </row>
    <row r="932" customFormat="false" ht="12.75" hidden="false" customHeight="false" outlineLevel="0" collapsed="false">
      <c r="C932" s="59"/>
      <c r="D932" s="59"/>
    </row>
    <row r="933" customFormat="false" ht="12.75" hidden="false" customHeight="false" outlineLevel="0" collapsed="false">
      <c r="C933" s="59"/>
      <c r="D933" s="59"/>
    </row>
    <row r="934" customFormat="false" ht="12.75" hidden="false" customHeight="false" outlineLevel="0" collapsed="false">
      <c r="C934" s="59"/>
      <c r="D934" s="59"/>
    </row>
    <row r="935" customFormat="false" ht="12.75" hidden="false" customHeight="false" outlineLevel="0" collapsed="false">
      <c r="C935" s="59"/>
      <c r="D935" s="59"/>
    </row>
    <row r="936" customFormat="false" ht="12.75" hidden="false" customHeight="false" outlineLevel="0" collapsed="false">
      <c r="C936" s="59"/>
      <c r="D936" s="59"/>
    </row>
    <row r="937" customFormat="false" ht="12.75" hidden="false" customHeight="false" outlineLevel="0" collapsed="false">
      <c r="C937" s="59"/>
      <c r="D937" s="59"/>
    </row>
    <row r="938" customFormat="false" ht="12.75" hidden="false" customHeight="false" outlineLevel="0" collapsed="false">
      <c r="C938" s="59"/>
      <c r="D938" s="59"/>
    </row>
    <row r="939" customFormat="false" ht="12.75" hidden="false" customHeight="false" outlineLevel="0" collapsed="false">
      <c r="C939" s="59"/>
      <c r="D939" s="59"/>
    </row>
    <row r="940" customFormat="false" ht="12.75" hidden="false" customHeight="false" outlineLevel="0" collapsed="false">
      <c r="C940" s="59"/>
      <c r="D940" s="59"/>
    </row>
    <row r="941" customFormat="false" ht="12.75" hidden="false" customHeight="false" outlineLevel="0" collapsed="false">
      <c r="C941" s="59"/>
      <c r="D941" s="59"/>
    </row>
    <row r="942" customFormat="false" ht="12.75" hidden="false" customHeight="false" outlineLevel="0" collapsed="false">
      <c r="C942" s="59"/>
      <c r="D942" s="59"/>
    </row>
    <row r="943" customFormat="false" ht="12.75" hidden="false" customHeight="false" outlineLevel="0" collapsed="false">
      <c r="C943" s="59"/>
      <c r="D943" s="59"/>
    </row>
    <row r="944" customFormat="false" ht="12.75" hidden="false" customHeight="false" outlineLevel="0" collapsed="false">
      <c r="C944" s="59"/>
      <c r="D944" s="59"/>
    </row>
    <row r="945" customFormat="false" ht="12.75" hidden="false" customHeight="false" outlineLevel="0" collapsed="false">
      <c r="C945" s="59"/>
      <c r="D945" s="59"/>
    </row>
    <row r="946" customFormat="false" ht="12.75" hidden="false" customHeight="false" outlineLevel="0" collapsed="false">
      <c r="C946" s="59"/>
      <c r="D946" s="59"/>
    </row>
    <row r="947" customFormat="false" ht="12.75" hidden="false" customHeight="false" outlineLevel="0" collapsed="false">
      <c r="C947" s="59"/>
      <c r="D947" s="59"/>
    </row>
    <row r="948" customFormat="false" ht="12.75" hidden="false" customHeight="false" outlineLevel="0" collapsed="false">
      <c r="C948" s="59"/>
      <c r="D948" s="59"/>
    </row>
    <row r="949" customFormat="false" ht="12.75" hidden="false" customHeight="false" outlineLevel="0" collapsed="false">
      <c r="C949" s="59"/>
      <c r="D949" s="59"/>
    </row>
    <row r="950" customFormat="false" ht="12.75" hidden="false" customHeight="false" outlineLevel="0" collapsed="false">
      <c r="C950" s="59"/>
      <c r="D950" s="59"/>
    </row>
    <row r="951" customFormat="false" ht="12.75" hidden="false" customHeight="false" outlineLevel="0" collapsed="false">
      <c r="C951" s="59"/>
      <c r="D951" s="59"/>
    </row>
    <row r="952" customFormat="false" ht="12.75" hidden="false" customHeight="false" outlineLevel="0" collapsed="false">
      <c r="C952" s="59"/>
      <c r="D952" s="59"/>
    </row>
    <row r="953" customFormat="false" ht="12.75" hidden="false" customHeight="false" outlineLevel="0" collapsed="false">
      <c r="C953" s="59"/>
      <c r="D953" s="59"/>
    </row>
    <row r="954" customFormat="false" ht="12.75" hidden="false" customHeight="false" outlineLevel="0" collapsed="false">
      <c r="C954" s="59"/>
      <c r="D954" s="59"/>
    </row>
    <row r="955" customFormat="false" ht="12.75" hidden="false" customHeight="false" outlineLevel="0" collapsed="false">
      <c r="C955" s="59"/>
      <c r="D955" s="59"/>
    </row>
    <row r="956" customFormat="false" ht="12.75" hidden="false" customHeight="false" outlineLevel="0" collapsed="false">
      <c r="C956" s="59"/>
      <c r="D956" s="59"/>
    </row>
    <row r="957" customFormat="false" ht="12.75" hidden="false" customHeight="false" outlineLevel="0" collapsed="false">
      <c r="C957" s="59"/>
      <c r="D957" s="59"/>
    </row>
    <row r="958" customFormat="false" ht="12.75" hidden="false" customHeight="false" outlineLevel="0" collapsed="false">
      <c r="C958" s="59"/>
      <c r="D958" s="59"/>
    </row>
    <row r="959" customFormat="false" ht="12.75" hidden="false" customHeight="false" outlineLevel="0" collapsed="false">
      <c r="C959" s="59"/>
      <c r="D959" s="59"/>
    </row>
    <row r="960" customFormat="false" ht="12.75" hidden="false" customHeight="false" outlineLevel="0" collapsed="false">
      <c r="C960" s="59"/>
      <c r="D960" s="59"/>
    </row>
    <row r="961" customFormat="false" ht="12.75" hidden="false" customHeight="false" outlineLevel="0" collapsed="false">
      <c r="C961" s="59"/>
      <c r="D961" s="59"/>
    </row>
    <row r="962" customFormat="false" ht="12.75" hidden="false" customHeight="false" outlineLevel="0" collapsed="false">
      <c r="C962" s="59"/>
      <c r="D962" s="59"/>
    </row>
    <row r="963" customFormat="false" ht="12.75" hidden="false" customHeight="false" outlineLevel="0" collapsed="false">
      <c r="C963" s="59"/>
      <c r="D963" s="59"/>
    </row>
    <row r="964" customFormat="false" ht="12.75" hidden="false" customHeight="false" outlineLevel="0" collapsed="false">
      <c r="C964" s="59"/>
      <c r="D964" s="59"/>
    </row>
    <row r="965" customFormat="false" ht="12.75" hidden="false" customHeight="false" outlineLevel="0" collapsed="false">
      <c r="C965" s="59"/>
      <c r="D965" s="59"/>
    </row>
    <row r="966" customFormat="false" ht="12.75" hidden="false" customHeight="false" outlineLevel="0" collapsed="false">
      <c r="C966" s="59"/>
      <c r="D966" s="59"/>
    </row>
    <row r="967" customFormat="false" ht="12.75" hidden="false" customHeight="false" outlineLevel="0" collapsed="false">
      <c r="C967" s="59"/>
      <c r="D967" s="59"/>
    </row>
    <row r="968" customFormat="false" ht="12.75" hidden="false" customHeight="false" outlineLevel="0" collapsed="false">
      <c r="C968" s="59"/>
      <c r="D968" s="59"/>
    </row>
    <row r="969" customFormat="false" ht="12.75" hidden="false" customHeight="false" outlineLevel="0" collapsed="false">
      <c r="C969" s="59"/>
      <c r="D969" s="59"/>
    </row>
    <row r="970" customFormat="false" ht="12.75" hidden="false" customHeight="false" outlineLevel="0" collapsed="false">
      <c r="C970" s="59"/>
      <c r="D970" s="59"/>
    </row>
    <row r="971" customFormat="false" ht="12.75" hidden="false" customHeight="false" outlineLevel="0" collapsed="false">
      <c r="C971" s="59"/>
      <c r="D971" s="59"/>
    </row>
    <row r="972" customFormat="false" ht="12.75" hidden="false" customHeight="false" outlineLevel="0" collapsed="false">
      <c r="C972" s="59"/>
      <c r="D972" s="59"/>
    </row>
    <row r="973" customFormat="false" ht="12.75" hidden="false" customHeight="false" outlineLevel="0" collapsed="false">
      <c r="C973" s="59"/>
      <c r="D973" s="59"/>
    </row>
    <row r="974" customFormat="false" ht="12.75" hidden="false" customHeight="false" outlineLevel="0" collapsed="false">
      <c r="C974" s="59"/>
      <c r="D974" s="59"/>
    </row>
    <row r="975" customFormat="false" ht="12.75" hidden="false" customHeight="false" outlineLevel="0" collapsed="false">
      <c r="C975" s="59"/>
      <c r="D975" s="59"/>
    </row>
    <row r="976" customFormat="false" ht="12.75" hidden="false" customHeight="false" outlineLevel="0" collapsed="false">
      <c r="C976" s="59"/>
      <c r="D976" s="59"/>
    </row>
    <row r="977" customFormat="false" ht="12.75" hidden="false" customHeight="false" outlineLevel="0" collapsed="false">
      <c r="C977" s="59"/>
      <c r="D977" s="59"/>
    </row>
    <row r="978" customFormat="false" ht="12.75" hidden="false" customHeight="false" outlineLevel="0" collapsed="false">
      <c r="C978" s="59"/>
      <c r="D978" s="59"/>
    </row>
    <row r="979" customFormat="false" ht="12.75" hidden="false" customHeight="false" outlineLevel="0" collapsed="false">
      <c r="C979" s="59"/>
      <c r="D979" s="59"/>
    </row>
    <row r="980" customFormat="false" ht="12.75" hidden="false" customHeight="false" outlineLevel="0" collapsed="false">
      <c r="C980" s="59"/>
      <c r="D980" s="59"/>
    </row>
    <row r="981" customFormat="false" ht="12.75" hidden="false" customHeight="false" outlineLevel="0" collapsed="false">
      <c r="C981" s="59"/>
      <c r="D981" s="59"/>
    </row>
    <row r="982" customFormat="false" ht="12.75" hidden="false" customHeight="false" outlineLevel="0" collapsed="false">
      <c r="C982" s="59"/>
      <c r="D982" s="59"/>
    </row>
    <row r="983" customFormat="false" ht="12.75" hidden="false" customHeight="false" outlineLevel="0" collapsed="false">
      <c r="C983" s="59"/>
      <c r="D983" s="59"/>
    </row>
    <row r="984" customFormat="false" ht="12.75" hidden="false" customHeight="false" outlineLevel="0" collapsed="false">
      <c r="C984" s="59"/>
      <c r="D984" s="59"/>
    </row>
    <row r="985" customFormat="false" ht="12.75" hidden="false" customHeight="false" outlineLevel="0" collapsed="false">
      <c r="C985" s="59"/>
      <c r="D985" s="59"/>
    </row>
    <row r="986" customFormat="false" ht="12.75" hidden="false" customHeight="false" outlineLevel="0" collapsed="false">
      <c r="C986" s="59"/>
      <c r="D986" s="59"/>
    </row>
    <row r="987" customFormat="false" ht="12.75" hidden="false" customHeight="false" outlineLevel="0" collapsed="false">
      <c r="C987" s="59"/>
      <c r="D987" s="59"/>
    </row>
    <row r="988" customFormat="false" ht="12.75" hidden="false" customHeight="false" outlineLevel="0" collapsed="false">
      <c r="C988" s="59"/>
      <c r="D988" s="59"/>
    </row>
    <row r="989" customFormat="false" ht="12.75" hidden="false" customHeight="false" outlineLevel="0" collapsed="false">
      <c r="C989" s="59"/>
      <c r="D989" s="59"/>
    </row>
    <row r="990" customFormat="false" ht="12.75" hidden="false" customHeight="false" outlineLevel="0" collapsed="false">
      <c r="C990" s="59"/>
      <c r="D990" s="59"/>
    </row>
    <row r="991" customFormat="false" ht="12.75" hidden="false" customHeight="false" outlineLevel="0" collapsed="false">
      <c r="C991" s="59"/>
      <c r="D991" s="59"/>
    </row>
    <row r="992" customFormat="false" ht="12.75" hidden="false" customHeight="false" outlineLevel="0" collapsed="false">
      <c r="C992" s="59"/>
      <c r="D992" s="59"/>
    </row>
    <row r="993" customFormat="false" ht="12.75" hidden="false" customHeight="false" outlineLevel="0" collapsed="false">
      <c r="C993" s="59"/>
      <c r="D993" s="59"/>
    </row>
    <row r="994" customFormat="false" ht="12.75" hidden="false" customHeight="false" outlineLevel="0" collapsed="false">
      <c r="C994" s="59"/>
      <c r="D994" s="59"/>
    </row>
    <row r="995" customFormat="false" ht="12.75" hidden="false" customHeight="false" outlineLevel="0" collapsed="false">
      <c r="C995" s="59"/>
      <c r="D995" s="59"/>
    </row>
    <row r="996" customFormat="false" ht="12.75" hidden="false" customHeight="false" outlineLevel="0" collapsed="false">
      <c r="C996" s="59"/>
      <c r="D996" s="59"/>
    </row>
    <row r="997" customFormat="false" ht="12.75" hidden="false" customHeight="false" outlineLevel="0" collapsed="false">
      <c r="C997" s="59"/>
      <c r="D997" s="59"/>
    </row>
    <row r="998" customFormat="false" ht="12.75" hidden="false" customHeight="false" outlineLevel="0" collapsed="false">
      <c r="C998" s="59"/>
      <c r="D998" s="59"/>
    </row>
    <row r="999" customFormat="false" ht="12.75" hidden="false" customHeight="false" outlineLevel="0" collapsed="false">
      <c r="C999" s="59"/>
      <c r="D999" s="59"/>
    </row>
    <row r="1000" customFormat="false" ht="12.75" hidden="false" customHeight="false" outlineLevel="0" collapsed="false">
      <c r="C1000" s="59"/>
      <c r="D1000" s="59"/>
    </row>
    <row r="1001" customFormat="false" ht="12.75" hidden="false" customHeight="false" outlineLevel="0" collapsed="false">
      <c r="C1001" s="59"/>
      <c r="D1001" s="59"/>
    </row>
    <row r="1002" customFormat="false" ht="12.75" hidden="false" customHeight="false" outlineLevel="0" collapsed="false">
      <c r="C1002" s="59"/>
      <c r="D1002" s="59"/>
    </row>
    <row r="1003" customFormat="false" ht="12.75" hidden="false" customHeight="false" outlineLevel="0" collapsed="false">
      <c r="C1003" s="59"/>
      <c r="D1003" s="59"/>
    </row>
    <row r="1004" customFormat="false" ht="12.75" hidden="false" customHeight="false" outlineLevel="0" collapsed="false">
      <c r="C1004" s="59"/>
      <c r="D1004" s="59"/>
    </row>
    <row r="1005" customFormat="false" ht="12.75" hidden="false" customHeight="false" outlineLevel="0" collapsed="false">
      <c r="C1005" s="59"/>
      <c r="D1005" s="59"/>
    </row>
    <row r="1006" customFormat="false" ht="12.75" hidden="false" customHeight="false" outlineLevel="0" collapsed="false">
      <c r="C1006" s="59"/>
      <c r="D1006" s="59"/>
    </row>
    <row r="1007" customFormat="false" ht="12.75" hidden="false" customHeight="false" outlineLevel="0" collapsed="false">
      <c r="C1007" s="59"/>
      <c r="D1007" s="59"/>
    </row>
    <row r="1008" customFormat="false" ht="12.75" hidden="false" customHeight="false" outlineLevel="0" collapsed="false">
      <c r="C1008" s="59"/>
      <c r="D1008" s="59"/>
    </row>
    <row r="1009" customFormat="false" ht="12.75" hidden="false" customHeight="false" outlineLevel="0" collapsed="false">
      <c r="C1009" s="59"/>
      <c r="D1009" s="59"/>
    </row>
    <row r="1010" customFormat="false" ht="12.75" hidden="false" customHeight="false" outlineLevel="0" collapsed="false">
      <c r="C1010" s="59"/>
      <c r="D1010" s="59"/>
    </row>
    <row r="1011" customFormat="false" ht="12.75" hidden="false" customHeight="false" outlineLevel="0" collapsed="false">
      <c r="C1011" s="59"/>
      <c r="D1011" s="59"/>
    </row>
    <row r="1012" customFormat="false" ht="12.75" hidden="false" customHeight="false" outlineLevel="0" collapsed="false">
      <c r="C1012" s="59"/>
      <c r="D1012" s="59"/>
    </row>
    <row r="1013" customFormat="false" ht="12.75" hidden="false" customHeight="false" outlineLevel="0" collapsed="false">
      <c r="C1013" s="59"/>
      <c r="D1013" s="59"/>
    </row>
    <row r="1014" customFormat="false" ht="12.75" hidden="false" customHeight="false" outlineLevel="0" collapsed="false">
      <c r="C1014" s="59"/>
      <c r="D1014" s="59"/>
    </row>
    <row r="1015" customFormat="false" ht="12.75" hidden="false" customHeight="false" outlineLevel="0" collapsed="false">
      <c r="C1015" s="59"/>
      <c r="D1015" s="59"/>
    </row>
    <row r="1016" customFormat="false" ht="12.75" hidden="false" customHeight="false" outlineLevel="0" collapsed="false">
      <c r="C1016" s="59"/>
      <c r="D1016" s="59"/>
    </row>
    <row r="1017" customFormat="false" ht="12.75" hidden="false" customHeight="false" outlineLevel="0" collapsed="false">
      <c r="C1017" s="59"/>
      <c r="D1017" s="59"/>
    </row>
    <row r="1018" customFormat="false" ht="12.75" hidden="false" customHeight="false" outlineLevel="0" collapsed="false">
      <c r="C1018" s="59"/>
      <c r="D1018" s="59"/>
    </row>
    <row r="1019" customFormat="false" ht="12.75" hidden="false" customHeight="false" outlineLevel="0" collapsed="false">
      <c r="C1019" s="59"/>
      <c r="D1019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13" min="13" style="0" width="12.14"/>
  </cols>
  <sheetData>
    <row r="1" customFormat="false" ht="18.75" hidden="false" customHeight="false" outlineLevel="0" collapsed="false">
      <c r="A1" s="61" t="s">
        <v>90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</row>
    <row r="2" customFormat="false" ht="12.75" hidden="false" customHeight="false" outlineLevel="0" collapsed="false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</row>
    <row r="3" customFormat="false" ht="12.75" hidden="false" customHeight="false" outlineLevel="0" collapsed="false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customFormat="false" ht="15.75" hidden="false" customHeight="false" outlineLevel="0" collapsed="false">
      <c r="A4" s="67" t="s">
        <v>91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customFormat="false" ht="12.75" hidden="false" customHeight="false" outlineLevel="0" collapsed="false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6"/>
    </row>
    <row r="6" customFormat="false" ht="15.75" hidden="false" customHeight="false" outlineLevel="0" collapsed="false">
      <c r="A6" s="68" t="s">
        <v>92</v>
      </c>
      <c r="B6" s="65"/>
      <c r="C6" s="69" t="s">
        <v>93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6"/>
    </row>
    <row r="7" customFormat="false" ht="15" hidden="false" customHeight="false" outlineLevel="0" collapsed="false">
      <c r="A7" s="70"/>
      <c r="B7" s="65"/>
      <c r="C7" s="69"/>
      <c r="D7" s="65" t="s">
        <v>94</v>
      </c>
      <c r="E7" s="65"/>
      <c r="F7" s="65"/>
      <c r="G7" s="65"/>
      <c r="H7" s="65"/>
      <c r="I7" s="65"/>
      <c r="J7" s="65"/>
      <c r="K7" s="65"/>
      <c r="L7" s="65"/>
      <c r="M7" s="65"/>
      <c r="N7" s="66"/>
    </row>
    <row r="8" customFormat="false" ht="12.75" hidden="false" customHeight="false" outlineLevel="0" collapsed="false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6"/>
    </row>
    <row r="9" customFormat="false" ht="15.75" hidden="false" customHeight="false" outlineLevel="0" collapsed="false">
      <c r="A9" s="68" t="s">
        <v>95</v>
      </c>
      <c r="B9" s="65"/>
      <c r="C9" s="69" t="s">
        <v>96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customFormat="false" ht="12.75" hidden="false" customHeight="false" outlineLevel="0" collapsed="false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customFormat="false" ht="15.75" hidden="false" customHeight="false" outlineLevel="0" collapsed="false">
      <c r="A11" s="65"/>
      <c r="B11" s="65"/>
      <c r="C11" s="69" t="s">
        <v>97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customFormat="false" ht="12.75" hidden="false" customHeight="false" outlineLevel="0" collapsed="false">
      <c r="A12" s="65"/>
      <c r="B12" s="65"/>
      <c r="C12" s="69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</row>
    <row r="13" customFormat="false" ht="15.75" hidden="false" customHeight="false" outlineLevel="0" collapsed="false">
      <c r="A13" s="65"/>
      <c r="B13" s="65"/>
      <c r="C13" s="69" t="s">
        <v>98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  <row r="14" customFormat="false" ht="12.75" hidden="false" customHeight="false" outlineLevel="0" collapsed="false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6"/>
    </row>
    <row r="15" customFormat="false" ht="15.75" hidden="false" customHeight="false" outlineLevel="0" collapsed="false">
      <c r="A15" s="68" t="s">
        <v>99</v>
      </c>
      <c r="B15" s="65"/>
      <c r="C15" s="65" t="s">
        <v>100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6"/>
    </row>
    <row r="16" customFormat="false" ht="12.75" hidden="false" customHeight="false" outlineLevel="0" collapsed="false">
      <c r="A16" s="65"/>
      <c r="B16" s="65"/>
      <c r="C16" s="65"/>
      <c r="D16" s="65" t="s">
        <v>101</v>
      </c>
      <c r="E16" s="65"/>
      <c r="F16" s="65"/>
      <c r="G16" s="65"/>
      <c r="H16" s="65"/>
      <c r="I16" s="65"/>
      <c r="J16" s="65"/>
      <c r="K16" s="65"/>
      <c r="L16" s="65"/>
      <c r="M16" s="65"/>
      <c r="N16" s="66"/>
    </row>
    <row r="17" customFormat="false" ht="12.75" hidden="false" customHeight="false" outlineLevel="0" collapsed="false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6"/>
    </row>
    <row r="18" customFormat="false" ht="12.75" hidden="false" customHeight="false" outlineLevel="0" collapsed="false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/>
    </row>
    <row r="19" customFormat="false" ht="12.75" hidden="false" customHeight="false" outlineLevel="0" collapsed="false">
      <c r="A19" s="64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customFormat="false" ht="12.75" hidden="false" customHeight="false" outlineLevel="0" collapsed="false">
      <c r="A20" s="64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6"/>
    </row>
    <row r="21" customFormat="false" ht="12.75" hidden="false" customHeight="false" outlineLevel="0" collapsed="false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6"/>
    </row>
    <row r="22" customFormat="false" ht="12.75" hidden="false" customHeight="false" outlineLevel="0" collapsed="false">
      <c r="A22" s="64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6"/>
    </row>
    <row r="23" customFormat="false" ht="12.75" hidden="false" customHeight="false" outlineLevel="0" collapsed="false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6"/>
    </row>
    <row r="24" customFormat="false" ht="12.75" hidden="false" customHeight="false" outlineLevel="0" collapsed="false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6"/>
    </row>
    <row r="25" customFormat="false" ht="12.75" hidden="false" customHeight="false" outlineLevel="0" collapsed="false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6"/>
    </row>
    <row r="26" customFormat="false" ht="12.75" hidden="false" customHeight="false" outlineLevel="0" collapsed="false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6"/>
    </row>
    <row r="27" customFormat="false" ht="12.75" hidden="false" customHeight="false" outlineLevel="0" collapsed="false">
      <c r="A27" s="64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6"/>
    </row>
    <row r="28" customFormat="false" ht="12.75" hidden="false" customHeight="false" outlineLevel="0" collapsed="false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6"/>
    </row>
    <row r="29" customFormat="false" ht="12.75" hidden="false" customHeight="false" outlineLevel="0" collapsed="false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6"/>
    </row>
    <row r="30" customFormat="false" ht="12.75" hidden="false" customHeight="false" outlineLevel="0" collapsed="false">
      <c r="A30" s="64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6"/>
    </row>
    <row r="31" customFormat="false" ht="12.75" hidden="false" customHeight="false" outlineLevel="0" collapsed="false">
      <c r="A31" s="64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/>
    </row>
    <row r="32" customFormat="false" ht="12.75" hidden="false" customHeight="false" outlineLevel="0" collapsed="false">
      <c r="A32" s="64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6"/>
    </row>
    <row r="33" customFormat="false" ht="12.75" hidden="false" customHeight="false" outlineLevel="0" collapsed="false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6"/>
    </row>
    <row r="34" customFormat="false" ht="12.75" hidden="false" customHeight="false" outlineLevel="0" collapsed="false">
      <c r="A34" s="64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6"/>
    </row>
    <row r="35" customFormat="false" ht="13.5" hidden="false" customHeight="false" outlineLevel="0" collapsed="false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R1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0" width="16.7"/>
    <col collapsed="false" customWidth="true" hidden="false" outlineLevel="0" max="3" min="3" style="0" width="14.85"/>
    <col collapsed="false" customWidth="true" hidden="false" outlineLevel="0" max="4" min="4" style="74" width="13.14"/>
    <col collapsed="false" customWidth="true" hidden="false" outlineLevel="0" max="5" min="5" style="74" width="22.85"/>
    <col collapsed="false" customWidth="true" hidden="false" outlineLevel="0" max="6" min="6" style="74" width="14.99"/>
    <col collapsed="false" customWidth="true" hidden="false" outlineLevel="0" max="7" min="7" style="74" width="14.85"/>
    <col collapsed="false" customWidth="true" hidden="false" outlineLevel="0" max="8" min="8" style="74" width="13.85"/>
    <col collapsed="false" customWidth="true" hidden="false" outlineLevel="0" max="9" min="9" style="74" width="9.14"/>
    <col collapsed="false" customWidth="true" hidden="false" outlineLevel="0" max="10" min="10" style="74" width="5.41"/>
    <col collapsed="false" customWidth="true" hidden="false" outlineLevel="0" max="11" min="11" style="74" width="31.14"/>
    <col collapsed="false" customWidth="true" hidden="false" outlineLevel="0" max="12" min="12" style="74" width="14.85"/>
    <col collapsed="false" customWidth="true" hidden="false" outlineLevel="0" max="13" min="13" style="0" width="13.85"/>
    <col collapsed="false" customWidth="true" hidden="false" outlineLevel="0" max="14" min="14" style="74" width="12.85"/>
    <col collapsed="false" customWidth="true" hidden="false" outlineLevel="0" max="15" min="15" style="74" width="5.99"/>
    <col collapsed="false" customWidth="true" hidden="false" outlineLevel="0" max="16" min="16" style="74" width="5.71"/>
    <col collapsed="false" customWidth="true" hidden="false" outlineLevel="0" max="25" min="17" style="74" width="9.56"/>
    <col collapsed="false" customWidth="true" hidden="false" outlineLevel="0" max="53" min="26" style="0" width="9.56"/>
    <col collapsed="false" customWidth="true" hidden="false" outlineLevel="0" max="54" min="54" style="0" width="11.99"/>
    <col collapsed="false" customWidth="true" hidden="false" outlineLevel="0" max="55" min="55" style="0" width="7.14"/>
    <col collapsed="false" customWidth="true" hidden="false" outlineLevel="0" max="56" min="56" style="0" width="12.28"/>
    <col collapsed="false" customWidth="true" hidden="false" outlineLevel="0" max="57" min="57" style="0" width="12.14"/>
    <col collapsed="false" customWidth="true" hidden="false" outlineLevel="0" max="58" min="58" style="0" width="12.7"/>
    <col collapsed="false" customWidth="true" hidden="false" outlineLevel="0" max="59" min="59" style="0" width="16.7"/>
    <col collapsed="false" customWidth="true" hidden="false" outlineLevel="0" max="60" min="60" style="0" width="8.14"/>
    <col collapsed="false" customWidth="true" hidden="false" outlineLevel="0" max="61" min="61" style="0" width="12.7"/>
    <col collapsed="false" customWidth="true" hidden="false" outlineLevel="0" max="62" min="62" style="0" width="11.99"/>
    <col collapsed="false" customWidth="true" hidden="false" outlineLevel="0" max="63" min="63" style="0" width="13.56"/>
    <col collapsed="false" customWidth="true" hidden="false" outlineLevel="0" max="64" min="64" style="0" width="12.7"/>
    <col collapsed="false" customWidth="true" hidden="false" outlineLevel="0" max="65" min="65" style="0" width="18.14"/>
    <col collapsed="false" customWidth="true" hidden="false" outlineLevel="0" max="66" min="66" style="0" width="8.41"/>
    <col collapsed="false" customWidth="true" hidden="false" outlineLevel="0" max="67" min="67" style="0" width="12.99"/>
    <col collapsed="false" customWidth="true" hidden="false" outlineLevel="0" max="68" min="68" style="0" width="8.14"/>
    <col collapsed="false" customWidth="true" hidden="false" outlineLevel="0" max="69" min="69" style="0" width="12.7"/>
    <col collapsed="false" customWidth="true" hidden="false" outlineLevel="0" max="70" min="70" style="0" width="12.85"/>
    <col collapsed="false" customWidth="true" hidden="false" outlineLevel="0" max="71" min="71" style="0" width="11.99"/>
    <col collapsed="false" customWidth="true" hidden="false" outlineLevel="0" max="72" min="72" style="0" width="11.7"/>
    <col collapsed="false" customWidth="true" hidden="false" outlineLevel="0" max="73" min="73" style="0" width="16.56"/>
    <col collapsed="false" customWidth="true" hidden="false" outlineLevel="0" max="74" min="74" style="0" width="12.85"/>
    <col collapsed="false" customWidth="true" hidden="false" outlineLevel="0" max="75" min="75" style="0" width="12.7"/>
    <col collapsed="false" customWidth="true" hidden="false" outlineLevel="0" max="76" min="76" style="0" width="17.42"/>
    <col collapsed="false" customWidth="true" hidden="false" outlineLevel="0" max="77" min="77" style="0" width="8.14"/>
    <col collapsed="false" customWidth="true" hidden="false" outlineLevel="0" max="78" min="78" style="0" width="12.7"/>
    <col collapsed="false" customWidth="true" hidden="false" outlineLevel="0" max="80" min="79" style="0" width="9.85"/>
    <col collapsed="false" customWidth="true" hidden="false" outlineLevel="0" max="81" min="81" style="0" width="12.7"/>
    <col collapsed="false" customWidth="true" hidden="false" outlineLevel="0" max="82" min="82" style="0" width="14.41"/>
    <col collapsed="false" customWidth="true" hidden="false" outlineLevel="0" max="83" min="83" style="0" width="12.42"/>
    <col collapsed="false" customWidth="true" hidden="false" outlineLevel="0" max="84" min="84" style="0" width="12.7"/>
    <col collapsed="false" customWidth="true" hidden="false" outlineLevel="0" max="85" min="85" style="0" width="16.99"/>
    <col collapsed="false" customWidth="true" hidden="false" outlineLevel="0" max="86" min="86" style="0" width="9.85"/>
    <col collapsed="false" customWidth="true" hidden="false" outlineLevel="0" max="87" min="87" style="0" width="12.7"/>
    <col collapsed="false" customWidth="true" hidden="false" outlineLevel="0" max="88" min="88" style="0" width="14.41"/>
    <col collapsed="false" customWidth="true" hidden="false" outlineLevel="0" max="89" min="89" style="0" width="12.56"/>
    <col collapsed="false" customWidth="true" hidden="false" outlineLevel="0" max="90" min="90" style="0" width="12.7"/>
    <col collapsed="false" customWidth="true" hidden="false" outlineLevel="0" max="91" min="91" style="0" width="17.14"/>
    <col collapsed="false" customWidth="true" hidden="false" outlineLevel="0" max="92" min="92" style="0" width="16.42"/>
    <col collapsed="false" customWidth="true" hidden="false" outlineLevel="0" max="93" min="93" style="0" width="12.7"/>
    <col collapsed="false" customWidth="true" hidden="false" outlineLevel="0" max="94" min="94" style="0" width="20.99"/>
    <col collapsed="false" customWidth="true" hidden="false" outlineLevel="0" max="95" min="95" style="0" width="15.28"/>
    <col collapsed="false" customWidth="true" hidden="false" outlineLevel="0" max="96" min="96" style="0" width="12.7"/>
    <col collapsed="false" customWidth="true" hidden="false" outlineLevel="0" max="97" min="97" style="0" width="19.85"/>
    <col collapsed="false" customWidth="true" hidden="false" outlineLevel="0" max="98" min="98" style="0" width="8.14"/>
    <col collapsed="false" customWidth="true" hidden="false" outlineLevel="0" max="99" min="99" style="0" width="12.7"/>
    <col collapsed="false" customWidth="true" hidden="false" outlineLevel="0" max="100" min="100" style="0" width="12.14"/>
    <col collapsed="false" customWidth="true" hidden="false" outlineLevel="0" max="101" min="101" style="0" width="8.14"/>
    <col collapsed="false" customWidth="true" hidden="false" outlineLevel="0" max="102" min="102" style="0" width="12.7"/>
    <col collapsed="false" customWidth="true" hidden="false" outlineLevel="0" max="103" min="103" style="0" width="11.42"/>
    <col collapsed="false" customWidth="true" hidden="false" outlineLevel="0" max="104" min="104" style="0" width="8.14"/>
    <col collapsed="false" customWidth="true" hidden="false" outlineLevel="0" max="105" min="105" style="0" width="12.7"/>
    <col collapsed="false" customWidth="true" hidden="false" outlineLevel="0" max="106" min="106" style="0" width="10.56"/>
    <col collapsed="false" customWidth="true" hidden="false" outlineLevel="0" max="107" min="107" style="0" width="8.14"/>
    <col collapsed="false" customWidth="true" hidden="false" outlineLevel="0" max="108" min="108" style="0" width="12.7"/>
    <col collapsed="false" customWidth="true" hidden="false" outlineLevel="0" max="110" min="110" style="0" width="11.99"/>
    <col collapsed="false" customWidth="true" hidden="false" outlineLevel="0" max="111" min="111" style="0" width="12.7"/>
    <col collapsed="false" customWidth="true" hidden="false" outlineLevel="0" max="112" min="112" style="0" width="16.56"/>
    <col collapsed="false" customWidth="true" hidden="false" outlineLevel="0" max="113" min="113" style="0" width="8.14"/>
    <col collapsed="false" customWidth="true" hidden="false" outlineLevel="0" max="114" min="114" style="0" width="12.7"/>
    <col collapsed="false" customWidth="true" hidden="false" outlineLevel="0" max="115" min="115" style="0" width="11.13"/>
    <col collapsed="false" customWidth="true" hidden="false" outlineLevel="0" max="117" min="117" style="0" width="13.28"/>
    <col collapsed="false" customWidth="true" hidden="false" outlineLevel="0" max="118" min="118" style="0" width="11.13"/>
    <col collapsed="false" customWidth="true" hidden="false" outlineLevel="0" max="119" min="119" style="0" width="14.41"/>
    <col collapsed="false" customWidth="true" hidden="false" outlineLevel="0" max="120" min="120" style="0" width="8.14"/>
    <col collapsed="false" customWidth="true" hidden="false" outlineLevel="0" max="121" min="121" style="0" width="12.7"/>
    <col collapsed="false" customWidth="true" hidden="false" outlineLevel="0" max="123" min="123" style="0" width="8.14"/>
    <col collapsed="false" customWidth="true" hidden="false" outlineLevel="0" max="124" min="124" style="0" width="12.7"/>
    <col collapsed="false" customWidth="true" hidden="false" outlineLevel="0" max="125" min="125" style="0" width="11.42"/>
    <col collapsed="false" customWidth="true" hidden="false" outlineLevel="0" max="126" min="126" style="0" width="8.41"/>
    <col collapsed="false" customWidth="true" hidden="false" outlineLevel="0" max="127" min="127" style="0" width="12.99"/>
    <col collapsed="false" customWidth="true" hidden="false" outlineLevel="0" max="128" min="128" style="0" width="11.28"/>
    <col collapsed="false" customWidth="true" hidden="false" outlineLevel="0" max="129" min="129" style="0" width="12.85"/>
    <col collapsed="false" customWidth="true" hidden="false" outlineLevel="0" max="130" min="130" style="0" width="11.99"/>
    <col collapsed="false" customWidth="true" hidden="false" outlineLevel="0" max="131" min="131" style="0" width="11.7"/>
    <col collapsed="false" customWidth="true" hidden="false" outlineLevel="0" max="133" min="133" style="0" width="16.56"/>
    <col collapsed="false" customWidth="true" hidden="false" outlineLevel="0" max="134" min="134" style="0" width="12.85"/>
    <col collapsed="false" customWidth="true" hidden="false" outlineLevel="0" max="135" min="135" style="0" width="12.7"/>
    <col collapsed="false" customWidth="true" hidden="false" outlineLevel="0" max="137" min="137" style="0" width="17.42"/>
    <col collapsed="false" customWidth="true" hidden="false" outlineLevel="0" max="138" min="138" style="0" width="8.14"/>
    <col collapsed="false" customWidth="true" hidden="false" outlineLevel="0" max="139" min="139" style="0" width="12.7"/>
    <col collapsed="false" customWidth="true" hidden="false" outlineLevel="0" max="140" min="140" style="0" width="8.85"/>
    <col collapsed="false" customWidth="true" hidden="false" outlineLevel="0" max="141" min="141" style="0" width="8.14"/>
    <col collapsed="false" customWidth="true" hidden="false" outlineLevel="0" max="142" min="142" style="0" width="12.7"/>
    <col collapsed="false" customWidth="true" hidden="false" outlineLevel="0" max="144" min="144" style="0" width="8.14"/>
    <col collapsed="false" customWidth="true" hidden="false" outlineLevel="0" max="145" min="145" style="0" width="12.7"/>
    <col collapsed="false" customWidth="true" hidden="false" outlineLevel="0" max="146" min="146" style="0" width="11.28"/>
    <col collapsed="false" customWidth="true" hidden="false" outlineLevel="0" max="148" min="147" style="0" width="9.85"/>
    <col collapsed="false" customWidth="true" hidden="false" outlineLevel="0" max="149" min="149" style="0" width="12.7"/>
    <col collapsed="false" customWidth="true" hidden="false" outlineLevel="0" max="151" min="151" style="0" width="14.41"/>
    <col collapsed="false" customWidth="true" hidden="false" outlineLevel="0" max="152" min="152" style="0" width="12.42"/>
    <col collapsed="false" customWidth="true" hidden="false" outlineLevel="0" max="153" min="153" style="0" width="12.7"/>
    <col collapsed="false" customWidth="true" hidden="false" outlineLevel="0" max="155" min="155" style="0" width="16.99"/>
    <col collapsed="false" customWidth="true" hidden="false" outlineLevel="0" max="156" min="156" style="0" width="9.85"/>
    <col collapsed="false" customWidth="true" hidden="false" outlineLevel="0" max="157" min="157" style="0" width="12.7"/>
    <col collapsed="false" customWidth="true" hidden="false" outlineLevel="0" max="158" min="158" style="0" width="8.85"/>
    <col collapsed="false" customWidth="true" hidden="false" outlineLevel="0" max="159" min="159" style="0" width="14.41"/>
    <col collapsed="false" customWidth="true" hidden="false" outlineLevel="0" max="160" min="160" style="0" width="12.56"/>
    <col collapsed="false" customWidth="true" hidden="false" outlineLevel="0" max="161" min="161" style="0" width="12.7"/>
    <col collapsed="false" customWidth="true" hidden="false" outlineLevel="0" max="162" min="162" style="0" width="12.56"/>
    <col collapsed="false" customWidth="true" hidden="false" outlineLevel="0" max="163" min="163" style="0" width="17.14"/>
    <col collapsed="false" customWidth="true" hidden="false" outlineLevel="0" max="164" min="164" style="0" width="16.42"/>
    <col collapsed="false" customWidth="true" hidden="false" outlineLevel="0" max="165" min="165" style="0" width="12.7"/>
    <col collapsed="false" customWidth="true" hidden="false" outlineLevel="0" max="166" min="166" style="0" width="8.85"/>
    <col collapsed="false" customWidth="true" hidden="false" outlineLevel="0" max="167" min="167" style="0" width="20.99"/>
    <col collapsed="false" customWidth="true" hidden="false" outlineLevel="0" max="168" min="168" style="0" width="15.28"/>
    <col collapsed="false" customWidth="true" hidden="false" outlineLevel="0" max="169" min="169" style="0" width="12.7"/>
    <col collapsed="false" customWidth="true" hidden="false" outlineLevel="0" max="170" min="170" style="0" width="8.85"/>
    <col collapsed="false" customWidth="true" hidden="false" outlineLevel="0" max="171" min="171" style="0" width="19.85"/>
    <col collapsed="false" customWidth="true" hidden="false" outlineLevel="0" max="172" min="172" style="0" width="8.14"/>
    <col collapsed="false" customWidth="true" hidden="false" outlineLevel="0" max="173" min="173" style="0" width="12.7"/>
    <col collapsed="false" customWidth="true" hidden="false" outlineLevel="0" max="175" min="175" style="0" width="12.14"/>
    <col collapsed="false" customWidth="true" hidden="false" outlineLevel="0" max="176" min="176" style="0" width="8.14"/>
    <col collapsed="false" customWidth="true" hidden="false" outlineLevel="0" max="177" min="177" style="0" width="12.7"/>
    <col collapsed="false" customWidth="true" hidden="false" outlineLevel="0" max="178" min="178" style="0" width="8.85"/>
    <col collapsed="false" customWidth="true" hidden="false" outlineLevel="0" max="179" min="179" style="0" width="11.42"/>
    <col collapsed="false" customWidth="true" hidden="false" outlineLevel="0" max="180" min="180" style="0" width="8.14"/>
    <col collapsed="false" customWidth="true" hidden="false" outlineLevel="0" max="181" min="181" style="0" width="12.7"/>
    <col collapsed="false" customWidth="true" hidden="false" outlineLevel="0" max="183" min="183" style="0" width="10.56"/>
    <col collapsed="false" customWidth="true" hidden="false" outlineLevel="0" max="184" min="184" style="0" width="8.14"/>
    <col collapsed="false" customWidth="true" hidden="false" outlineLevel="0" max="185" min="185" style="0" width="12.7"/>
    <col collapsed="false" customWidth="true" hidden="false" outlineLevel="0" max="188" min="188" style="0" width="11.99"/>
    <col collapsed="false" customWidth="true" hidden="false" outlineLevel="0" max="189" min="189" style="0" width="12.7"/>
    <col collapsed="false" customWidth="true" hidden="false" outlineLevel="0" max="190" min="190" style="0" width="8.85"/>
    <col collapsed="false" customWidth="true" hidden="false" outlineLevel="0" max="191" min="191" style="0" width="16.56"/>
    <col collapsed="false" customWidth="true" hidden="false" outlineLevel="0" max="192" min="192" style="0" width="8.14"/>
    <col collapsed="false" customWidth="true" hidden="false" outlineLevel="0" max="193" min="193" style="0" width="12.7"/>
    <col collapsed="false" customWidth="true" hidden="false" outlineLevel="0" max="195" min="195" style="0" width="11.13"/>
    <col collapsed="false" customWidth="true" hidden="false" outlineLevel="0" max="197" min="197" style="0" width="13.28"/>
    <col collapsed="false" customWidth="true" hidden="false" outlineLevel="0" max="198" min="198" style="0" width="6.85"/>
    <col collapsed="false" customWidth="true" hidden="false" outlineLevel="0" max="199" min="199" style="0" width="11.13"/>
    <col collapsed="false" customWidth="true" hidden="false" outlineLevel="0" max="200" min="200" style="0" width="10.56"/>
  </cols>
  <sheetData>
    <row r="1" customFormat="false" ht="12.75" hidden="false" customHeight="false" outlineLevel="0" collapsed="false">
      <c r="A1" s="75" t="s">
        <v>12</v>
      </c>
      <c r="B1" s="75" t="s">
        <v>102</v>
      </c>
      <c r="C1" s="32"/>
      <c r="E1" s="76" t="s">
        <v>7</v>
      </c>
      <c r="F1" s="76" t="s">
        <v>102</v>
      </c>
      <c r="G1" s="0"/>
      <c r="H1" s="77"/>
      <c r="I1" s="78"/>
      <c r="K1" s="0"/>
      <c r="L1" s="0"/>
      <c r="M1" s="74"/>
    </row>
    <row r="2" customFormat="false" ht="12.75" hidden="false" customHeight="false" outlineLevel="0" collapsed="false">
      <c r="A2" s="79"/>
      <c r="B2" s="79"/>
      <c r="C2" s="32"/>
      <c r="E2" s="0"/>
      <c r="F2" s="0"/>
      <c r="G2" s="0"/>
      <c r="H2" s="77"/>
      <c r="I2" s="78"/>
      <c r="K2" s="0"/>
      <c r="L2" s="0"/>
      <c r="M2" s="74"/>
    </row>
    <row r="3" customFormat="false" ht="12.75" hidden="false" customHeight="false" outlineLevel="0" collapsed="false">
      <c r="A3" s="75" t="s">
        <v>7</v>
      </c>
      <c r="B3" s="75" t="s">
        <v>103</v>
      </c>
      <c r="C3" s="80" t="s">
        <v>4</v>
      </c>
      <c r="E3" s="76" t="s">
        <v>12</v>
      </c>
      <c r="F3" s="76" t="s">
        <v>103</v>
      </c>
      <c r="G3" s="81" t="s">
        <v>4</v>
      </c>
      <c r="H3" s="82"/>
      <c r="I3" s="83"/>
      <c r="K3" s="0"/>
      <c r="L3" s="0"/>
      <c r="N3" s="0"/>
      <c r="O3" s="0"/>
      <c r="P3" s="0"/>
    </row>
    <row r="4" customFormat="false" ht="12.75" hidden="false" customHeight="false" outlineLevel="0" collapsed="false">
      <c r="A4" s="84" t="s">
        <v>104</v>
      </c>
      <c r="B4" s="85" t="s">
        <v>105</v>
      </c>
      <c r="C4" s="86" t="n">
        <v>14200</v>
      </c>
      <c r="E4" s="87" t="s">
        <v>50</v>
      </c>
      <c r="F4" s="87" t="s">
        <v>105</v>
      </c>
      <c r="G4" s="88" t="n">
        <v>10969070</v>
      </c>
      <c r="H4" s="82"/>
      <c r="I4" s="83"/>
      <c r="K4" s="0"/>
      <c r="L4" s="0"/>
      <c r="N4" s="0"/>
      <c r="O4" s="0"/>
      <c r="P4" s="0"/>
    </row>
    <row r="5" customFormat="false" ht="12.75" hidden="false" customHeight="false" outlineLevel="0" collapsed="false">
      <c r="A5" s="89"/>
      <c r="B5" s="90" t="s">
        <v>106</v>
      </c>
      <c r="C5" s="91" t="n">
        <v>2</v>
      </c>
      <c r="D5" s="78"/>
      <c r="E5" s="92"/>
      <c r="F5" s="93" t="s">
        <v>107</v>
      </c>
      <c r="G5" s="94" t="n">
        <v>154</v>
      </c>
      <c r="H5" s="82"/>
      <c r="I5" s="83"/>
      <c r="K5" s="0"/>
      <c r="L5" s="0"/>
      <c r="N5" s="0"/>
      <c r="O5" s="0"/>
      <c r="P5" s="0"/>
    </row>
    <row r="6" customFormat="false" ht="12.75" hidden="false" customHeight="false" outlineLevel="0" collapsed="false">
      <c r="A6" s="84" t="s">
        <v>108</v>
      </c>
      <c r="B6" s="85" t="s">
        <v>105</v>
      </c>
      <c r="C6" s="86" t="n">
        <v>56550</v>
      </c>
      <c r="D6" s="78"/>
      <c r="E6" s="87" t="s">
        <v>109</v>
      </c>
      <c r="F6" s="87" t="s">
        <v>105</v>
      </c>
      <c r="G6" s="88" t="n">
        <v>39493380</v>
      </c>
      <c r="H6" s="82"/>
      <c r="I6" s="83"/>
      <c r="K6" s="0"/>
      <c r="L6" s="0"/>
      <c r="N6" s="0"/>
      <c r="O6" s="0"/>
      <c r="P6" s="0"/>
    </row>
    <row r="7" customFormat="false" ht="12.75" hidden="false" customHeight="false" outlineLevel="0" collapsed="false">
      <c r="A7" s="89"/>
      <c r="B7" s="90" t="s">
        <v>106</v>
      </c>
      <c r="C7" s="91" t="n">
        <v>4</v>
      </c>
      <c r="D7" s="83"/>
      <c r="E7" s="92"/>
      <c r="F7" s="93" t="s">
        <v>107</v>
      </c>
      <c r="G7" s="94" t="n">
        <v>9</v>
      </c>
      <c r="H7" s="82"/>
      <c r="I7" s="83"/>
      <c r="K7" s="0"/>
      <c r="L7" s="0"/>
      <c r="N7" s="0"/>
      <c r="O7" s="0"/>
      <c r="P7" s="0"/>
    </row>
    <row r="8" customFormat="false" ht="12.75" hidden="false" customHeight="false" outlineLevel="0" collapsed="false">
      <c r="A8" s="84" t="s">
        <v>110</v>
      </c>
      <c r="B8" s="85" t="s">
        <v>105</v>
      </c>
      <c r="C8" s="86" t="n">
        <v>4500</v>
      </c>
      <c r="E8" s="87" t="s">
        <v>28</v>
      </c>
      <c r="F8" s="87" t="s">
        <v>105</v>
      </c>
      <c r="G8" s="88" t="n">
        <v>5092489.55</v>
      </c>
      <c r="H8" s="82"/>
      <c r="I8" s="83"/>
      <c r="K8" s="0"/>
      <c r="L8" s="0"/>
      <c r="N8" s="0"/>
      <c r="O8" s="0"/>
      <c r="P8" s="0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</row>
    <row r="9" customFormat="false" ht="12.75" hidden="false" customHeight="false" outlineLevel="0" collapsed="false">
      <c r="A9" s="89"/>
      <c r="B9" s="90" t="s">
        <v>106</v>
      </c>
      <c r="C9" s="91" t="n">
        <v>3</v>
      </c>
      <c r="E9" s="92"/>
      <c r="F9" s="93" t="s">
        <v>107</v>
      </c>
      <c r="G9" s="94" t="n">
        <v>61</v>
      </c>
      <c r="H9" s="82"/>
      <c r="I9" s="83"/>
      <c r="K9" s="0"/>
      <c r="L9" s="0"/>
      <c r="N9" s="0"/>
      <c r="O9" s="0"/>
      <c r="P9" s="0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</row>
    <row r="10" customFormat="false" ht="12.75" hidden="false" customHeight="false" outlineLevel="0" collapsed="false">
      <c r="A10" s="84" t="s">
        <v>111</v>
      </c>
      <c r="B10" s="85" t="s">
        <v>105</v>
      </c>
      <c r="C10" s="86" t="n">
        <v>4662</v>
      </c>
      <c r="E10" s="87" t="s">
        <v>112</v>
      </c>
      <c r="F10" s="87" t="s">
        <v>105</v>
      </c>
      <c r="G10" s="88" t="n">
        <v>2069516.75</v>
      </c>
      <c r="H10" s="82"/>
      <c r="I10" s="83"/>
      <c r="K10" s="0"/>
      <c r="L10" s="0"/>
      <c r="N10" s="0"/>
      <c r="O10" s="0"/>
      <c r="P10" s="0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</row>
    <row r="11" customFormat="false" ht="12.75" hidden="false" customHeight="false" outlineLevel="0" collapsed="false">
      <c r="A11" s="89"/>
      <c r="B11" s="90" t="s">
        <v>106</v>
      </c>
      <c r="C11" s="91" t="n">
        <v>2</v>
      </c>
      <c r="E11" s="92"/>
      <c r="F11" s="93" t="s">
        <v>107</v>
      </c>
      <c r="G11" s="94" t="n">
        <v>46</v>
      </c>
      <c r="H11" s="82"/>
      <c r="I11" s="83"/>
      <c r="K11" s="0"/>
      <c r="L11" s="0"/>
      <c r="N11" s="0"/>
      <c r="O11" s="0"/>
      <c r="P11" s="0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</row>
    <row r="12" customFormat="false" ht="12.75" hidden="false" customHeight="false" outlineLevel="0" collapsed="false">
      <c r="A12" s="84" t="s">
        <v>113</v>
      </c>
      <c r="B12" s="85" t="s">
        <v>105</v>
      </c>
      <c r="C12" s="86" t="n">
        <v>309840</v>
      </c>
      <c r="E12" s="87" t="s">
        <v>114</v>
      </c>
      <c r="F12" s="87" t="s">
        <v>105</v>
      </c>
      <c r="G12" s="88" t="n">
        <v>3440572</v>
      </c>
      <c r="H12" s="82"/>
      <c r="I12" s="83"/>
      <c r="K12" s="0"/>
      <c r="L12" s="0"/>
      <c r="N12" s="0"/>
      <c r="O12" s="0"/>
      <c r="P12" s="0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</row>
    <row r="13" customFormat="false" ht="12.75" hidden="false" customHeight="false" outlineLevel="0" collapsed="false">
      <c r="A13" s="89"/>
      <c r="B13" s="90" t="s">
        <v>106</v>
      </c>
      <c r="C13" s="91" t="n">
        <v>3</v>
      </c>
      <c r="E13" s="92"/>
      <c r="F13" s="93" t="s">
        <v>107</v>
      </c>
      <c r="G13" s="94" t="n">
        <v>11</v>
      </c>
      <c r="H13" s="82"/>
      <c r="I13" s="83"/>
      <c r="K13" s="0"/>
      <c r="L13" s="0"/>
      <c r="N13" s="0"/>
      <c r="O13" s="0"/>
      <c r="P13" s="0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</row>
    <row r="14" customFormat="false" ht="12.75" hidden="false" customHeight="false" outlineLevel="0" collapsed="false">
      <c r="A14" s="84" t="s">
        <v>32</v>
      </c>
      <c r="B14" s="85" t="s">
        <v>105</v>
      </c>
      <c r="C14" s="86" t="n">
        <v>109377</v>
      </c>
      <c r="E14" s="87" t="s">
        <v>115</v>
      </c>
      <c r="F14" s="87" t="s">
        <v>105</v>
      </c>
      <c r="G14" s="88" t="n">
        <v>1607600</v>
      </c>
      <c r="H14" s="82"/>
      <c r="I14" s="83"/>
      <c r="K14" s="0"/>
      <c r="L14" s="0"/>
      <c r="N14" s="0"/>
      <c r="O14" s="0"/>
      <c r="P14" s="0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</row>
    <row r="15" customFormat="false" ht="12.75" hidden="false" customHeight="false" outlineLevel="0" collapsed="false">
      <c r="A15" s="89"/>
      <c r="B15" s="90" t="s">
        <v>106</v>
      </c>
      <c r="C15" s="91" t="n">
        <v>39</v>
      </c>
      <c r="E15" s="92"/>
      <c r="F15" s="93" t="s">
        <v>107</v>
      </c>
      <c r="G15" s="94" t="n">
        <v>6</v>
      </c>
      <c r="H15" s="82"/>
      <c r="I15" s="83"/>
      <c r="K15" s="0"/>
      <c r="L15" s="0"/>
      <c r="N15" s="0"/>
      <c r="O15" s="0"/>
      <c r="P15" s="0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</row>
    <row r="16" customFormat="false" ht="12.75" hidden="false" customHeight="false" outlineLevel="0" collapsed="false">
      <c r="A16" s="84" t="s">
        <v>48</v>
      </c>
      <c r="B16" s="85" t="s">
        <v>105</v>
      </c>
      <c r="C16" s="86" t="n">
        <v>35660972</v>
      </c>
      <c r="E16" s="87" t="s">
        <v>31</v>
      </c>
      <c r="F16" s="87" t="s">
        <v>105</v>
      </c>
      <c r="G16" s="88" t="n">
        <v>1399242.71</v>
      </c>
      <c r="H16" s="82"/>
      <c r="I16" s="83"/>
      <c r="K16" s="0"/>
      <c r="L16" s="0"/>
      <c r="N16" s="0"/>
      <c r="O16" s="0"/>
      <c r="P16" s="0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</row>
    <row r="17" customFormat="false" ht="12.75" hidden="false" customHeight="false" outlineLevel="0" collapsed="false">
      <c r="A17" s="89"/>
      <c r="B17" s="90" t="s">
        <v>106</v>
      </c>
      <c r="C17" s="91" t="n">
        <v>76</v>
      </c>
      <c r="E17" s="92"/>
      <c r="F17" s="93" t="s">
        <v>107</v>
      </c>
      <c r="G17" s="94" t="n">
        <v>67</v>
      </c>
      <c r="H17" s="82"/>
      <c r="I17" s="83"/>
      <c r="K17" s="0"/>
      <c r="L17" s="0"/>
      <c r="N17" s="0"/>
      <c r="O17" s="0"/>
      <c r="P17" s="0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</row>
    <row r="18" customFormat="false" ht="12.75" hidden="false" customHeight="false" outlineLevel="0" collapsed="false">
      <c r="A18" s="84" t="s">
        <v>116</v>
      </c>
      <c r="B18" s="85" t="s">
        <v>105</v>
      </c>
      <c r="C18" s="86" t="n">
        <v>122400</v>
      </c>
      <c r="E18" s="87" t="s">
        <v>26</v>
      </c>
      <c r="F18" s="87" t="s">
        <v>105</v>
      </c>
      <c r="G18" s="88" t="n">
        <v>1267022.9</v>
      </c>
      <c r="H18" s="82"/>
      <c r="I18" s="83"/>
      <c r="K18" s="0"/>
      <c r="L18" s="0"/>
      <c r="N18" s="0"/>
      <c r="O18" s="0"/>
      <c r="P18" s="0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74"/>
      <c r="GB18" s="74"/>
      <c r="GC18" s="74"/>
      <c r="GD18" s="74"/>
      <c r="GE18" s="74"/>
      <c r="GF18" s="74"/>
      <c r="GG18" s="74"/>
      <c r="GH18" s="74"/>
      <c r="GI18" s="74"/>
      <c r="GJ18" s="74"/>
      <c r="GK18" s="74"/>
      <c r="GL18" s="74"/>
      <c r="GM18" s="74"/>
      <c r="GN18" s="74"/>
      <c r="GO18" s="74"/>
      <c r="GP18" s="74"/>
      <c r="GQ18" s="74"/>
      <c r="GR18" s="74"/>
    </row>
    <row r="19" customFormat="false" ht="12.75" hidden="false" customHeight="false" outlineLevel="0" collapsed="false">
      <c r="A19" s="89"/>
      <c r="B19" s="90" t="s">
        <v>106</v>
      </c>
      <c r="C19" s="91" t="n">
        <v>4</v>
      </c>
      <c r="E19" s="92"/>
      <c r="F19" s="93" t="s">
        <v>107</v>
      </c>
      <c r="G19" s="94" t="n">
        <v>135</v>
      </c>
      <c r="H19" s="82"/>
      <c r="K19" s="0"/>
      <c r="L19" s="0"/>
      <c r="N19" s="0"/>
      <c r="O19" s="0"/>
      <c r="P19" s="0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</row>
    <row r="20" customFormat="false" ht="12.75" hidden="false" customHeight="false" outlineLevel="0" collapsed="false">
      <c r="A20" s="84" t="s">
        <v>117</v>
      </c>
      <c r="B20" s="85" t="s">
        <v>105</v>
      </c>
      <c r="C20" s="86" t="n">
        <v>17000</v>
      </c>
      <c r="E20" s="87" t="s">
        <v>37</v>
      </c>
      <c r="F20" s="87" t="s">
        <v>105</v>
      </c>
      <c r="G20" s="88" t="n">
        <v>810920</v>
      </c>
      <c r="H20" s="82"/>
      <c r="K20" s="0"/>
      <c r="L20" s="0"/>
      <c r="N20" s="0"/>
      <c r="O20" s="0"/>
      <c r="P20" s="0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</row>
    <row r="21" customFormat="false" ht="12.75" hidden="false" customHeight="false" outlineLevel="0" collapsed="false">
      <c r="A21" s="89"/>
      <c r="B21" s="90" t="s">
        <v>106</v>
      </c>
      <c r="C21" s="91" t="n">
        <v>3</v>
      </c>
      <c r="E21" s="92"/>
      <c r="F21" s="93" t="s">
        <v>107</v>
      </c>
      <c r="G21" s="94" t="n">
        <v>45</v>
      </c>
      <c r="H21" s="36"/>
      <c r="K21" s="0"/>
      <c r="L21" s="0"/>
      <c r="N21" s="0"/>
      <c r="O21" s="0"/>
      <c r="P21" s="0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4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74"/>
      <c r="GB21" s="74"/>
      <c r="GC21" s="74"/>
      <c r="GD21" s="74"/>
      <c r="GE21" s="74"/>
      <c r="GF21" s="74"/>
      <c r="GG21" s="74"/>
      <c r="GH21" s="74"/>
      <c r="GI21" s="74"/>
      <c r="GJ21" s="74"/>
      <c r="GK21" s="74"/>
      <c r="GL21" s="74"/>
      <c r="GM21" s="74"/>
      <c r="GN21" s="74"/>
      <c r="GO21" s="74"/>
      <c r="GP21" s="74"/>
      <c r="GQ21" s="74"/>
      <c r="GR21" s="74"/>
    </row>
    <row r="22" customFormat="false" ht="12.75" hidden="false" customHeight="false" outlineLevel="0" collapsed="false">
      <c r="A22" s="84" t="s">
        <v>118</v>
      </c>
      <c r="B22" s="85" t="s">
        <v>105</v>
      </c>
      <c r="C22" s="86" t="n">
        <v>350849.36</v>
      </c>
      <c r="E22" s="87" t="s">
        <v>119</v>
      </c>
      <c r="F22" s="87" t="s">
        <v>105</v>
      </c>
      <c r="G22" s="88" t="n">
        <v>725000</v>
      </c>
      <c r="K22" s="0"/>
      <c r="L22" s="0"/>
      <c r="N22" s="0"/>
      <c r="O22" s="0"/>
      <c r="P22" s="0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</row>
    <row r="23" customFormat="false" ht="12.75" hidden="false" customHeight="false" outlineLevel="0" collapsed="false">
      <c r="A23" s="89"/>
      <c r="B23" s="90" t="s">
        <v>106</v>
      </c>
      <c r="C23" s="91" t="n">
        <v>7</v>
      </c>
      <c r="E23" s="92"/>
      <c r="F23" s="93" t="s">
        <v>107</v>
      </c>
      <c r="G23" s="94" t="n">
        <v>2</v>
      </c>
      <c r="K23" s="0"/>
      <c r="L23" s="0"/>
      <c r="N23" s="0"/>
      <c r="O23" s="0"/>
      <c r="P23" s="0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4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74"/>
      <c r="GB23" s="74"/>
      <c r="GC23" s="74"/>
      <c r="GD23" s="74"/>
      <c r="GE23" s="74"/>
      <c r="GF23" s="74"/>
      <c r="GG23" s="74"/>
      <c r="GH23" s="74"/>
      <c r="GI23" s="74"/>
      <c r="GJ23" s="74"/>
      <c r="GK23" s="74"/>
      <c r="GL23" s="74"/>
      <c r="GM23" s="74"/>
      <c r="GN23" s="74"/>
      <c r="GO23" s="74"/>
      <c r="GP23" s="74"/>
      <c r="GQ23" s="74"/>
      <c r="GR23" s="74"/>
    </row>
    <row r="24" customFormat="false" ht="12.75" hidden="false" customHeight="false" outlineLevel="0" collapsed="false">
      <c r="A24" s="84" t="s">
        <v>120</v>
      </c>
      <c r="B24" s="85" t="s">
        <v>105</v>
      </c>
      <c r="C24" s="86" t="n">
        <v>0</v>
      </c>
      <c r="E24" s="87" t="s">
        <v>21</v>
      </c>
      <c r="F24" s="87" t="s">
        <v>105</v>
      </c>
      <c r="G24" s="88" t="n">
        <v>501700</v>
      </c>
      <c r="K24" s="0"/>
      <c r="L24" s="0"/>
      <c r="N24" s="0"/>
      <c r="O24" s="0"/>
      <c r="P24" s="0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</row>
    <row r="25" customFormat="false" ht="12.75" hidden="false" customHeight="false" outlineLevel="0" collapsed="false">
      <c r="A25" s="89"/>
      <c r="B25" s="90" t="s">
        <v>106</v>
      </c>
      <c r="C25" s="91" t="n">
        <v>1</v>
      </c>
      <c r="E25" s="92"/>
      <c r="F25" s="93" t="s">
        <v>107</v>
      </c>
      <c r="G25" s="94" t="n">
        <v>3</v>
      </c>
      <c r="K25" s="0"/>
      <c r="L25" s="0"/>
      <c r="N25" s="0"/>
      <c r="O25" s="0"/>
      <c r="P25" s="0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4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74"/>
      <c r="GB25" s="74"/>
      <c r="GC25" s="74"/>
      <c r="GD25" s="74"/>
      <c r="GE25" s="74"/>
      <c r="GF25" s="74"/>
      <c r="GG25" s="74"/>
      <c r="GH25" s="74"/>
      <c r="GI25" s="74"/>
      <c r="GJ25" s="74"/>
      <c r="GK25" s="74"/>
      <c r="GL25" s="74"/>
      <c r="GM25" s="74"/>
      <c r="GN25" s="74"/>
      <c r="GO25" s="74"/>
      <c r="GP25" s="74"/>
      <c r="GQ25" s="74"/>
      <c r="GR25" s="74"/>
    </row>
    <row r="26" customFormat="false" ht="12.75" hidden="false" customHeight="false" outlineLevel="0" collapsed="false">
      <c r="A26" s="84" t="s">
        <v>121</v>
      </c>
      <c r="B26" s="85" t="s">
        <v>105</v>
      </c>
      <c r="C26" s="86" t="n">
        <v>6000000</v>
      </c>
      <c r="E26" s="87" t="s">
        <v>122</v>
      </c>
      <c r="F26" s="87" t="s">
        <v>105</v>
      </c>
      <c r="G26" s="88" t="n">
        <v>446536</v>
      </c>
      <c r="K26" s="0"/>
      <c r="L26" s="0"/>
      <c r="N26" s="0"/>
      <c r="O26" s="0"/>
      <c r="P26" s="0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</row>
    <row r="27" customFormat="false" ht="12.75" hidden="false" customHeight="false" outlineLevel="0" collapsed="false">
      <c r="A27" s="89"/>
      <c r="B27" s="90" t="s">
        <v>106</v>
      </c>
      <c r="C27" s="91" t="n">
        <v>1</v>
      </c>
      <c r="E27" s="92"/>
      <c r="F27" s="93" t="s">
        <v>107</v>
      </c>
      <c r="G27" s="94" t="n">
        <v>12</v>
      </c>
      <c r="K27" s="0"/>
      <c r="L27" s="0"/>
      <c r="N27" s="0"/>
      <c r="O27" s="0"/>
      <c r="P27" s="0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</row>
    <row r="28" customFormat="false" ht="12.75" hidden="false" customHeight="false" outlineLevel="0" collapsed="false">
      <c r="A28" s="84" t="s">
        <v>123</v>
      </c>
      <c r="B28" s="85" t="s">
        <v>105</v>
      </c>
      <c r="C28" s="86" t="n">
        <v>7598</v>
      </c>
      <c r="E28" s="87" t="s">
        <v>24</v>
      </c>
      <c r="F28" s="87" t="s">
        <v>105</v>
      </c>
      <c r="G28" s="88" t="n">
        <v>415437.38932828</v>
      </c>
      <c r="K28" s="0"/>
      <c r="L28" s="0"/>
      <c r="N28" s="0"/>
      <c r="O28" s="0"/>
      <c r="P28" s="0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</row>
    <row r="29" customFormat="false" ht="12.75" hidden="false" customHeight="false" outlineLevel="0" collapsed="false">
      <c r="A29" s="89"/>
      <c r="B29" s="90" t="s">
        <v>106</v>
      </c>
      <c r="C29" s="91" t="n">
        <v>9</v>
      </c>
      <c r="E29" s="92"/>
      <c r="F29" s="93" t="s">
        <v>107</v>
      </c>
      <c r="G29" s="94" t="n">
        <v>4</v>
      </c>
      <c r="K29" s="0"/>
      <c r="L29" s="0"/>
      <c r="N29" s="0"/>
      <c r="O29" s="0"/>
      <c r="P29" s="0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4"/>
      <c r="GQ29" s="74"/>
      <c r="GR29" s="74"/>
    </row>
    <row r="30" customFormat="false" ht="12.75" hidden="false" customHeight="false" outlineLevel="0" collapsed="false">
      <c r="A30" s="84" t="s">
        <v>124</v>
      </c>
      <c r="B30" s="85" t="s">
        <v>105</v>
      </c>
      <c r="C30" s="86" t="n">
        <v>98042</v>
      </c>
      <c r="E30" s="87" t="s">
        <v>125</v>
      </c>
      <c r="F30" s="87" t="s">
        <v>105</v>
      </c>
      <c r="G30" s="88" t="n">
        <v>248200</v>
      </c>
      <c r="K30" s="0"/>
      <c r="L30" s="0"/>
      <c r="N30" s="0"/>
      <c r="O30" s="0"/>
      <c r="P30" s="0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</row>
    <row r="31" customFormat="false" ht="12.75" hidden="false" customHeight="false" outlineLevel="0" collapsed="false">
      <c r="A31" s="89"/>
      <c r="B31" s="90" t="s">
        <v>106</v>
      </c>
      <c r="C31" s="91" t="n">
        <v>7</v>
      </c>
      <c r="E31" s="92"/>
      <c r="F31" s="93" t="s">
        <v>107</v>
      </c>
      <c r="G31" s="94" t="n">
        <v>4</v>
      </c>
      <c r="K31" s="0"/>
      <c r="L31" s="0"/>
      <c r="N31" s="0"/>
      <c r="O31" s="0"/>
      <c r="P31" s="0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</row>
    <row r="32" customFormat="false" ht="12.75" hidden="false" customHeight="false" outlineLevel="0" collapsed="false">
      <c r="A32" s="84" t="s">
        <v>126</v>
      </c>
      <c r="B32" s="85" t="s">
        <v>105</v>
      </c>
      <c r="C32" s="86" t="n">
        <v>423194.05</v>
      </c>
      <c r="E32" s="87" t="s">
        <v>127</v>
      </c>
      <c r="F32" s="87" t="s">
        <v>105</v>
      </c>
      <c r="G32" s="88" t="n">
        <v>210500</v>
      </c>
      <c r="K32" s="0"/>
      <c r="L32" s="0"/>
      <c r="N32" s="0"/>
      <c r="O32" s="0"/>
      <c r="P32" s="0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4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  <c r="GA32" s="74"/>
      <c r="GB32" s="74"/>
      <c r="GC32" s="74"/>
      <c r="GD32" s="74"/>
      <c r="GE32" s="74"/>
      <c r="GF32" s="74"/>
      <c r="GG32" s="74"/>
      <c r="GH32" s="74"/>
      <c r="GI32" s="74"/>
      <c r="GJ32" s="74"/>
      <c r="GK32" s="74"/>
      <c r="GL32" s="74"/>
      <c r="GM32" s="74"/>
      <c r="GN32" s="74"/>
      <c r="GO32" s="74"/>
      <c r="GP32" s="74"/>
      <c r="GQ32" s="74"/>
      <c r="GR32" s="74"/>
    </row>
    <row r="33" customFormat="false" ht="12.75" hidden="false" customHeight="false" outlineLevel="0" collapsed="false">
      <c r="A33" s="89"/>
      <c r="B33" s="90" t="s">
        <v>106</v>
      </c>
      <c r="C33" s="91" t="n">
        <v>14</v>
      </c>
      <c r="E33" s="92"/>
      <c r="F33" s="93" t="s">
        <v>107</v>
      </c>
      <c r="G33" s="94" t="n">
        <v>5</v>
      </c>
      <c r="K33" s="0"/>
      <c r="L33" s="0"/>
      <c r="N33" s="0"/>
      <c r="O33" s="0"/>
      <c r="P33" s="0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4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  <c r="GA33" s="74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  <c r="GM33" s="74"/>
      <c r="GN33" s="74"/>
      <c r="GO33" s="74"/>
      <c r="GP33" s="74"/>
      <c r="GQ33" s="74"/>
      <c r="GR33" s="74"/>
    </row>
    <row r="34" customFormat="false" ht="12.75" hidden="false" customHeight="false" outlineLevel="0" collapsed="false">
      <c r="A34" s="84" t="s">
        <v>128</v>
      </c>
      <c r="B34" s="85" t="s">
        <v>105</v>
      </c>
      <c r="C34" s="86" t="n">
        <v>381000</v>
      </c>
      <c r="E34" s="87" t="s">
        <v>129</v>
      </c>
      <c r="F34" s="87" t="s">
        <v>105</v>
      </c>
      <c r="G34" s="88" t="n">
        <v>109800</v>
      </c>
      <c r="K34" s="0"/>
      <c r="L34" s="0"/>
      <c r="N34" s="0"/>
      <c r="O34" s="0"/>
      <c r="P34" s="0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4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  <c r="GA34" s="74"/>
      <c r="GB34" s="74"/>
      <c r="GC34" s="74"/>
      <c r="GD34" s="74"/>
      <c r="GE34" s="74"/>
      <c r="GF34" s="74"/>
      <c r="GG34" s="74"/>
      <c r="GH34" s="74"/>
      <c r="GI34" s="74"/>
      <c r="GJ34" s="74"/>
      <c r="GK34" s="74"/>
      <c r="GL34" s="74"/>
      <c r="GM34" s="74"/>
      <c r="GN34" s="74"/>
      <c r="GO34" s="74"/>
      <c r="GP34" s="74"/>
      <c r="GQ34" s="74"/>
      <c r="GR34" s="74"/>
    </row>
    <row r="35" customFormat="false" ht="12.75" hidden="false" customHeight="false" outlineLevel="0" collapsed="false">
      <c r="A35" s="89"/>
      <c r="B35" s="90" t="s">
        <v>106</v>
      </c>
      <c r="C35" s="91" t="n">
        <v>5</v>
      </c>
      <c r="E35" s="92"/>
      <c r="F35" s="93" t="s">
        <v>107</v>
      </c>
      <c r="G35" s="94" t="n">
        <v>2</v>
      </c>
      <c r="K35" s="0"/>
      <c r="L35" s="0"/>
      <c r="N35" s="0"/>
      <c r="O35" s="0"/>
      <c r="P35" s="0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4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  <c r="GA35" s="74"/>
      <c r="GB35" s="74"/>
      <c r="GC35" s="74"/>
      <c r="GD35" s="74"/>
      <c r="GE35" s="74"/>
      <c r="GF35" s="74"/>
      <c r="GG35" s="74"/>
      <c r="GH35" s="74"/>
      <c r="GI35" s="74"/>
      <c r="GJ35" s="74"/>
      <c r="GK35" s="74"/>
      <c r="GL35" s="74"/>
      <c r="GM35" s="74"/>
      <c r="GN35" s="74"/>
      <c r="GO35" s="74"/>
      <c r="GP35" s="74"/>
      <c r="GQ35" s="74"/>
      <c r="GR35" s="74"/>
    </row>
    <row r="36" customFormat="false" ht="12.75" hidden="false" customHeight="false" outlineLevel="0" collapsed="false">
      <c r="A36" s="84" t="s">
        <v>130</v>
      </c>
      <c r="B36" s="85" t="s">
        <v>105</v>
      </c>
      <c r="C36" s="86" t="n">
        <v>268990</v>
      </c>
      <c r="E36" s="87" t="s">
        <v>131</v>
      </c>
      <c r="F36" s="87" t="s">
        <v>105</v>
      </c>
      <c r="G36" s="88" t="n">
        <v>105570</v>
      </c>
      <c r="K36" s="0"/>
      <c r="L36" s="0"/>
      <c r="N36" s="0"/>
      <c r="O36" s="0"/>
      <c r="P36" s="0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4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  <c r="GA36" s="74"/>
      <c r="GB36" s="74"/>
      <c r="GC36" s="74"/>
      <c r="GD36" s="74"/>
      <c r="GE36" s="74"/>
      <c r="GF36" s="74"/>
      <c r="GG36" s="74"/>
      <c r="GH36" s="74"/>
      <c r="GI36" s="74"/>
      <c r="GJ36" s="74"/>
      <c r="GK36" s="74"/>
      <c r="GL36" s="74"/>
      <c r="GM36" s="74"/>
      <c r="GN36" s="74"/>
      <c r="GO36" s="74"/>
      <c r="GP36" s="74"/>
      <c r="GQ36" s="74"/>
      <c r="GR36" s="74"/>
    </row>
    <row r="37" customFormat="false" ht="12.75" hidden="false" customHeight="false" outlineLevel="0" collapsed="false">
      <c r="A37" s="89"/>
      <c r="B37" s="90" t="s">
        <v>106</v>
      </c>
      <c r="C37" s="91" t="n">
        <v>10</v>
      </c>
      <c r="E37" s="92"/>
      <c r="F37" s="93" t="s">
        <v>107</v>
      </c>
      <c r="G37" s="94" t="n">
        <v>8</v>
      </c>
      <c r="K37" s="0"/>
      <c r="L37" s="0"/>
      <c r="N37" s="0"/>
      <c r="O37" s="0"/>
      <c r="P37" s="0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4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  <c r="GA37" s="74"/>
      <c r="GB37" s="74"/>
      <c r="GC37" s="74"/>
      <c r="GD37" s="74"/>
      <c r="GE37" s="74"/>
      <c r="GF37" s="74"/>
      <c r="GG37" s="74"/>
      <c r="GH37" s="74"/>
      <c r="GI37" s="74"/>
      <c r="GJ37" s="74"/>
      <c r="GK37" s="74"/>
      <c r="GL37" s="74"/>
      <c r="GM37" s="74"/>
      <c r="GN37" s="74"/>
      <c r="GO37" s="74"/>
      <c r="GP37" s="74"/>
      <c r="GQ37" s="74"/>
      <c r="GR37" s="74"/>
    </row>
    <row r="38" customFormat="false" ht="12.75" hidden="false" customHeight="false" outlineLevel="0" collapsed="false">
      <c r="A38" s="84" t="s">
        <v>132</v>
      </c>
      <c r="B38" s="85" t="s">
        <v>105</v>
      </c>
      <c r="C38" s="86" t="n">
        <v>303400</v>
      </c>
      <c r="E38" s="87" t="s">
        <v>38</v>
      </c>
      <c r="F38" s="87" t="s">
        <v>105</v>
      </c>
      <c r="G38" s="88" t="n">
        <v>100000</v>
      </c>
      <c r="K38" s="0"/>
      <c r="L38" s="0"/>
      <c r="N38" s="0"/>
      <c r="O38" s="0"/>
      <c r="P38" s="0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4"/>
      <c r="FB38" s="74"/>
      <c r="FC38" s="74"/>
      <c r="FD38" s="74"/>
      <c r="FE38" s="74"/>
      <c r="FF38" s="74"/>
      <c r="FG38" s="74"/>
      <c r="FH38" s="74"/>
      <c r="FI38" s="74"/>
      <c r="FJ38" s="74"/>
      <c r="FK38" s="74"/>
      <c r="FL38" s="74"/>
      <c r="FM38" s="74"/>
      <c r="FN38" s="74"/>
      <c r="FO38" s="74"/>
      <c r="FP38" s="74"/>
      <c r="FQ38" s="74"/>
      <c r="FR38" s="74"/>
      <c r="FS38" s="74"/>
      <c r="FT38" s="74"/>
      <c r="FU38" s="74"/>
      <c r="FV38" s="74"/>
      <c r="FW38" s="74"/>
      <c r="FX38" s="74"/>
      <c r="FY38" s="74"/>
      <c r="FZ38" s="74"/>
      <c r="GA38" s="74"/>
      <c r="GB38" s="74"/>
      <c r="GC38" s="74"/>
      <c r="GD38" s="74"/>
      <c r="GE38" s="74"/>
      <c r="GF38" s="74"/>
      <c r="GG38" s="74"/>
      <c r="GH38" s="74"/>
      <c r="GI38" s="74"/>
      <c r="GJ38" s="74"/>
      <c r="GK38" s="74"/>
      <c r="GL38" s="74"/>
      <c r="GM38" s="74"/>
      <c r="GN38" s="74"/>
      <c r="GO38" s="74"/>
      <c r="GP38" s="74"/>
      <c r="GQ38" s="74"/>
      <c r="GR38" s="74"/>
    </row>
    <row r="39" customFormat="false" ht="12.75" hidden="false" customHeight="false" outlineLevel="0" collapsed="false">
      <c r="A39" s="89"/>
      <c r="B39" s="90" t="s">
        <v>106</v>
      </c>
      <c r="C39" s="91" t="n">
        <v>5</v>
      </c>
      <c r="E39" s="92"/>
      <c r="F39" s="93" t="s">
        <v>107</v>
      </c>
      <c r="G39" s="94" t="n">
        <v>1</v>
      </c>
      <c r="K39" s="0"/>
      <c r="L39" s="0"/>
      <c r="N39" s="0"/>
      <c r="O39" s="0"/>
      <c r="P39" s="0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  <c r="DA39" s="74"/>
      <c r="DB39" s="74"/>
      <c r="DC39" s="74"/>
      <c r="DD39" s="74"/>
      <c r="DE39" s="74"/>
      <c r="DF39" s="74"/>
      <c r="DG39" s="74"/>
      <c r="DH39" s="74"/>
      <c r="DI39" s="74"/>
      <c r="DJ39" s="74"/>
      <c r="DK39" s="74"/>
      <c r="DL39" s="74"/>
      <c r="DM39" s="74"/>
      <c r="DN39" s="74"/>
      <c r="DO39" s="74"/>
      <c r="DP39" s="74"/>
      <c r="DQ39" s="74"/>
      <c r="DR39" s="74"/>
      <c r="DS39" s="74"/>
      <c r="DT39" s="74"/>
      <c r="DU39" s="74"/>
      <c r="DV39" s="74"/>
      <c r="DW39" s="74"/>
      <c r="DX39" s="74"/>
      <c r="DY39" s="74"/>
      <c r="DZ39" s="74"/>
      <c r="EA39" s="74"/>
      <c r="EB39" s="74"/>
      <c r="EC39" s="74"/>
      <c r="ED39" s="74"/>
      <c r="EE39" s="74"/>
      <c r="EF39" s="74"/>
      <c r="EG39" s="74"/>
      <c r="EH39" s="74"/>
      <c r="EI39" s="74"/>
      <c r="EJ39" s="74"/>
      <c r="EK39" s="74"/>
      <c r="EL39" s="74"/>
      <c r="EM39" s="74"/>
      <c r="EN39" s="74"/>
      <c r="EO39" s="74"/>
      <c r="EP39" s="74"/>
      <c r="EQ39" s="74"/>
      <c r="ER39" s="74"/>
      <c r="ES39" s="74"/>
      <c r="ET39" s="74"/>
      <c r="EU39" s="74"/>
      <c r="EV39" s="74"/>
      <c r="EW39" s="74"/>
      <c r="EX39" s="74"/>
      <c r="EY39" s="74"/>
      <c r="EZ39" s="74"/>
      <c r="FA39" s="74"/>
      <c r="FB39" s="74"/>
      <c r="FC39" s="74"/>
      <c r="FD39" s="74"/>
      <c r="FE39" s="74"/>
      <c r="FF39" s="74"/>
      <c r="FG39" s="74"/>
      <c r="FH39" s="74"/>
      <c r="FI39" s="74"/>
      <c r="FJ39" s="74"/>
      <c r="FK39" s="74"/>
      <c r="FL39" s="74"/>
      <c r="FM39" s="74"/>
      <c r="FN39" s="74"/>
      <c r="FO39" s="74"/>
      <c r="FP39" s="74"/>
      <c r="FQ39" s="74"/>
      <c r="FR39" s="74"/>
      <c r="FS39" s="74"/>
      <c r="FT39" s="74"/>
      <c r="FU39" s="74"/>
      <c r="FV39" s="74"/>
      <c r="FW39" s="74"/>
      <c r="FX39" s="74"/>
      <c r="FY39" s="74"/>
      <c r="FZ39" s="74"/>
      <c r="GA39" s="74"/>
      <c r="GB39" s="74"/>
      <c r="GC39" s="74"/>
      <c r="GD39" s="74"/>
      <c r="GE39" s="74"/>
      <c r="GF39" s="74"/>
      <c r="GG39" s="74"/>
      <c r="GH39" s="74"/>
      <c r="GI39" s="74"/>
      <c r="GJ39" s="74"/>
      <c r="GK39" s="74"/>
      <c r="GL39" s="74"/>
      <c r="GM39" s="74"/>
      <c r="GN39" s="74"/>
      <c r="GO39" s="74"/>
      <c r="GP39" s="74"/>
      <c r="GQ39" s="74"/>
      <c r="GR39" s="74"/>
    </row>
    <row r="40" customFormat="false" ht="12.75" hidden="false" customHeight="false" outlineLevel="0" collapsed="false">
      <c r="A40" s="84" t="s">
        <v>72</v>
      </c>
      <c r="B40" s="85" t="s">
        <v>105</v>
      </c>
      <c r="C40" s="86" t="n">
        <v>912388</v>
      </c>
      <c r="E40" s="87" t="s">
        <v>133</v>
      </c>
      <c r="F40" s="87" t="s">
        <v>105</v>
      </c>
      <c r="G40" s="88" t="n">
        <v>84168</v>
      </c>
      <c r="K40" s="0"/>
      <c r="L40" s="0"/>
      <c r="N40" s="0"/>
      <c r="O40" s="0"/>
      <c r="P40" s="0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</row>
    <row r="41" customFormat="false" ht="12.75" hidden="false" customHeight="false" outlineLevel="0" collapsed="false">
      <c r="A41" s="89"/>
      <c r="B41" s="90" t="s">
        <v>106</v>
      </c>
      <c r="C41" s="91" t="n">
        <v>22</v>
      </c>
      <c r="E41" s="92"/>
      <c r="F41" s="93" t="s">
        <v>107</v>
      </c>
      <c r="G41" s="94" t="n">
        <v>6</v>
      </c>
      <c r="K41" s="0"/>
      <c r="L41" s="0"/>
      <c r="N41" s="0"/>
      <c r="O41" s="0"/>
      <c r="P41" s="0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74"/>
      <c r="EV41" s="74"/>
      <c r="EW41" s="74"/>
      <c r="EX41" s="74"/>
      <c r="EY41" s="74"/>
      <c r="EZ41" s="74"/>
      <c r="FA41" s="74"/>
      <c r="FB41" s="74"/>
      <c r="FC41" s="74"/>
      <c r="FD41" s="74"/>
      <c r="FE41" s="74"/>
      <c r="FF41" s="74"/>
      <c r="FG41" s="74"/>
      <c r="FH41" s="74"/>
      <c r="FI41" s="74"/>
      <c r="FJ41" s="74"/>
      <c r="FK41" s="74"/>
      <c r="FL41" s="74"/>
      <c r="FM41" s="74"/>
      <c r="FN41" s="74"/>
      <c r="FO41" s="74"/>
      <c r="FP41" s="74"/>
      <c r="FQ41" s="74"/>
      <c r="FR41" s="74"/>
      <c r="FS41" s="74"/>
      <c r="FT41" s="74"/>
      <c r="FU41" s="74"/>
      <c r="FV41" s="74"/>
      <c r="FW41" s="74"/>
      <c r="FX41" s="74"/>
      <c r="FY41" s="74"/>
      <c r="FZ41" s="74"/>
      <c r="GA41" s="74"/>
      <c r="GB41" s="74"/>
      <c r="GC41" s="74"/>
      <c r="GD41" s="74"/>
      <c r="GE41" s="74"/>
      <c r="GF41" s="74"/>
      <c r="GG41" s="74"/>
      <c r="GH41" s="74"/>
      <c r="GI41" s="74"/>
      <c r="GJ41" s="74"/>
      <c r="GK41" s="74"/>
      <c r="GL41" s="74"/>
      <c r="GM41" s="74"/>
      <c r="GN41" s="74"/>
      <c r="GO41" s="74"/>
      <c r="GP41" s="74"/>
      <c r="GQ41" s="74"/>
      <c r="GR41" s="74"/>
    </row>
    <row r="42" customFormat="false" ht="12.75" hidden="false" customHeight="false" outlineLevel="0" collapsed="false">
      <c r="A42" s="84" t="s">
        <v>134</v>
      </c>
      <c r="B42" s="85" t="s">
        <v>105</v>
      </c>
      <c r="C42" s="86" t="n">
        <v>17223.5</v>
      </c>
      <c r="E42" s="87" t="s">
        <v>135</v>
      </c>
      <c r="F42" s="87" t="s">
        <v>105</v>
      </c>
      <c r="G42" s="88" t="n">
        <v>77400</v>
      </c>
      <c r="K42" s="0"/>
      <c r="L42" s="0"/>
      <c r="N42" s="0"/>
      <c r="O42" s="0"/>
      <c r="P42" s="0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  <c r="EO42" s="74"/>
      <c r="EP42" s="74"/>
      <c r="EQ42" s="74"/>
      <c r="ER42" s="74"/>
      <c r="ES42" s="74"/>
      <c r="ET42" s="74"/>
      <c r="EU42" s="74"/>
      <c r="EV42" s="74"/>
      <c r="EW42" s="74"/>
      <c r="EX42" s="74"/>
      <c r="EY42" s="74"/>
      <c r="EZ42" s="74"/>
      <c r="FA42" s="74"/>
      <c r="FB42" s="74"/>
      <c r="FC42" s="74"/>
      <c r="FD42" s="74"/>
      <c r="FE42" s="74"/>
      <c r="FF42" s="74"/>
      <c r="FG42" s="74"/>
      <c r="FH42" s="74"/>
      <c r="FI42" s="74"/>
      <c r="FJ42" s="74"/>
      <c r="FK42" s="74"/>
      <c r="FL42" s="74"/>
      <c r="FM42" s="74"/>
      <c r="FN42" s="74"/>
      <c r="FO42" s="74"/>
      <c r="FP42" s="74"/>
      <c r="FQ42" s="74"/>
      <c r="FR42" s="74"/>
      <c r="FS42" s="74"/>
      <c r="FT42" s="74"/>
      <c r="FU42" s="74"/>
      <c r="FV42" s="74"/>
      <c r="FW42" s="74"/>
      <c r="FX42" s="74"/>
      <c r="FY42" s="74"/>
      <c r="FZ42" s="74"/>
      <c r="GA42" s="74"/>
      <c r="GB42" s="74"/>
      <c r="GC42" s="74"/>
      <c r="GD42" s="74"/>
      <c r="GE42" s="74"/>
      <c r="GF42" s="74"/>
      <c r="GG42" s="74"/>
      <c r="GH42" s="74"/>
      <c r="GI42" s="74"/>
      <c r="GJ42" s="74"/>
      <c r="GK42" s="74"/>
      <c r="GL42" s="74"/>
      <c r="GM42" s="74"/>
      <c r="GN42" s="74"/>
      <c r="GO42" s="74"/>
      <c r="GP42" s="74"/>
      <c r="GQ42" s="74"/>
      <c r="GR42" s="74"/>
    </row>
    <row r="43" customFormat="false" ht="12.75" hidden="false" customHeight="false" outlineLevel="0" collapsed="false">
      <c r="A43" s="89"/>
      <c r="B43" s="90" t="s">
        <v>106</v>
      </c>
      <c r="C43" s="91" t="n">
        <v>14</v>
      </c>
      <c r="E43" s="92"/>
      <c r="F43" s="93" t="s">
        <v>107</v>
      </c>
      <c r="G43" s="94" t="n">
        <v>4</v>
      </c>
      <c r="K43" s="0"/>
      <c r="L43" s="0"/>
      <c r="N43" s="0"/>
      <c r="O43" s="0"/>
      <c r="P43" s="0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4"/>
      <c r="FF43" s="74"/>
      <c r="FG43" s="74"/>
      <c r="FH43" s="74"/>
      <c r="FI43" s="74"/>
      <c r="FJ43" s="74"/>
      <c r="FK43" s="74"/>
      <c r="FL43" s="74"/>
      <c r="FM43" s="74"/>
      <c r="FN43" s="74"/>
      <c r="FO43" s="74"/>
      <c r="FP43" s="74"/>
      <c r="FQ43" s="74"/>
      <c r="FR43" s="74"/>
      <c r="FS43" s="74"/>
      <c r="FT43" s="74"/>
      <c r="FU43" s="74"/>
      <c r="FV43" s="74"/>
      <c r="FW43" s="74"/>
      <c r="FX43" s="74"/>
      <c r="FY43" s="74"/>
      <c r="FZ43" s="74"/>
      <c r="GA43" s="74"/>
      <c r="GB43" s="74"/>
      <c r="GC43" s="74"/>
      <c r="GD43" s="74"/>
      <c r="GE43" s="74"/>
      <c r="GF43" s="74"/>
      <c r="GG43" s="74"/>
      <c r="GH43" s="74"/>
      <c r="GI43" s="74"/>
      <c r="GJ43" s="74"/>
      <c r="GK43" s="74"/>
      <c r="GL43" s="74"/>
      <c r="GM43" s="74"/>
      <c r="GN43" s="74"/>
      <c r="GO43" s="74"/>
      <c r="GP43" s="74"/>
      <c r="GQ43" s="74"/>
      <c r="GR43" s="74"/>
    </row>
    <row r="44" customFormat="false" ht="12.75" hidden="false" customHeight="false" outlineLevel="0" collapsed="false">
      <c r="A44" s="84" t="s">
        <v>136</v>
      </c>
      <c r="B44" s="85" t="s">
        <v>105</v>
      </c>
      <c r="C44" s="86" t="n">
        <v>304247.85</v>
      </c>
      <c r="E44" s="87" t="s">
        <v>137</v>
      </c>
      <c r="F44" s="87" t="s">
        <v>105</v>
      </c>
      <c r="G44" s="88" t="n">
        <v>29146</v>
      </c>
      <c r="K44" s="0"/>
      <c r="L44" s="0"/>
      <c r="N44" s="0"/>
      <c r="O44" s="0"/>
      <c r="P44" s="0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74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4"/>
      <c r="ES44" s="74"/>
      <c r="ET44" s="74"/>
      <c r="EU44" s="74"/>
      <c r="EV44" s="74"/>
      <c r="EW44" s="74"/>
      <c r="EX44" s="74"/>
      <c r="EY44" s="74"/>
      <c r="EZ44" s="74"/>
      <c r="FA44" s="74"/>
      <c r="FB44" s="74"/>
      <c r="FC44" s="74"/>
      <c r="FD44" s="74"/>
      <c r="FE44" s="74"/>
      <c r="FF44" s="74"/>
      <c r="FG44" s="74"/>
      <c r="FH44" s="74"/>
      <c r="FI44" s="74"/>
      <c r="FJ44" s="74"/>
      <c r="FK44" s="74"/>
      <c r="FL44" s="74"/>
      <c r="FM44" s="74"/>
      <c r="FN44" s="74"/>
      <c r="FO44" s="74"/>
      <c r="FP44" s="74"/>
      <c r="FQ44" s="74"/>
      <c r="FR44" s="74"/>
      <c r="FS44" s="74"/>
      <c r="FT44" s="74"/>
      <c r="FU44" s="74"/>
      <c r="FV44" s="74"/>
      <c r="FW44" s="74"/>
      <c r="FX44" s="74"/>
      <c r="FY44" s="74"/>
      <c r="FZ44" s="74"/>
      <c r="GA44" s="74"/>
      <c r="GB44" s="74"/>
      <c r="GC44" s="74"/>
      <c r="GD44" s="74"/>
      <c r="GE44" s="74"/>
      <c r="GF44" s="74"/>
      <c r="GG44" s="74"/>
      <c r="GH44" s="74"/>
      <c r="GI44" s="74"/>
      <c r="GJ44" s="74"/>
      <c r="GK44" s="74"/>
      <c r="GL44" s="74"/>
      <c r="GM44" s="74"/>
      <c r="GN44" s="74"/>
      <c r="GO44" s="74"/>
      <c r="GP44" s="74"/>
      <c r="GQ44" s="74"/>
      <c r="GR44" s="74"/>
    </row>
    <row r="45" customFormat="false" ht="12.75" hidden="false" customHeight="false" outlineLevel="0" collapsed="false">
      <c r="A45" s="89"/>
      <c r="B45" s="90" t="s">
        <v>106</v>
      </c>
      <c r="C45" s="91" t="n">
        <v>41</v>
      </c>
      <c r="E45" s="92"/>
      <c r="F45" s="93" t="s">
        <v>107</v>
      </c>
      <c r="G45" s="94" t="n">
        <v>1</v>
      </c>
      <c r="K45" s="0"/>
      <c r="L45" s="0"/>
      <c r="N45" s="0"/>
      <c r="O45" s="0"/>
      <c r="P45" s="0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4"/>
      <c r="FN45" s="74"/>
      <c r="FO45" s="74"/>
      <c r="FP45" s="74"/>
      <c r="FQ45" s="74"/>
      <c r="FR45" s="74"/>
      <c r="FS45" s="74"/>
      <c r="FT45" s="74"/>
      <c r="FU45" s="74"/>
      <c r="FV45" s="74"/>
      <c r="FW45" s="74"/>
      <c r="FX45" s="74"/>
      <c r="FY45" s="74"/>
      <c r="FZ45" s="74"/>
      <c r="GA45" s="74"/>
      <c r="GB45" s="74"/>
      <c r="GC45" s="74"/>
      <c r="GD45" s="74"/>
      <c r="GE45" s="74"/>
      <c r="GF45" s="74"/>
      <c r="GG45" s="74"/>
      <c r="GH45" s="74"/>
      <c r="GI45" s="74"/>
      <c r="GJ45" s="74"/>
      <c r="GK45" s="74"/>
      <c r="GL45" s="74"/>
      <c r="GM45" s="74"/>
      <c r="GN45" s="74"/>
      <c r="GO45" s="74"/>
      <c r="GP45" s="74"/>
      <c r="GQ45" s="74"/>
      <c r="GR45" s="74"/>
    </row>
    <row r="46" customFormat="false" ht="12.75" hidden="false" customHeight="false" outlineLevel="0" collapsed="false">
      <c r="A46" s="84" t="s">
        <v>138</v>
      </c>
      <c r="B46" s="85" t="s">
        <v>105</v>
      </c>
      <c r="C46" s="86" t="n">
        <v>0</v>
      </c>
      <c r="E46" s="87" t="s">
        <v>139</v>
      </c>
      <c r="F46" s="87" t="s">
        <v>105</v>
      </c>
      <c r="G46" s="88" t="n">
        <v>22800</v>
      </c>
      <c r="K46" s="0"/>
      <c r="L46" s="0"/>
      <c r="N46" s="0"/>
      <c r="O46" s="0"/>
      <c r="P46" s="0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4"/>
      <c r="ES46" s="74"/>
      <c r="ET46" s="74"/>
      <c r="EU46" s="74"/>
      <c r="EV46" s="74"/>
      <c r="EW46" s="74"/>
      <c r="EX46" s="74"/>
      <c r="EY46" s="74"/>
      <c r="EZ46" s="74"/>
      <c r="FA46" s="74"/>
      <c r="FB46" s="74"/>
      <c r="FC46" s="74"/>
      <c r="FD46" s="74"/>
      <c r="FE46" s="74"/>
      <c r="FF46" s="74"/>
      <c r="FG46" s="74"/>
      <c r="FH46" s="74"/>
      <c r="FI46" s="74"/>
      <c r="FJ46" s="74"/>
      <c r="FK46" s="74"/>
      <c r="FL46" s="74"/>
      <c r="FM46" s="74"/>
      <c r="FN46" s="74"/>
      <c r="FO46" s="74"/>
      <c r="FP46" s="74"/>
      <c r="FQ46" s="74"/>
      <c r="FR46" s="74"/>
      <c r="FS46" s="74"/>
      <c r="FT46" s="74"/>
      <c r="FU46" s="74"/>
      <c r="FV46" s="74"/>
      <c r="FW46" s="74"/>
      <c r="FX46" s="74"/>
      <c r="FY46" s="74"/>
      <c r="FZ46" s="74"/>
      <c r="GA46" s="74"/>
      <c r="GB46" s="74"/>
      <c r="GC46" s="74"/>
      <c r="GD46" s="74"/>
      <c r="GE46" s="74"/>
      <c r="GF46" s="74"/>
      <c r="GG46" s="74"/>
      <c r="GH46" s="74"/>
      <c r="GI46" s="74"/>
      <c r="GJ46" s="74"/>
      <c r="GK46" s="74"/>
      <c r="GL46" s="74"/>
      <c r="GM46" s="74"/>
      <c r="GN46" s="74"/>
      <c r="GO46" s="74"/>
      <c r="GP46" s="74"/>
      <c r="GQ46" s="74"/>
      <c r="GR46" s="74"/>
    </row>
    <row r="47" customFormat="false" ht="12.75" hidden="false" customHeight="false" outlineLevel="0" collapsed="false">
      <c r="A47" s="89"/>
      <c r="B47" s="90" t="s">
        <v>106</v>
      </c>
      <c r="C47" s="91" t="n">
        <v>1</v>
      </c>
      <c r="E47" s="92"/>
      <c r="F47" s="93" t="s">
        <v>107</v>
      </c>
      <c r="G47" s="94" t="n">
        <v>1</v>
      </c>
      <c r="K47" s="0"/>
      <c r="L47" s="0"/>
      <c r="N47" s="0"/>
      <c r="O47" s="0"/>
      <c r="P47" s="0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4"/>
      <c r="ES47" s="74"/>
      <c r="ET47" s="74"/>
      <c r="EU47" s="74"/>
      <c r="EV47" s="74"/>
      <c r="EW47" s="74"/>
      <c r="EX47" s="74"/>
      <c r="EY47" s="74"/>
      <c r="EZ47" s="74"/>
      <c r="FA47" s="74"/>
      <c r="FB47" s="74"/>
      <c r="FC47" s="74"/>
      <c r="FD47" s="74"/>
      <c r="FE47" s="74"/>
      <c r="FF47" s="74"/>
      <c r="FG47" s="74"/>
      <c r="FH47" s="74"/>
      <c r="FI47" s="74"/>
      <c r="FJ47" s="74"/>
      <c r="FK47" s="74"/>
      <c r="FL47" s="74"/>
      <c r="FM47" s="74"/>
      <c r="FN47" s="74"/>
      <c r="FO47" s="74"/>
      <c r="FP47" s="74"/>
      <c r="FQ47" s="74"/>
      <c r="FR47" s="74"/>
      <c r="FS47" s="74"/>
      <c r="FT47" s="74"/>
      <c r="FU47" s="74"/>
      <c r="FV47" s="74"/>
      <c r="FW47" s="74"/>
      <c r="FX47" s="74"/>
      <c r="FY47" s="74"/>
      <c r="FZ47" s="74"/>
      <c r="GA47" s="74"/>
      <c r="GB47" s="74"/>
      <c r="GC47" s="74"/>
      <c r="GD47" s="74"/>
      <c r="GE47" s="74"/>
      <c r="GF47" s="74"/>
      <c r="GG47" s="74"/>
      <c r="GH47" s="74"/>
      <c r="GI47" s="74"/>
      <c r="GJ47" s="74"/>
      <c r="GK47" s="74"/>
      <c r="GL47" s="74"/>
      <c r="GM47" s="74"/>
      <c r="GN47" s="74"/>
      <c r="GO47" s="74"/>
      <c r="GP47" s="74"/>
      <c r="GQ47" s="74"/>
      <c r="GR47" s="74"/>
    </row>
    <row r="48" customFormat="false" ht="12.75" hidden="false" customHeight="false" outlineLevel="0" collapsed="false">
      <c r="A48" s="84" t="s">
        <v>140</v>
      </c>
      <c r="B48" s="85" t="s">
        <v>105</v>
      </c>
      <c r="C48" s="86" t="n">
        <v>647108</v>
      </c>
      <c r="E48" s="87" t="s">
        <v>141</v>
      </c>
      <c r="F48" s="87" t="s">
        <v>105</v>
      </c>
      <c r="G48" s="88" t="n">
        <v>12000</v>
      </c>
      <c r="K48" s="0"/>
      <c r="L48" s="0"/>
      <c r="N48" s="0"/>
      <c r="O48" s="0"/>
      <c r="P48" s="0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4"/>
      <c r="ES48" s="74"/>
      <c r="ET48" s="74"/>
      <c r="EU48" s="74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4"/>
      <c r="FG48" s="74"/>
      <c r="FH48" s="74"/>
      <c r="FI48" s="74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4"/>
      <c r="FU48" s="74"/>
      <c r="FV48" s="74"/>
      <c r="FW48" s="74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4"/>
      <c r="GI48" s="74"/>
      <c r="GJ48" s="74"/>
      <c r="GK48" s="74"/>
      <c r="GL48" s="74"/>
      <c r="GM48" s="74"/>
      <c r="GN48" s="74"/>
      <c r="GO48" s="74"/>
      <c r="GP48" s="74"/>
      <c r="GQ48" s="74"/>
      <c r="GR48" s="74"/>
    </row>
    <row r="49" customFormat="false" ht="12.75" hidden="false" customHeight="false" outlineLevel="0" collapsed="false">
      <c r="A49" s="89"/>
      <c r="B49" s="90" t="s">
        <v>106</v>
      </c>
      <c r="C49" s="91" t="n">
        <v>12</v>
      </c>
      <c r="E49" s="92"/>
      <c r="F49" s="93" t="s">
        <v>107</v>
      </c>
      <c r="G49" s="94" t="n">
        <v>2</v>
      </c>
      <c r="K49" s="0"/>
      <c r="L49" s="0"/>
      <c r="N49" s="0"/>
      <c r="O49" s="0"/>
      <c r="P49" s="0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  <c r="DO49" s="74"/>
      <c r="DP49" s="74"/>
      <c r="DQ49" s="74"/>
      <c r="DR49" s="74"/>
      <c r="DS49" s="74"/>
      <c r="DT49" s="74"/>
      <c r="DU49" s="74"/>
      <c r="DV49" s="74"/>
      <c r="DW49" s="74"/>
      <c r="DX49" s="74"/>
      <c r="DY49" s="74"/>
      <c r="DZ49" s="74"/>
      <c r="EA49" s="74"/>
      <c r="EB49" s="74"/>
      <c r="EC49" s="74"/>
      <c r="ED49" s="74"/>
      <c r="EE49" s="74"/>
      <c r="EF49" s="74"/>
      <c r="EG49" s="74"/>
      <c r="EH49" s="74"/>
      <c r="EI49" s="74"/>
      <c r="EJ49" s="74"/>
      <c r="EK49" s="74"/>
      <c r="EL49" s="74"/>
      <c r="EM49" s="74"/>
      <c r="EN49" s="74"/>
      <c r="EO49" s="74"/>
      <c r="EP49" s="74"/>
      <c r="EQ49" s="74"/>
      <c r="ER49" s="74"/>
      <c r="ES49" s="74"/>
      <c r="ET49" s="74"/>
      <c r="EU49" s="74"/>
      <c r="EV49" s="74"/>
      <c r="EW49" s="74"/>
      <c r="EX49" s="74"/>
      <c r="EY49" s="74"/>
      <c r="EZ49" s="74"/>
      <c r="FA49" s="74"/>
      <c r="FB49" s="74"/>
      <c r="FC49" s="74"/>
      <c r="FD49" s="74"/>
      <c r="FE49" s="74"/>
      <c r="FF49" s="74"/>
      <c r="FG49" s="74"/>
      <c r="FH49" s="74"/>
      <c r="FI49" s="74"/>
      <c r="FJ49" s="74"/>
      <c r="FK49" s="74"/>
      <c r="FL49" s="74"/>
      <c r="FM49" s="74"/>
      <c r="FN49" s="74"/>
      <c r="FO49" s="74"/>
      <c r="FP49" s="74"/>
      <c r="FQ49" s="74"/>
      <c r="FR49" s="74"/>
      <c r="FS49" s="74"/>
      <c r="FT49" s="74"/>
      <c r="FU49" s="74"/>
      <c r="FV49" s="74"/>
      <c r="FW49" s="74"/>
      <c r="FX49" s="74"/>
      <c r="FY49" s="74"/>
      <c r="FZ49" s="74"/>
      <c r="GA49" s="74"/>
      <c r="GB49" s="74"/>
      <c r="GC49" s="74"/>
      <c r="GD49" s="74"/>
      <c r="GE49" s="74"/>
      <c r="GF49" s="74"/>
      <c r="GG49" s="74"/>
      <c r="GH49" s="74"/>
      <c r="GI49" s="74"/>
      <c r="GJ49" s="74"/>
      <c r="GK49" s="74"/>
      <c r="GL49" s="74"/>
      <c r="GM49" s="74"/>
      <c r="GN49" s="74"/>
      <c r="GO49" s="74"/>
      <c r="GP49" s="74"/>
      <c r="GQ49" s="74"/>
      <c r="GR49" s="74"/>
    </row>
    <row r="50" customFormat="false" ht="12.75" hidden="false" customHeight="false" outlineLevel="0" collapsed="false">
      <c r="A50" s="84" t="s">
        <v>53</v>
      </c>
      <c r="B50" s="85" t="s">
        <v>105</v>
      </c>
      <c r="C50" s="86" t="n">
        <v>1800</v>
      </c>
      <c r="E50" s="87" t="s">
        <v>142</v>
      </c>
      <c r="F50" s="87" t="s">
        <v>105</v>
      </c>
      <c r="G50" s="88" t="n">
        <v>2400</v>
      </c>
      <c r="K50" s="0"/>
      <c r="L50" s="0"/>
      <c r="N50" s="0"/>
      <c r="O50" s="0"/>
      <c r="P50" s="0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4"/>
      <c r="DC50" s="74"/>
      <c r="DD50" s="74"/>
      <c r="DE50" s="74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4"/>
      <c r="DQ50" s="74"/>
      <c r="DR50" s="74"/>
      <c r="DS50" s="74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4"/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74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4"/>
      <c r="FG50" s="74"/>
      <c r="FH50" s="74"/>
      <c r="FI50" s="74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4"/>
      <c r="FU50" s="74"/>
      <c r="FV50" s="74"/>
      <c r="FW50" s="74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4"/>
      <c r="GI50" s="74"/>
      <c r="GJ50" s="74"/>
      <c r="GK50" s="74"/>
      <c r="GL50" s="74"/>
      <c r="GM50" s="74"/>
      <c r="GN50" s="74"/>
      <c r="GO50" s="74"/>
      <c r="GP50" s="74"/>
      <c r="GQ50" s="74"/>
      <c r="GR50" s="74"/>
    </row>
    <row r="51" customFormat="false" ht="12.75" hidden="false" customHeight="false" outlineLevel="0" collapsed="false">
      <c r="A51" s="89"/>
      <c r="B51" s="90" t="s">
        <v>106</v>
      </c>
      <c r="C51" s="91" t="n">
        <v>2</v>
      </c>
      <c r="E51" s="92"/>
      <c r="F51" s="93" t="s">
        <v>107</v>
      </c>
      <c r="G51" s="94" t="n">
        <v>1</v>
      </c>
      <c r="K51" s="0"/>
      <c r="L51" s="0"/>
      <c r="N51" s="0"/>
      <c r="O51" s="0"/>
      <c r="P51" s="0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74"/>
      <c r="EV51" s="74"/>
      <c r="EW51" s="74"/>
      <c r="EX51" s="74"/>
      <c r="EY51" s="74"/>
      <c r="EZ51" s="74"/>
      <c r="FA51" s="74"/>
      <c r="FB51" s="74"/>
      <c r="FC51" s="74"/>
      <c r="FD51" s="74"/>
      <c r="FE51" s="74"/>
      <c r="FF51" s="74"/>
      <c r="FG51" s="74"/>
      <c r="FH51" s="74"/>
      <c r="FI51" s="74"/>
      <c r="FJ51" s="74"/>
      <c r="FK51" s="74"/>
      <c r="FL51" s="74"/>
      <c r="FM51" s="74"/>
      <c r="FN51" s="74"/>
      <c r="FO51" s="74"/>
      <c r="FP51" s="74"/>
      <c r="FQ51" s="74"/>
      <c r="FR51" s="74"/>
      <c r="FS51" s="74"/>
      <c r="FT51" s="74"/>
      <c r="FU51" s="74"/>
      <c r="FV51" s="74"/>
      <c r="FW51" s="74"/>
      <c r="FX51" s="74"/>
      <c r="FY51" s="74"/>
      <c r="FZ51" s="74"/>
      <c r="GA51" s="74"/>
      <c r="GB51" s="74"/>
      <c r="GC51" s="74"/>
      <c r="GD51" s="74"/>
      <c r="GE51" s="74"/>
      <c r="GF51" s="74"/>
      <c r="GG51" s="74"/>
      <c r="GH51" s="74"/>
      <c r="GI51" s="74"/>
      <c r="GJ51" s="74"/>
      <c r="GK51" s="74"/>
      <c r="GL51" s="74"/>
      <c r="GM51" s="74"/>
      <c r="GN51" s="74"/>
      <c r="GO51" s="74"/>
      <c r="GP51" s="74"/>
      <c r="GQ51" s="74"/>
      <c r="GR51" s="74"/>
    </row>
    <row r="52" customFormat="false" ht="12.75" hidden="false" customHeight="false" outlineLevel="0" collapsed="false">
      <c r="A52" s="84" t="s">
        <v>143</v>
      </c>
      <c r="B52" s="85" t="s">
        <v>105</v>
      </c>
      <c r="C52" s="86" t="n">
        <v>1072470</v>
      </c>
      <c r="E52" s="87" t="s">
        <v>144</v>
      </c>
      <c r="F52" s="87" t="s">
        <v>105</v>
      </c>
      <c r="G52" s="88" t="n">
        <v>240</v>
      </c>
      <c r="K52" s="0"/>
      <c r="L52" s="0"/>
      <c r="N52" s="0"/>
      <c r="O52" s="0"/>
      <c r="P52" s="0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74"/>
      <c r="DF52" s="74"/>
      <c r="DG52" s="74"/>
      <c r="DH52" s="74"/>
      <c r="DI52" s="74"/>
      <c r="DJ52" s="74"/>
      <c r="DK52" s="74"/>
      <c r="DL52" s="74"/>
      <c r="DM52" s="74"/>
      <c r="DN52" s="74"/>
      <c r="DO52" s="74"/>
      <c r="DP52" s="74"/>
      <c r="DQ52" s="74"/>
      <c r="DR52" s="74"/>
      <c r="DS52" s="74"/>
      <c r="DT52" s="74"/>
      <c r="DU52" s="74"/>
      <c r="DV52" s="74"/>
      <c r="DW52" s="74"/>
      <c r="DX52" s="74"/>
      <c r="DY52" s="74"/>
      <c r="DZ52" s="74"/>
      <c r="EA52" s="74"/>
      <c r="EB52" s="74"/>
      <c r="EC52" s="74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  <c r="EO52" s="74"/>
      <c r="EP52" s="74"/>
      <c r="EQ52" s="74"/>
      <c r="ER52" s="74"/>
      <c r="ES52" s="74"/>
      <c r="ET52" s="74"/>
      <c r="EU52" s="74"/>
      <c r="EV52" s="74"/>
      <c r="EW52" s="74"/>
      <c r="EX52" s="74"/>
      <c r="EY52" s="74"/>
      <c r="EZ52" s="74"/>
      <c r="FA52" s="74"/>
      <c r="FB52" s="74"/>
      <c r="FC52" s="74"/>
      <c r="FD52" s="74"/>
      <c r="FE52" s="74"/>
      <c r="FF52" s="74"/>
      <c r="FG52" s="74"/>
      <c r="FH52" s="74"/>
      <c r="FI52" s="74"/>
      <c r="FJ52" s="74"/>
      <c r="FK52" s="74"/>
      <c r="FL52" s="74"/>
      <c r="FM52" s="74"/>
      <c r="FN52" s="74"/>
      <c r="FO52" s="74"/>
      <c r="FP52" s="74"/>
      <c r="FQ52" s="74"/>
      <c r="FR52" s="74"/>
      <c r="FS52" s="74"/>
      <c r="FT52" s="74"/>
      <c r="FU52" s="74"/>
      <c r="FV52" s="74"/>
      <c r="FW52" s="74"/>
      <c r="FX52" s="74"/>
      <c r="FY52" s="74"/>
      <c r="FZ52" s="74"/>
      <c r="GA52" s="74"/>
      <c r="GB52" s="74"/>
      <c r="GC52" s="74"/>
      <c r="GD52" s="74"/>
      <c r="GE52" s="74"/>
      <c r="GF52" s="74"/>
      <c r="GG52" s="74"/>
      <c r="GH52" s="74"/>
      <c r="GI52" s="74"/>
      <c r="GJ52" s="74"/>
      <c r="GK52" s="74"/>
      <c r="GL52" s="74"/>
      <c r="GM52" s="74"/>
      <c r="GN52" s="74"/>
      <c r="GO52" s="74"/>
      <c r="GP52" s="74"/>
      <c r="GQ52" s="74"/>
      <c r="GR52" s="74"/>
    </row>
    <row r="53" customFormat="false" ht="12.75" hidden="false" customHeight="false" outlineLevel="0" collapsed="false">
      <c r="A53" s="89"/>
      <c r="B53" s="90" t="s">
        <v>106</v>
      </c>
      <c r="C53" s="91" t="n">
        <v>14</v>
      </c>
      <c r="E53" s="92"/>
      <c r="F53" s="93" t="s">
        <v>107</v>
      </c>
      <c r="G53" s="94" t="n">
        <v>1</v>
      </c>
      <c r="K53" s="0"/>
      <c r="L53" s="0"/>
      <c r="N53" s="0"/>
      <c r="O53" s="0"/>
      <c r="P53" s="0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4"/>
      <c r="FK53" s="74"/>
      <c r="FL53" s="74"/>
      <c r="FM53" s="74"/>
      <c r="FN53" s="74"/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74"/>
      <c r="GB53" s="74"/>
      <c r="GC53" s="74"/>
      <c r="GD53" s="74"/>
      <c r="GE53" s="74"/>
      <c r="GF53" s="74"/>
      <c r="GG53" s="74"/>
      <c r="GH53" s="74"/>
      <c r="GI53" s="74"/>
      <c r="GJ53" s="74"/>
      <c r="GK53" s="74"/>
      <c r="GL53" s="74"/>
      <c r="GM53" s="74"/>
      <c r="GN53" s="74"/>
      <c r="GO53" s="74"/>
      <c r="GP53" s="74"/>
      <c r="GQ53" s="74"/>
      <c r="GR53" s="74"/>
    </row>
    <row r="54" customFormat="false" ht="12.75" hidden="false" customHeight="false" outlineLevel="0" collapsed="false">
      <c r="A54" s="84" t="s">
        <v>145</v>
      </c>
      <c r="B54" s="85" t="s">
        <v>105</v>
      </c>
      <c r="C54" s="86" t="n">
        <v>1806804</v>
      </c>
      <c r="E54" s="87" t="s">
        <v>146</v>
      </c>
      <c r="F54" s="87" t="s">
        <v>105</v>
      </c>
      <c r="G54" s="88" t="n">
        <v>338100</v>
      </c>
      <c r="K54" s="0"/>
      <c r="L54" s="0"/>
      <c r="N54" s="0"/>
      <c r="O54" s="0"/>
      <c r="P54" s="0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  <c r="DO54" s="74"/>
      <c r="DP54" s="74"/>
      <c r="DQ54" s="74"/>
      <c r="DR54" s="74"/>
      <c r="DS54" s="74"/>
      <c r="DT54" s="74"/>
      <c r="DU54" s="74"/>
      <c r="DV54" s="74"/>
      <c r="DW54" s="74"/>
      <c r="DX54" s="74"/>
      <c r="DY54" s="74"/>
      <c r="DZ54" s="74"/>
      <c r="EA54" s="74"/>
      <c r="EB54" s="74"/>
      <c r="EC54" s="74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74"/>
      <c r="EV54" s="74"/>
      <c r="EW54" s="74"/>
      <c r="EX54" s="74"/>
      <c r="EY54" s="74"/>
      <c r="EZ54" s="74"/>
      <c r="FA54" s="74"/>
      <c r="FB54" s="74"/>
      <c r="FC54" s="74"/>
      <c r="FD54" s="74"/>
      <c r="FE54" s="74"/>
      <c r="FF54" s="74"/>
      <c r="FG54" s="74"/>
      <c r="FH54" s="74"/>
      <c r="FI54" s="74"/>
      <c r="FJ54" s="74"/>
      <c r="FK54" s="74"/>
      <c r="FL54" s="74"/>
      <c r="FM54" s="74"/>
      <c r="FN54" s="74"/>
      <c r="FO54" s="74"/>
      <c r="FP54" s="74"/>
      <c r="FQ54" s="74"/>
      <c r="FR54" s="74"/>
      <c r="FS54" s="74"/>
      <c r="FT54" s="74"/>
      <c r="FU54" s="74"/>
      <c r="FV54" s="74"/>
      <c r="FW54" s="74"/>
      <c r="FX54" s="74"/>
      <c r="FY54" s="74"/>
      <c r="FZ54" s="74"/>
      <c r="GA54" s="74"/>
      <c r="GB54" s="74"/>
      <c r="GC54" s="74"/>
      <c r="GD54" s="74"/>
      <c r="GE54" s="74"/>
      <c r="GF54" s="74"/>
      <c r="GG54" s="74"/>
      <c r="GH54" s="74"/>
      <c r="GI54" s="74"/>
      <c r="GJ54" s="74"/>
      <c r="GK54" s="74"/>
      <c r="GL54" s="74"/>
      <c r="GM54" s="74"/>
      <c r="GN54" s="74"/>
      <c r="GO54" s="74"/>
      <c r="GP54" s="74"/>
      <c r="GQ54" s="74"/>
      <c r="GR54" s="74"/>
    </row>
    <row r="55" customFormat="false" ht="12.75" hidden="false" customHeight="false" outlineLevel="0" collapsed="false">
      <c r="A55" s="89"/>
      <c r="B55" s="90" t="s">
        <v>106</v>
      </c>
      <c r="C55" s="91" t="n">
        <v>5</v>
      </c>
      <c r="E55" s="92"/>
      <c r="F55" s="93" t="s">
        <v>107</v>
      </c>
      <c r="G55" s="94" t="n">
        <v>1</v>
      </c>
      <c r="K55" s="0"/>
      <c r="L55" s="0"/>
      <c r="N55" s="0"/>
      <c r="O55" s="0"/>
      <c r="P55" s="0"/>
    </row>
    <row r="56" customFormat="false" ht="12.75" hidden="false" customHeight="false" outlineLevel="0" collapsed="false">
      <c r="A56" s="84" t="s">
        <v>147</v>
      </c>
      <c r="B56" s="85" t="s">
        <v>105</v>
      </c>
      <c r="C56" s="86" t="n">
        <v>1000</v>
      </c>
      <c r="E56" s="87" t="s">
        <v>148</v>
      </c>
      <c r="F56" s="95"/>
      <c r="G56" s="88" t="n">
        <v>69578811.2993283</v>
      </c>
      <c r="K56" s="0"/>
      <c r="L56" s="0"/>
      <c r="N56" s="0"/>
      <c r="O56" s="0"/>
      <c r="P56" s="0"/>
    </row>
    <row r="57" customFormat="false" ht="12.75" hidden="false" customHeight="false" outlineLevel="0" collapsed="false">
      <c r="A57" s="89"/>
      <c r="B57" s="90" t="s">
        <v>106</v>
      </c>
      <c r="C57" s="91" t="n">
        <v>1</v>
      </c>
      <c r="E57" s="96" t="s">
        <v>149</v>
      </c>
      <c r="F57" s="97"/>
      <c r="G57" s="98" t="n">
        <v>592</v>
      </c>
      <c r="K57" s="0"/>
      <c r="L57" s="0"/>
      <c r="N57" s="0"/>
      <c r="O57" s="0"/>
      <c r="P57" s="0"/>
    </row>
    <row r="58" customFormat="false" ht="12.75" hidden="false" customHeight="false" outlineLevel="0" collapsed="false">
      <c r="A58" s="84" t="s">
        <v>150</v>
      </c>
      <c r="B58" s="85" t="s">
        <v>105</v>
      </c>
      <c r="C58" s="86" t="n">
        <v>6765000</v>
      </c>
      <c r="K58" s="0"/>
      <c r="L58" s="0"/>
      <c r="N58" s="0"/>
      <c r="O58" s="0"/>
      <c r="P58" s="0"/>
    </row>
    <row r="59" customFormat="false" ht="12.75" hidden="false" customHeight="false" outlineLevel="0" collapsed="false">
      <c r="A59" s="89"/>
      <c r="B59" s="90" t="s">
        <v>106</v>
      </c>
      <c r="C59" s="91" t="n">
        <v>5</v>
      </c>
      <c r="K59" s="0"/>
      <c r="L59" s="0"/>
      <c r="N59" s="0"/>
      <c r="O59" s="0"/>
      <c r="P59" s="0"/>
    </row>
    <row r="60" customFormat="false" ht="12.75" hidden="false" customHeight="false" outlineLevel="0" collapsed="false">
      <c r="A60" s="84" t="s">
        <v>151</v>
      </c>
      <c r="B60" s="85" t="s">
        <v>105</v>
      </c>
      <c r="C60" s="86" t="n">
        <v>161612</v>
      </c>
      <c r="K60" s="0"/>
      <c r="L60" s="0"/>
      <c r="N60" s="0"/>
      <c r="O60" s="0"/>
      <c r="P60" s="0"/>
    </row>
    <row r="61" customFormat="false" ht="12.75" hidden="false" customHeight="false" outlineLevel="0" collapsed="false">
      <c r="A61" s="89"/>
      <c r="B61" s="90" t="s">
        <v>106</v>
      </c>
      <c r="C61" s="91" t="n">
        <v>7</v>
      </c>
      <c r="K61" s="0"/>
      <c r="L61" s="0"/>
      <c r="N61" s="0"/>
      <c r="O61" s="0"/>
      <c r="P61" s="0"/>
    </row>
    <row r="62" customFormat="false" ht="12.75" hidden="false" customHeight="false" outlineLevel="0" collapsed="false">
      <c r="A62" s="84" t="s">
        <v>152</v>
      </c>
      <c r="B62" s="85" t="s">
        <v>105</v>
      </c>
      <c r="C62" s="86" t="n">
        <v>336977</v>
      </c>
      <c r="K62" s="0"/>
      <c r="L62" s="0"/>
      <c r="N62" s="0"/>
      <c r="O62" s="0"/>
      <c r="P62" s="0"/>
    </row>
    <row r="63" customFormat="false" ht="12.75" hidden="false" customHeight="false" outlineLevel="0" collapsed="false">
      <c r="A63" s="89"/>
      <c r="B63" s="90" t="s">
        <v>106</v>
      </c>
      <c r="C63" s="91" t="n">
        <v>4</v>
      </c>
      <c r="K63" s="0"/>
      <c r="L63" s="0"/>
      <c r="N63" s="0"/>
      <c r="O63" s="0"/>
      <c r="P63" s="0"/>
    </row>
    <row r="64" customFormat="false" ht="12.75" hidden="false" customHeight="false" outlineLevel="0" collapsed="false">
      <c r="A64" s="84" t="s">
        <v>153</v>
      </c>
      <c r="B64" s="85" t="s">
        <v>105</v>
      </c>
      <c r="C64" s="86" t="n">
        <v>547500</v>
      </c>
      <c r="K64" s="0"/>
      <c r="L64" s="0"/>
      <c r="N64" s="0"/>
      <c r="O64" s="0"/>
      <c r="P64" s="0"/>
    </row>
    <row r="65" customFormat="false" ht="12.75" hidden="false" customHeight="false" outlineLevel="0" collapsed="false">
      <c r="A65" s="89"/>
      <c r="B65" s="90" t="s">
        <v>106</v>
      </c>
      <c r="C65" s="91" t="n">
        <v>1</v>
      </c>
      <c r="K65" s="0"/>
      <c r="L65" s="0"/>
      <c r="N65" s="0"/>
      <c r="O65" s="0"/>
      <c r="P65" s="0"/>
    </row>
    <row r="66" customFormat="false" ht="12.75" hidden="false" customHeight="false" outlineLevel="0" collapsed="false">
      <c r="A66" s="84" t="s">
        <v>154</v>
      </c>
      <c r="B66" s="85" t="s">
        <v>105</v>
      </c>
      <c r="C66" s="86" t="n">
        <v>21024</v>
      </c>
      <c r="K66" s="0"/>
      <c r="L66" s="0"/>
      <c r="N66" s="0"/>
      <c r="O66" s="0"/>
      <c r="P66" s="0"/>
    </row>
    <row r="67" customFormat="false" ht="12.75" hidden="false" customHeight="false" outlineLevel="0" collapsed="false">
      <c r="A67" s="89"/>
      <c r="B67" s="90" t="s">
        <v>106</v>
      </c>
      <c r="C67" s="91" t="n">
        <v>1</v>
      </c>
      <c r="K67" s="0"/>
      <c r="L67" s="0"/>
      <c r="N67" s="0"/>
      <c r="O67" s="0"/>
      <c r="P67" s="0"/>
    </row>
    <row r="68" customFormat="false" ht="12.75" hidden="false" customHeight="false" outlineLevel="0" collapsed="false">
      <c r="A68" s="84" t="s">
        <v>34</v>
      </c>
      <c r="B68" s="85" t="s">
        <v>105</v>
      </c>
      <c r="C68" s="86" t="n">
        <v>1550000</v>
      </c>
      <c r="K68" s="0"/>
      <c r="L68" s="0"/>
      <c r="N68" s="0"/>
      <c r="O68" s="0"/>
      <c r="P68" s="0"/>
    </row>
    <row r="69" customFormat="false" ht="12.75" hidden="false" customHeight="false" outlineLevel="0" collapsed="false">
      <c r="A69" s="89"/>
      <c r="B69" s="90" t="s">
        <v>106</v>
      </c>
      <c r="C69" s="91" t="n">
        <v>5</v>
      </c>
      <c r="K69" s="0"/>
      <c r="L69" s="0"/>
      <c r="N69" s="0"/>
      <c r="O69" s="0"/>
      <c r="P69" s="0"/>
    </row>
    <row r="70" customFormat="false" ht="12.75" hidden="false" customHeight="false" outlineLevel="0" collapsed="false">
      <c r="A70" s="84" t="s">
        <v>33</v>
      </c>
      <c r="B70" s="85" t="s">
        <v>105</v>
      </c>
      <c r="C70" s="86" t="n">
        <v>283374</v>
      </c>
      <c r="K70" s="0"/>
      <c r="L70" s="0"/>
      <c r="N70" s="0"/>
      <c r="O70" s="0"/>
      <c r="P70" s="0"/>
    </row>
    <row r="71" customFormat="false" ht="12.75" hidden="false" customHeight="false" outlineLevel="0" collapsed="false">
      <c r="A71" s="89"/>
      <c r="B71" s="90" t="s">
        <v>106</v>
      </c>
      <c r="C71" s="91" t="n">
        <v>12</v>
      </c>
      <c r="K71" s="0"/>
      <c r="L71" s="0"/>
      <c r="N71" s="0"/>
      <c r="O71" s="0"/>
      <c r="P71" s="0"/>
    </row>
    <row r="72" customFormat="false" ht="12.75" hidden="false" customHeight="false" outlineLevel="0" collapsed="false">
      <c r="A72" s="84" t="s">
        <v>155</v>
      </c>
      <c r="B72" s="85" t="s">
        <v>105</v>
      </c>
      <c r="C72" s="86" t="n">
        <v>148948.25</v>
      </c>
      <c r="E72" s="0"/>
      <c r="F72" s="0"/>
      <c r="G72" s="0"/>
      <c r="H72" s="0"/>
      <c r="K72" s="0"/>
      <c r="L72" s="0"/>
      <c r="N72" s="0"/>
      <c r="O72" s="0"/>
      <c r="P72" s="0"/>
    </row>
    <row r="73" customFormat="false" ht="12.75" hidden="false" customHeight="false" outlineLevel="0" collapsed="false">
      <c r="A73" s="89"/>
      <c r="B73" s="90" t="s">
        <v>106</v>
      </c>
      <c r="C73" s="91" t="n">
        <v>6</v>
      </c>
      <c r="E73" s="0"/>
      <c r="F73" s="0"/>
      <c r="G73" s="0"/>
      <c r="H73" s="0"/>
      <c r="K73" s="0"/>
      <c r="L73" s="0"/>
      <c r="N73" s="0"/>
      <c r="O73" s="0"/>
      <c r="P73" s="0"/>
    </row>
    <row r="74" customFormat="false" ht="12.75" hidden="false" customHeight="false" outlineLevel="0" collapsed="false">
      <c r="A74" s="84" t="s">
        <v>25</v>
      </c>
      <c r="B74" s="85" t="s">
        <v>105</v>
      </c>
      <c r="C74" s="86" t="n">
        <v>127000</v>
      </c>
      <c r="E74" s="0"/>
      <c r="F74" s="0"/>
      <c r="G74" s="0"/>
      <c r="H74" s="0"/>
      <c r="K74" s="0"/>
      <c r="L74" s="0"/>
      <c r="N74" s="0"/>
      <c r="O74" s="0"/>
      <c r="P74" s="0"/>
    </row>
    <row r="75" customFormat="false" ht="12.75" hidden="false" customHeight="false" outlineLevel="0" collapsed="false">
      <c r="A75" s="89"/>
      <c r="B75" s="90" t="s">
        <v>106</v>
      </c>
      <c r="C75" s="91" t="n">
        <v>5</v>
      </c>
      <c r="E75" s="0"/>
      <c r="F75" s="0"/>
      <c r="G75" s="0"/>
      <c r="H75" s="0"/>
      <c r="K75" s="0"/>
      <c r="L75" s="0"/>
      <c r="N75" s="0"/>
      <c r="O75" s="0"/>
      <c r="P75" s="0"/>
    </row>
    <row r="76" customFormat="false" ht="12.75" hidden="false" customHeight="false" outlineLevel="0" collapsed="false">
      <c r="A76" s="84" t="s">
        <v>156</v>
      </c>
      <c r="B76" s="85" t="s">
        <v>105</v>
      </c>
      <c r="C76" s="86" t="n">
        <v>30000</v>
      </c>
      <c r="E76" s="0"/>
      <c r="F76" s="0"/>
      <c r="G76" s="0"/>
      <c r="H76" s="0"/>
      <c r="K76" s="0"/>
      <c r="L76" s="0"/>
      <c r="N76" s="0"/>
      <c r="O76" s="0"/>
      <c r="P76" s="0"/>
    </row>
    <row r="77" customFormat="false" ht="12.75" hidden="false" customHeight="false" outlineLevel="0" collapsed="false">
      <c r="A77" s="89"/>
      <c r="B77" s="90" t="s">
        <v>106</v>
      </c>
      <c r="C77" s="91" t="n">
        <v>3</v>
      </c>
      <c r="E77" s="0"/>
      <c r="F77" s="0"/>
      <c r="G77" s="0"/>
      <c r="H77" s="0"/>
      <c r="K77" s="0"/>
      <c r="L77" s="0"/>
      <c r="N77" s="0"/>
      <c r="O77" s="0"/>
      <c r="P77" s="0"/>
    </row>
    <row r="78" customFormat="false" ht="12.75" hidden="false" customHeight="false" outlineLevel="0" collapsed="false">
      <c r="A78" s="84" t="s">
        <v>157</v>
      </c>
      <c r="B78" s="85" t="s">
        <v>105</v>
      </c>
      <c r="C78" s="86" t="n">
        <v>109500</v>
      </c>
      <c r="E78" s="0"/>
      <c r="F78" s="0"/>
      <c r="G78" s="0"/>
      <c r="H78" s="0"/>
      <c r="K78" s="0"/>
      <c r="L78" s="0"/>
      <c r="N78" s="0"/>
      <c r="O78" s="0"/>
      <c r="P78" s="0"/>
    </row>
    <row r="79" customFormat="false" ht="12.75" hidden="false" customHeight="false" outlineLevel="0" collapsed="false">
      <c r="A79" s="89"/>
      <c r="B79" s="90" t="s">
        <v>106</v>
      </c>
      <c r="C79" s="91" t="n">
        <v>1</v>
      </c>
      <c r="E79" s="0"/>
      <c r="F79" s="0"/>
      <c r="G79" s="0"/>
      <c r="H79" s="0"/>
      <c r="K79" s="0"/>
      <c r="L79" s="0"/>
      <c r="N79" s="0"/>
      <c r="O79" s="0"/>
      <c r="P79" s="0"/>
    </row>
    <row r="80" customFormat="false" ht="12.75" hidden="false" customHeight="false" outlineLevel="0" collapsed="false">
      <c r="A80" s="84" t="s">
        <v>158</v>
      </c>
      <c r="B80" s="85" t="s">
        <v>105</v>
      </c>
      <c r="C80" s="86" t="n">
        <v>0</v>
      </c>
      <c r="E80" s="0"/>
      <c r="F80" s="0"/>
      <c r="G80" s="0"/>
      <c r="H80" s="0"/>
      <c r="K80" s="0"/>
      <c r="L80" s="0"/>
      <c r="N80" s="0"/>
      <c r="O80" s="0"/>
      <c r="P80" s="0"/>
    </row>
    <row r="81" customFormat="false" ht="12.75" hidden="false" customHeight="false" outlineLevel="0" collapsed="false">
      <c r="A81" s="89"/>
      <c r="B81" s="90" t="s">
        <v>106</v>
      </c>
      <c r="C81" s="91" t="n">
        <v>1</v>
      </c>
      <c r="E81" s="0"/>
      <c r="F81" s="0"/>
      <c r="G81" s="0"/>
      <c r="H81" s="0"/>
      <c r="K81" s="0"/>
      <c r="L81" s="0"/>
      <c r="N81" s="0"/>
      <c r="O81" s="0"/>
      <c r="P81" s="0"/>
    </row>
    <row r="82" customFormat="false" ht="12.75" hidden="false" customHeight="false" outlineLevel="0" collapsed="false">
      <c r="A82" s="84" t="s">
        <v>30</v>
      </c>
      <c r="B82" s="85" t="s">
        <v>105</v>
      </c>
      <c r="C82" s="86" t="n">
        <v>514691.5</v>
      </c>
      <c r="E82" s="0"/>
      <c r="F82" s="0"/>
      <c r="G82" s="0"/>
      <c r="H82" s="0"/>
      <c r="K82" s="0"/>
      <c r="L82" s="0"/>
      <c r="N82" s="0"/>
      <c r="O82" s="0"/>
      <c r="P82" s="0"/>
    </row>
    <row r="83" customFormat="false" ht="12.75" hidden="false" customHeight="false" outlineLevel="0" collapsed="false">
      <c r="A83" s="89"/>
      <c r="B83" s="90" t="s">
        <v>106</v>
      </c>
      <c r="C83" s="91" t="n">
        <v>2</v>
      </c>
      <c r="E83" s="0"/>
      <c r="F83" s="0"/>
      <c r="G83" s="0"/>
      <c r="H83" s="0"/>
      <c r="K83" s="0"/>
      <c r="L83" s="0"/>
      <c r="N83" s="0"/>
      <c r="O83" s="0"/>
      <c r="P83" s="0"/>
    </row>
    <row r="84" customFormat="false" ht="12.75" hidden="false" customHeight="false" outlineLevel="0" collapsed="false">
      <c r="A84" s="84" t="s">
        <v>159</v>
      </c>
      <c r="B84" s="85" t="s">
        <v>105</v>
      </c>
      <c r="C84" s="86" t="n">
        <v>2715</v>
      </c>
      <c r="E84" s="0"/>
      <c r="F84" s="0"/>
      <c r="G84" s="0"/>
      <c r="H84" s="0"/>
      <c r="K84" s="0"/>
      <c r="L84" s="0"/>
      <c r="N84" s="0"/>
      <c r="O84" s="0"/>
      <c r="P84" s="0"/>
    </row>
    <row r="85" customFormat="false" ht="12.75" hidden="false" customHeight="false" outlineLevel="0" collapsed="false">
      <c r="A85" s="89"/>
      <c r="B85" s="90" t="s">
        <v>106</v>
      </c>
      <c r="C85" s="91" t="n">
        <v>1</v>
      </c>
      <c r="E85" s="0"/>
      <c r="F85" s="0"/>
      <c r="G85" s="0"/>
      <c r="H85" s="0"/>
      <c r="K85" s="0"/>
      <c r="L85" s="0"/>
      <c r="N85" s="0"/>
      <c r="O85" s="0"/>
      <c r="P85" s="0"/>
    </row>
    <row r="86" customFormat="false" ht="12.75" hidden="false" customHeight="false" outlineLevel="0" collapsed="false">
      <c r="A86" s="84" t="s">
        <v>160</v>
      </c>
      <c r="B86" s="85" t="s">
        <v>105</v>
      </c>
      <c r="C86" s="86" t="n">
        <v>10000</v>
      </c>
      <c r="E86" s="0"/>
      <c r="F86" s="0"/>
      <c r="G86" s="0"/>
      <c r="H86" s="0"/>
      <c r="K86" s="0"/>
      <c r="L86" s="0"/>
      <c r="N86" s="0"/>
      <c r="O86" s="0"/>
      <c r="P86" s="0"/>
    </row>
    <row r="87" customFormat="false" ht="12.75" hidden="false" customHeight="false" outlineLevel="0" collapsed="false">
      <c r="A87" s="89"/>
      <c r="B87" s="90" t="s">
        <v>106</v>
      </c>
      <c r="C87" s="91" t="n">
        <v>1</v>
      </c>
      <c r="E87" s="0"/>
      <c r="F87" s="0"/>
      <c r="G87" s="0"/>
      <c r="H87" s="0"/>
      <c r="K87" s="0"/>
      <c r="L87" s="0"/>
      <c r="N87" s="0"/>
      <c r="O87" s="0"/>
      <c r="P87" s="0"/>
    </row>
    <row r="88" customFormat="false" ht="12.75" hidden="false" customHeight="false" outlineLevel="0" collapsed="false">
      <c r="A88" s="84" t="s">
        <v>161</v>
      </c>
      <c r="B88" s="85" t="s">
        <v>105</v>
      </c>
      <c r="C88" s="86" t="n">
        <v>2621</v>
      </c>
      <c r="E88" s="0"/>
      <c r="F88" s="0"/>
      <c r="G88" s="0"/>
      <c r="H88" s="0"/>
      <c r="K88" s="0"/>
      <c r="L88" s="0"/>
      <c r="N88" s="0"/>
      <c r="O88" s="0"/>
      <c r="P88" s="0"/>
    </row>
    <row r="89" customFormat="false" ht="12.75" hidden="false" customHeight="false" outlineLevel="0" collapsed="false">
      <c r="A89" s="89"/>
      <c r="B89" s="90" t="s">
        <v>106</v>
      </c>
      <c r="C89" s="91" t="n">
        <v>6</v>
      </c>
      <c r="E89" s="0"/>
      <c r="F89" s="0"/>
      <c r="G89" s="0"/>
      <c r="H89" s="0"/>
      <c r="K89" s="0"/>
      <c r="L89" s="0"/>
      <c r="N89" s="0"/>
      <c r="O89" s="0"/>
      <c r="P89" s="0"/>
    </row>
    <row r="90" customFormat="false" ht="12.75" hidden="false" customHeight="false" outlineLevel="0" collapsed="false">
      <c r="A90" s="84" t="s">
        <v>162</v>
      </c>
      <c r="B90" s="85" t="s">
        <v>105</v>
      </c>
      <c r="C90" s="86" t="n">
        <v>1620</v>
      </c>
      <c r="E90" s="0"/>
      <c r="F90" s="0"/>
      <c r="G90" s="0"/>
      <c r="H90" s="0"/>
      <c r="K90" s="0"/>
      <c r="L90" s="0"/>
      <c r="N90" s="0"/>
      <c r="O90" s="0"/>
      <c r="P90" s="0"/>
    </row>
    <row r="91" customFormat="false" ht="12.75" hidden="false" customHeight="false" outlineLevel="0" collapsed="false">
      <c r="A91" s="89"/>
      <c r="B91" s="90" t="s">
        <v>106</v>
      </c>
      <c r="C91" s="91" t="n">
        <v>1</v>
      </c>
      <c r="E91" s="0"/>
      <c r="F91" s="0"/>
      <c r="G91" s="0"/>
      <c r="H91" s="0"/>
      <c r="K91" s="0"/>
      <c r="L91" s="0"/>
      <c r="N91" s="0"/>
      <c r="O91" s="0"/>
      <c r="P91" s="0"/>
    </row>
    <row r="92" customFormat="false" ht="12.75" hidden="false" customHeight="false" outlineLevel="0" collapsed="false">
      <c r="A92" s="84" t="s">
        <v>163</v>
      </c>
      <c r="B92" s="85" t="s">
        <v>105</v>
      </c>
      <c r="C92" s="86" t="n">
        <v>51780</v>
      </c>
      <c r="E92" s="0"/>
      <c r="F92" s="0"/>
      <c r="G92" s="0"/>
      <c r="H92" s="0"/>
      <c r="K92" s="0"/>
      <c r="L92" s="0"/>
      <c r="N92" s="0"/>
      <c r="O92" s="0"/>
      <c r="P92" s="0"/>
    </row>
    <row r="93" customFormat="false" ht="12.75" hidden="false" customHeight="false" outlineLevel="0" collapsed="false">
      <c r="A93" s="89"/>
      <c r="B93" s="90" t="s">
        <v>106</v>
      </c>
      <c r="C93" s="91" t="n">
        <v>9</v>
      </c>
      <c r="E93" s="0"/>
      <c r="F93" s="0"/>
      <c r="G93" s="0"/>
      <c r="H93" s="0"/>
      <c r="K93" s="0"/>
      <c r="L93" s="0"/>
      <c r="N93" s="0"/>
      <c r="O93" s="0"/>
      <c r="P93" s="0"/>
    </row>
    <row r="94" customFormat="false" ht="12.75" hidden="false" customHeight="false" outlineLevel="0" collapsed="false">
      <c r="A94" s="84" t="s">
        <v>164</v>
      </c>
      <c r="B94" s="85" t="s">
        <v>105</v>
      </c>
      <c r="C94" s="86" t="n">
        <v>92500</v>
      </c>
      <c r="E94" s="0"/>
      <c r="F94" s="0"/>
      <c r="G94" s="0"/>
      <c r="H94" s="0"/>
      <c r="K94" s="0"/>
      <c r="L94" s="0"/>
      <c r="N94" s="0"/>
      <c r="O94" s="0"/>
      <c r="P94" s="0"/>
    </row>
    <row r="95" customFormat="false" ht="12.75" hidden="false" customHeight="false" outlineLevel="0" collapsed="false">
      <c r="A95" s="89"/>
      <c r="B95" s="90" t="s">
        <v>106</v>
      </c>
      <c r="C95" s="91" t="n">
        <v>2</v>
      </c>
      <c r="E95" s="0"/>
      <c r="F95" s="0"/>
      <c r="G95" s="0"/>
      <c r="H95" s="0"/>
      <c r="K95" s="0"/>
      <c r="L95" s="0"/>
      <c r="N95" s="0"/>
      <c r="O95" s="0"/>
      <c r="P95" s="0"/>
    </row>
    <row r="96" customFormat="false" ht="12.75" hidden="false" customHeight="false" outlineLevel="0" collapsed="false">
      <c r="A96" s="84" t="s">
        <v>165</v>
      </c>
      <c r="B96" s="85" t="s">
        <v>105</v>
      </c>
      <c r="C96" s="86" t="n">
        <v>356920</v>
      </c>
      <c r="E96" s="0"/>
      <c r="F96" s="0"/>
      <c r="G96" s="0"/>
      <c r="H96" s="0"/>
      <c r="K96" s="0"/>
      <c r="L96" s="0"/>
      <c r="N96" s="0"/>
      <c r="O96" s="0"/>
      <c r="P96" s="0"/>
    </row>
    <row r="97" customFormat="false" ht="12.75" hidden="false" customHeight="false" outlineLevel="0" collapsed="false">
      <c r="A97" s="89"/>
      <c r="B97" s="90" t="s">
        <v>106</v>
      </c>
      <c r="C97" s="91" t="n">
        <v>8</v>
      </c>
      <c r="E97" s="0"/>
      <c r="F97" s="0"/>
      <c r="G97" s="0"/>
      <c r="H97" s="0"/>
      <c r="K97" s="0"/>
      <c r="L97" s="0"/>
      <c r="N97" s="0"/>
      <c r="O97" s="0"/>
      <c r="P97" s="0"/>
    </row>
    <row r="98" customFormat="false" ht="12.75" hidden="false" customHeight="false" outlineLevel="0" collapsed="false">
      <c r="A98" s="84" t="s">
        <v>29</v>
      </c>
      <c r="B98" s="85" t="s">
        <v>105</v>
      </c>
      <c r="C98" s="86" t="n">
        <v>242637.38932828</v>
      </c>
      <c r="E98" s="0"/>
      <c r="F98" s="0"/>
      <c r="G98" s="0"/>
      <c r="H98" s="0"/>
      <c r="K98" s="0"/>
      <c r="L98" s="0"/>
      <c r="N98" s="0"/>
      <c r="O98" s="0"/>
      <c r="P98" s="0"/>
    </row>
    <row r="99" customFormat="false" ht="12.75" hidden="false" customHeight="false" outlineLevel="0" collapsed="false">
      <c r="A99" s="89"/>
      <c r="B99" s="90" t="s">
        <v>106</v>
      </c>
      <c r="C99" s="91" t="n">
        <v>2</v>
      </c>
      <c r="E99" s="0"/>
      <c r="F99" s="0"/>
      <c r="G99" s="0"/>
      <c r="H99" s="0"/>
      <c r="K99" s="0"/>
      <c r="L99" s="0"/>
      <c r="N99" s="0"/>
      <c r="O99" s="0"/>
      <c r="P99" s="0"/>
    </row>
    <row r="100" customFormat="false" ht="12.75" hidden="false" customHeight="false" outlineLevel="0" collapsed="false">
      <c r="A100" s="84" t="s">
        <v>35</v>
      </c>
      <c r="B100" s="85" t="s">
        <v>105</v>
      </c>
      <c r="C100" s="86" t="n">
        <v>96638.4</v>
      </c>
      <c r="E100" s="0"/>
      <c r="F100" s="0"/>
      <c r="G100" s="0"/>
      <c r="H100" s="0"/>
      <c r="K100" s="0"/>
      <c r="L100" s="0"/>
      <c r="N100" s="0"/>
      <c r="O100" s="0"/>
      <c r="P100" s="0"/>
    </row>
    <row r="101" customFormat="false" ht="12.75" hidden="false" customHeight="false" outlineLevel="0" collapsed="false">
      <c r="A101" s="89"/>
      <c r="B101" s="90" t="s">
        <v>106</v>
      </c>
      <c r="C101" s="91" t="n">
        <v>15</v>
      </c>
      <c r="E101" s="0"/>
      <c r="F101" s="0"/>
      <c r="G101" s="0"/>
      <c r="H101" s="0"/>
      <c r="K101" s="0"/>
      <c r="L101" s="0"/>
      <c r="N101" s="0"/>
      <c r="O101" s="0"/>
      <c r="P101" s="0"/>
    </row>
    <row r="102" customFormat="false" ht="12.75" hidden="false" customHeight="false" outlineLevel="0" collapsed="false">
      <c r="A102" s="84" t="s">
        <v>22</v>
      </c>
      <c r="B102" s="85" t="s">
        <v>105</v>
      </c>
      <c r="C102" s="86" t="n">
        <v>643186</v>
      </c>
      <c r="E102" s="0"/>
      <c r="F102" s="0"/>
      <c r="G102" s="0"/>
      <c r="H102" s="0"/>
      <c r="K102" s="0"/>
      <c r="L102" s="0"/>
      <c r="N102" s="0"/>
      <c r="O102" s="0"/>
      <c r="P102" s="0"/>
    </row>
    <row r="103" customFormat="false" ht="12.75" hidden="false" customHeight="false" outlineLevel="0" collapsed="false">
      <c r="A103" s="89"/>
      <c r="B103" s="90" t="s">
        <v>106</v>
      </c>
      <c r="C103" s="91" t="n">
        <v>9</v>
      </c>
      <c r="E103" s="0"/>
      <c r="F103" s="0"/>
      <c r="G103" s="0"/>
      <c r="H103" s="0"/>
      <c r="K103" s="0"/>
      <c r="L103" s="0"/>
      <c r="N103" s="0"/>
      <c r="O103" s="0"/>
      <c r="P103" s="0"/>
    </row>
    <row r="104" customFormat="false" ht="12.75" hidden="false" customHeight="false" outlineLevel="0" collapsed="false">
      <c r="A104" s="84" t="s">
        <v>166</v>
      </c>
      <c r="B104" s="85" t="s">
        <v>105</v>
      </c>
      <c r="C104" s="86" t="n">
        <v>0</v>
      </c>
      <c r="E104" s="0"/>
      <c r="F104" s="0"/>
      <c r="G104" s="0"/>
      <c r="H104" s="0"/>
      <c r="K104" s="0"/>
      <c r="L104" s="0"/>
      <c r="N104" s="0"/>
      <c r="O104" s="0"/>
      <c r="P104" s="0"/>
    </row>
    <row r="105" customFormat="false" ht="12.75" hidden="false" customHeight="false" outlineLevel="0" collapsed="false">
      <c r="A105" s="89"/>
      <c r="B105" s="90" t="s">
        <v>106</v>
      </c>
      <c r="C105" s="91" t="n">
        <v>1</v>
      </c>
      <c r="E105" s="0"/>
      <c r="F105" s="0"/>
      <c r="G105" s="0"/>
      <c r="H105" s="0"/>
      <c r="K105" s="0"/>
      <c r="L105" s="0"/>
    </row>
    <row r="106" customFormat="false" ht="12.75" hidden="false" customHeight="false" outlineLevel="0" collapsed="false">
      <c r="A106" s="84" t="s">
        <v>167</v>
      </c>
      <c r="B106" s="85" t="s">
        <v>105</v>
      </c>
      <c r="C106" s="86" t="n">
        <v>0</v>
      </c>
      <c r="E106" s="0"/>
      <c r="F106" s="0"/>
      <c r="G106" s="0"/>
      <c r="H106" s="0"/>
      <c r="K106" s="0"/>
      <c r="L106" s="0"/>
    </row>
    <row r="107" customFormat="false" ht="12.75" hidden="false" customHeight="false" outlineLevel="0" collapsed="false">
      <c r="A107" s="89"/>
      <c r="B107" s="90" t="s">
        <v>106</v>
      </c>
      <c r="C107" s="91" t="n">
        <v>1</v>
      </c>
      <c r="E107" s="0"/>
      <c r="F107" s="0"/>
      <c r="G107" s="0"/>
      <c r="H107" s="0"/>
      <c r="K107" s="0"/>
      <c r="L107" s="0"/>
    </row>
    <row r="108" customFormat="false" ht="12.75" hidden="false" customHeight="false" outlineLevel="0" collapsed="false">
      <c r="A108" s="84" t="s">
        <v>27</v>
      </c>
      <c r="B108" s="85" t="s">
        <v>105</v>
      </c>
      <c r="C108" s="86" t="n">
        <v>750000</v>
      </c>
      <c r="E108" s="0"/>
      <c r="F108" s="0"/>
      <c r="G108" s="0"/>
      <c r="H108" s="0"/>
      <c r="K108" s="0"/>
      <c r="L108" s="0"/>
    </row>
    <row r="109" customFormat="false" ht="12.75" hidden="false" customHeight="false" outlineLevel="0" collapsed="false">
      <c r="A109" s="89"/>
      <c r="B109" s="90" t="s">
        <v>106</v>
      </c>
      <c r="C109" s="91" t="n">
        <v>2</v>
      </c>
      <c r="E109" s="0"/>
      <c r="F109" s="0"/>
      <c r="G109" s="0"/>
      <c r="H109" s="0"/>
      <c r="K109" s="0"/>
      <c r="L109" s="0"/>
    </row>
    <row r="110" customFormat="false" ht="12.75" hidden="false" customHeight="false" outlineLevel="0" collapsed="false">
      <c r="A110" s="84" t="s">
        <v>168</v>
      </c>
      <c r="B110" s="85" t="s">
        <v>105</v>
      </c>
      <c r="C110" s="86" t="n">
        <v>1254690</v>
      </c>
      <c r="E110" s="0"/>
      <c r="F110" s="0"/>
      <c r="G110" s="0"/>
      <c r="H110" s="0"/>
      <c r="K110" s="0"/>
      <c r="L110" s="0"/>
    </row>
    <row r="111" customFormat="false" ht="12.75" hidden="false" customHeight="false" outlineLevel="0" collapsed="false">
      <c r="A111" s="89"/>
      <c r="B111" s="90" t="s">
        <v>106</v>
      </c>
      <c r="C111" s="91" t="n">
        <v>16</v>
      </c>
      <c r="E111" s="0"/>
      <c r="F111" s="0"/>
      <c r="G111" s="0"/>
      <c r="H111" s="0"/>
      <c r="K111" s="0"/>
      <c r="L111" s="0"/>
    </row>
    <row r="112" customFormat="false" ht="12.75" hidden="false" customHeight="false" outlineLevel="0" collapsed="false">
      <c r="A112" s="84" t="s">
        <v>169</v>
      </c>
      <c r="B112" s="85" t="s">
        <v>105</v>
      </c>
      <c r="C112" s="86" t="n">
        <v>4500</v>
      </c>
      <c r="E112" s="0"/>
      <c r="F112" s="0"/>
      <c r="G112" s="0"/>
      <c r="H112" s="0"/>
      <c r="K112" s="0"/>
      <c r="L112" s="0"/>
    </row>
    <row r="113" customFormat="false" ht="12.75" hidden="false" customHeight="false" outlineLevel="0" collapsed="false">
      <c r="A113" s="89"/>
      <c r="B113" s="90" t="s">
        <v>106</v>
      </c>
      <c r="C113" s="91" t="n">
        <v>1</v>
      </c>
      <c r="E113" s="0"/>
      <c r="F113" s="0"/>
      <c r="G113" s="0"/>
      <c r="H113" s="0"/>
      <c r="K113" s="0"/>
      <c r="L113" s="0"/>
    </row>
    <row r="114" customFormat="false" ht="12.75" hidden="false" customHeight="false" outlineLevel="0" collapsed="false">
      <c r="A114" s="84" t="s">
        <v>170</v>
      </c>
      <c r="B114" s="85" t="s">
        <v>105</v>
      </c>
      <c r="C114" s="86" t="n">
        <v>5400</v>
      </c>
      <c r="E114" s="0"/>
      <c r="F114" s="0"/>
      <c r="G114" s="0"/>
      <c r="H114" s="0"/>
      <c r="K114" s="0"/>
      <c r="L114" s="0"/>
    </row>
    <row r="115" customFormat="false" ht="12.75" hidden="false" customHeight="false" outlineLevel="0" collapsed="false">
      <c r="A115" s="89"/>
      <c r="B115" s="90" t="s">
        <v>106</v>
      </c>
      <c r="C115" s="91" t="n">
        <v>1</v>
      </c>
      <c r="E115" s="0"/>
      <c r="F115" s="0"/>
      <c r="G115" s="0"/>
      <c r="H115" s="0"/>
      <c r="K115" s="0"/>
      <c r="L115" s="0"/>
    </row>
    <row r="116" customFormat="false" ht="12.75" hidden="false" customHeight="false" outlineLevel="0" collapsed="false">
      <c r="A116" s="84" t="s">
        <v>23</v>
      </c>
      <c r="B116" s="85" t="s">
        <v>105</v>
      </c>
      <c r="C116" s="86" t="n">
        <v>150000</v>
      </c>
      <c r="E116" s="0"/>
      <c r="F116" s="0"/>
      <c r="G116" s="0"/>
      <c r="H116" s="0"/>
      <c r="K116" s="0"/>
      <c r="L116" s="0"/>
    </row>
    <row r="117" customFormat="false" ht="12.75" hidden="false" customHeight="false" outlineLevel="0" collapsed="false">
      <c r="A117" s="89"/>
      <c r="B117" s="90" t="s">
        <v>106</v>
      </c>
      <c r="C117" s="91" t="n">
        <v>1</v>
      </c>
      <c r="E117" s="0"/>
      <c r="F117" s="0"/>
      <c r="G117" s="0"/>
      <c r="H117" s="0"/>
      <c r="K117" s="0"/>
      <c r="L117" s="0"/>
    </row>
    <row r="118" customFormat="false" ht="12.75" hidden="false" customHeight="false" outlineLevel="0" collapsed="false">
      <c r="A118" s="84" t="s">
        <v>85</v>
      </c>
      <c r="B118" s="85" t="s">
        <v>105</v>
      </c>
      <c r="C118" s="86" t="n">
        <v>95800</v>
      </c>
      <c r="E118" s="0"/>
      <c r="F118" s="0"/>
      <c r="G118" s="0"/>
      <c r="H118" s="0"/>
      <c r="K118" s="0"/>
      <c r="L118" s="0"/>
    </row>
    <row r="119" customFormat="false" ht="12.75" hidden="false" customHeight="false" outlineLevel="0" collapsed="false">
      <c r="A119" s="89"/>
      <c r="B119" s="90" t="s">
        <v>106</v>
      </c>
      <c r="C119" s="91" t="n">
        <v>33</v>
      </c>
      <c r="E119" s="0"/>
      <c r="F119" s="0"/>
      <c r="G119" s="0"/>
      <c r="H119" s="0"/>
      <c r="K119" s="0"/>
      <c r="L119" s="0"/>
    </row>
    <row r="120" customFormat="false" ht="12.75" hidden="false" customHeight="false" outlineLevel="0" collapsed="false">
      <c r="A120" s="84" t="s">
        <v>171</v>
      </c>
      <c r="B120" s="85" t="s">
        <v>105</v>
      </c>
      <c r="C120" s="86" t="n">
        <v>602950</v>
      </c>
      <c r="E120" s="0"/>
      <c r="F120" s="0"/>
      <c r="G120" s="0"/>
      <c r="H120" s="0"/>
      <c r="K120" s="0"/>
      <c r="L120" s="0"/>
    </row>
    <row r="121" customFormat="false" ht="12.75" hidden="false" customHeight="false" outlineLevel="0" collapsed="false">
      <c r="A121" s="89"/>
      <c r="B121" s="90" t="s">
        <v>106</v>
      </c>
      <c r="C121" s="91" t="n">
        <v>3</v>
      </c>
      <c r="E121" s="0"/>
      <c r="F121" s="0"/>
      <c r="G121" s="0"/>
      <c r="H121" s="0"/>
      <c r="K121" s="0"/>
      <c r="L121" s="0"/>
    </row>
    <row r="122" customFormat="false" ht="12.75" hidden="false" customHeight="false" outlineLevel="0" collapsed="false">
      <c r="A122" s="84" t="s">
        <v>172</v>
      </c>
      <c r="B122" s="85" t="s">
        <v>105</v>
      </c>
      <c r="C122" s="86" t="n">
        <v>110280</v>
      </c>
      <c r="E122" s="0"/>
      <c r="F122" s="0"/>
      <c r="G122" s="0"/>
      <c r="H122" s="0"/>
      <c r="K122" s="0"/>
      <c r="L122" s="0"/>
    </row>
    <row r="123" customFormat="false" ht="12.75" hidden="false" customHeight="false" outlineLevel="0" collapsed="false">
      <c r="A123" s="89"/>
      <c r="B123" s="90" t="s">
        <v>106</v>
      </c>
      <c r="C123" s="91" t="n">
        <v>5</v>
      </c>
      <c r="E123" s="0"/>
      <c r="F123" s="0"/>
      <c r="G123" s="0"/>
      <c r="H123" s="0"/>
      <c r="K123" s="0"/>
      <c r="L123" s="0"/>
    </row>
    <row r="124" customFormat="false" ht="12.75" hidden="false" customHeight="false" outlineLevel="0" collapsed="false">
      <c r="A124" s="84" t="s">
        <v>173</v>
      </c>
      <c r="B124" s="85" t="s">
        <v>105</v>
      </c>
      <c r="C124" s="86" t="n">
        <v>55000</v>
      </c>
      <c r="E124" s="0"/>
      <c r="F124" s="0"/>
      <c r="G124" s="0"/>
      <c r="H124" s="0"/>
      <c r="K124" s="0"/>
      <c r="L124" s="0"/>
    </row>
    <row r="125" customFormat="false" ht="12.75" hidden="false" customHeight="false" outlineLevel="0" collapsed="false">
      <c r="A125" s="89"/>
      <c r="B125" s="90" t="s">
        <v>106</v>
      </c>
      <c r="C125" s="91" t="n">
        <v>1</v>
      </c>
      <c r="E125" s="0"/>
      <c r="F125" s="0"/>
      <c r="G125" s="0"/>
      <c r="H125" s="0"/>
      <c r="K125" s="0"/>
      <c r="L125" s="0"/>
    </row>
    <row r="126" customFormat="false" ht="12.75" hidden="false" customHeight="false" outlineLevel="0" collapsed="false">
      <c r="A126" s="84" t="s">
        <v>174</v>
      </c>
      <c r="B126" s="85" t="s">
        <v>105</v>
      </c>
      <c r="C126" s="86" t="n">
        <v>2400</v>
      </c>
      <c r="E126" s="0"/>
      <c r="F126" s="0"/>
      <c r="G126" s="0"/>
      <c r="H126" s="0"/>
      <c r="K126" s="0"/>
      <c r="L126" s="0"/>
    </row>
    <row r="127" customFormat="false" ht="12.75" hidden="false" customHeight="false" outlineLevel="0" collapsed="false">
      <c r="A127" s="89"/>
      <c r="B127" s="90" t="s">
        <v>106</v>
      </c>
      <c r="C127" s="91" t="n">
        <v>1</v>
      </c>
      <c r="E127" s="0"/>
      <c r="F127" s="0"/>
      <c r="G127" s="0"/>
      <c r="H127" s="0"/>
      <c r="K127" s="0"/>
      <c r="L127" s="0"/>
    </row>
    <row r="128" customFormat="false" ht="12.75" hidden="false" customHeight="false" outlineLevel="0" collapsed="false">
      <c r="A128" s="84" t="s">
        <v>175</v>
      </c>
      <c r="B128" s="85" t="s">
        <v>105</v>
      </c>
      <c r="C128" s="86" t="n">
        <v>787715</v>
      </c>
      <c r="E128" s="0"/>
      <c r="F128" s="0"/>
      <c r="G128" s="0"/>
      <c r="H128" s="0"/>
      <c r="K128" s="0"/>
      <c r="L128" s="0"/>
    </row>
    <row r="129" customFormat="false" ht="12.75" hidden="false" customHeight="false" outlineLevel="0" collapsed="false">
      <c r="A129" s="89"/>
      <c r="B129" s="90" t="s">
        <v>106</v>
      </c>
      <c r="C129" s="91" t="n">
        <v>28</v>
      </c>
      <c r="E129" s="0"/>
      <c r="F129" s="0"/>
      <c r="G129" s="0"/>
      <c r="H129" s="0"/>
      <c r="K129" s="0"/>
      <c r="L129" s="0"/>
    </row>
    <row r="130" customFormat="false" ht="12.75" hidden="false" customHeight="false" outlineLevel="0" collapsed="false">
      <c r="A130" s="84" t="s">
        <v>176</v>
      </c>
      <c r="B130" s="85" t="s">
        <v>105</v>
      </c>
      <c r="C130" s="86" t="n">
        <v>94807</v>
      </c>
      <c r="E130" s="0"/>
      <c r="F130" s="0"/>
      <c r="G130" s="0"/>
      <c r="H130" s="0"/>
      <c r="K130" s="0"/>
      <c r="L130" s="0"/>
    </row>
    <row r="131" customFormat="false" ht="12.75" hidden="false" customHeight="false" outlineLevel="0" collapsed="false">
      <c r="A131" s="89"/>
      <c r="B131" s="90" t="s">
        <v>106</v>
      </c>
      <c r="C131" s="91" t="n">
        <v>3</v>
      </c>
      <c r="E131" s="0"/>
      <c r="F131" s="0"/>
      <c r="G131" s="0"/>
      <c r="H131" s="0"/>
      <c r="K131" s="0"/>
      <c r="L131" s="0"/>
    </row>
    <row r="132" customFormat="false" ht="12.75" hidden="false" customHeight="false" outlineLevel="0" collapsed="false">
      <c r="A132" s="84" t="s">
        <v>177</v>
      </c>
      <c r="B132" s="85" t="s">
        <v>105</v>
      </c>
      <c r="C132" s="86" t="n">
        <v>304564</v>
      </c>
      <c r="E132" s="0"/>
      <c r="F132" s="0"/>
      <c r="G132" s="0"/>
      <c r="H132" s="0"/>
      <c r="K132" s="0"/>
      <c r="L132" s="0"/>
    </row>
    <row r="133" customFormat="false" ht="12.75" hidden="false" customHeight="false" outlineLevel="0" collapsed="false">
      <c r="A133" s="89"/>
      <c r="B133" s="90" t="s">
        <v>106</v>
      </c>
      <c r="C133" s="91" t="n">
        <v>5</v>
      </c>
      <c r="E133" s="0"/>
      <c r="F133" s="0"/>
      <c r="G133" s="0"/>
      <c r="H133" s="0"/>
      <c r="K133" s="0"/>
      <c r="L133" s="0"/>
    </row>
    <row r="134" customFormat="false" ht="12.75" hidden="false" customHeight="false" outlineLevel="0" collapsed="false">
      <c r="A134" s="84" t="s">
        <v>178</v>
      </c>
      <c r="B134" s="85" t="s">
        <v>105</v>
      </c>
      <c r="C134" s="86" t="n">
        <v>202800</v>
      </c>
      <c r="E134" s="0"/>
      <c r="F134" s="0"/>
      <c r="G134" s="0"/>
      <c r="H134" s="0"/>
      <c r="K134" s="0"/>
      <c r="L134" s="0"/>
    </row>
    <row r="135" customFormat="false" ht="12.75" hidden="false" customHeight="false" outlineLevel="0" collapsed="false">
      <c r="A135" s="89"/>
      <c r="B135" s="90" t="s">
        <v>106</v>
      </c>
      <c r="C135" s="91" t="n">
        <v>3</v>
      </c>
      <c r="E135" s="0"/>
      <c r="F135" s="0"/>
      <c r="G135" s="0"/>
      <c r="H135" s="0"/>
      <c r="K135" s="0"/>
      <c r="L135" s="0"/>
    </row>
    <row r="136" customFormat="false" ht="12.75" hidden="false" customHeight="false" outlineLevel="0" collapsed="false">
      <c r="A136" s="84" t="s">
        <v>179</v>
      </c>
      <c r="B136" s="85" t="s">
        <v>105</v>
      </c>
      <c r="C136" s="86" t="n">
        <v>20000</v>
      </c>
      <c r="E136" s="0"/>
      <c r="F136" s="0"/>
      <c r="G136" s="0"/>
      <c r="H136" s="0"/>
      <c r="K136" s="0"/>
      <c r="L136" s="0"/>
    </row>
    <row r="137" customFormat="false" ht="12.75" hidden="false" customHeight="false" outlineLevel="0" collapsed="false">
      <c r="A137" s="89"/>
      <c r="B137" s="90" t="s">
        <v>106</v>
      </c>
      <c r="C137" s="91" t="n">
        <v>6</v>
      </c>
      <c r="E137" s="0"/>
      <c r="F137" s="0"/>
      <c r="G137" s="0"/>
      <c r="H137" s="0"/>
      <c r="K137" s="0"/>
      <c r="L137" s="0"/>
    </row>
    <row r="138" customFormat="false" ht="12.75" hidden="false" customHeight="false" outlineLevel="0" collapsed="false">
      <c r="A138" s="84" t="s">
        <v>180</v>
      </c>
      <c r="B138" s="85" t="s">
        <v>105</v>
      </c>
      <c r="C138" s="86" t="n">
        <v>17800</v>
      </c>
      <c r="E138" s="0"/>
      <c r="F138" s="0"/>
      <c r="G138" s="0"/>
      <c r="H138" s="0"/>
      <c r="K138" s="0"/>
      <c r="L138" s="0"/>
    </row>
    <row r="139" customFormat="false" ht="12.75" hidden="false" customHeight="false" outlineLevel="0" collapsed="false">
      <c r="A139" s="89"/>
      <c r="B139" s="90" t="s">
        <v>106</v>
      </c>
      <c r="C139" s="91" t="n">
        <v>2</v>
      </c>
      <c r="E139" s="0"/>
      <c r="F139" s="0"/>
      <c r="G139" s="0"/>
      <c r="H139" s="0"/>
      <c r="K139" s="0"/>
      <c r="L139" s="0"/>
    </row>
    <row r="140" customFormat="false" ht="12.75" hidden="false" customHeight="false" outlineLevel="0" collapsed="false">
      <c r="A140" s="84" t="s">
        <v>181</v>
      </c>
      <c r="B140" s="85" t="s">
        <v>105</v>
      </c>
      <c r="C140" s="86" t="n">
        <v>107058.5</v>
      </c>
      <c r="F140" s="0"/>
      <c r="G140" s="0"/>
      <c r="H140" s="0"/>
      <c r="K140" s="0"/>
      <c r="L140" s="0"/>
    </row>
    <row r="141" customFormat="false" ht="12.75" hidden="false" customHeight="false" outlineLevel="0" collapsed="false">
      <c r="A141" s="89"/>
      <c r="B141" s="90" t="s">
        <v>106</v>
      </c>
      <c r="C141" s="91" t="n">
        <v>8</v>
      </c>
      <c r="F141" s="0"/>
      <c r="G141" s="0"/>
      <c r="H141" s="0"/>
      <c r="K141" s="0"/>
      <c r="L141" s="0"/>
    </row>
    <row r="142" customFormat="false" ht="12.75" hidden="false" customHeight="false" outlineLevel="0" collapsed="false">
      <c r="A142" s="84" t="s">
        <v>182</v>
      </c>
      <c r="B142" s="85" t="s">
        <v>105</v>
      </c>
      <c r="C142" s="86" t="n">
        <v>2544572.5</v>
      </c>
    </row>
    <row r="143" customFormat="false" ht="12.75" hidden="false" customHeight="false" outlineLevel="0" collapsed="false">
      <c r="A143" s="89"/>
      <c r="B143" s="90" t="s">
        <v>106</v>
      </c>
      <c r="C143" s="91" t="n">
        <v>14</v>
      </c>
    </row>
    <row r="144" customFormat="false" ht="12.75" hidden="false" customHeight="false" outlineLevel="0" collapsed="false">
      <c r="A144" s="84" t="s">
        <v>36</v>
      </c>
      <c r="B144" s="85" t="s">
        <v>105</v>
      </c>
      <c r="C144" s="86" t="n">
        <v>272500</v>
      </c>
    </row>
    <row r="145" customFormat="false" ht="12.75" hidden="false" customHeight="false" outlineLevel="0" collapsed="false">
      <c r="A145" s="89"/>
      <c r="B145" s="90" t="s">
        <v>106</v>
      </c>
      <c r="C145" s="91" t="n">
        <v>9</v>
      </c>
      <c r="E145" s="99"/>
    </row>
    <row r="146" customFormat="false" ht="12.75" hidden="false" customHeight="false" outlineLevel="0" collapsed="false">
      <c r="A146" s="84" t="s">
        <v>183</v>
      </c>
      <c r="B146" s="85" t="s">
        <v>105</v>
      </c>
      <c r="C146" s="86" t="n">
        <v>0</v>
      </c>
    </row>
    <row r="147" customFormat="false" ht="12.75" hidden="false" customHeight="false" outlineLevel="0" collapsed="false">
      <c r="A147" s="89"/>
      <c r="B147" s="90" t="s">
        <v>106</v>
      </c>
      <c r="C147" s="91" t="n">
        <v>1</v>
      </c>
    </row>
    <row r="148" customFormat="false" ht="12.75" hidden="false" customHeight="false" outlineLevel="0" collapsed="false">
      <c r="A148" s="84" t="s">
        <v>184</v>
      </c>
      <c r="B148" s="85" t="s">
        <v>105</v>
      </c>
      <c r="C148" s="86" t="n">
        <v>87900</v>
      </c>
    </row>
    <row r="149" customFormat="false" ht="12.75" hidden="false" customHeight="false" outlineLevel="0" collapsed="false">
      <c r="A149" s="89"/>
      <c r="B149" s="90" t="s">
        <v>106</v>
      </c>
      <c r="C149" s="91" t="n">
        <v>8</v>
      </c>
    </row>
    <row r="150" customFormat="false" ht="12.75" hidden="false" customHeight="false" outlineLevel="0" collapsed="false">
      <c r="A150" s="84" t="s">
        <v>185</v>
      </c>
      <c r="B150" s="85" t="s">
        <v>105</v>
      </c>
      <c r="C150" s="86" t="n">
        <v>92220</v>
      </c>
    </row>
    <row r="151" customFormat="false" ht="12.75" hidden="false" customHeight="false" outlineLevel="0" collapsed="false">
      <c r="A151" s="89"/>
      <c r="B151" s="90" t="s">
        <v>106</v>
      </c>
      <c r="C151" s="91" t="n">
        <v>3</v>
      </c>
    </row>
    <row r="152" customFormat="false" ht="12.75" hidden="false" customHeight="false" outlineLevel="0" collapsed="false">
      <c r="A152" s="84" t="s">
        <v>186</v>
      </c>
      <c r="B152" s="85" t="s">
        <v>105</v>
      </c>
      <c r="C152" s="86" t="n">
        <v>280800</v>
      </c>
    </row>
    <row r="153" customFormat="false" ht="12.75" hidden="false" customHeight="false" outlineLevel="0" collapsed="false">
      <c r="A153" s="89"/>
      <c r="B153" s="90" t="s">
        <v>106</v>
      </c>
      <c r="C153" s="91" t="n">
        <v>9</v>
      </c>
    </row>
    <row r="154" customFormat="false" ht="12.75" hidden="false" customHeight="false" outlineLevel="0" collapsed="false">
      <c r="A154" s="84" t="s">
        <v>187</v>
      </c>
      <c r="B154" s="85" t="s">
        <v>105</v>
      </c>
      <c r="C154" s="86" t="n">
        <v>725000</v>
      </c>
    </row>
    <row r="155" customFormat="false" ht="12.75" hidden="false" customHeight="false" outlineLevel="0" collapsed="false">
      <c r="A155" s="89"/>
      <c r="B155" s="90" t="s">
        <v>106</v>
      </c>
      <c r="C155" s="91" t="n">
        <v>2</v>
      </c>
    </row>
    <row r="156" customFormat="false" ht="12.75" hidden="false" customHeight="false" outlineLevel="0" collapsed="false">
      <c r="A156" s="84" t="s">
        <v>188</v>
      </c>
      <c r="B156" s="85" t="s">
        <v>105</v>
      </c>
      <c r="C156" s="86" t="n">
        <v>15400</v>
      </c>
    </row>
    <row r="157" customFormat="false" ht="12.75" hidden="false" customHeight="false" outlineLevel="0" collapsed="false">
      <c r="A157" s="89"/>
      <c r="B157" s="90" t="s">
        <v>106</v>
      </c>
      <c r="C157" s="91" t="n">
        <v>2</v>
      </c>
    </row>
    <row r="158" customFormat="false" ht="12.75" hidden="false" customHeight="false" outlineLevel="0" collapsed="false">
      <c r="A158" s="84" t="s">
        <v>189</v>
      </c>
      <c r="B158" s="85" t="s">
        <v>105</v>
      </c>
      <c r="C158" s="86" t="n">
        <v>2660</v>
      </c>
    </row>
    <row r="159" customFormat="false" ht="12.75" hidden="false" customHeight="false" outlineLevel="0" collapsed="false">
      <c r="A159" s="89"/>
      <c r="B159" s="90" t="s">
        <v>106</v>
      </c>
      <c r="C159" s="91" t="n">
        <v>6</v>
      </c>
    </row>
    <row r="160" customFormat="false" ht="12.75" hidden="false" customHeight="false" outlineLevel="0" collapsed="false">
      <c r="A160" s="84" t="s">
        <v>190</v>
      </c>
      <c r="B160" s="85" t="s">
        <v>105</v>
      </c>
      <c r="C160" s="86" t="n">
        <v>134</v>
      </c>
    </row>
    <row r="161" customFormat="false" ht="12.75" hidden="false" customHeight="false" outlineLevel="0" collapsed="false">
      <c r="A161" s="89"/>
      <c r="B161" s="90" t="s">
        <v>106</v>
      </c>
      <c r="C161" s="91" t="n">
        <v>3</v>
      </c>
    </row>
    <row r="162" customFormat="false" ht="12.75" hidden="false" customHeight="false" outlineLevel="0" collapsed="false">
      <c r="A162" s="84" t="s">
        <v>148</v>
      </c>
      <c r="B162" s="100"/>
      <c r="C162" s="86" t="n">
        <v>69578811.2993283</v>
      </c>
    </row>
    <row r="163" customFormat="false" ht="12.75" hidden="false" customHeight="false" outlineLevel="0" collapsed="false">
      <c r="A163" s="101" t="s">
        <v>191</v>
      </c>
      <c r="B163" s="102"/>
      <c r="C163" s="103" t="n">
        <v>592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1997-12-10T22:38:03Z</dcterms:created>
  <dc:creator> </dc:creator>
  <dc:description/>
  <dc:language>en-US</dc:language>
  <cp:lastModifiedBy>amehrer</cp:lastModifiedBy>
  <cp:lastPrinted>2001-01-08T14:11:40Z</cp:lastPrinted>
  <cp:revision>0</cp:revision>
  <dc:subject/>
  <dc:title/>
</cp:coreProperties>
</file>