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<sst xmlns="http://schemas.openxmlformats.org/spreadsheetml/2006/main" count="20" uniqueCount="18">
  <si>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Volume</t>
  </si>
  <si>
    <t xml:space="preserve">Sale Price</t>
  </si>
  <si>
    <t xml:space="preserve">Monthly Fees</t>
  </si>
  <si>
    <t xml:space="preserve">Pre-Petition Fees</t>
  </si>
  <si>
    <t xml:space="preserve">oct </t>
  </si>
  <si>
    <t xml:space="preserve">nov </t>
  </si>
  <si>
    <t xml:space="preserve">2 days</t>
  </si>
  <si>
    <t xml:space="preserve">TOTAL</t>
  </si>
  <si>
    <t xml:space="preserve">Post_Petition</t>
  </si>
  <si>
    <t xml:space="preserve">dec3+</t>
  </si>
  <si>
    <t xml:space="preserve">jan</t>
  </si>
  <si>
    <t xml:space="preserve">feb</t>
  </si>
  <si>
    <t xml:space="preserve">mar</t>
  </si>
  <si>
    <t xml:space="preserve">Net received from Duke</t>
  </si>
  <si>
    <t xml:space="preserve">Escrow Amounts</t>
  </si>
  <si>
    <t xml:space="preserve">Escrow Fees</t>
  </si>
  <si>
    <t xml:space="preserve">Total Escrow Dollars</t>
  </si>
  <si>
    <t xml:space="preserve">NET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</si>
</sst>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G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3.99"/>
    <col collapsed="false" customWidth="true" hidden="false" outlineLevel="0" max="4" min="4" style="0" width="10.28"/>
    <col collapsed="false" customWidth="true" hidden="false" outlineLevel="0" max="5" min="5" style="0" width="13.99"/>
    <col collapsed="false" customWidth="true" hidden="false" outlineLevel="0" max="7" min="7" style="0" width="12.85"/>
  </cols>
  <sheetData>
    <row r="3" customFormat="false" ht="12.75" hidden="false" customHeight="false" outlineLevel="0" collapsed="false">
      <c r="B3" s="0" t="s">
        <v>0</v>
      </c>
      <c r="C3" s="1" t="n">
        <v>1006885</v>
      </c>
    </row>
    <row r="4" customFormat="false" ht="12.75" hidden="false" customHeight="false" outlineLevel="0" collapsed="false">
      <c r="B4" s="0" t="s">
        <v>1</v>
      </c>
      <c r="C4" s="0" t="n">
        <v>3.13</v>
      </c>
      <c r="E4" s="2" t="n">
        <f aca="false">C3*C4</f>
        <v>3151550.05</v>
      </c>
    </row>
    <row r="7" customFormat="false" ht="12.75" hidden="false" customHeight="false" outlineLevel="0" collapsed="false">
      <c r="B7" s="3"/>
      <c r="C7" s="4"/>
      <c r="D7" s="4"/>
      <c r="E7" s="5"/>
    </row>
    <row r="8" customFormat="false" ht="12.75" hidden="false" customHeight="false" outlineLevel="0" collapsed="false">
      <c r="B8" s="6"/>
      <c r="C8" s="1" t="n">
        <v>1000000</v>
      </c>
      <c r="D8" s="7" t="n">
        <v>0.09</v>
      </c>
      <c r="E8" s="8" t="n">
        <f aca="false">-1*D8*C8</f>
        <v>-90000</v>
      </c>
    </row>
    <row r="9" customFormat="false" ht="12.75" hidden="false" customHeight="false" outlineLevel="0" collapsed="false">
      <c r="B9" s="6"/>
      <c r="C9" s="1" t="n">
        <v>100000</v>
      </c>
      <c r="D9" s="7" t="n">
        <v>0.185</v>
      </c>
      <c r="E9" s="8" t="n">
        <f aca="false">-1*C9*D9</f>
        <v>-18500</v>
      </c>
      <c r="G9" s="9"/>
    </row>
    <row r="10" customFormat="false" ht="12.75" hidden="false" customHeight="false" outlineLevel="0" collapsed="false">
      <c r="B10" s="6" t="s">
        <v>2</v>
      </c>
      <c r="C10" s="7"/>
      <c r="D10" s="7"/>
      <c r="E10" s="10" t="n">
        <f aca="false">SUM(E8:E9)</f>
        <v>-108500</v>
      </c>
    </row>
    <row r="11" customFormat="false" ht="12.75" hidden="false" customHeight="false" outlineLevel="0" collapsed="false">
      <c r="B11" s="6" t="s">
        <v>3</v>
      </c>
      <c r="C11" s="7"/>
      <c r="D11" s="7" t="s">
        <v>4</v>
      </c>
      <c r="E11" s="11" t="n">
        <v>108500</v>
      </c>
    </row>
    <row r="12" customFormat="false" ht="12.75" hidden="false" customHeight="false" outlineLevel="0" collapsed="false">
      <c r="B12" s="6"/>
      <c r="C12" s="7"/>
      <c r="D12" s="7" t="s">
        <v>5</v>
      </c>
      <c r="E12" s="11" t="n">
        <v>108500</v>
      </c>
      <c r="G12" s="9"/>
    </row>
    <row r="13" customFormat="false" ht="12.75" hidden="false" customHeight="false" outlineLevel="0" collapsed="false">
      <c r="B13" s="6"/>
      <c r="C13" s="7"/>
      <c r="D13" s="7" t="s">
        <v>6</v>
      </c>
      <c r="E13" s="11" t="n">
        <f aca="false">((E11)/31)*2</f>
        <v>7000</v>
      </c>
      <c r="G13" s="9"/>
    </row>
    <row r="14" customFormat="false" ht="12.75" hidden="false" customHeight="false" outlineLevel="0" collapsed="false">
      <c r="B14" s="6"/>
      <c r="C14" s="7" t="s">
        <v>7</v>
      </c>
      <c r="D14" s="7"/>
      <c r="E14" s="12" t="n">
        <f aca="false">-1*SUM(E11:E13)</f>
        <v>-224000</v>
      </c>
    </row>
    <row r="15" customFormat="false" ht="12.75" hidden="false" customHeight="false" outlineLevel="0" collapsed="false">
      <c r="B15" s="6"/>
      <c r="C15" s="7"/>
      <c r="D15" s="7"/>
      <c r="E15" s="10"/>
    </row>
    <row r="16" customFormat="false" ht="12.75" hidden="false" customHeight="false" outlineLevel="0" collapsed="false">
      <c r="B16" s="6" t="s">
        <v>8</v>
      </c>
      <c r="C16" s="7"/>
      <c r="D16" s="7" t="s">
        <v>6</v>
      </c>
      <c r="E16" s="11"/>
    </row>
    <row r="17" customFormat="false" ht="12.75" hidden="false" customHeight="false" outlineLevel="0" collapsed="false">
      <c r="B17" s="6"/>
      <c r="C17" s="7"/>
      <c r="D17" s="7" t="s">
        <v>9</v>
      </c>
      <c r="E17" s="11" t="n">
        <f aca="false">108500-7000</f>
        <v>101500</v>
      </c>
    </row>
    <row r="18" customFormat="false" ht="12.75" hidden="false" customHeight="false" outlineLevel="0" collapsed="false">
      <c r="B18" s="6"/>
      <c r="C18" s="7"/>
      <c r="D18" s="7" t="s">
        <v>10</v>
      </c>
      <c r="E18" s="11" t="n">
        <v>108500</v>
      </c>
    </row>
    <row r="19" customFormat="false" ht="12.75" hidden="false" customHeight="false" outlineLevel="0" collapsed="false">
      <c r="B19" s="6"/>
      <c r="C19" s="7"/>
      <c r="D19" s="7" t="s">
        <v>11</v>
      </c>
      <c r="E19" s="11" t="n">
        <v>108500</v>
      </c>
    </row>
    <row r="20" customFormat="false" ht="12.75" hidden="false" customHeight="false" outlineLevel="0" collapsed="false">
      <c r="B20" s="6"/>
      <c r="C20" s="7"/>
      <c r="D20" s="7" t="s">
        <v>12</v>
      </c>
      <c r="E20" s="11" t="n">
        <f aca="false">E19-(3500*3)</f>
        <v>98000</v>
      </c>
    </row>
    <row r="21" customFormat="false" ht="12.75" hidden="false" customHeight="false" outlineLevel="0" collapsed="false">
      <c r="B21" s="13"/>
      <c r="C21" s="14" t="s">
        <v>7</v>
      </c>
      <c r="D21" s="14"/>
      <c r="E21" s="15" t="n">
        <f aca="false">-1*SUM(E17:E20)</f>
        <v>-416500</v>
      </c>
    </row>
    <row r="22" customFormat="false" ht="12.75" hidden="false" customHeight="false" outlineLevel="0" collapsed="false">
      <c r="G22" s="9"/>
    </row>
    <row r="23" customFormat="false" ht="12.75" hidden="false" customHeight="false" outlineLevel="0" collapsed="false">
      <c r="C23" s="0" t="s">
        <v>13</v>
      </c>
      <c r="E23" s="16" t="n">
        <f aca="false">E4+E21</f>
        <v>2735050.05</v>
      </c>
    </row>
    <row r="24" customFormat="false" ht="12.75" hidden="false" customHeight="false" outlineLevel="0" collapsed="false">
      <c r="C24" s="0" t="s">
        <v>14</v>
      </c>
      <c r="E24" s="17" t="n">
        <v>-224000</v>
      </c>
    </row>
    <row r="25" customFormat="false" ht="12.75" hidden="false" customHeight="false" outlineLevel="0" collapsed="false">
      <c r="C25" s="0" t="s">
        <v>15</v>
      </c>
      <c r="E25" s="18" t="n">
        <v>-4250</v>
      </c>
    </row>
    <row r="26" customFormat="false" ht="13.5" hidden="false" customHeight="false" outlineLevel="0" collapsed="false">
      <c r="C26" s="0" t="s">
        <v>16</v>
      </c>
      <c r="E26" s="19" t="n">
        <f aca="false">SUM(E24:E25)</f>
        <v>-228250</v>
      </c>
    </row>
    <row r="27" customFormat="false" ht="13.5" hidden="false" customHeight="false" outlineLevel="0" collapsed="false">
      <c r="B27" s="20" t="s">
        <v>17</v>
      </c>
      <c r="E27" s="21" t="n">
        <f aca="false">E23+E26</f>
        <v>2506800.05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2002-03-27T19:40:16Z</dcterms:created>
  <dc:creator>jparks</dc:creator>
  <dc:description/>
  <dc:language>en-US</dc:language>
  <cp:lastModifiedBy>Philip Polsky</cp:lastModifiedBy>
  <dcterms:modified xsi:type="dcterms:W3CDTF">2002-06-18T15:28:52Z</dcterms:modified>
  <cp:revision>0</cp:revision>
  <dc:subject/>
  <dc:title/>
</cp:coreProperties>
</file>