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<sst xmlns="http://schemas.openxmlformats.org/spreadsheetml/2006/main" count="48" uniqueCount="43">
  <si>
    <t xml:space="preserve">riders</t>
  </si>
  <si>
    <t xml:space="preserve">residuals unite!</t>
  </si>
  <si>
    <t xml:space="preserve">Riders</t>
  </si>
  <si>
    <t xml:space="preserve">Trailer/Gas</t>
  </si>
  <si>
    <t xml:space="preserve">B'fast in Port and lunch </t>
  </si>
  <si>
    <t xml:space="preserve">House </t>
  </si>
  <si>
    <t xml:space="preserve">Sat dinner and Sun b'fast</t>
  </si>
  <si>
    <t xml:space="preserve">Dinner #2</t>
  </si>
  <si>
    <t xml:space="preserve">Credits</t>
  </si>
  <si>
    <t xml:space="preserve">Deposits</t>
  </si>
  <si>
    <t xml:space="preserve">Owes</t>
  </si>
  <si>
    <t xml:space="preserve">Todd</t>
  </si>
  <si>
    <t xml:space="preserve">Debbie</t>
  </si>
  <si>
    <t xml:space="preserve">Cyn</t>
  </si>
  <si>
    <t xml:space="preserve">Darlene</t>
  </si>
  <si>
    <t xml:space="preserve">Michael</t>
  </si>
  <si>
    <t xml:space="preserve">Chris</t>
  </si>
  <si>
    <t xml:space="preserve">Billy</t>
  </si>
  <si>
    <t xml:space="preserve">Rob K</t>
  </si>
  <si>
    <t xml:space="preserve">Stew</t>
  </si>
  <si>
    <t xml:space="preserve">John </t>
  </si>
  <si>
    <t xml:space="preserve">Caroline</t>
  </si>
  <si>
    <t xml:space="preserve">Erin</t>
  </si>
  <si>
    <t xml:space="preserve">Tracy</t>
  </si>
  <si>
    <t xml:space="preserve">Craig</t>
  </si>
  <si>
    <t xml:space="preserve">Leila</t>
  </si>
  <si>
    <t xml:space="preserve">Rachel</t>
  </si>
  <si>
    <t xml:space="preserve">Friends</t>
  </si>
  <si>
    <t xml:space="preserve">Jennifer</t>
  </si>
  <si>
    <t xml:space="preserve">Cathy</t>
  </si>
  <si>
    <t xml:space="preserve">Matt</t>
  </si>
  <si>
    <t xml:space="preserve">Axel</t>
  </si>
  <si>
    <t xml:space="preserve">David</t>
  </si>
  <si>
    <t xml:space="preserve">Travis</t>
  </si>
  <si>
    <t xml:space="preserve">Hansel</t>
  </si>
  <si>
    <t xml:space="preserve">Tess</t>
  </si>
  <si>
    <t xml:space="preserve">too</t>
  </si>
  <si>
    <t xml:space="preserve">cute </t>
  </si>
  <si>
    <t xml:space="preserve">for </t>
  </si>
  <si>
    <t xml:space="preserve">words.</t>
  </si>
  <si>
    <t xml:space="preserve">On</t>
  </si>
  <si>
    <t xml:space="preserve">scho</t>
  </si>
  <si>
    <t xml:space="preserve">larship!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</si>
</sst>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\$* #,##0.00_);_(\$* \(#,##0.00\);_(\$* \-??_);_(@_)"/>
    <numFmt numFmtId="166" formatCode="\$#,##0.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sz val="24"/>
      <color rgb="FF0000FF"/>
      <name val="Roman"/>
      <family val="1"/>
    </font>
    <font>
      <sz val="11"/>
      <color rgb="FF0000FF"/>
      <name val="Roman"/>
      <family val="1"/>
    </font>
    <font>
      <sz val="12"/>
      <color rgb="FF0000FF"/>
      <name val="Roman"/>
      <family val="1"/>
    </font>
    <font>
      <sz val="11"/>
      <name val="Roman"/>
      <family val="1"/>
    </font>
    <font>
      <sz val="11"/>
      <color rgb="FFFF0000"/>
      <name val="Roman"/>
      <family val="1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1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1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1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1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2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2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14"/>
    <col collapsed="false" customWidth="true" hidden="true" outlineLevel="0" max="2" min="2" style="1" width="14.14"/>
    <col collapsed="false" customWidth="true" hidden="false" outlineLevel="0" max="3" min="3" style="2" width="12.7"/>
    <col collapsed="false" customWidth="true" hidden="true" outlineLevel="0" max="4" min="4" style="2" width="12.42"/>
    <col collapsed="false" customWidth="true" hidden="false" outlineLevel="0" max="5" min="5" style="3" width="26.7"/>
    <col collapsed="false" customWidth="true" hidden="true" outlineLevel="0" max="6" min="6" style="3" width="13.56"/>
    <col collapsed="false" customWidth="true" hidden="true" outlineLevel="0" max="7" min="7" style="0" width="6.99"/>
    <col collapsed="false" customWidth="true" hidden="false" outlineLevel="0" max="8" min="8" style="1" width="12.7"/>
    <col collapsed="false" customWidth="true" hidden="false" outlineLevel="0" max="9" min="9" style="0" width="26.7"/>
    <col collapsed="false" customWidth="true" hidden="true" outlineLevel="0" max="10" min="10" style="0" width="11.28"/>
    <col collapsed="false" customWidth="true" hidden="false" outlineLevel="0" max="11" min="11" style="0" width="11.28"/>
    <col collapsed="false" customWidth="true" hidden="false" outlineLevel="0" max="12" min="12" style="0" width="11.13"/>
    <col collapsed="false" customWidth="true" hidden="false" outlineLevel="0" max="13" min="13" style="0" width="12.56"/>
  </cols>
  <sheetData>
    <row r="1" customFormat="false" ht="32.25" hidden="false" customHeight="true" outlineLevel="0" collapsed="false">
      <c r="A1" s="4"/>
      <c r="B1" s="5"/>
      <c r="C1" s="6" t="s">
        <v>0</v>
      </c>
      <c r="D1" s="6"/>
      <c r="E1" s="6"/>
      <c r="F1" s="7"/>
      <c r="G1" s="8"/>
      <c r="H1" s="9" t="s">
        <v>1</v>
      </c>
      <c r="I1" s="9"/>
      <c r="J1" s="10"/>
      <c r="K1" s="10"/>
      <c r="L1" s="10"/>
      <c r="M1" s="11"/>
    </row>
    <row r="2" customFormat="false" ht="18" hidden="false" customHeight="true" outlineLevel="0" collapsed="false">
      <c r="A2" s="12" t="s">
        <v>2</v>
      </c>
      <c r="B2" s="13"/>
      <c r="C2" s="14" t="s">
        <v>3</v>
      </c>
      <c r="D2" s="15"/>
      <c r="E2" s="13" t="s">
        <v>4</v>
      </c>
      <c r="F2" s="13"/>
      <c r="G2" s="16"/>
      <c r="H2" s="17" t="s">
        <v>5</v>
      </c>
      <c r="I2" s="18" t="s">
        <v>6</v>
      </c>
      <c r="J2" s="16" t="s">
        <v>7</v>
      </c>
      <c r="K2" s="19" t="s">
        <v>8</v>
      </c>
      <c r="L2" s="20" t="s">
        <v>9</v>
      </c>
      <c r="M2" s="21" t="s">
        <v>10</v>
      </c>
    </row>
    <row r="3" customFormat="false" ht="15" hidden="true" customHeight="true" outlineLevel="0" collapsed="false">
      <c r="A3" s="22"/>
      <c r="C3" s="23" t="n">
        <f aca="false">SUM(B3:B29)</f>
        <v>86</v>
      </c>
      <c r="D3" s="1"/>
      <c r="E3" s="1" t="n">
        <f aca="false">SUM(D4:D31)</f>
        <v>80</v>
      </c>
      <c r="F3" s="1"/>
      <c r="G3" s="24"/>
      <c r="H3" s="23" t="n">
        <f aca="false">G10</f>
        <v>835</v>
      </c>
      <c r="I3" s="25" t="n">
        <f aca="false">SUM(F3:F31)</f>
        <v>276</v>
      </c>
      <c r="J3" s="1"/>
      <c r="K3" s="23"/>
      <c r="L3" s="26"/>
      <c r="M3" s="26"/>
    </row>
    <row r="4" customFormat="false" ht="15" hidden="false" customHeight="true" outlineLevel="0" collapsed="false">
      <c r="A4" s="27" t="s">
        <v>11</v>
      </c>
      <c r="B4" s="28"/>
      <c r="C4" s="29" t="n">
        <f aca="false">$C$3/16</f>
        <v>5.375</v>
      </c>
      <c r="D4" s="28"/>
      <c r="E4" s="28" t="n">
        <f aca="false">$E$3/16</f>
        <v>5</v>
      </c>
      <c r="F4" s="28"/>
      <c r="G4" s="30"/>
      <c r="H4" s="29" t="n">
        <f aca="false">$H$3/22</f>
        <v>37.9545454545455</v>
      </c>
      <c r="I4" s="31" t="n">
        <f aca="false">$I$3/22</f>
        <v>12.5454545454545</v>
      </c>
      <c r="J4" s="28"/>
      <c r="K4" s="29"/>
      <c r="L4" s="32" t="n">
        <v>-50</v>
      </c>
      <c r="M4" s="33" t="n">
        <f aca="false">C4+E4+H4+I4+K4+L4</f>
        <v>10.875</v>
      </c>
    </row>
    <row r="5" customFormat="false" ht="15" hidden="false" customHeight="true" outlineLevel="0" collapsed="false">
      <c r="A5" s="27" t="s">
        <v>12</v>
      </c>
      <c r="B5" s="28"/>
      <c r="C5" s="29" t="n">
        <f aca="false">$C$3/16</f>
        <v>5.375</v>
      </c>
      <c r="D5" s="28"/>
      <c r="E5" s="28" t="n">
        <f aca="false">$E$3/16</f>
        <v>5</v>
      </c>
      <c r="F5" s="28"/>
      <c r="G5" s="30"/>
      <c r="H5" s="29" t="n">
        <f aca="false">$H$3/22</f>
        <v>37.9545454545455</v>
      </c>
      <c r="I5" s="31" t="n">
        <f aca="false">$I$3/22</f>
        <v>12.5454545454545</v>
      </c>
      <c r="J5" s="28"/>
      <c r="K5" s="29"/>
      <c r="L5" s="32" t="n">
        <v>-50</v>
      </c>
      <c r="M5" s="33" t="n">
        <f aca="false">C5+E5+H5+I5+K5+L5</f>
        <v>10.875</v>
      </c>
    </row>
    <row r="6" customFormat="false" ht="15" hidden="false" customHeight="true" outlineLevel="0" collapsed="false">
      <c r="A6" s="27" t="s">
        <v>13</v>
      </c>
      <c r="B6" s="28"/>
      <c r="C6" s="29" t="n">
        <f aca="false">$C$3/16</f>
        <v>5.375</v>
      </c>
      <c r="D6" s="28"/>
      <c r="E6" s="28" t="n">
        <f aca="false">$E$3/16</f>
        <v>5</v>
      </c>
      <c r="F6" s="28"/>
      <c r="G6" s="30"/>
      <c r="H6" s="29" t="n">
        <f aca="false">$H$3/22</f>
        <v>37.9545454545455</v>
      </c>
      <c r="I6" s="31" t="n">
        <f aca="false">$I$3/22</f>
        <v>12.5454545454545</v>
      </c>
      <c r="J6" s="28"/>
      <c r="K6" s="29"/>
      <c r="L6" s="32" t="n">
        <v>-70</v>
      </c>
      <c r="M6" s="32" t="n">
        <f aca="false">C6+E6+H6+I6+K6+L6</f>
        <v>-9.125</v>
      </c>
    </row>
    <row r="7" customFormat="false" ht="15" hidden="false" customHeight="true" outlineLevel="0" collapsed="false">
      <c r="A7" s="27" t="s">
        <v>14</v>
      </c>
      <c r="B7" s="28"/>
      <c r="C7" s="29" t="n">
        <f aca="false">$C$3/16</f>
        <v>5.375</v>
      </c>
      <c r="D7" s="28"/>
      <c r="E7" s="28" t="n">
        <f aca="false">$E$3/16</f>
        <v>5</v>
      </c>
      <c r="F7" s="28" t="n">
        <v>16</v>
      </c>
      <c r="G7" s="30"/>
      <c r="H7" s="29" t="n">
        <f aca="false">$H$3/22</f>
        <v>37.9545454545455</v>
      </c>
      <c r="I7" s="31" t="n">
        <f aca="false">$I$3/22</f>
        <v>12.5454545454545</v>
      </c>
      <c r="J7" s="28"/>
      <c r="K7" s="29" t="n">
        <v>-16</v>
      </c>
      <c r="L7" s="32" t="n">
        <v>-50</v>
      </c>
      <c r="M7" s="32" t="n">
        <f aca="false">C7+E7+H7+I7+K7+L7</f>
        <v>-5.125</v>
      </c>
    </row>
    <row r="8" customFormat="false" ht="15" hidden="false" customHeight="true" outlineLevel="0" collapsed="false">
      <c r="A8" s="27" t="s">
        <v>15</v>
      </c>
      <c r="B8" s="28" t="n">
        <v>51</v>
      </c>
      <c r="C8" s="29" t="n">
        <f aca="false">$C$3/16</f>
        <v>5.375</v>
      </c>
      <c r="D8" s="28"/>
      <c r="E8" s="28" t="n">
        <f aca="false">$E$3/16</f>
        <v>5</v>
      </c>
      <c r="F8" s="28" t="n">
        <v>20</v>
      </c>
      <c r="G8" s="30"/>
      <c r="H8" s="29" t="n">
        <f aca="false">$H$3/22</f>
        <v>37.9545454545455</v>
      </c>
      <c r="I8" s="31" t="n">
        <f aca="false">$I$3/22</f>
        <v>12.5454545454545</v>
      </c>
      <c r="J8" s="28"/>
      <c r="K8" s="29" t="n">
        <v>-71</v>
      </c>
      <c r="L8" s="32"/>
      <c r="M8" s="32" t="n">
        <f aca="false">C8+E8+H8+I8+K8+L8</f>
        <v>-10.125</v>
      </c>
    </row>
    <row r="9" customFormat="false" ht="15" hidden="false" customHeight="true" outlineLevel="0" collapsed="false">
      <c r="A9" s="27" t="s">
        <v>16</v>
      </c>
      <c r="B9" s="28" t="n">
        <v>25</v>
      </c>
      <c r="C9" s="29" t="n">
        <f aca="false">$C$3/16</f>
        <v>5.375</v>
      </c>
      <c r="D9" s="28"/>
      <c r="E9" s="28" t="n">
        <f aca="false">$E$3/16</f>
        <v>5</v>
      </c>
      <c r="F9" s="28"/>
      <c r="G9" s="30"/>
      <c r="H9" s="29" t="n">
        <f aca="false">$H$3/22</f>
        <v>37.9545454545455</v>
      </c>
      <c r="I9" s="31" t="n">
        <f aca="false">$I$3/22</f>
        <v>12.5454545454545</v>
      </c>
      <c r="J9" s="28"/>
      <c r="K9" s="29" t="n">
        <v>-25</v>
      </c>
      <c r="L9" s="32"/>
      <c r="M9" s="33" t="n">
        <f aca="false">C9+E9+H9+I9+K9+L9</f>
        <v>35.875</v>
      </c>
    </row>
    <row r="10" customFormat="false" ht="15" hidden="false" customHeight="true" outlineLevel="0" collapsed="false">
      <c r="A10" s="27" t="s">
        <v>17</v>
      </c>
      <c r="B10" s="28"/>
      <c r="C10" s="29" t="n">
        <f aca="false">$C$3/16</f>
        <v>5.375</v>
      </c>
      <c r="D10" s="28" t="n">
        <v>80</v>
      </c>
      <c r="E10" s="28" t="n">
        <f aca="false">$E$3/16</f>
        <v>5</v>
      </c>
      <c r="F10" s="28" t="n">
        <v>95</v>
      </c>
      <c r="G10" s="30" t="n">
        <v>835</v>
      </c>
      <c r="H10" s="29" t="n">
        <f aca="false">$H$3/22</f>
        <v>37.9545454545455</v>
      </c>
      <c r="I10" s="31" t="n">
        <f aca="false">$I$3/22</f>
        <v>12.5454545454545</v>
      </c>
      <c r="J10" s="28"/>
      <c r="K10" s="29" t="n">
        <v>-1010</v>
      </c>
      <c r="L10" s="32"/>
      <c r="M10" s="32" t="n">
        <f aca="false">C10+E10+H10+I10+K10+L10</f>
        <v>-949.125</v>
      </c>
    </row>
    <row r="11" customFormat="false" ht="15" hidden="false" customHeight="true" outlineLevel="0" collapsed="false">
      <c r="A11" s="27" t="s">
        <v>18</v>
      </c>
      <c r="B11" s="28"/>
      <c r="C11" s="29" t="n">
        <f aca="false">$C$3/16</f>
        <v>5.375</v>
      </c>
      <c r="D11" s="34"/>
      <c r="E11" s="28" t="n">
        <f aca="false">$E$3/16</f>
        <v>5</v>
      </c>
      <c r="F11" s="28"/>
      <c r="G11" s="30"/>
      <c r="H11" s="29" t="n">
        <f aca="false">$H$3/22</f>
        <v>37.9545454545455</v>
      </c>
      <c r="I11" s="31" t="n">
        <f aca="false">$I$3/22</f>
        <v>12.5454545454545</v>
      </c>
      <c r="J11" s="28"/>
      <c r="K11" s="29"/>
      <c r="L11" s="32"/>
      <c r="M11" s="33" t="n">
        <f aca="false">C11+E11+H11+I11+K11+L11</f>
        <v>60.875</v>
      </c>
    </row>
    <row r="12" customFormat="false" ht="15" hidden="false" customHeight="true" outlineLevel="0" collapsed="false">
      <c r="A12" s="27" t="s">
        <v>19</v>
      </c>
      <c r="B12" s="28"/>
      <c r="C12" s="29" t="n">
        <f aca="false">$C$3/16</f>
        <v>5.375</v>
      </c>
      <c r="D12" s="28"/>
      <c r="E12" s="28" t="n">
        <f aca="false">$E$3/16</f>
        <v>5</v>
      </c>
      <c r="F12" s="28"/>
      <c r="G12" s="30"/>
      <c r="H12" s="29" t="n">
        <f aca="false">$H$3/22</f>
        <v>37.9545454545455</v>
      </c>
      <c r="I12" s="31" t="n">
        <f aca="false">$I$3/22</f>
        <v>12.5454545454545</v>
      </c>
      <c r="J12" s="28"/>
      <c r="K12" s="29"/>
      <c r="L12" s="32" t="n">
        <v>-50</v>
      </c>
      <c r="M12" s="33" t="n">
        <f aca="false">C12+E12+H12+I12+K12+L12</f>
        <v>10.875</v>
      </c>
    </row>
    <row r="13" customFormat="false" ht="15" hidden="false" customHeight="true" outlineLevel="0" collapsed="false">
      <c r="A13" s="27" t="s">
        <v>20</v>
      </c>
      <c r="B13" s="28"/>
      <c r="C13" s="29" t="n">
        <f aca="false">$C$3/16</f>
        <v>5.375</v>
      </c>
      <c r="D13" s="28"/>
      <c r="E13" s="28" t="n">
        <f aca="false">$E$3/16</f>
        <v>5</v>
      </c>
      <c r="F13" s="28"/>
      <c r="G13" s="30"/>
      <c r="H13" s="29" t="n">
        <f aca="false">$H$3/22</f>
        <v>37.9545454545455</v>
      </c>
      <c r="I13" s="31" t="n">
        <f aca="false">$I$3/22</f>
        <v>12.5454545454545</v>
      </c>
      <c r="J13" s="28"/>
      <c r="K13" s="29"/>
      <c r="L13" s="32" t="n">
        <v>-50</v>
      </c>
      <c r="M13" s="33" t="n">
        <f aca="false">C13+E13+H13+I13+K13+L13</f>
        <v>10.875</v>
      </c>
    </row>
    <row r="14" customFormat="false" ht="14.25" hidden="false" customHeight="true" outlineLevel="0" collapsed="false">
      <c r="A14" s="27" t="s">
        <v>21</v>
      </c>
      <c r="B14" s="28"/>
      <c r="C14" s="29" t="n">
        <f aca="false">$C$3/16</f>
        <v>5.375</v>
      </c>
      <c r="D14" s="28"/>
      <c r="E14" s="28" t="n">
        <f aca="false">$E$3/16</f>
        <v>5</v>
      </c>
      <c r="F14" s="28"/>
      <c r="G14" s="30"/>
      <c r="H14" s="29" t="n">
        <f aca="false">$H$3/22</f>
        <v>37.9545454545455</v>
      </c>
      <c r="I14" s="31" t="n">
        <f aca="false">$I$3/22</f>
        <v>12.5454545454545</v>
      </c>
      <c r="J14" s="28"/>
      <c r="K14" s="29"/>
      <c r="L14" s="32" t="n">
        <v>-50</v>
      </c>
      <c r="M14" s="33" t="n">
        <f aca="false">C14+E14+H14+I14+K14+L14</f>
        <v>10.875</v>
      </c>
    </row>
    <row r="15" customFormat="false" ht="14.25" hidden="false" customHeight="true" outlineLevel="0" collapsed="false">
      <c r="A15" s="27" t="s">
        <v>22</v>
      </c>
      <c r="B15" s="28"/>
      <c r="C15" s="29" t="n">
        <f aca="false">$C$3/16</f>
        <v>5.375</v>
      </c>
      <c r="D15" s="28"/>
      <c r="E15" s="28" t="n">
        <f aca="false">$E$3/16</f>
        <v>5</v>
      </c>
      <c r="F15" s="28"/>
      <c r="G15" s="30"/>
      <c r="H15" s="29" t="n">
        <f aca="false">$H$3/22</f>
        <v>37.9545454545455</v>
      </c>
      <c r="I15" s="31" t="n">
        <f aca="false">$I$3/22</f>
        <v>12.5454545454545</v>
      </c>
      <c r="J15" s="28"/>
      <c r="K15" s="29"/>
      <c r="L15" s="32" t="n">
        <v>-60</v>
      </c>
      <c r="M15" s="33" t="n">
        <f aca="false">C15+E15+H15+I15+K15+L15</f>
        <v>0.875</v>
      </c>
    </row>
    <row r="16" customFormat="false" ht="14.25" hidden="false" customHeight="true" outlineLevel="0" collapsed="false">
      <c r="A16" s="27" t="s">
        <v>23</v>
      </c>
      <c r="B16" s="28"/>
      <c r="C16" s="29" t="n">
        <f aca="false">$C$3/16</f>
        <v>5.375</v>
      </c>
      <c r="D16" s="28"/>
      <c r="E16" s="28" t="n">
        <f aca="false">$E$3/16</f>
        <v>5</v>
      </c>
      <c r="F16" s="28"/>
      <c r="G16" s="30"/>
      <c r="H16" s="29" t="n">
        <f aca="false">$H$3/22</f>
        <v>37.9545454545455</v>
      </c>
      <c r="I16" s="31" t="n">
        <f aca="false">$I$3/22</f>
        <v>12.5454545454545</v>
      </c>
      <c r="J16" s="28"/>
      <c r="K16" s="29"/>
      <c r="L16" s="32" t="n">
        <v>-60</v>
      </c>
      <c r="M16" s="33" t="n">
        <f aca="false">C16+E16+H16+I16+K16+L16</f>
        <v>0.875</v>
      </c>
    </row>
    <row r="17" customFormat="false" ht="14.25" hidden="false" customHeight="true" outlineLevel="0" collapsed="false">
      <c r="A17" s="27" t="s">
        <v>24</v>
      </c>
      <c r="B17" s="28"/>
      <c r="C17" s="29" t="n">
        <f aca="false">$C$3/16</f>
        <v>5.375</v>
      </c>
      <c r="D17" s="28"/>
      <c r="E17" s="28" t="n">
        <f aca="false">$E$3/16</f>
        <v>5</v>
      </c>
      <c r="F17" s="28"/>
      <c r="G17" s="30"/>
      <c r="H17" s="29" t="n">
        <f aca="false">$H$3/22</f>
        <v>37.9545454545455</v>
      </c>
      <c r="I17" s="31" t="n">
        <f aca="false">$I$3/22</f>
        <v>12.5454545454545</v>
      </c>
      <c r="J17" s="28"/>
      <c r="K17" s="29"/>
      <c r="L17" s="32"/>
      <c r="M17" s="33" t="n">
        <f aca="false">C17+E17+H17+I17+K17+L17</f>
        <v>60.875</v>
      </c>
    </row>
    <row r="18" customFormat="false" ht="14.25" hidden="false" customHeight="true" outlineLevel="0" collapsed="false">
      <c r="A18" s="27" t="s">
        <v>25</v>
      </c>
      <c r="B18" s="28"/>
      <c r="C18" s="29" t="n">
        <f aca="false">$C$3/16</f>
        <v>5.375</v>
      </c>
      <c r="D18" s="28"/>
      <c r="E18" s="28" t="n">
        <f aca="false">$E$3/16</f>
        <v>5</v>
      </c>
      <c r="F18" s="28"/>
      <c r="G18" s="30"/>
      <c r="H18" s="29" t="n">
        <f aca="false">$H$3/22</f>
        <v>37.9545454545455</v>
      </c>
      <c r="I18" s="31" t="n">
        <f aca="false">$I$3/22</f>
        <v>12.5454545454545</v>
      </c>
      <c r="J18" s="28"/>
      <c r="K18" s="29"/>
      <c r="L18" s="32"/>
      <c r="M18" s="33" t="n">
        <f aca="false">C18+E18+H18+I18+K18+L18</f>
        <v>60.875</v>
      </c>
    </row>
    <row r="19" customFormat="false" ht="14.25" hidden="false" customHeight="true" outlineLevel="0" collapsed="false">
      <c r="A19" s="27" t="s">
        <v>26</v>
      </c>
      <c r="B19" s="28"/>
      <c r="C19" s="35" t="n">
        <f aca="false">$C$3/16</f>
        <v>5.375</v>
      </c>
      <c r="D19" s="36"/>
      <c r="E19" s="36" t="n">
        <f aca="false">$E$3/16</f>
        <v>5</v>
      </c>
      <c r="F19" s="36"/>
      <c r="G19" s="37"/>
      <c r="H19" s="35" t="n">
        <f aca="false">$H$3/22</f>
        <v>37.9545454545455</v>
      </c>
      <c r="I19" s="38" t="n">
        <f aca="false">$I$3/22</f>
        <v>12.5454545454545</v>
      </c>
      <c r="J19" s="36"/>
      <c r="K19" s="35"/>
      <c r="L19" s="39" t="n">
        <v>-70</v>
      </c>
      <c r="M19" s="39" t="n">
        <f aca="false">C19+E19+H19+I19+K19+L19</f>
        <v>-9.125</v>
      </c>
    </row>
    <row r="20" customFormat="false" ht="14.25" hidden="false" customHeight="true" outlineLevel="0" collapsed="false">
      <c r="A20" s="27"/>
      <c r="B20" s="28"/>
      <c r="C20" s="28"/>
      <c r="D20" s="28"/>
      <c r="E20" s="28"/>
      <c r="F20" s="28"/>
      <c r="G20" s="30"/>
      <c r="H20" s="28"/>
      <c r="I20" s="31"/>
      <c r="J20" s="28"/>
      <c r="K20" s="29"/>
      <c r="L20" s="32"/>
      <c r="M20" s="28"/>
    </row>
    <row r="21" customFormat="false" ht="15" hidden="false" customHeight="true" outlineLevel="0" collapsed="false">
      <c r="A21" s="27"/>
      <c r="C21" s="34"/>
      <c r="D21" s="34"/>
      <c r="G21" s="30"/>
      <c r="I21" s="40"/>
      <c r="K21" s="41"/>
      <c r="L21" s="42"/>
      <c r="M21" s="28"/>
    </row>
    <row r="22" customFormat="false" ht="15" hidden="false" customHeight="true" outlineLevel="0" collapsed="false">
      <c r="A22" s="12" t="s">
        <v>27</v>
      </c>
      <c r="B22" s="13"/>
      <c r="C22" s="43"/>
      <c r="D22" s="43"/>
      <c r="E22" s="43"/>
      <c r="F22" s="43"/>
      <c r="G22" s="44"/>
      <c r="H22" s="17" t="s">
        <v>5</v>
      </c>
      <c r="I22" s="18" t="s">
        <v>6</v>
      </c>
      <c r="J22" s="43"/>
      <c r="K22" s="19" t="s">
        <v>8</v>
      </c>
      <c r="L22" s="21" t="s">
        <v>9</v>
      </c>
      <c r="M22" s="16" t="s">
        <v>10</v>
      </c>
    </row>
    <row r="23" customFormat="false" ht="15" hidden="false" customHeight="true" outlineLevel="0" collapsed="false">
      <c r="A23" s="27" t="s">
        <v>28</v>
      </c>
      <c r="B23" s="28"/>
      <c r="C23" s="28"/>
      <c r="D23" s="28"/>
      <c r="E23" s="28"/>
      <c r="F23" s="28" t="n">
        <v>10</v>
      </c>
      <c r="G23" s="30"/>
      <c r="H23" s="29" t="n">
        <f aca="false">$H$3/22</f>
        <v>37.9545454545455</v>
      </c>
      <c r="I23" s="31" t="n">
        <f aca="false">$I$3/22</f>
        <v>12.5454545454545</v>
      </c>
      <c r="J23" s="28"/>
      <c r="K23" s="29" t="n">
        <v>-10</v>
      </c>
      <c r="L23" s="32" t="n">
        <v>-50</v>
      </c>
      <c r="M23" s="28" t="n">
        <f aca="false">C23+E23+H23+I23+K23+L23</f>
        <v>-9.5</v>
      </c>
    </row>
    <row r="24" customFormat="false" ht="15" hidden="false" customHeight="true" outlineLevel="0" collapsed="false">
      <c r="A24" s="27" t="s">
        <v>29</v>
      </c>
      <c r="B24" s="28"/>
      <c r="C24" s="28"/>
      <c r="D24" s="28"/>
      <c r="E24" s="28"/>
      <c r="F24" s="28"/>
      <c r="G24" s="30"/>
      <c r="H24" s="29" t="n">
        <f aca="false">$H$3/22</f>
        <v>37.9545454545455</v>
      </c>
      <c r="I24" s="31" t="n">
        <f aca="false">$I$3/22</f>
        <v>12.5454545454545</v>
      </c>
      <c r="J24" s="28"/>
      <c r="K24" s="29"/>
      <c r="L24" s="32" t="n">
        <v>-50</v>
      </c>
      <c r="M24" s="28" t="n">
        <f aca="false">C24+E24+H24+I24+K24+L24</f>
        <v>0.5</v>
      </c>
    </row>
    <row r="25" customFormat="false" ht="15" hidden="false" customHeight="true" outlineLevel="0" collapsed="false">
      <c r="A25" s="27" t="s">
        <v>30</v>
      </c>
      <c r="B25" s="28"/>
      <c r="C25" s="28"/>
      <c r="D25" s="28"/>
      <c r="E25" s="28"/>
      <c r="F25" s="28"/>
      <c r="G25" s="30"/>
      <c r="H25" s="29" t="n">
        <f aca="false">$H$3/22</f>
        <v>37.9545454545455</v>
      </c>
      <c r="I25" s="31" t="n">
        <f aca="false">$I$3/22</f>
        <v>12.5454545454545</v>
      </c>
      <c r="J25" s="28"/>
      <c r="K25" s="29"/>
      <c r="L25" s="32" t="n">
        <v>-50</v>
      </c>
      <c r="M25" s="28" t="n">
        <f aca="false">C25+E25+H25+I25+K25+L25</f>
        <v>0.5</v>
      </c>
    </row>
    <row r="26" customFormat="false" ht="15" hidden="false" customHeight="true" outlineLevel="0" collapsed="false">
      <c r="A26" s="27" t="s">
        <v>31</v>
      </c>
      <c r="B26" s="28"/>
      <c r="C26" s="28"/>
      <c r="D26" s="28"/>
      <c r="E26" s="28"/>
      <c r="F26" s="28" t="n">
        <v>100</v>
      </c>
      <c r="G26" s="30"/>
      <c r="H26" s="29" t="n">
        <f aca="false">$H$3/22</f>
        <v>37.9545454545455</v>
      </c>
      <c r="I26" s="31" t="n">
        <f aca="false">$I$3/22</f>
        <v>12.5454545454545</v>
      </c>
      <c r="J26" s="28"/>
      <c r="K26" s="29" t="n">
        <v>-100</v>
      </c>
      <c r="L26" s="32" t="n">
        <v>-50</v>
      </c>
      <c r="M26" s="28" t="n">
        <f aca="false">C26+E26+H26+I26+K26+L26</f>
        <v>-99.5</v>
      </c>
    </row>
    <row r="27" customFormat="false" ht="15" hidden="false" customHeight="true" outlineLevel="0" collapsed="false">
      <c r="A27" s="27" t="s">
        <v>32</v>
      </c>
      <c r="B27" s="28"/>
      <c r="C27" s="28"/>
      <c r="D27" s="28"/>
      <c r="E27" s="28"/>
      <c r="F27" s="28"/>
      <c r="G27" s="30"/>
      <c r="H27" s="29" t="n">
        <f aca="false">$H$3/22</f>
        <v>37.9545454545455</v>
      </c>
      <c r="I27" s="31" t="n">
        <f aca="false">$I$3/22</f>
        <v>12.5454545454545</v>
      </c>
      <c r="J27" s="28"/>
      <c r="K27" s="29"/>
      <c r="L27" s="32" t="n">
        <v>-60</v>
      </c>
      <c r="M27" s="28" t="n">
        <f aca="false">C27+E27+H27+I27+K27+L27</f>
        <v>-9.5</v>
      </c>
    </row>
    <row r="28" customFormat="false" ht="15" hidden="false" customHeight="true" outlineLevel="0" collapsed="false">
      <c r="A28" s="27" t="s">
        <v>33</v>
      </c>
      <c r="B28" s="28" t="n">
        <v>10</v>
      </c>
      <c r="C28" s="28"/>
      <c r="D28" s="28"/>
      <c r="E28" s="28"/>
      <c r="F28" s="28" t="n">
        <v>35</v>
      </c>
      <c r="G28" s="30"/>
      <c r="H28" s="29" t="n">
        <f aca="false">$H$3/22/2</f>
        <v>18.9772727272727</v>
      </c>
      <c r="I28" s="31" t="n">
        <f aca="false">$I$3/22/2</f>
        <v>6.27272727272727</v>
      </c>
      <c r="J28" s="28"/>
      <c r="K28" s="29" t="n">
        <v>-45</v>
      </c>
      <c r="L28" s="32"/>
      <c r="M28" s="28" t="n">
        <f aca="false">C28+E28+H28+I28+K28+L28</f>
        <v>-19.75</v>
      </c>
    </row>
    <row r="29" customFormat="false" ht="15" hidden="false" customHeight="true" outlineLevel="0" collapsed="false">
      <c r="A29" s="27" t="s">
        <v>34</v>
      </c>
      <c r="B29" s="28"/>
      <c r="C29" s="28"/>
      <c r="D29" s="28"/>
      <c r="E29" s="28"/>
      <c r="F29" s="28"/>
      <c r="G29" s="30"/>
      <c r="H29" s="29" t="n">
        <f aca="false">$H$3/22/2</f>
        <v>18.9772727272727</v>
      </c>
      <c r="I29" s="31" t="n">
        <f aca="false">$I$3/22/2</f>
        <v>6.27272727272727</v>
      </c>
      <c r="J29" s="28"/>
      <c r="K29" s="29"/>
      <c r="L29" s="32"/>
      <c r="M29" s="45" t="n">
        <f aca="false">C29+E29+H29+I29+K29+L29</f>
        <v>25.25</v>
      </c>
    </row>
    <row r="30" customFormat="false" ht="14.25" hidden="false" customHeight="true" outlineLevel="0" collapsed="false">
      <c r="A30" s="27"/>
      <c r="B30" s="28"/>
      <c r="C30" s="28"/>
      <c r="D30" s="28"/>
      <c r="E30" s="28"/>
      <c r="F30" s="28"/>
      <c r="G30" s="30"/>
      <c r="H30" s="29"/>
      <c r="I30" s="31"/>
      <c r="J30" s="28"/>
      <c r="K30" s="29"/>
      <c r="L30" s="32"/>
      <c r="M30" s="28"/>
    </row>
    <row r="31" customFormat="false" ht="15" hidden="false" customHeight="true" outlineLevel="0" collapsed="false">
      <c r="A31" s="27" t="s">
        <v>35</v>
      </c>
      <c r="B31" s="28"/>
      <c r="C31" s="28" t="s">
        <v>36</v>
      </c>
      <c r="D31" s="28"/>
      <c r="E31" s="28" t="s">
        <v>37</v>
      </c>
      <c r="F31" s="28"/>
      <c r="G31" s="30"/>
      <c r="H31" s="29" t="s">
        <v>38</v>
      </c>
      <c r="I31" s="31" t="s">
        <v>39</v>
      </c>
      <c r="J31" s="28"/>
      <c r="K31" s="29" t="s">
        <v>40</v>
      </c>
      <c r="L31" s="32" t="s">
        <v>41</v>
      </c>
      <c r="M31" s="28" t="s">
        <v>42</v>
      </c>
    </row>
    <row r="32" customFormat="false" ht="15" hidden="false" customHeight="true" outlineLevel="0" collapsed="false">
      <c r="A32" s="27"/>
      <c r="B32" s="28"/>
      <c r="C32" s="28"/>
      <c r="D32" s="28"/>
      <c r="E32" s="28"/>
      <c r="F32" s="28"/>
      <c r="G32" s="30"/>
      <c r="H32" s="29"/>
      <c r="I32" s="31"/>
      <c r="J32" s="28"/>
      <c r="K32" s="29"/>
      <c r="L32" s="32"/>
      <c r="M32" s="28"/>
    </row>
    <row r="33" customFormat="false" ht="15.75" hidden="false" customHeight="false" outlineLevel="0" collapsed="false">
      <c r="A33" s="46"/>
      <c r="B33" s="47"/>
      <c r="C33" s="47" t="n">
        <f aca="false">SUM(C4:C30)</f>
        <v>86</v>
      </c>
      <c r="D33" s="47"/>
      <c r="E33" s="47" t="n">
        <f aca="false">SUM(E4:E30)</f>
        <v>80</v>
      </c>
      <c r="F33" s="47"/>
      <c r="G33" s="48"/>
      <c r="H33" s="49" t="n">
        <f aca="false">SUM(H4:H30)</f>
        <v>835</v>
      </c>
      <c r="I33" s="50" t="n">
        <f aca="false">SUM(I4:I30)</f>
        <v>276</v>
      </c>
      <c r="J33" s="36" t="n">
        <f aca="false">SUM(J4:J30)</f>
        <v>0</v>
      </c>
      <c r="K33" s="35" t="n">
        <f aca="false">SUM(K4:K30)</f>
        <v>-1277</v>
      </c>
      <c r="L33" s="39" t="n">
        <f aca="false">SUM(L4:L30)</f>
        <v>-820</v>
      </c>
      <c r="M33" s="36" t="n">
        <f aca="false">K33-L33</f>
        <v>-457</v>
      </c>
    </row>
    <row r="34" customFormat="false" ht="12.75" hidden="true" customHeight="false" outlineLevel="0" collapsed="false">
      <c r="I34" s="51" t="n">
        <f aca="false">SUM(C33:I33)</f>
        <v>1277</v>
      </c>
      <c r="K34" s="51" t="n">
        <f aca="false">SUM(K4:K32)</f>
        <v>-1277</v>
      </c>
    </row>
    <row r="35" customFormat="false" ht="12.75" hidden="false" customHeight="false" outlineLevel="0" collapsed="false">
      <c r="C35" s="1"/>
      <c r="D35" s="1"/>
      <c r="E35" s="1"/>
      <c r="F35" s="1"/>
      <c r="I35" s="1"/>
      <c r="J35" s="1"/>
      <c r="K35" s="1"/>
      <c r="L35" s="1"/>
      <c r="M35" s="1"/>
    </row>
  </sheetData>
  <mergeCells count="2">
    <mergeCell ref="C1:E1"/>
    <mergeCell ref="H1:I1"/>
  </mergeCells>
  <printOptions headings="false" gridLines="true" gridLinesSet="true" horizontalCentered="false" verticalCentered="false"/>
  <pageMargins left="0.459722222222222" right="0.259722222222222" top="1.11041666666667" bottom="0.35" header="0.520138888888889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&amp;C&amp;"Symbol,Regular"&amp;24 4th Annual Bike to Coast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1999-09-18T23:41:22Z</dcterms:created>
  <dc:creator>Peter Moss</dc:creator>
  <dc:description/>
  <dc:language>en-US</dc:language>
  <cp:lastModifiedBy>billy</cp:lastModifiedBy>
  <cp:lastPrinted>2001-09-25T15:42:22Z</cp:lastPrinted>
  <dcterms:modified xsi:type="dcterms:W3CDTF">2001-09-25T16:35:49Z</dcterms:modified>
  <cp:revision>0</cp:revision>
  <dc:subject/>
  <dc:title/>
</cp:coreProperties>
</file>