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w_data" sheetId="1" state="visible" r:id="rId3"/>
    <sheet name="benz_utilization" sheetId="2" state="visible" r:id="rId4"/>
    <sheet name="wti_hu_benz_analysis" sheetId="3" state="visible" r:id="rId5"/>
    <sheet name="wti_hu_daily_update" sheetId="4" state="visible" r:id="rId6"/>
    <sheet name="BENZ_FORWARD_PRC" sheetId="5" state="visible" r:id="rId7"/>
    <sheet name="wti_tolu" sheetId="6" state="visible" r:id="rId8"/>
    <sheet name="moeh_ng" sheetId="7" state="visible" r:id="rId9"/>
    <sheet name="hu_prc_ma" sheetId="8" state="visible" r:id="rId10"/>
    <sheet name="wti_vol_ma" sheetId="9" state="visible" r:id="rId11"/>
    <sheet name="hu_vol_ma" sheetId="10" state="visible" r:id="rId12"/>
    <sheet name="Sheet2" sheetId="11" state="visible" r:id="rId13"/>
  </sheets>
  <definedNames>
    <definedName function="false" hidden="false" localSheetId="4" name="_xlnm.Print_Area" vbProcedure="false">BENZ_FORWARD_PRC!$A$1:$A$51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<sst xmlns="http://schemas.openxmlformats.org/spreadsheetml/2006/main" count="311" uniqueCount="130">
  <si>
    <t xml:space="preserve">MONTH</t>
  </si>
  <si>
    <t xml:space="preserve">-</t>
  </si>
  <si>
    <t xml:space="preserve">MY</t>
  </si>
  <si>
    <t xml:space="preserve">WEEKLY PRICES</t>
  </si>
  <si>
    <t xml:space="preserve">MONTHLY AVERAGE PRICES</t>
  </si>
  <si>
    <t xml:space="preserve">4-WEEK MOVING AVERAGE PRICES</t>
  </si>
  <si>
    <t xml:space="preserve">DATE</t>
  </si>
  <si>
    <t xml:space="preserve">REF_DT</t>
  </si>
  <si>
    <t xml:space="preserve">WTI</t>
  </si>
  <si>
    <t xml:space="preserve">HU</t>
  </si>
  <si>
    <t xml:space="preserve">BENZ</t>
  </si>
  <si>
    <t xml:space="preserve">TOLU</t>
  </si>
  <si>
    <t xml:space="preserve">UTILIZATION</t>
  </si>
  <si>
    <t xml:space="preserve">BENZ_PRC</t>
  </si>
  <si>
    <t xml:space="preserve">UTILIZATION_BENZ</t>
  </si>
  <si>
    <t xml:space="preserve">1993_QTR-1</t>
  </si>
  <si>
    <t xml:space="preserve">CORREL</t>
  </si>
  <si>
    <t xml:space="preserve">1993_QTR-2</t>
  </si>
  <si>
    <t xml:space="preserve">Regression Statistics</t>
  </si>
  <si>
    <t xml:space="preserve">1993_QTR-3</t>
  </si>
  <si>
    <t xml:space="preserve">Multiple R</t>
  </si>
  <si>
    <t xml:space="preserve">1993_QTR-4</t>
  </si>
  <si>
    <t xml:space="preserve">R Square</t>
  </si>
  <si>
    <t xml:space="preserve">1994_QTR-1</t>
  </si>
  <si>
    <t xml:space="preserve">Adjusted R Square</t>
  </si>
  <si>
    <t xml:space="preserve">1994_QTR-2</t>
  </si>
  <si>
    <t xml:space="preserve">Standard Error</t>
  </si>
  <si>
    <t xml:space="preserve">1994_QTR-3</t>
  </si>
  <si>
    <t xml:space="preserve">Observations</t>
  </si>
  <si>
    <t xml:space="preserve">1994_QTR-4</t>
  </si>
  <si>
    <t xml:space="preserve">1995_QTR-1</t>
  </si>
  <si>
    <t xml:space="preserve">ANOVA</t>
  </si>
  <si>
    <t xml:space="preserve">1995_QTR-2</t>
  </si>
  <si>
    <t xml:space="preserve">df</t>
  </si>
  <si>
    <t xml:space="preserve">SS</t>
  </si>
  <si>
    <t xml:space="preserve">MS</t>
  </si>
  <si>
    <t xml:space="preserve">F</t>
  </si>
  <si>
    <t xml:space="preserve">Significance F</t>
  </si>
  <si>
    <t xml:space="preserve">1995_QTR-3</t>
  </si>
  <si>
    <t xml:space="preserve">Regression</t>
  </si>
  <si>
    <t xml:space="preserve">1995_QTR-4</t>
  </si>
  <si>
    <t xml:space="preserve">Residual</t>
  </si>
  <si>
    <t xml:space="preserve">1996_QTR-1</t>
  </si>
  <si>
    <t xml:space="preserve">Total</t>
  </si>
  <si>
    <t xml:space="preserve">1996_QTR-2</t>
  </si>
  <si>
    <t xml:space="preserve">1996_QTR-3</t>
  </si>
  <si>
    <t xml:space="preserve">Coefficients</t>
  </si>
  <si>
    <t xml:space="preserve">t Stat</t>
  </si>
  <si>
    <t xml:space="preserve">P-value</t>
  </si>
  <si>
    <t xml:space="preserve">Lower 95%</t>
  </si>
  <si>
    <t xml:space="preserve">Upper 95%</t>
  </si>
  <si>
    <t xml:space="preserve">Lower 95.0%</t>
  </si>
  <si>
    <t xml:space="preserve">Upper 95.0%</t>
  </si>
  <si>
    <t xml:space="preserve">1996_QTR-4</t>
  </si>
  <si>
    <t xml:space="preserve">Intercept</t>
  </si>
  <si>
    <t xml:space="preserve">1997_QTR-1</t>
  </si>
  <si>
    <t xml:space="preserve">X Variable 1</t>
  </si>
  <si>
    <t xml:space="preserve">1997_QTR-2</t>
  </si>
  <si>
    <t xml:space="preserve">1997_QTR-3</t>
  </si>
  <si>
    <t xml:space="preserve">1997_QTR-4</t>
  </si>
  <si>
    <t xml:space="preserve">1998_QTR-1</t>
  </si>
  <si>
    <t xml:space="preserve">1998_QTR-2</t>
  </si>
  <si>
    <t xml:space="preserve">1998_QTR-3</t>
  </si>
  <si>
    <t xml:space="preserve">1998_QTR-4</t>
  </si>
  <si>
    <t xml:space="preserve">1999_QTR-1</t>
  </si>
  <si>
    <t xml:space="preserve">1999_QTR-2</t>
  </si>
  <si>
    <t xml:space="preserve">1999_QTR-3</t>
  </si>
  <si>
    <t xml:space="preserve">1999_QTR-4</t>
  </si>
  <si>
    <t xml:space="preserve">2000_QTR-1</t>
  </si>
  <si>
    <t xml:space="preserve">2000_QTR-2</t>
  </si>
  <si>
    <t xml:space="preserve">2000_QTR-3</t>
  </si>
  <si>
    <t xml:space="preserve">2000_QTR-4</t>
  </si>
  <si>
    <t xml:space="preserve">2001_QTR-1</t>
  </si>
  <si>
    <t xml:space="preserve">2001_QTR-2</t>
  </si>
  <si>
    <t xml:space="preserve">2001_QTR-3</t>
  </si>
  <si>
    <t xml:space="preserve">2001_QTR-4</t>
  </si>
  <si>
    <t xml:space="preserve">OPS %</t>
  </si>
  <si>
    <t xml:space="preserve">WTI MA</t>
  </si>
  <si>
    <t xml:space="preserve">HU MA</t>
  </si>
  <si>
    <t xml:space="preserve">BENZ_WTI_OPS</t>
  </si>
  <si>
    <t xml:space="preserve">OPS%</t>
  </si>
  <si>
    <t xml:space="preserve">DAILY PRICES</t>
  </si>
  <si>
    <t xml:space="preserve">EFFECTIVE_DT</t>
  </si>
  <si>
    <t xml:space="preserve">REF_PERIOD_DT</t>
  </si>
  <si>
    <t xml:space="preserve">WTI_PRC</t>
  </si>
  <si>
    <t xml:space="preserve">WTI_VOL</t>
  </si>
  <si>
    <t xml:space="preserve">WTI SIGMA</t>
  </si>
  <si>
    <t xml:space="preserve">BENZ_WTI</t>
  </si>
  <si>
    <t xml:space="preserve">+/-</t>
  </si>
  <si>
    <t xml:space="preserve">%</t>
  </si>
  <si>
    <t xml:space="preserve">WTI_SIGMA</t>
  </si>
  <si>
    <t xml:space="preserve">Benzene </t>
  </si>
  <si>
    <t xml:space="preserve">Styrene </t>
  </si>
  <si>
    <t xml:space="preserve">Contract</t>
  </si>
  <si>
    <t xml:space="preserve">Spot Export </t>
  </si>
  <si>
    <t xml:space="preserve">Spot </t>
  </si>
  <si>
    <t xml:space="preserve">04/2001 </t>
  </si>
  <si>
    <t xml:space="preserve">05/2001 </t>
  </si>
  <si>
    <t xml:space="preserve">06/2001 </t>
  </si>
  <si>
    <t xml:space="preserve">07/2001 </t>
  </si>
  <si>
    <t xml:space="preserve">08/2001 </t>
  </si>
  <si>
    <t xml:space="preserve">09/2001 </t>
  </si>
  <si>
    <t xml:space="preserve">10/2001 </t>
  </si>
  <si>
    <t xml:space="preserve">11/2001 </t>
  </si>
  <si>
    <t xml:space="preserve">12/2001 </t>
  </si>
  <si>
    <t xml:space="preserve">01/2002 </t>
  </si>
  <si>
    <t xml:space="preserve">02/2002 </t>
  </si>
  <si>
    <t xml:space="preserve">03/2002 </t>
  </si>
  <si>
    <t xml:space="preserve">04/2002 </t>
  </si>
  <si>
    <t xml:space="preserve">05/2002 </t>
  </si>
  <si>
    <t xml:space="preserve">06/2002 </t>
  </si>
  <si>
    <t xml:space="preserve">07/2002 </t>
  </si>
  <si>
    <t xml:space="preserve">08/2002 </t>
  </si>
  <si>
    <t xml:space="preserve">09/2002 </t>
  </si>
  <si>
    <t xml:space="preserve">10/2002 </t>
  </si>
  <si>
    <t xml:space="preserve">11/2002 </t>
  </si>
  <si>
    <t xml:space="preserve">12/2002 </t>
  </si>
  <si>
    <t xml:space="preserve">Date</t>
  </si>
  <si>
    <t xml:space="preserve">30-day moving avg.</t>
  </si>
  <si>
    <t xml:space="preserve">60-day moving avg.</t>
  </si>
  <si>
    <t xml:space="preserve">90-day moving avg.</t>
  </si>
  <si>
    <t xml:space="preserve">FLAT PRICE</t>
  </si>
  <si>
    <t xml:space="preserve">30-DAY MOVING AVG</t>
  </si>
  <si>
    <t xml:space="preserve">60-DAY MOVING AVG</t>
  </si>
  <si>
    <t xml:space="preserve">90-DAY MOVING AVG</t>
  </si>
  <si>
    <t xml:space="preserve">NG</t>
  </si>
  <si>
    <t xml:space="preserve">MEOH</t>
  </si>
  <si>
    <t xml:space="preserve">SUMMARY OUTPUT</t>
  </si>
  <si>
    <t xml:space="preserve">Sum of MaxOfCURVE_AMT</t>
  </si>
  <si>
    <t xml:space="preserve">Grand 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</si>
</sst>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/d/yy"/>
    <numFmt numFmtId="166" formatCode="[$-409]m/d/yyyy"/>
    <numFmt numFmtId="167" formatCode="0%"/>
    <numFmt numFmtId="168" formatCode="_(* #,##0.00_);_(* \(#,##0.00\);_(* \-??_);_(@_)"/>
    <numFmt numFmtId="169" formatCode="dd\-mmm\-yy"/>
    <numFmt numFmtId="170" formatCode="[$-409]d\-mmm\-yy"/>
    <numFmt numFmtId="171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0"/>
      <name val="Arial"/>
      <family val="2"/>
    </font>
    <font>
      <i val="true"/>
      <sz val="10"/>
      <name val="Arial"/>
      <family val="0"/>
    </font>
    <font>
      <sz val="10"/>
      <color rgb="FF000000"/>
      <name val="Arial"/>
      <family val="0"/>
    </font>
    <font>
      <sz val="7.5"/>
      <color rgb="FF000080"/>
      <name val="Arial"/>
      <family val="2"/>
    </font>
    <font>
      <sz val="7.5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9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9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8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9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9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9" xfId="20" applyFont="true" applyBorder="true" applyAlignment="true" applyProtection="false">
      <alignment horizontal="right" vertical="bottom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2" xfId="20"/>
    <cellStyle name="Normal_wti_hu_daily_update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3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2" min="1" style="0" width="9.14"/>
    <col collapsed="false" customWidth="true" hidden="true" outlineLevel="0" max="3" min="3" style="0" width="10.28"/>
    <col collapsed="false" customWidth="true" hidden="false" outlineLevel="0" max="4" min="4" style="0" width="9.14"/>
    <col collapsed="false" customWidth="true" hidden="false" outlineLevel="0" max="7" min="7" style="0" width="6.99"/>
    <col collapsed="false" customWidth="true" hidden="false" outlineLevel="0" max="12" min="12" style="0" width="8.99"/>
  </cols>
  <sheetData>
    <row r="1" customFormat="false" ht="13.5" hidden="false" customHeight="false" outlineLevel="0" collapsed="false">
      <c r="A1" s="0" t="s">
        <v>0</v>
      </c>
      <c r="B1" s="0" t="s">
        <v>1</v>
      </c>
      <c r="C1" s="0" t="s">
        <v>2</v>
      </c>
      <c r="D1" s="1" t="s">
        <v>3</v>
      </c>
      <c r="E1" s="1"/>
      <c r="F1" s="1"/>
      <c r="G1" s="1"/>
      <c r="H1" s="1"/>
      <c r="I1" s="1"/>
      <c r="K1" s="1" t="s">
        <v>4</v>
      </c>
      <c r="L1" s="1"/>
      <c r="M1" s="1"/>
      <c r="N1" s="1"/>
      <c r="O1" s="1"/>
      <c r="P1" s="2"/>
      <c r="Q1" s="1" t="s">
        <v>5</v>
      </c>
      <c r="R1" s="1"/>
      <c r="S1" s="1"/>
      <c r="T1" s="1"/>
      <c r="U1" s="1"/>
    </row>
    <row r="2" customFormat="false" ht="12.75" hidden="false" customHeight="false" outlineLevel="0" collapsed="false">
      <c r="A2" s="0" t="n">
        <f aca="false">MONTH(D3)</f>
        <v>3</v>
      </c>
      <c r="B2" s="0" t="n">
        <f aca="false">YEAR(D3)</f>
        <v>1993</v>
      </c>
      <c r="C2" s="0" t="str">
        <f aca="false">CONCATENATE(B2,$B$1,A2)</f>
        <v>1993-3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K2" s="3" t="s">
        <v>7</v>
      </c>
      <c r="L2" s="0" t="s">
        <v>8</v>
      </c>
      <c r="M2" s="0" t="s">
        <v>9</v>
      </c>
      <c r="N2" s="0" t="s">
        <v>10</v>
      </c>
      <c r="O2" s="0" t="s">
        <v>11</v>
      </c>
      <c r="P2" s="4"/>
      <c r="Q2" s="4" t="s">
        <v>6</v>
      </c>
      <c r="R2" s="0" t="s">
        <v>8</v>
      </c>
      <c r="S2" s="0" t="s">
        <v>9</v>
      </c>
      <c r="T2" s="0" t="s">
        <v>10</v>
      </c>
      <c r="U2" s="0" t="s">
        <v>11</v>
      </c>
    </row>
    <row r="3" customFormat="false" ht="12.75" hidden="false" customHeight="false" outlineLevel="0" collapsed="false">
      <c r="A3" s="0" t="n">
        <f aca="false">MONTH(D4)</f>
        <v>3</v>
      </c>
      <c r="B3" s="0" t="n">
        <f aca="false">YEAR(D4)</f>
        <v>1993</v>
      </c>
      <c r="C3" s="0" t="str">
        <f aca="false">CONCATENATE(B3,$B$1,A3)</f>
        <v>1993-3</v>
      </c>
      <c r="D3" s="5" t="n">
        <v>34033</v>
      </c>
      <c r="E3" s="5" t="n">
        <v>34029</v>
      </c>
      <c r="F3" s="0" t="n">
        <v>0.498333333333333</v>
      </c>
      <c r="G3" s="0" t="n">
        <v>0.6027</v>
      </c>
      <c r="H3" s="0" t="n">
        <v>0.919025258834848</v>
      </c>
      <c r="I3" s="0" t="n">
        <v>0.786960816595324</v>
      </c>
      <c r="J3" s="0" t="n">
        <f aca="false">(H3-F3)/F3</f>
        <v>0.844197843815749</v>
      </c>
      <c r="K3" s="6" t="n">
        <v>34029</v>
      </c>
      <c r="L3" s="0" t="n">
        <f aca="false">SUMIF($E$3:$E$378,$K3,F$3:F$378)/COUNTIF($E$3:$E$378,$K3)</f>
        <v>0.486369047619048</v>
      </c>
      <c r="M3" s="0" t="n">
        <f aca="false">SUMIF($E$3:$E$378,$K3,G$3:G$378)/COUNTIF($E$3:$E$378,$K3)</f>
        <v>0.588525</v>
      </c>
      <c r="N3" s="0" t="n">
        <f aca="false">SUMIF($E$3:$E$378,$K3,H$3:H$378)/COUNTIF($E$3:$E$378,$K3)</f>
        <v>0.912563362483666</v>
      </c>
      <c r="O3" s="0" t="n">
        <f aca="false">SUMIF($E$3:$E$378,$K3,I$3:I$378)/COUNTIF($E$3:$E$378,$K3)</f>
        <v>0.783668093513336</v>
      </c>
      <c r="P3" s="7"/>
      <c r="Q3" s="7"/>
      <c r="R3" s="7"/>
      <c r="S3" s="4"/>
      <c r="T3" s="8"/>
    </row>
    <row r="4" customFormat="false" ht="12.75" hidden="false" customHeight="false" outlineLevel="0" collapsed="false">
      <c r="A4" s="0" t="n">
        <f aca="false">MONTH(D5)</f>
        <v>3</v>
      </c>
      <c r="B4" s="0" t="n">
        <f aca="false">YEAR(D5)</f>
        <v>1993</v>
      </c>
      <c r="C4" s="0" t="str">
        <f aca="false">CONCATENATE(B4,$B$1,A4)</f>
        <v>1993-3</v>
      </c>
      <c r="D4" s="5" t="n">
        <v>34040</v>
      </c>
      <c r="E4" s="5" t="n">
        <v>34029</v>
      </c>
      <c r="F4" s="0" t="n">
        <v>0.483095238095238</v>
      </c>
      <c r="G4" s="0" t="n">
        <v>0.5854</v>
      </c>
      <c r="H4" s="0" t="n">
        <v>0.91615330490099</v>
      </c>
      <c r="I4" s="0" t="n">
        <v>0.790253539677313</v>
      </c>
      <c r="J4" s="0" t="n">
        <f aca="false">(H4-F4)/F4</f>
        <v>0.896423795260796</v>
      </c>
      <c r="K4" s="9" t="n">
        <v>34060</v>
      </c>
      <c r="L4" s="0" t="n">
        <f aca="false">SUMIF($E$3:$E$378,$K4,F$3:F$378)/COUNTIF($E$3:$E$378,$K4)</f>
        <v>0.483511904761905</v>
      </c>
      <c r="M4" s="0" t="n">
        <f aca="false">SUMIF($E$3:$E$378,$K4,G$3:G$378)/COUNTIF($E$3:$E$378,$K4)</f>
        <v>0.6036</v>
      </c>
      <c r="N4" s="0" t="n">
        <f aca="false">SUMIF($E$3:$E$378,$K4,H$3:H$378)/COUNTIF($E$3:$E$378,$K4)</f>
        <v>0.873073995893106</v>
      </c>
      <c r="O4" s="0" t="n">
        <f aca="false">SUMIF($E$3:$E$378,$K4,I$3:I$378)/COUNTIF($E$3:$E$378,$K4)</f>
        <v>0.790253539677313</v>
      </c>
      <c r="P4" s="7"/>
      <c r="Q4" s="7"/>
      <c r="R4" s="7"/>
      <c r="S4" s="4"/>
      <c r="T4" s="8"/>
    </row>
    <row r="5" customFormat="false" ht="12.75" hidden="false" customHeight="false" outlineLevel="0" collapsed="false">
      <c r="A5" s="0" t="n">
        <f aca="false">MONTH(D6)</f>
        <v>3</v>
      </c>
      <c r="B5" s="0" t="n">
        <f aca="false">YEAR(D6)</f>
        <v>1993</v>
      </c>
      <c r="C5" s="0" t="str">
        <f aca="false">CONCATENATE(B5,$B$1,A5)</f>
        <v>1993-3</v>
      </c>
      <c r="D5" s="5" t="n">
        <v>34047</v>
      </c>
      <c r="E5" s="5" t="n">
        <v>34029</v>
      </c>
      <c r="F5" s="0" t="n">
        <v>0.478095238095238</v>
      </c>
      <c r="G5" s="0" t="n">
        <v>0.576</v>
      </c>
      <c r="H5" s="0" t="n">
        <v>0.91615330490099</v>
      </c>
      <c r="I5" s="0" t="n">
        <v>0.773789924267369</v>
      </c>
      <c r="J5" s="0" t="n">
        <f aca="false">(H5-F5)/F5</f>
        <v>0.916256912641512</v>
      </c>
      <c r="K5" s="9" t="n">
        <v>34090</v>
      </c>
      <c r="L5" s="0" t="n">
        <f aca="false">SUMIF($E$3:$E$378,$K5,F$3:F$378)/COUNTIF($E$3:$E$378,$K5)</f>
        <v>0.475119047619048</v>
      </c>
      <c r="M5" s="0" t="n">
        <f aca="false">SUMIF($E$3:$E$378,$K5,G$3:G$378)/COUNTIF($E$3:$E$378,$K5)</f>
        <v>0.59335</v>
      </c>
      <c r="N5" s="0" t="n">
        <f aca="false">SUMIF($E$3:$E$378,$K5,H$3:H$378)/COUNTIF($E$3:$E$378,$K5)</f>
        <v>0.864458134091529</v>
      </c>
      <c r="O5" s="0" t="n">
        <f aca="false">SUMIF($E$3:$E$378,$K5,I$3:I$378)/COUNTIF($E$3:$E$378,$K5)</f>
        <v>0.79107672044781</v>
      </c>
      <c r="P5" s="7"/>
      <c r="Q5" s="7"/>
      <c r="R5" s="7"/>
      <c r="S5" s="4"/>
      <c r="T5" s="8"/>
    </row>
    <row r="6" customFormat="false" ht="12.75" hidden="false" customHeight="false" outlineLevel="0" collapsed="false">
      <c r="A6" s="0" t="n">
        <f aca="false">MONTH(D7)</f>
        <v>4</v>
      </c>
      <c r="B6" s="0" t="n">
        <f aca="false">YEAR(D7)</f>
        <v>1993</v>
      </c>
      <c r="C6" s="0" t="str">
        <f aca="false">CONCATENATE(B6,$B$1,A6)</f>
        <v>1993-4</v>
      </c>
      <c r="D6" s="5" t="n">
        <v>34054</v>
      </c>
      <c r="E6" s="5" t="n">
        <v>34029</v>
      </c>
      <c r="F6" s="0" t="n">
        <v>0.485952380952381</v>
      </c>
      <c r="G6" s="0" t="n">
        <v>0.59</v>
      </c>
      <c r="H6" s="0" t="n">
        <v>0.898921581297836</v>
      </c>
      <c r="I6" s="0" t="n">
        <v>0.783668093513336</v>
      </c>
      <c r="J6" s="0" t="n">
        <f aca="false">(H6-F6)/F6</f>
        <v>0.849814131039153</v>
      </c>
      <c r="K6" s="9" t="n">
        <v>34121</v>
      </c>
      <c r="L6" s="0" t="n">
        <f aca="false">SUMIF($E$3:$E$378,$K6,F$3:F$378)/COUNTIF($E$3:$E$378,$K6)</f>
        <v>0.453928571428571</v>
      </c>
      <c r="M6" s="0" t="n">
        <f aca="false">SUMIF($E$3:$E$378,$K6,G$3:G$378)/COUNTIF($E$3:$E$378,$K6)</f>
        <v>0.553425</v>
      </c>
      <c r="N6" s="0" t="n">
        <f aca="false">SUMIF($E$3:$E$378,$K6,H$3:H$378)/COUNTIF($E$3:$E$378,$K6)</f>
        <v>0.851534341389164</v>
      </c>
      <c r="O6" s="0" t="n">
        <f aca="false">SUMIF($E$3:$E$378,$K6,I$3:I$378)/COUNTIF($E$3:$E$378,$K6)</f>
        <v>0.769674020414883</v>
      </c>
      <c r="P6" s="8"/>
      <c r="Q6" s="8"/>
      <c r="R6" s="8"/>
      <c r="S6" s="8"/>
      <c r="T6" s="8"/>
    </row>
    <row r="7" customFormat="false" ht="12.75" hidden="false" customHeight="false" outlineLevel="0" collapsed="false">
      <c r="A7" s="0" t="n">
        <f aca="false">MONTH(D8)</f>
        <v>4</v>
      </c>
      <c r="B7" s="0" t="n">
        <f aca="false">YEAR(D8)</f>
        <v>1993</v>
      </c>
      <c r="C7" s="0" t="str">
        <f aca="false">CONCATENATE(B7,$B$1,A7)</f>
        <v>1993-4</v>
      </c>
      <c r="D7" s="5" t="n">
        <v>34068</v>
      </c>
      <c r="E7" s="5" t="n">
        <v>34060</v>
      </c>
      <c r="F7" s="0" t="n">
        <v>0.481428571428571</v>
      </c>
      <c r="G7" s="0" t="n">
        <v>0.5998</v>
      </c>
      <c r="H7" s="0" t="n">
        <v>0.878817903760824</v>
      </c>
      <c r="I7" s="0" t="n">
        <v>0.80013170892328</v>
      </c>
      <c r="J7" s="0" t="n">
        <f aca="false">(H7-F7)/F7</f>
        <v>0.825437782292512</v>
      </c>
      <c r="K7" s="9" t="n">
        <v>34151</v>
      </c>
      <c r="L7" s="0" t="n">
        <f aca="false">SUMIF($E$3:$E$378,$K7,F$3:F$378)/COUNTIF($E$3:$E$378,$K7)</f>
        <v>0.421011904761905</v>
      </c>
      <c r="M7" s="0" t="n">
        <f aca="false">SUMIF($E$3:$E$378,$K7,G$3:G$378)/COUNTIF($E$3:$E$378,$K7)</f>
        <v>0.51885</v>
      </c>
      <c r="N7" s="0" t="n">
        <f aca="false">SUMIF($E$3:$E$378,$K7,H$3:H$378)/COUNTIF($E$3:$E$378,$K7)</f>
        <v>0.795531239678916</v>
      </c>
      <c r="O7" s="0" t="n">
        <f aca="false">SUMIF($E$3:$E$378,$K7,I$3:I$378)/COUNTIF($E$3:$E$378,$K7)</f>
        <v>0.705465920316101</v>
      </c>
      <c r="P7" s="8"/>
      <c r="Q7" s="10" t="n">
        <f aca="false">D7</f>
        <v>34068</v>
      </c>
      <c r="R7" s="11" t="n">
        <f aca="false">AVERAGE(F3:F6)</f>
        <v>0.486369047619048</v>
      </c>
      <c r="S7" s="11" t="n">
        <f aca="false">AVERAGE(G3:G6)</f>
        <v>0.588525</v>
      </c>
      <c r="T7" s="11" t="n">
        <f aca="false">AVERAGE(H3:H6)</f>
        <v>0.912563362483666</v>
      </c>
      <c r="U7" s="11" t="n">
        <f aca="false">AVERAGE(I3:I6)</f>
        <v>0.783668093513336</v>
      </c>
    </row>
    <row r="8" customFormat="false" ht="12.75" hidden="false" customHeight="false" outlineLevel="0" collapsed="false">
      <c r="A8" s="0" t="n">
        <f aca="false">MONTH(D9)</f>
        <v>4</v>
      </c>
      <c r="B8" s="0" t="n">
        <f aca="false">YEAR(D9)</f>
        <v>1993</v>
      </c>
      <c r="C8" s="0" t="str">
        <f aca="false">CONCATENATE(B8,$B$1,A8)</f>
        <v>1993-4</v>
      </c>
      <c r="D8" s="5" t="n">
        <v>34075</v>
      </c>
      <c r="E8" s="5" t="n">
        <v>34060</v>
      </c>
      <c r="F8" s="0" t="n">
        <v>0.47952380952381</v>
      </c>
      <c r="G8" s="0" t="n">
        <v>0.6034</v>
      </c>
      <c r="H8" s="0" t="n">
        <v>0.873073995893106</v>
      </c>
      <c r="I8" s="0" t="n">
        <v>0.803424432005268</v>
      </c>
      <c r="J8" s="0" t="n">
        <f aca="false">(H8-F8)/F8</f>
        <v>0.820710418446398</v>
      </c>
      <c r="K8" s="9" t="n">
        <v>34182</v>
      </c>
      <c r="L8" s="0" t="n">
        <f aca="false">SUMIF($E$3:$E$378,$K8,F$3:F$378)/COUNTIF($E$3:$E$378,$K8)</f>
        <v>0.430357142857143</v>
      </c>
      <c r="M8" s="0" t="n">
        <f aca="false">SUMIF($E$3:$E$378,$K8,G$3:G$378)/COUNTIF($E$3:$E$378,$K8)</f>
        <v>0.5419</v>
      </c>
      <c r="N8" s="0" t="n">
        <f aca="false">SUMIF($E$3:$E$378,$K8,H$3:H$378)/COUNTIF($E$3:$E$378,$K8)</f>
        <v>0.81132698631514</v>
      </c>
      <c r="O8" s="0" t="n">
        <f aca="false">SUMIF($E$3:$E$378,$K8,I$3:I$378)/COUNTIF($E$3:$E$378,$K8)</f>
        <v>0.73839315113599</v>
      </c>
      <c r="Q8" s="10" t="n">
        <f aca="false">D8</f>
        <v>34075</v>
      </c>
      <c r="R8" s="11" t="n">
        <f aca="false">AVERAGE(F4:F7)</f>
        <v>0.482142857142857</v>
      </c>
      <c r="S8" s="11" t="n">
        <f aca="false">AVERAGE(G4:G7)</f>
        <v>0.5878</v>
      </c>
      <c r="T8" s="11" t="n">
        <f aca="false">AVERAGE(H4:H7)</f>
        <v>0.90251152371516</v>
      </c>
      <c r="U8" s="11" t="n">
        <f aca="false">AVERAGE(I4:I7)</f>
        <v>0.786960816595324</v>
      </c>
    </row>
    <row r="9" customFormat="false" ht="12.75" hidden="false" customHeight="false" outlineLevel="0" collapsed="false">
      <c r="A9" s="0" t="n">
        <f aca="false">MONTH(D10)</f>
        <v>4</v>
      </c>
      <c r="B9" s="0" t="n">
        <f aca="false">YEAR(D10)</f>
        <v>1993</v>
      </c>
      <c r="C9" s="0" t="str">
        <f aca="false">CONCATENATE(B9,$B$1,A9)</f>
        <v>1993-4</v>
      </c>
      <c r="D9" s="5" t="n">
        <v>34082</v>
      </c>
      <c r="E9" s="5" t="n">
        <v>34060</v>
      </c>
      <c r="F9" s="0" t="n">
        <v>0.484285714285714</v>
      </c>
      <c r="G9" s="0" t="n">
        <v>0.5994</v>
      </c>
      <c r="H9" s="0" t="n">
        <v>0.875945949826965</v>
      </c>
      <c r="I9" s="0" t="n">
        <v>0.793546262759302</v>
      </c>
      <c r="J9" s="0" t="n">
        <f aca="false">(H9-F9)/F9</f>
        <v>0.808737949495208</v>
      </c>
      <c r="K9" s="9" t="n">
        <v>34213</v>
      </c>
      <c r="L9" s="0" t="n">
        <f aca="false">SUMIF($E$3:$E$378,$K9,F$3:F$378)/COUNTIF($E$3:$E$378,$K9)</f>
        <v>0.411488095238095</v>
      </c>
      <c r="M9" s="0" t="n">
        <f aca="false">SUMIF($E$3:$E$378,$K9,G$3:G$378)/COUNTIF($E$3:$E$378,$K9)</f>
        <v>0.4916</v>
      </c>
      <c r="N9" s="0" t="n">
        <f aca="false">SUMIF($E$3:$E$378,$K9,H$3:H$378)/COUNTIF($E$3:$E$378,$K9)</f>
        <v>0.78547940091041</v>
      </c>
      <c r="O9" s="0" t="n">
        <f aca="false">SUMIF($E$3:$E$378,$K9,I$3:I$378)/COUNTIF($E$3:$E$378,$K9)</f>
        <v>0.70875864339809</v>
      </c>
      <c r="Q9" s="10" t="n">
        <f aca="false">D9</f>
        <v>34082</v>
      </c>
      <c r="R9" s="11" t="n">
        <f aca="false">AVERAGE(F5:F8)</f>
        <v>0.48125</v>
      </c>
      <c r="S9" s="11" t="n">
        <f aca="false">AVERAGE(G5:G8)</f>
        <v>0.5923</v>
      </c>
      <c r="T9" s="11" t="n">
        <f aca="false">AVERAGE(H5:H8)</f>
        <v>0.891741696463189</v>
      </c>
      <c r="U9" s="11" t="n">
        <f aca="false">AVERAGE(I5:I8)</f>
        <v>0.790253539677313</v>
      </c>
    </row>
    <row r="10" customFormat="false" ht="12.75" hidden="false" customHeight="false" outlineLevel="0" collapsed="false">
      <c r="A10" s="0" t="n">
        <f aca="false">MONTH(D11)</f>
        <v>5</v>
      </c>
      <c r="B10" s="0" t="n">
        <f aca="false">YEAR(D11)</f>
        <v>1993</v>
      </c>
      <c r="C10" s="0" t="str">
        <f aca="false">CONCATENATE(B10,$B$1,A10)</f>
        <v>1993-5</v>
      </c>
      <c r="D10" s="5" t="n">
        <v>34089</v>
      </c>
      <c r="E10" s="5" t="n">
        <v>34060</v>
      </c>
      <c r="F10" s="0" t="n">
        <v>0.488809523809524</v>
      </c>
      <c r="G10" s="0" t="n">
        <v>0.6118</v>
      </c>
      <c r="H10" s="0" t="n">
        <v>0.864458134091529</v>
      </c>
      <c r="I10" s="0" t="n">
        <v>0.763911755021403</v>
      </c>
      <c r="J10" s="0" t="n">
        <f aca="false">(H10-F10)/F10</f>
        <v>0.768496913387444</v>
      </c>
      <c r="K10" s="9" t="n">
        <v>34243</v>
      </c>
      <c r="L10" s="0" t="n">
        <f aca="false">SUMIF($E$3:$E$378,$K10,F$3:F$378)/COUNTIF($E$3:$E$378,$K10)</f>
        <v>0.427440476190476</v>
      </c>
      <c r="M10" s="0" t="n">
        <f aca="false">SUMIF($E$3:$E$378,$K10,G$3:G$378)/COUNTIF($E$3:$E$378,$K10)</f>
        <v>0.502975</v>
      </c>
      <c r="N10" s="0" t="n">
        <f aca="false">SUMIF($E$3:$E$378,$K10,H$3:H$378)/COUNTIF($E$3:$E$378,$K10)</f>
        <v>0.777581527592298</v>
      </c>
      <c r="O10" s="0" t="n">
        <f aca="false">SUMIF($E$3:$E$378,$K10,I$3:I$378)/COUNTIF($E$3:$E$378,$K10)</f>
        <v>0.716167270332565</v>
      </c>
      <c r="Q10" s="10" t="n">
        <f aca="false">D10</f>
        <v>34089</v>
      </c>
      <c r="R10" s="11" t="n">
        <f aca="false">AVERAGE(F6:F9)</f>
        <v>0.482797619047619</v>
      </c>
      <c r="S10" s="11" t="n">
        <f aca="false">AVERAGE(G6:G9)</f>
        <v>0.59815</v>
      </c>
      <c r="T10" s="11" t="n">
        <f aca="false">AVERAGE(H6:H9)</f>
        <v>0.881689857694683</v>
      </c>
      <c r="U10" s="11" t="n">
        <f aca="false">AVERAGE(I6:I9)</f>
        <v>0.795192624300296</v>
      </c>
    </row>
    <row r="11" customFormat="false" ht="12.75" hidden="false" customHeight="false" outlineLevel="0" collapsed="false">
      <c r="A11" s="0" t="n">
        <f aca="false">MONTH(D12)</f>
        <v>5</v>
      </c>
      <c r="B11" s="0" t="n">
        <f aca="false">YEAR(D12)</f>
        <v>1993</v>
      </c>
      <c r="C11" s="0" t="str">
        <f aca="false">CONCATENATE(B11,$B$1,A11)</f>
        <v>1993-5</v>
      </c>
      <c r="D11" s="5" t="n">
        <v>34096</v>
      </c>
      <c r="E11" s="5" t="n">
        <v>34090</v>
      </c>
      <c r="F11" s="0" t="n">
        <v>0.486666666666667</v>
      </c>
      <c r="G11" s="0" t="n">
        <v>0.6146</v>
      </c>
      <c r="H11" s="0" t="n">
        <v>0.855842272289953</v>
      </c>
      <c r="I11" s="0" t="n">
        <v>0.796838985841291</v>
      </c>
      <c r="J11" s="0" t="n">
        <f aca="false">(H11-F11)/F11</f>
        <v>0.758580011554697</v>
      </c>
      <c r="K11" s="9" t="n">
        <v>34274</v>
      </c>
      <c r="L11" s="0" t="n">
        <f aca="false">SUMIF($E$3:$E$378,$K11,F$3:F$378)/COUNTIF($E$3:$E$378,$K11)</f>
        <v>0.397321428571429</v>
      </c>
      <c r="M11" s="0" t="n">
        <f aca="false">SUMIF($E$3:$E$378,$K11,G$3:G$378)/COUNTIF($E$3:$E$378,$K11)</f>
        <v>0.455575</v>
      </c>
      <c r="N11" s="0" t="n">
        <f aca="false">SUMIF($E$3:$E$378,$K11,H$3:H$378)/COUNTIF($E$3:$E$378,$K11)</f>
        <v>0.748861988253708</v>
      </c>
      <c r="O11" s="0" t="n">
        <f aca="false">SUMIF($E$3:$E$378,$K11,I$3:I$378)/COUNTIF($E$3:$E$378,$K11)</f>
        <v>0.673361870266711</v>
      </c>
      <c r="Q11" s="10" t="n">
        <f aca="false">D11</f>
        <v>34096</v>
      </c>
      <c r="R11" s="11" t="n">
        <f aca="false">AVERAGE(F7:F10)</f>
        <v>0.483511904761905</v>
      </c>
      <c r="S11" s="11" t="n">
        <f aca="false">AVERAGE(G7:G10)</f>
        <v>0.6036</v>
      </c>
      <c r="T11" s="11" t="n">
        <f aca="false">AVERAGE(H7:H10)</f>
        <v>0.873073995893106</v>
      </c>
      <c r="U11" s="11" t="n">
        <f aca="false">AVERAGE(I7:I10)</f>
        <v>0.790253539677313</v>
      </c>
    </row>
    <row r="12" customFormat="false" ht="12.75" hidden="false" customHeight="false" outlineLevel="0" collapsed="false">
      <c r="A12" s="0" t="n">
        <f aca="false">MONTH(D13)</f>
        <v>5</v>
      </c>
      <c r="B12" s="0" t="n">
        <f aca="false">YEAR(D13)</f>
        <v>1993</v>
      </c>
      <c r="C12" s="0" t="str">
        <f aca="false">CONCATENATE(B12,$B$1,A12)</f>
        <v>1993-5</v>
      </c>
      <c r="D12" s="5" t="n">
        <v>34103</v>
      </c>
      <c r="E12" s="5" t="n">
        <v>34090</v>
      </c>
      <c r="F12" s="0" t="n">
        <v>0.463809523809524</v>
      </c>
      <c r="G12" s="0" t="n">
        <v>0.5885</v>
      </c>
      <c r="H12" s="0" t="n">
        <v>0.855842272289953</v>
      </c>
      <c r="I12" s="0" t="n">
        <v>0.796838985841291</v>
      </c>
      <c r="J12" s="0" t="n">
        <f aca="false">(H12-F12)/F12</f>
        <v>0.845245145594353</v>
      </c>
      <c r="K12" s="9" t="n">
        <v>34304</v>
      </c>
      <c r="L12" s="0" t="n">
        <f aca="false">SUMIF($E$3:$E$378,$K12,F$3:F$378)/COUNTIF($E$3:$E$378,$K12)</f>
        <v>0.343035714285714</v>
      </c>
      <c r="M12" s="0" t="n">
        <f aca="false">SUMIF($E$3:$E$378,$K12,G$3:G$378)/COUNTIF($E$3:$E$378,$K12)</f>
        <v>0.396225</v>
      </c>
      <c r="N12" s="0" t="n">
        <f aca="false">SUMIF($E$3:$E$378,$K12,H$3:H$378)/COUNTIF($E$3:$E$378,$K12)</f>
        <v>0.723732391332443</v>
      </c>
      <c r="O12" s="0" t="n">
        <f aca="false">SUMIF($E$3:$E$378,$K12,I$3:I$378)/COUNTIF($E$3:$E$378,$K12)</f>
        <v>0.621501481725387</v>
      </c>
      <c r="Q12" s="10" t="n">
        <f aca="false">D12</f>
        <v>34103</v>
      </c>
      <c r="R12" s="11" t="n">
        <f aca="false">AVERAGE(F8:F11)</f>
        <v>0.484821428571429</v>
      </c>
      <c r="S12" s="11" t="n">
        <f aca="false">AVERAGE(G8:G11)</f>
        <v>0.6073</v>
      </c>
      <c r="T12" s="11" t="n">
        <f aca="false">AVERAGE(H8:H11)</f>
        <v>0.867330088025388</v>
      </c>
      <c r="U12" s="11" t="n">
        <f aca="false">AVERAGE(I8:I11)</f>
        <v>0.789430358906816</v>
      </c>
    </row>
    <row r="13" customFormat="false" ht="12.75" hidden="false" customHeight="false" outlineLevel="0" collapsed="false">
      <c r="A13" s="0" t="n">
        <f aca="false">MONTH(D14)</f>
        <v>5</v>
      </c>
      <c r="B13" s="0" t="n">
        <f aca="false">YEAR(D14)</f>
        <v>1993</v>
      </c>
      <c r="C13" s="0" t="str">
        <f aca="false">CONCATENATE(B13,$B$1,A13)</f>
        <v>1993-5</v>
      </c>
      <c r="D13" s="5" t="n">
        <v>34110</v>
      </c>
      <c r="E13" s="5" t="n">
        <v>34090</v>
      </c>
      <c r="F13" s="0" t="n">
        <v>0.473333333333333</v>
      </c>
      <c r="G13" s="0" t="n">
        <v>0.592</v>
      </c>
      <c r="H13" s="0" t="n">
        <v>0.873073995893106</v>
      </c>
      <c r="I13" s="0" t="n">
        <v>0.783668093513336</v>
      </c>
      <c r="J13" s="0" t="n">
        <f aca="false">(H13-F13)/F13</f>
        <v>0.844522526534731</v>
      </c>
      <c r="K13" s="9" t="n">
        <v>34335</v>
      </c>
      <c r="L13" s="0" t="n">
        <f aca="false">SUMIF($E$3:$E$378,$K13,F$3:F$378)/COUNTIF($E$3:$E$378,$K13)</f>
        <v>0.359404761904762</v>
      </c>
      <c r="M13" s="0" t="n">
        <f aca="false">SUMIF($E$3:$E$378,$K13,G$3:G$378)/COUNTIF($E$3:$E$378,$K13)</f>
        <v>0.4297</v>
      </c>
      <c r="N13" s="0" t="n">
        <f aca="false">SUMIF($E$3:$E$378,$K13,H$3:H$378)/COUNTIF($E$3:$E$378,$K13)</f>
        <v>0.730194287683626</v>
      </c>
      <c r="O13" s="0" t="n">
        <f aca="false">SUMIF($E$3:$E$378,$K13,I$3:I$378)/COUNTIF($E$3:$E$378,$K13)</f>
        <v>0.619031939413895</v>
      </c>
      <c r="Q13" s="10" t="n">
        <f aca="false">D13</f>
        <v>34110</v>
      </c>
      <c r="R13" s="11" t="n">
        <f aca="false">AVERAGE(F9:F12)</f>
        <v>0.480892857142857</v>
      </c>
      <c r="S13" s="11" t="n">
        <f aca="false">AVERAGE(G9:G12)</f>
        <v>0.603575</v>
      </c>
      <c r="T13" s="11" t="n">
        <f aca="false">AVERAGE(H9:H12)</f>
        <v>0.8630221571246</v>
      </c>
      <c r="U13" s="11" t="n">
        <f aca="false">AVERAGE(I9:I12)</f>
        <v>0.787783997365822</v>
      </c>
    </row>
    <row r="14" customFormat="false" ht="12.75" hidden="false" customHeight="false" outlineLevel="0" collapsed="false">
      <c r="A14" s="0" t="n">
        <f aca="false">MONTH(D15)</f>
        <v>6</v>
      </c>
      <c r="B14" s="0" t="n">
        <f aca="false">YEAR(D15)</f>
        <v>1993</v>
      </c>
      <c r="C14" s="0" t="str">
        <f aca="false">CONCATENATE(B14,$B$1,A14)</f>
        <v>1993-6</v>
      </c>
      <c r="D14" s="5" t="n">
        <v>34117</v>
      </c>
      <c r="E14" s="5" t="n">
        <v>34090</v>
      </c>
      <c r="F14" s="0" t="n">
        <v>0.476666666666667</v>
      </c>
      <c r="G14" s="0" t="n">
        <v>0.5783</v>
      </c>
      <c r="H14" s="0" t="n">
        <v>0.873073995893106</v>
      </c>
      <c r="I14" s="0" t="n">
        <v>0.786960816595324</v>
      </c>
      <c r="J14" s="0" t="n">
        <f aca="false">(H14-F14)/F14</f>
        <v>0.831623767607914</v>
      </c>
      <c r="K14" s="9" t="n">
        <v>34366</v>
      </c>
      <c r="L14" s="0" t="n">
        <f aca="false">SUMIF($E$3:$E$378,$K14,F$3:F$378)/COUNTIF($E$3:$E$378,$K14)</f>
        <v>0.351964285714286</v>
      </c>
      <c r="M14" s="0" t="n">
        <f aca="false">SUMIF($E$3:$E$378,$K14,G$3:G$378)/COUNTIF($E$3:$E$378,$K14)</f>
        <v>0.4402</v>
      </c>
      <c r="N14" s="0" t="n">
        <f aca="false">SUMIF($E$3:$E$378,$K14,H$3:H$378)/COUNTIF($E$3:$E$378,$K14)</f>
        <v>0.775427562141903</v>
      </c>
      <c r="O14" s="0" t="n">
        <f aca="false">SUMIF($E$3:$E$378,$K14,I$3:I$378)/COUNTIF($E$3:$E$378,$K14)</f>
        <v>0.670892327955219</v>
      </c>
      <c r="Q14" s="10" t="n">
        <f aca="false">D14</f>
        <v>34117</v>
      </c>
      <c r="R14" s="11" t="n">
        <f aca="false">AVERAGE(F10:F13)</f>
        <v>0.478154761904762</v>
      </c>
      <c r="S14" s="11" t="n">
        <f aca="false">AVERAGE(G10:G13)</f>
        <v>0.601725</v>
      </c>
      <c r="T14" s="11" t="n">
        <f aca="false">AVERAGE(H10:H13)</f>
        <v>0.862304168641135</v>
      </c>
      <c r="U14" s="11" t="n">
        <f aca="false">AVERAGE(I10:I13)</f>
        <v>0.78531445505433</v>
      </c>
    </row>
    <row r="15" customFormat="false" ht="12.75" hidden="false" customHeight="false" outlineLevel="0" collapsed="false">
      <c r="A15" s="0" t="n">
        <f aca="false">MONTH(D16)</f>
        <v>6</v>
      </c>
      <c r="B15" s="0" t="n">
        <f aca="false">YEAR(D16)</f>
        <v>1993</v>
      </c>
      <c r="C15" s="0" t="str">
        <f aca="false">CONCATENATE(B15,$B$1,A15)</f>
        <v>1993-6</v>
      </c>
      <c r="D15" s="5" t="n">
        <v>34124</v>
      </c>
      <c r="E15" s="5" t="n">
        <v>34121</v>
      </c>
      <c r="F15" s="0" t="n">
        <v>0.470714285714286</v>
      </c>
      <c r="G15" s="0" t="n">
        <v>0.569</v>
      </c>
      <c r="H15" s="0" t="n">
        <v>0.867330088025388</v>
      </c>
      <c r="I15" s="0" t="n">
        <v>0.796838985841291</v>
      </c>
      <c r="J15" s="0" t="n">
        <f aca="false">(H15-F15)/F15</f>
        <v>0.842582888066075</v>
      </c>
      <c r="K15" s="9" t="n">
        <v>34394</v>
      </c>
      <c r="L15" s="0" t="n">
        <f aca="false">SUMIF($E$3:$E$378,$K15,F$3:F$378)/COUNTIF($E$3:$E$378,$K15)</f>
        <v>0.351309523809524</v>
      </c>
      <c r="M15" s="0" t="n">
        <f aca="false">SUMIF($E$3:$E$378,$K15,G$3:G$378)/COUNTIF($E$3:$E$378,$K15)</f>
        <v>0.456</v>
      </c>
      <c r="N15" s="0" t="n">
        <f aca="false">SUMIF($E$3:$E$378,$K15,H$3:H$378)/COUNTIF($E$3:$E$378,$K15)</f>
        <v>0.893895661913583</v>
      </c>
      <c r="O15" s="0" t="n">
        <f aca="false">SUMIF($E$3:$E$378,$K15,I$3:I$378)/COUNTIF($E$3:$E$378,$K15)</f>
        <v>0.812479420480738</v>
      </c>
      <c r="Q15" s="10" t="n">
        <f aca="false">D15</f>
        <v>34124</v>
      </c>
      <c r="R15" s="11" t="n">
        <f aca="false">AVERAGE(F11:F14)</f>
        <v>0.475119047619048</v>
      </c>
      <c r="S15" s="11" t="n">
        <f aca="false">AVERAGE(G11:G14)</f>
        <v>0.59335</v>
      </c>
      <c r="T15" s="11" t="n">
        <f aca="false">AVERAGE(H11:H14)</f>
        <v>0.864458134091529</v>
      </c>
      <c r="U15" s="11" t="n">
        <f aca="false">AVERAGE(I11:I14)</f>
        <v>0.79107672044781</v>
      </c>
    </row>
    <row r="16" customFormat="false" ht="12.75" hidden="false" customHeight="false" outlineLevel="0" collapsed="false">
      <c r="A16" s="0" t="n">
        <f aca="false">MONTH(D17)</f>
        <v>6</v>
      </c>
      <c r="B16" s="0" t="n">
        <f aca="false">YEAR(D17)</f>
        <v>1993</v>
      </c>
      <c r="C16" s="0" t="str">
        <f aca="false">CONCATENATE(B16,$B$1,A16)</f>
        <v>1993-6</v>
      </c>
      <c r="D16" s="5" t="n">
        <v>34131</v>
      </c>
      <c r="E16" s="5" t="n">
        <v>34121</v>
      </c>
      <c r="F16" s="0" t="n">
        <v>0.451904761904762</v>
      </c>
      <c r="G16" s="0" t="n">
        <v>0.5461</v>
      </c>
      <c r="H16" s="0" t="n">
        <v>0.864458134091529</v>
      </c>
      <c r="I16" s="0" t="n">
        <v>0.786960816595324</v>
      </c>
      <c r="J16" s="0" t="n">
        <f aca="false">(H16-F16)/F16</f>
        <v>0.912921055418558</v>
      </c>
      <c r="K16" s="9" t="n">
        <v>34425</v>
      </c>
      <c r="L16" s="0" t="n">
        <f aca="false">SUMIF($E$3:$E$378,$K16,F$3:F$378)/COUNTIF($E$3:$E$378,$K16)</f>
        <v>0.393988095238095</v>
      </c>
      <c r="M16" s="0" t="n">
        <f aca="false">SUMIF($E$3:$E$378,$K16,G$3:G$378)/COUNTIF($E$3:$E$378,$K16)</f>
        <v>0.49725</v>
      </c>
      <c r="N16" s="0" t="n">
        <f aca="false">SUMIF($E$3:$E$378,$K16,H$3:H$378)/COUNTIF($E$3:$E$378,$K16)</f>
        <v>0.957078648458479</v>
      </c>
      <c r="O16" s="0" t="n">
        <f aca="false">SUMIF($E$3:$E$378,$K16,I$3:I$378)/COUNTIF($E$3:$E$378,$K16)</f>
        <v>0.84705301284162</v>
      </c>
      <c r="Q16" s="10" t="n">
        <f aca="false">D16</f>
        <v>34131</v>
      </c>
      <c r="R16" s="11" t="n">
        <f aca="false">AVERAGE(F12:F15)</f>
        <v>0.471130952380952</v>
      </c>
      <c r="S16" s="11" t="n">
        <f aca="false">AVERAGE(G12:G15)</f>
        <v>0.58195</v>
      </c>
      <c r="T16" s="11" t="n">
        <f aca="false">AVERAGE(H12:H15)</f>
        <v>0.867330088025388</v>
      </c>
      <c r="U16" s="11" t="n">
        <f aca="false">AVERAGE(I12:I15)</f>
        <v>0.79107672044781</v>
      </c>
    </row>
    <row r="17" customFormat="false" ht="12.75" hidden="false" customHeight="false" outlineLevel="0" collapsed="false">
      <c r="A17" s="0" t="n">
        <f aca="false">MONTH(D18)</f>
        <v>6</v>
      </c>
      <c r="B17" s="0" t="n">
        <f aca="false">YEAR(D18)</f>
        <v>1993</v>
      </c>
      <c r="C17" s="0" t="str">
        <f aca="false">CONCATENATE(B17,$B$1,A17)</f>
        <v>1993-6</v>
      </c>
      <c r="D17" s="5" t="n">
        <v>34138</v>
      </c>
      <c r="E17" s="5" t="n">
        <v>34121</v>
      </c>
      <c r="F17" s="0" t="n">
        <v>0.44452380952381</v>
      </c>
      <c r="G17" s="0" t="n">
        <v>0.5485</v>
      </c>
      <c r="H17" s="0" t="n">
        <v>0.855842272289953</v>
      </c>
      <c r="I17" s="0" t="n">
        <v>0.767204478103392</v>
      </c>
      <c r="J17" s="0" t="n">
        <f aca="false">(H17-F17)/F17</f>
        <v>0.925301308847242</v>
      </c>
      <c r="K17" s="9" t="n">
        <v>34455</v>
      </c>
      <c r="L17" s="0" t="n">
        <f aca="false">SUMIF($E$3:$E$378,$K17,F$3:F$378)/COUNTIF($E$3:$E$378,$K17)</f>
        <v>0.433690476190476</v>
      </c>
      <c r="M17" s="0" t="n">
        <f aca="false">SUMIF($E$3:$E$378,$K17,G$3:G$378)/COUNTIF($E$3:$E$378,$K17)</f>
        <v>0.51575</v>
      </c>
      <c r="N17" s="0" t="n">
        <f aca="false">SUMIF($E$3:$E$378,$K17,H$3:H$378)/COUNTIF($E$3:$E$378,$K17)</f>
        <v>0.897485604330907</v>
      </c>
      <c r="O17" s="0" t="n">
        <f aca="false">SUMIF($E$3:$E$378,$K17,I$3:I$378)/COUNTIF($E$3:$E$378,$K17)</f>
        <v>0.810009878169246</v>
      </c>
      <c r="Q17" s="10" t="n">
        <f aca="false">D17</f>
        <v>34138</v>
      </c>
      <c r="R17" s="11" t="n">
        <f aca="false">AVERAGE(F13:F16)</f>
        <v>0.468154761904762</v>
      </c>
      <c r="S17" s="11" t="n">
        <f aca="false">AVERAGE(G13:G16)</f>
        <v>0.57135</v>
      </c>
      <c r="T17" s="11" t="n">
        <f aca="false">AVERAGE(H13:H16)</f>
        <v>0.869484053475782</v>
      </c>
      <c r="U17" s="11" t="n">
        <f aca="false">AVERAGE(I13:I16)</f>
        <v>0.788607178136319</v>
      </c>
    </row>
    <row r="18" customFormat="false" ht="12.75" hidden="false" customHeight="false" outlineLevel="0" collapsed="false">
      <c r="A18" s="0" t="n">
        <f aca="false">MONTH(D19)</f>
        <v>7</v>
      </c>
      <c r="B18" s="0" t="n">
        <f aca="false">YEAR(D19)</f>
        <v>1993</v>
      </c>
      <c r="C18" s="0" t="str">
        <f aca="false">CONCATENATE(B18,$B$1,A18)</f>
        <v>1993-7</v>
      </c>
      <c r="D18" s="5" t="n">
        <v>34145</v>
      </c>
      <c r="E18" s="5" t="n">
        <v>34121</v>
      </c>
      <c r="F18" s="0" t="n">
        <v>0.448571428571429</v>
      </c>
      <c r="G18" s="0" t="n">
        <v>0.5501</v>
      </c>
      <c r="H18" s="0" t="n">
        <v>0.818506871149787</v>
      </c>
      <c r="I18" s="0" t="n">
        <v>0.727691801119526</v>
      </c>
      <c r="J18" s="0" t="n">
        <f aca="false">(H18-F18)/F18</f>
        <v>0.824696846512264</v>
      </c>
      <c r="K18" s="9" t="n">
        <v>34486</v>
      </c>
      <c r="L18" s="0" t="n">
        <f aca="false">SUMIF($E$3:$E$378,$K18,F$3:F$378)/COUNTIF($E$3:$E$378,$K18)</f>
        <v>0.456130952380952</v>
      </c>
      <c r="M18" s="0" t="n">
        <f aca="false">SUMIF($E$3:$E$378,$K18,G$3:G$378)/COUNTIF($E$3:$E$378,$K18)</f>
        <v>0.534575</v>
      </c>
      <c r="N18" s="0" t="n">
        <f aca="false">SUMIF($E$3:$E$378,$K18,H$3:H$378)/COUNTIF($E$3:$E$378,$K18)</f>
        <v>0.870202041959247</v>
      </c>
      <c r="O18" s="0" t="n">
        <f aca="false">SUMIF($E$3:$E$378,$K18,I$3:I$378)/COUNTIF($E$3:$E$378,$K18)</f>
        <v>0.772966743496872</v>
      </c>
      <c r="Q18" s="10" t="n">
        <f aca="false">D18</f>
        <v>34145</v>
      </c>
      <c r="R18" s="11" t="n">
        <f aca="false">AVERAGE(F14:F17)</f>
        <v>0.460952380952381</v>
      </c>
      <c r="S18" s="11" t="n">
        <f aca="false">AVERAGE(G14:G17)</f>
        <v>0.560475</v>
      </c>
      <c r="T18" s="11" t="n">
        <f aca="false">AVERAGE(H14:H17)</f>
        <v>0.865176122574994</v>
      </c>
      <c r="U18" s="11" t="n">
        <f aca="false">AVERAGE(I14:I17)</f>
        <v>0.784491274283833</v>
      </c>
    </row>
    <row r="19" customFormat="false" ht="12.75" hidden="false" customHeight="false" outlineLevel="0" collapsed="false">
      <c r="A19" s="0" t="n">
        <f aca="false">MONTH(D20)</f>
        <v>7</v>
      </c>
      <c r="B19" s="0" t="n">
        <f aca="false">YEAR(D20)</f>
        <v>1993</v>
      </c>
      <c r="C19" s="0" t="str">
        <f aca="false">CONCATENATE(B19,$B$1,A19)</f>
        <v>1993-7</v>
      </c>
      <c r="D19" s="5" t="n">
        <v>34159</v>
      </c>
      <c r="E19" s="5" t="n">
        <v>34151</v>
      </c>
      <c r="F19" s="0" t="n">
        <v>0.425952380952381</v>
      </c>
      <c r="G19" s="0" t="n">
        <v>0.528</v>
      </c>
      <c r="H19" s="0" t="n">
        <v>0.815634917215928</v>
      </c>
      <c r="I19" s="0" t="n">
        <v>0.737569970365492</v>
      </c>
      <c r="J19" s="0" t="n">
        <f aca="false">(H19-F19)/F19</f>
        <v>0.91485000128949</v>
      </c>
      <c r="K19" s="9" t="n">
        <v>34516</v>
      </c>
      <c r="L19" s="0" t="n">
        <f aca="false">SUMIF($E$3:$E$378,$K19,F$3:F$378)/COUNTIF($E$3:$E$378,$K19)</f>
        <v>0.471904761904762</v>
      </c>
      <c r="M19" s="0" t="n">
        <f aca="false">SUMIF($E$3:$E$378,$K19,G$3:G$378)/COUNTIF($E$3:$E$378,$K19)</f>
        <v>0.556725</v>
      </c>
      <c r="N19" s="0" t="n">
        <f aca="false">SUMIF($E$3:$E$378,$K19,H$3:H$378)/COUNTIF($E$3:$E$378,$K19)</f>
        <v>0.96784847571045</v>
      </c>
      <c r="O19" s="0" t="n">
        <f aca="false">SUMIF($E$3:$E$378,$K19,I$3:I$378)/COUNTIF($E$3:$E$378,$K19)</f>
        <v>0.856108001317089</v>
      </c>
      <c r="Q19" s="10" t="n">
        <f aca="false">D19</f>
        <v>34159</v>
      </c>
      <c r="R19" s="11" t="n">
        <f aca="false">AVERAGE(F15:F18)</f>
        <v>0.453928571428571</v>
      </c>
      <c r="S19" s="11" t="n">
        <f aca="false">AVERAGE(G15:G18)</f>
        <v>0.553425</v>
      </c>
      <c r="T19" s="11" t="n">
        <f aca="false">AVERAGE(H15:H18)</f>
        <v>0.851534341389164</v>
      </c>
      <c r="U19" s="11" t="n">
        <f aca="false">AVERAGE(I15:I18)</f>
        <v>0.769674020414883</v>
      </c>
    </row>
    <row r="20" customFormat="false" ht="12.75" hidden="false" customHeight="false" outlineLevel="0" collapsed="false">
      <c r="A20" s="0" t="n">
        <f aca="false">MONTH(D21)</f>
        <v>7</v>
      </c>
      <c r="B20" s="0" t="n">
        <f aca="false">YEAR(D21)</f>
        <v>1993</v>
      </c>
      <c r="C20" s="0" t="str">
        <f aca="false">CONCATENATE(B20,$B$1,A20)</f>
        <v>1993-7</v>
      </c>
      <c r="D20" s="5" t="n">
        <v>34166</v>
      </c>
      <c r="E20" s="5" t="n">
        <v>34151</v>
      </c>
      <c r="F20" s="0" t="n">
        <v>0.409761904761905</v>
      </c>
      <c r="G20" s="0" t="n">
        <v>0.5134</v>
      </c>
      <c r="H20" s="0" t="n">
        <v>0.798403193612775</v>
      </c>
      <c r="I20" s="0" t="n">
        <v>0.707935462627593</v>
      </c>
      <c r="J20" s="0" t="n">
        <f aca="false">(H20-F20)/F20</f>
        <v>0.948456370234545</v>
      </c>
      <c r="K20" s="9" t="n">
        <v>34547</v>
      </c>
      <c r="L20" s="0" t="n">
        <f aca="false">SUMIF($E$3:$E$378,$K20,F$3:F$378)/COUNTIF($E$3:$E$378,$K20)</f>
        <v>0.429047619047619</v>
      </c>
      <c r="M20" s="0" t="n">
        <f aca="false">SUMIF($E$3:$E$378,$K20,G$3:G$378)/COUNTIF($E$3:$E$378,$K20)</f>
        <v>0.5445</v>
      </c>
      <c r="N20" s="0" t="n">
        <f aca="false">SUMIF($E$3:$E$378,$K20,H$3:H$378)/COUNTIF($E$3:$E$378,$K20)</f>
        <v>1.23924812246012</v>
      </c>
      <c r="O20" s="0" t="n">
        <f aca="false">SUMIF($E$3:$E$378,$K20,I$3:I$378)/COUNTIF($E$3:$E$378,$K20)</f>
        <v>1.01662825156404</v>
      </c>
      <c r="Q20" s="10" t="n">
        <f aca="false">D20</f>
        <v>34166</v>
      </c>
      <c r="R20" s="11" t="n">
        <f aca="false">AVERAGE(F16:F19)</f>
        <v>0.442738095238095</v>
      </c>
      <c r="S20" s="11" t="n">
        <f aca="false">AVERAGE(G16:G19)</f>
        <v>0.543175</v>
      </c>
      <c r="T20" s="11" t="n">
        <f aca="false">AVERAGE(H16:H19)</f>
        <v>0.838610548686799</v>
      </c>
      <c r="U20" s="11" t="n">
        <f aca="false">AVERAGE(I16:I19)</f>
        <v>0.754856766545934</v>
      </c>
    </row>
    <row r="21" customFormat="false" ht="12.75" hidden="false" customHeight="false" outlineLevel="0" collapsed="false">
      <c r="A21" s="0" t="n">
        <f aca="false">MONTH(D22)</f>
        <v>7</v>
      </c>
      <c r="B21" s="0" t="n">
        <f aca="false">YEAR(D22)</f>
        <v>1993</v>
      </c>
      <c r="C21" s="0" t="str">
        <f aca="false">CONCATENATE(B21,$B$1,A21)</f>
        <v>1993-7</v>
      </c>
      <c r="D21" s="5" t="n">
        <v>34173</v>
      </c>
      <c r="E21" s="5" t="n">
        <v>34151</v>
      </c>
      <c r="F21" s="0" t="n">
        <v>0.422619047619048</v>
      </c>
      <c r="G21" s="0" t="n">
        <v>0.5205</v>
      </c>
      <c r="H21" s="0" t="n">
        <v>0.786915377877339</v>
      </c>
      <c r="I21" s="0" t="n">
        <v>0.678300954889694</v>
      </c>
      <c r="J21" s="0" t="n">
        <f aca="false">(H21-F21)/F21</f>
        <v>0.861996950470323</v>
      </c>
      <c r="K21" s="9" t="n">
        <v>34578</v>
      </c>
      <c r="L21" s="0" t="n">
        <f aca="false">SUMIF($E$3:$E$378,$K21,F$3:F$378)/COUNTIF($E$3:$E$378,$K21)</f>
        <v>0.420119047619048</v>
      </c>
      <c r="M21" s="0" t="n">
        <f aca="false">SUMIF($E$3:$E$378,$K21,G$3:G$378)/COUNTIF($E$3:$E$378,$K21)</f>
        <v>0.46135</v>
      </c>
      <c r="N21" s="0" t="n">
        <f aca="false">SUMIF($E$3:$E$378,$K21,H$3:H$378)/COUNTIF($E$3:$E$378,$K21)</f>
        <v>1.1358577808412</v>
      </c>
      <c r="O21" s="0" t="n">
        <f aca="false">SUMIF($E$3:$E$378,$K21,I$3:I$378)/COUNTIF($E$3:$E$378,$K21)</f>
        <v>0.80013170892328</v>
      </c>
      <c r="Q21" s="10" t="n">
        <f aca="false">D21</f>
        <v>34173</v>
      </c>
      <c r="R21" s="11" t="n">
        <f aca="false">AVERAGE(F17:F20)</f>
        <v>0.432202380952381</v>
      </c>
      <c r="S21" s="11" t="n">
        <f aca="false">AVERAGE(G17:G20)</f>
        <v>0.535</v>
      </c>
      <c r="T21" s="11" t="n">
        <f aca="false">AVERAGE(H17:H20)</f>
        <v>0.82209681356711</v>
      </c>
      <c r="U21" s="11" t="n">
        <f aca="false">AVERAGE(I17:I20)</f>
        <v>0.735100428054001</v>
      </c>
    </row>
    <row r="22" customFormat="false" ht="12.75" hidden="false" customHeight="false" outlineLevel="0" collapsed="false">
      <c r="A22" s="0" t="n">
        <f aca="false">MONTH(D23)</f>
        <v>8</v>
      </c>
      <c r="B22" s="0" t="n">
        <f aca="false">YEAR(D23)</f>
        <v>1993</v>
      </c>
      <c r="C22" s="0" t="str">
        <f aca="false">CONCATENATE(B22,$B$1,A22)</f>
        <v>1993-8</v>
      </c>
      <c r="D22" s="5" t="n">
        <v>34180</v>
      </c>
      <c r="E22" s="5" t="n">
        <v>34151</v>
      </c>
      <c r="F22" s="0" t="n">
        <v>0.425714285714286</v>
      </c>
      <c r="G22" s="0" t="n">
        <v>0.5135</v>
      </c>
      <c r="H22" s="0" t="n">
        <v>0.781171470009621</v>
      </c>
      <c r="I22" s="0" t="n">
        <v>0.698057293381627</v>
      </c>
      <c r="J22" s="0" t="n">
        <f aca="false">(H22-F22)/F22</f>
        <v>0.834966540291056</v>
      </c>
      <c r="K22" s="9" t="n">
        <v>34608</v>
      </c>
      <c r="L22" s="0" t="n">
        <f aca="false">SUMIF($E$3:$E$378,$K22,F$3:F$378)/COUNTIF($E$3:$E$378,$K22)</f>
        <v>0.421666666666667</v>
      </c>
      <c r="M22" s="0" t="n">
        <f aca="false">SUMIF($E$3:$E$378,$K22,G$3:G$378)/COUNTIF($E$3:$E$378,$K22)</f>
        <v>0.50885</v>
      </c>
      <c r="N22" s="0" t="n">
        <f aca="false">SUMIF($E$3:$E$378,$K22,H$3:H$378)/COUNTIF($E$3:$E$378,$K22)</f>
        <v>0.949898763623832</v>
      </c>
      <c r="O22" s="0" t="n">
        <f aca="false">SUMIF($E$3:$E$378,$K22,I$3:I$378)/COUNTIF($E$3:$E$378,$K22)</f>
        <v>0.750740862693448</v>
      </c>
      <c r="Q22" s="10" t="n">
        <f aca="false">D22</f>
        <v>34180</v>
      </c>
      <c r="R22" s="11" t="n">
        <f aca="false">AVERAGE(F18:F21)</f>
        <v>0.426726190476191</v>
      </c>
      <c r="S22" s="11" t="n">
        <f aca="false">AVERAGE(G18:G21)</f>
        <v>0.528</v>
      </c>
      <c r="T22" s="11" t="n">
        <f aca="false">AVERAGE(H18:H21)</f>
        <v>0.804865089963957</v>
      </c>
      <c r="U22" s="11" t="n">
        <f aca="false">AVERAGE(I18:I21)</f>
        <v>0.712874547250576</v>
      </c>
    </row>
    <row r="23" customFormat="false" ht="12.75" hidden="false" customHeight="false" outlineLevel="0" collapsed="false">
      <c r="A23" s="0" t="n">
        <f aca="false">MONTH(D24)</f>
        <v>8</v>
      </c>
      <c r="B23" s="0" t="n">
        <f aca="false">YEAR(D24)</f>
        <v>1993</v>
      </c>
      <c r="C23" s="0" t="str">
        <f aca="false">CONCATENATE(B23,$B$1,A23)</f>
        <v>1993-8</v>
      </c>
      <c r="D23" s="5" t="n">
        <v>34187</v>
      </c>
      <c r="E23" s="5" t="n">
        <v>34182</v>
      </c>
      <c r="F23" s="0" t="n">
        <v>0.411190476190476</v>
      </c>
      <c r="G23" s="0" t="n">
        <v>0.5221</v>
      </c>
      <c r="H23" s="0" t="n">
        <v>0.798403193612775</v>
      </c>
      <c r="I23" s="0" t="n">
        <v>0.724399078037537</v>
      </c>
      <c r="J23" s="0" t="n">
        <f aca="false">(H23-F23)/F23</f>
        <v>0.941686979255155</v>
      </c>
      <c r="K23" s="9" t="n">
        <v>34639</v>
      </c>
      <c r="L23" s="0" t="n">
        <f aca="false">SUMIF($E$3:$E$378,$K23,F$3:F$378)/COUNTIF($E$3:$E$378,$K23)</f>
        <v>0.431071428571429</v>
      </c>
      <c r="M23" s="0" t="n">
        <f aca="false">SUMIF($E$3:$E$378,$K23,G$3:G$378)/COUNTIF($E$3:$E$378,$K23)</f>
        <v>0.567475</v>
      </c>
      <c r="N23" s="0" t="n">
        <f aca="false">SUMIF($E$3:$E$378,$K23,H$3:H$378)/COUNTIF($E$3:$E$378,$K23)</f>
        <v>0.880253880727753</v>
      </c>
      <c r="O23" s="0" t="n">
        <f aca="false">SUMIF($E$3:$E$378,$K23,I$3:I$378)/COUNTIF($E$3:$E$378,$K23)</f>
        <v>0.760619031939414</v>
      </c>
      <c r="Q23" s="10" t="n">
        <f aca="false">D23</f>
        <v>34187</v>
      </c>
      <c r="R23" s="11" t="n">
        <f aca="false">AVERAGE(F19:F22)</f>
        <v>0.421011904761905</v>
      </c>
      <c r="S23" s="11" t="n">
        <f aca="false">AVERAGE(G19:G22)</f>
        <v>0.51885</v>
      </c>
      <c r="T23" s="11" t="n">
        <f aca="false">AVERAGE(H19:H22)</f>
        <v>0.795531239678916</v>
      </c>
      <c r="U23" s="11" t="n">
        <f aca="false">AVERAGE(I19:I22)</f>
        <v>0.705465920316101</v>
      </c>
    </row>
    <row r="24" customFormat="false" ht="12.75" hidden="false" customHeight="false" outlineLevel="0" collapsed="false">
      <c r="A24" s="0" t="n">
        <f aca="false">MONTH(D25)</f>
        <v>8</v>
      </c>
      <c r="B24" s="0" t="n">
        <f aca="false">YEAR(D25)</f>
        <v>1993</v>
      </c>
      <c r="C24" s="0" t="str">
        <f aca="false">CONCATENATE(B24,$B$1,A24)</f>
        <v>1993-8</v>
      </c>
      <c r="D24" s="5" t="n">
        <v>34194</v>
      </c>
      <c r="E24" s="5" t="n">
        <v>34182</v>
      </c>
      <c r="F24" s="0" t="n">
        <v>0.431904761904762</v>
      </c>
      <c r="G24" s="0" t="n">
        <v>0.5622</v>
      </c>
      <c r="H24" s="0" t="n">
        <v>0.812762963282069</v>
      </c>
      <c r="I24" s="0" t="n">
        <v>0.747448139611459</v>
      </c>
      <c r="J24" s="0" t="n">
        <f aca="false">(H24-F24)/F24</f>
        <v>0.881810609583622</v>
      </c>
      <c r="K24" s="9" t="n">
        <v>34669</v>
      </c>
      <c r="L24" s="0" t="n">
        <f aca="false">SUMIF($E$3:$E$378,$K24,F$3:F$378)/COUNTIF($E$3:$E$378,$K24)</f>
        <v>0.406666666666667</v>
      </c>
      <c r="M24" s="0" t="n">
        <f aca="false">SUMIF($E$3:$E$378,$K24,G$3:G$378)/COUNTIF($E$3:$E$378,$K24)</f>
        <v>0.520366666666667</v>
      </c>
      <c r="N24" s="0" t="n">
        <f aca="false">SUMIF($E$3:$E$378,$K24,H$3:H$378)/COUNTIF($E$3:$E$378,$K24)</f>
        <v>0.930513074570284</v>
      </c>
      <c r="O24" s="0" t="n">
        <f aca="false">SUMIF($E$3:$E$378,$K24,I$3:I$378)/COUNTIF($E$3:$E$378,$K24)</f>
        <v>0.797936560201954</v>
      </c>
      <c r="Q24" s="10" t="n">
        <f aca="false">D24</f>
        <v>34194</v>
      </c>
      <c r="R24" s="11" t="n">
        <f aca="false">AVERAGE(F20:F23)</f>
        <v>0.417321428571429</v>
      </c>
      <c r="S24" s="11" t="n">
        <f aca="false">AVERAGE(G20:G23)</f>
        <v>0.517375</v>
      </c>
      <c r="T24" s="11" t="n">
        <f aca="false">AVERAGE(H20:H23)</f>
        <v>0.791223308778127</v>
      </c>
      <c r="U24" s="11" t="n">
        <f aca="false">AVERAGE(I20:I23)</f>
        <v>0.702173197234113</v>
      </c>
    </row>
    <row r="25" customFormat="false" ht="12.75" hidden="false" customHeight="false" outlineLevel="0" collapsed="false">
      <c r="A25" s="0" t="n">
        <f aca="false">MONTH(D26)</f>
        <v>8</v>
      </c>
      <c r="B25" s="0" t="n">
        <f aca="false">YEAR(D26)</f>
        <v>1993</v>
      </c>
      <c r="C25" s="0" t="str">
        <f aca="false">CONCATENATE(B25,$B$1,A25)</f>
        <v>1993-8</v>
      </c>
      <c r="D25" s="5" t="n">
        <v>34201</v>
      </c>
      <c r="E25" s="5" t="n">
        <v>34182</v>
      </c>
      <c r="F25" s="0" t="n">
        <v>0.430714285714286</v>
      </c>
      <c r="G25" s="0" t="n">
        <v>0.5403</v>
      </c>
      <c r="H25" s="0" t="n">
        <v>0.829994686885222</v>
      </c>
      <c r="I25" s="0" t="n">
        <v>0.754033585775436</v>
      </c>
      <c r="J25" s="0" t="n">
        <f aca="false">(H25-F25)/F25</f>
        <v>0.927019173531196</v>
      </c>
      <c r="K25" s="9" t="n">
        <v>34700</v>
      </c>
      <c r="L25" s="0" t="n">
        <f aca="false">SUMIF($E$3:$E$378,$K25,F$3:F$378)/COUNTIF($E$3:$E$378,$K25)</f>
        <v>0.427321428571429</v>
      </c>
      <c r="M25" s="0" t="n">
        <f aca="false">SUMIF($E$3:$E$378,$K25,G$3:G$378)/COUNTIF($E$3:$E$378,$K25)</f>
        <v>0.5556</v>
      </c>
      <c r="N25" s="0" t="n">
        <f aca="false">SUMIF($E$3:$E$378,$K25,H$3:H$378)/COUNTIF($E$3:$E$378,$K25)</f>
        <v>1.03677537012306</v>
      </c>
      <c r="O25" s="0" t="n">
        <f aca="false">SUMIF($E$3:$E$378,$K25,I$3:I$378)/COUNTIF($E$3:$E$378,$K25)</f>
        <v>0.914553836022391</v>
      </c>
      <c r="Q25" s="10" t="n">
        <f aca="false">D25</f>
        <v>34201</v>
      </c>
      <c r="R25" s="11" t="n">
        <f aca="false">AVERAGE(F21:F24)</f>
        <v>0.422857142857143</v>
      </c>
      <c r="S25" s="11" t="n">
        <f aca="false">AVERAGE(G21:G24)</f>
        <v>0.529575</v>
      </c>
      <c r="T25" s="11" t="n">
        <f aca="false">AVERAGE(H21:H24)</f>
        <v>0.794813251195451</v>
      </c>
      <c r="U25" s="11" t="n">
        <f aca="false">AVERAGE(I21:I24)</f>
        <v>0.712051366480079</v>
      </c>
    </row>
    <row r="26" customFormat="false" ht="12.75" hidden="false" customHeight="false" outlineLevel="0" collapsed="false">
      <c r="A26" s="0" t="n">
        <f aca="false">MONTH(D27)</f>
        <v>9</v>
      </c>
      <c r="B26" s="0" t="n">
        <f aca="false">YEAR(D27)</f>
        <v>1993</v>
      </c>
      <c r="C26" s="0" t="str">
        <f aca="false">CONCATENATE(B26,$B$1,A26)</f>
        <v>1993-9</v>
      </c>
      <c r="D26" s="5" t="n">
        <v>34208</v>
      </c>
      <c r="E26" s="5" t="n">
        <v>34182</v>
      </c>
      <c r="F26" s="0" t="n">
        <v>0.447619047619048</v>
      </c>
      <c r="G26" s="0" t="n">
        <v>0.543</v>
      </c>
      <c r="H26" s="0" t="n">
        <v>0.804147101480492</v>
      </c>
      <c r="I26" s="0" t="n">
        <v>0.727691801119526</v>
      </c>
      <c r="J26" s="0" t="n">
        <f aca="false">(H26-F26)/F26</f>
        <v>0.796498843733015</v>
      </c>
      <c r="K26" s="9" t="n">
        <v>34731</v>
      </c>
      <c r="L26" s="0" t="n">
        <f aca="false">SUMIF($E$3:$E$378,$K26,F$3:F$378)/COUNTIF($E$3:$E$378,$K26)</f>
        <v>0.44547619047619</v>
      </c>
      <c r="M26" s="0" t="n">
        <f aca="false">SUMIF($E$3:$E$378,$K26,G$3:G$378)/COUNTIF($E$3:$E$378,$K26)</f>
        <v>0.576275</v>
      </c>
      <c r="N26" s="0" t="n">
        <f aca="false">SUMIF($E$3:$E$378,$K26,H$3:H$378)/COUNTIF($E$3:$E$378,$K26)</f>
        <v>0.95420669452462</v>
      </c>
      <c r="O26" s="0" t="n">
        <f aca="false">SUMIF($E$3:$E$378,$K26,I$3:I$378)/COUNTIF($E$3:$E$378,$K26)</f>
        <v>0.861047085940073</v>
      </c>
      <c r="Q26" s="10" t="n">
        <f aca="false">D26</f>
        <v>34208</v>
      </c>
      <c r="R26" s="11" t="n">
        <f aca="false">AVERAGE(F22:F25)</f>
        <v>0.424880952380952</v>
      </c>
      <c r="S26" s="11" t="n">
        <f aca="false">AVERAGE(G22:G25)</f>
        <v>0.534525</v>
      </c>
      <c r="T26" s="11" t="n">
        <f aca="false">AVERAGE(H22:H25)</f>
        <v>0.805583078447422</v>
      </c>
      <c r="U26" s="11" t="n">
        <f aca="false">AVERAGE(I22:I25)</f>
        <v>0.730984524201515</v>
      </c>
    </row>
    <row r="27" customFormat="false" ht="12.75" hidden="false" customHeight="false" outlineLevel="0" collapsed="false">
      <c r="A27" s="0" t="n">
        <f aca="false">MONTH(D28)</f>
        <v>9</v>
      </c>
      <c r="B27" s="0" t="n">
        <f aca="false">YEAR(D28)</f>
        <v>1993</v>
      </c>
      <c r="C27" s="0" t="str">
        <f aca="false">CONCATENATE(B27,$B$1,A27)</f>
        <v>1993-9</v>
      </c>
      <c r="D27" s="5" t="n">
        <v>34215</v>
      </c>
      <c r="E27" s="5" t="n">
        <v>34213</v>
      </c>
      <c r="F27" s="0" t="n">
        <v>0.422142857142857</v>
      </c>
      <c r="G27" s="0" t="n">
        <v>0.508</v>
      </c>
      <c r="H27" s="0" t="n">
        <v>0.804147101480492</v>
      </c>
      <c r="I27" s="0" t="n">
        <v>0.727691801119526</v>
      </c>
      <c r="J27" s="0" t="n">
        <f aca="false">(H27-F27)/F27</f>
        <v>0.904916991662757</v>
      </c>
      <c r="K27" s="9" t="n">
        <v>34759</v>
      </c>
      <c r="L27" s="0" t="n">
        <f aca="false">SUMIF($E$3:$E$378,$K27,F$3:F$378)/COUNTIF($E$3:$E$378,$K27)</f>
        <v>0.441190476190476</v>
      </c>
      <c r="M27" s="0" t="n">
        <f aca="false">SUMIF($E$3:$E$378,$K27,G$3:G$378)/COUNTIF($E$3:$E$378,$K27)</f>
        <v>0.562825</v>
      </c>
      <c r="N27" s="0" t="n">
        <f aca="false">SUMIF($E$3:$E$378,$K27,H$3:H$378)/COUNTIF($E$3:$E$378,$K27)</f>
        <v>0.8874337655624</v>
      </c>
      <c r="O27" s="0" t="n">
        <f aca="false">SUMIF($E$3:$E$378,$K27,I$3:I$378)/COUNTIF($E$3:$E$378,$K27)</f>
        <v>0.756503128086928</v>
      </c>
      <c r="Q27" s="10" t="n">
        <f aca="false">D27</f>
        <v>34215</v>
      </c>
      <c r="R27" s="11" t="n">
        <f aca="false">AVERAGE(F23:F26)</f>
        <v>0.430357142857143</v>
      </c>
      <c r="S27" s="11" t="n">
        <f aca="false">AVERAGE(G23:G26)</f>
        <v>0.5419</v>
      </c>
      <c r="T27" s="11" t="n">
        <f aca="false">AVERAGE(H23:H26)</f>
        <v>0.81132698631514</v>
      </c>
      <c r="U27" s="11" t="n">
        <f aca="false">AVERAGE(I23:I26)</f>
        <v>0.73839315113599</v>
      </c>
    </row>
    <row r="28" customFormat="false" ht="12.75" hidden="false" customHeight="false" outlineLevel="0" collapsed="false">
      <c r="A28" s="0" t="n">
        <f aca="false">MONTH(D29)</f>
        <v>9</v>
      </c>
      <c r="B28" s="0" t="n">
        <f aca="false">YEAR(D29)</f>
        <v>1993</v>
      </c>
      <c r="C28" s="0" t="str">
        <f aca="false">CONCATENATE(B28,$B$1,A28)</f>
        <v>1993-9</v>
      </c>
      <c r="D28" s="5" t="n">
        <v>34222</v>
      </c>
      <c r="E28" s="5" t="n">
        <v>34213</v>
      </c>
      <c r="F28" s="0" t="n">
        <v>0.399047619047619</v>
      </c>
      <c r="G28" s="0" t="n">
        <v>0.4847</v>
      </c>
      <c r="H28" s="0" t="n">
        <v>0.795531239678916</v>
      </c>
      <c r="I28" s="0" t="n">
        <v>0.711228185709582</v>
      </c>
      <c r="J28" s="0" t="n">
        <f aca="false">(H28-F28)/F28</f>
        <v>0.993574705639287</v>
      </c>
      <c r="K28" s="9" t="n">
        <v>34790</v>
      </c>
      <c r="L28" s="0" t="n">
        <f aca="false">SUMIF($E$3:$E$378,$K28,F$3:F$378)/COUNTIF($E$3:$E$378,$K28)</f>
        <v>0.473869047619048</v>
      </c>
      <c r="M28" s="0" t="n">
        <f aca="false">SUMIF($E$3:$E$378,$K28,G$3:G$378)/COUNTIF($E$3:$E$378,$K28)</f>
        <v>0.62565</v>
      </c>
      <c r="N28" s="0" t="n">
        <f aca="false">SUMIF($E$3:$E$378,$K28,H$3:H$378)/COUNTIF($E$3:$E$378,$K28)</f>
        <v>0.970002441160844</v>
      </c>
      <c r="O28" s="0" t="n">
        <f aca="false">SUMIF($E$3:$E$378,$K28,I$3:I$378)/COUNTIF($E$3:$E$378,$K28)</f>
        <v>0.902206124464933</v>
      </c>
      <c r="Q28" s="10" t="n">
        <f aca="false">D28</f>
        <v>34222</v>
      </c>
      <c r="R28" s="11" t="n">
        <f aca="false">AVERAGE(F24:F27)</f>
        <v>0.433095238095238</v>
      </c>
      <c r="S28" s="11" t="n">
        <f aca="false">AVERAGE(G24:G27)</f>
        <v>0.538375</v>
      </c>
      <c r="T28" s="11" t="n">
        <f aca="false">AVERAGE(H24:H27)</f>
        <v>0.812762963282069</v>
      </c>
      <c r="U28" s="11" t="n">
        <f aca="false">AVERAGE(I24:I27)</f>
        <v>0.739216331906487</v>
      </c>
    </row>
    <row r="29" customFormat="false" ht="12.75" hidden="false" customHeight="false" outlineLevel="0" collapsed="false">
      <c r="A29" s="0" t="n">
        <f aca="false">MONTH(D30)</f>
        <v>9</v>
      </c>
      <c r="B29" s="0" t="n">
        <f aca="false">YEAR(D30)</f>
        <v>1993</v>
      </c>
      <c r="C29" s="0" t="str">
        <f aca="false">CONCATENATE(B29,$B$1,A29)</f>
        <v>1993-9</v>
      </c>
      <c r="D29" s="5" t="n">
        <v>34229</v>
      </c>
      <c r="E29" s="5" t="n">
        <v>34213</v>
      </c>
      <c r="F29" s="0" t="n">
        <v>0.406428571428571</v>
      </c>
      <c r="G29" s="0" t="n">
        <v>0.4888</v>
      </c>
      <c r="H29" s="0" t="n">
        <v>0.769683654274186</v>
      </c>
      <c r="I29" s="0" t="n">
        <v>0.68817912413566</v>
      </c>
      <c r="J29" s="0" t="n">
        <f aca="false">(H29-F29)/F29</f>
        <v>0.893773490305553</v>
      </c>
      <c r="K29" s="9" t="n">
        <v>34820</v>
      </c>
      <c r="L29" s="0" t="n">
        <f aca="false">SUMIF($E$3:$E$378,$K29,F$3:F$378)/COUNTIF($E$3:$E$378,$K29)</f>
        <v>0.467857142857143</v>
      </c>
      <c r="M29" s="0" t="n">
        <f aca="false">SUMIF($E$3:$E$378,$K29,G$3:G$378)/COUNTIF($E$3:$E$378,$K29)</f>
        <v>0.645175</v>
      </c>
      <c r="N29" s="0" t="n">
        <f aca="false">SUMIF($E$3:$E$378,$K29,H$3:H$378)/COUNTIF($E$3:$E$378,$K29)</f>
        <v>0.925487155186031</v>
      </c>
      <c r="O29" s="0" t="n">
        <f aca="false">SUMIF($E$3:$E$378,$K29,I$3:I$378)/COUNTIF($E$3:$E$378,$K29)</f>
        <v>0.896443859071452</v>
      </c>
      <c r="Q29" s="10" t="n">
        <f aca="false">D29</f>
        <v>34229</v>
      </c>
      <c r="R29" s="11" t="n">
        <f aca="false">AVERAGE(F25:F28)</f>
        <v>0.424880952380952</v>
      </c>
      <c r="S29" s="11" t="n">
        <f aca="false">AVERAGE(G25:G28)</f>
        <v>0.519</v>
      </c>
      <c r="T29" s="11" t="n">
        <f aca="false">AVERAGE(H25:H28)</f>
        <v>0.808455032381281</v>
      </c>
      <c r="U29" s="11" t="n">
        <f aca="false">AVERAGE(I25:I28)</f>
        <v>0.730161343431018</v>
      </c>
    </row>
    <row r="30" customFormat="false" ht="12.75" hidden="false" customHeight="false" outlineLevel="0" collapsed="false">
      <c r="A30" s="0" t="n">
        <f aca="false">MONTH(D31)</f>
        <v>10</v>
      </c>
      <c r="B30" s="0" t="n">
        <f aca="false">YEAR(D31)</f>
        <v>1993</v>
      </c>
      <c r="C30" s="0" t="str">
        <f aca="false">CONCATENATE(B30,$B$1,A30)</f>
        <v>1993-10</v>
      </c>
      <c r="D30" s="5" t="n">
        <v>34236</v>
      </c>
      <c r="E30" s="5" t="n">
        <v>34213</v>
      </c>
      <c r="F30" s="0" t="n">
        <v>0.418333333333333</v>
      </c>
      <c r="G30" s="0" t="n">
        <v>0.4849</v>
      </c>
      <c r="H30" s="0" t="n">
        <v>0.772555608208044</v>
      </c>
      <c r="I30" s="0" t="n">
        <v>0.707935462627593</v>
      </c>
      <c r="J30" s="0" t="n">
        <f aca="false">(H30-F30)/F30</f>
        <v>0.84674647380409</v>
      </c>
      <c r="K30" s="9" t="n">
        <v>34851</v>
      </c>
      <c r="L30" s="0" t="n">
        <f aca="false">SUMIF($E$3:$E$378,$K30,F$3:F$378)/COUNTIF($E$3:$E$378,$K30)</f>
        <v>0.43172619047619</v>
      </c>
      <c r="M30" s="0" t="n">
        <f aca="false">SUMIF($E$3:$E$378,$K30,G$3:G$378)/COUNTIF($E$3:$E$378,$K30)</f>
        <v>0.596075</v>
      </c>
      <c r="N30" s="0" t="n">
        <f aca="false">SUMIF($E$3:$E$378,$K30,H$3:H$378)/COUNTIF($E$3:$E$378,$K30)</f>
        <v>0.812044974798604</v>
      </c>
      <c r="O30" s="0" t="n">
        <f aca="false">SUMIF($E$3:$E$378,$K30,I$3:I$378)/COUNTIF($E$3:$E$378,$K30)</f>
        <v>0.784491274283833</v>
      </c>
      <c r="Q30" s="10" t="n">
        <f aca="false">D30</f>
        <v>34236</v>
      </c>
      <c r="R30" s="11" t="n">
        <f aca="false">AVERAGE(F26:F29)</f>
        <v>0.418809523809524</v>
      </c>
      <c r="S30" s="11" t="n">
        <f aca="false">AVERAGE(G26:G29)</f>
        <v>0.506125</v>
      </c>
      <c r="T30" s="11" t="n">
        <f aca="false">AVERAGE(H26:H29)</f>
        <v>0.793377274228521</v>
      </c>
      <c r="U30" s="11" t="n">
        <f aca="false">AVERAGE(I26:I29)</f>
        <v>0.713697728021074</v>
      </c>
    </row>
    <row r="31" customFormat="false" ht="12.75" hidden="false" customHeight="false" outlineLevel="0" collapsed="false">
      <c r="A31" s="0" t="n">
        <f aca="false">MONTH(D32)</f>
        <v>10</v>
      </c>
      <c r="B31" s="0" t="n">
        <f aca="false">YEAR(D32)</f>
        <v>1993</v>
      </c>
      <c r="C31" s="0" t="str">
        <f aca="false">CONCATENATE(B31,$B$1,A31)</f>
        <v>1993-10</v>
      </c>
      <c r="D31" s="5" t="n">
        <v>34250</v>
      </c>
      <c r="E31" s="5" t="n">
        <v>34243</v>
      </c>
      <c r="F31" s="0" t="n">
        <v>0.441666666666667</v>
      </c>
      <c r="G31" s="0" t="n">
        <v>0.5165</v>
      </c>
      <c r="H31" s="0" t="n">
        <v>0.781171470009621</v>
      </c>
      <c r="I31" s="0" t="n">
        <v>0.721106354955548</v>
      </c>
      <c r="J31" s="0" t="n">
        <f aca="false">(H31-F31)/F31</f>
        <v>0.7686901207765</v>
      </c>
      <c r="K31" s="9" t="n">
        <v>34881</v>
      </c>
      <c r="L31" s="0" t="n">
        <f aca="false">SUMIF($E$3:$E$378,$K31,F$3:F$378)/COUNTIF($E$3:$E$378,$K31)</f>
        <v>0.408809523809524</v>
      </c>
      <c r="M31" s="0" t="n">
        <f aca="false">SUMIF($E$3:$E$378,$K31,G$3:G$378)/COUNTIF($E$3:$E$378,$K31)</f>
        <v>0.53535</v>
      </c>
      <c r="N31" s="0" t="n">
        <f aca="false">SUMIF($E$3:$E$378,$K31,H$3:H$378)/COUNTIF($E$3:$E$378,$K31)</f>
        <v>0.79624922816238</v>
      </c>
      <c r="O31" s="0" t="n">
        <f aca="false">SUMIF($E$3:$E$378,$K31,I$3:I$378)/COUNTIF($E$3:$E$378,$K31)</f>
        <v>0.745801778070464</v>
      </c>
      <c r="Q31" s="10" t="n">
        <f aca="false">D31</f>
        <v>34250</v>
      </c>
      <c r="R31" s="11" t="n">
        <f aca="false">AVERAGE(F27:F30)</f>
        <v>0.411488095238095</v>
      </c>
      <c r="S31" s="11" t="n">
        <f aca="false">AVERAGE(G27:G30)</f>
        <v>0.4916</v>
      </c>
      <c r="T31" s="11" t="n">
        <f aca="false">AVERAGE(H27:H30)</f>
        <v>0.78547940091041</v>
      </c>
      <c r="U31" s="11" t="n">
        <f aca="false">AVERAGE(I27:I30)</f>
        <v>0.70875864339809</v>
      </c>
    </row>
    <row r="32" customFormat="false" ht="12.75" hidden="false" customHeight="false" outlineLevel="0" collapsed="false">
      <c r="A32" s="0" t="n">
        <f aca="false">MONTH(D33)</f>
        <v>10</v>
      </c>
      <c r="B32" s="0" t="n">
        <f aca="false">YEAR(D33)</f>
        <v>1993</v>
      </c>
      <c r="C32" s="0" t="str">
        <f aca="false">CONCATENATE(B32,$B$1,A32)</f>
        <v>1993-10</v>
      </c>
      <c r="D32" s="5" t="n">
        <v>34257</v>
      </c>
      <c r="E32" s="5" t="n">
        <v>34243</v>
      </c>
      <c r="F32" s="0" t="n">
        <v>0.435</v>
      </c>
      <c r="G32" s="0" t="n">
        <v>0.5265</v>
      </c>
      <c r="H32" s="0" t="n">
        <v>0.775427562141903</v>
      </c>
      <c r="I32" s="0" t="n">
        <v>0.721106354955548</v>
      </c>
      <c r="J32" s="0" t="n">
        <f aca="false">(H32-F32)/F32</f>
        <v>0.782592096877939</v>
      </c>
      <c r="K32" s="9" t="n">
        <v>34912</v>
      </c>
      <c r="L32" s="0" t="n">
        <f aca="false">SUMIF($E$3:$E$378,$K32,F$3:F$378)/COUNTIF($E$3:$E$378,$K32)</f>
        <v>0.424404761904762</v>
      </c>
      <c r="M32" s="0" t="n">
        <f aca="false">SUMIF($E$3:$E$378,$K32,G$3:G$378)/COUNTIF($E$3:$E$378,$K32)</f>
        <v>0.549725</v>
      </c>
      <c r="N32" s="0" t="n">
        <f aca="false">SUMIF($E$3:$E$378,$K32,H$3:H$378)/COUNTIF($E$3:$E$378,$K32)</f>
        <v>0.751015953704103</v>
      </c>
      <c r="O32" s="0" t="n">
        <f aca="false">SUMIF($E$3:$E$378,$K32,I$3:I$378)/COUNTIF($E$3:$E$378,$K32)</f>
        <v>0.726045439578532</v>
      </c>
      <c r="Q32" s="10" t="n">
        <f aca="false">D32</f>
        <v>34257</v>
      </c>
      <c r="R32" s="11" t="n">
        <f aca="false">AVERAGE(F28:F31)</f>
        <v>0.416369047619048</v>
      </c>
      <c r="S32" s="11" t="n">
        <f aca="false">AVERAGE(G28:G31)</f>
        <v>0.493725</v>
      </c>
      <c r="T32" s="11" t="n">
        <f aca="false">AVERAGE(H28:H31)</f>
        <v>0.779735493042692</v>
      </c>
      <c r="U32" s="11" t="n">
        <f aca="false">AVERAGE(I28:I31)</f>
        <v>0.707112281857096</v>
      </c>
    </row>
    <row r="33" customFormat="false" ht="12.75" hidden="false" customHeight="false" outlineLevel="0" collapsed="false">
      <c r="A33" s="0" t="n">
        <f aca="false">MONTH(D34)</f>
        <v>10</v>
      </c>
      <c r="B33" s="0" t="n">
        <f aca="false">YEAR(D34)</f>
        <v>1993</v>
      </c>
      <c r="C33" s="0" t="str">
        <f aca="false">CONCATENATE(B33,$B$1,A33)</f>
        <v>1993-10</v>
      </c>
      <c r="D33" s="5" t="n">
        <v>34264</v>
      </c>
      <c r="E33" s="5" t="n">
        <v>34243</v>
      </c>
      <c r="F33" s="0" t="n">
        <v>0.430238095238095</v>
      </c>
      <c r="G33" s="0" t="n">
        <v>0.4959</v>
      </c>
      <c r="H33" s="0" t="n">
        <v>0.775427562141903</v>
      </c>
      <c r="I33" s="0" t="n">
        <v>0.711228185709582</v>
      </c>
      <c r="J33" s="0" t="n">
        <f aca="false">(H33-F33)/F33</f>
        <v>0.802321948531264</v>
      </c>
      <c r="K33" s="9" t="n">
        <v>34943</v>
      </c>
      <c r="L33" s="0" t="n">
        <f aca="false">SUMIF($E$3:$E$378,$K33,F$3:F$378)/COUNTIF($E$3:$E$378,$K33)</f>
        <v>0.429464285714286</v>
      </c>
      <c r="M33" s="0" t="n">
        <f aca="false">SUMIF($E$3:$E$378,$K33,G$3:G$378)/COUNTIF($E$3:$E$378,$K33)</f>
        <v>0.55645</v>
      </c>
      <c r="N33" s="0" t="n">
        <f aca="false">SUMIF($E$3:$E$378,$K33,H$3:H$378)/COUNTIF($E$3:$E$378,$K33)</f>
        <v>0.656959462370224</v>
      </c>
      <c r="O33" s="0" t="n">
        <f aca="false">SUMIF($E$3:$E$378,$K33,I$3:I$378)/COUNTIF($E$3:$E$378,$K33)</f>
        <v>0.647843266381297</v>
      </c>
      <c r="Q33" s="10" t="n">
        <f aca="false">D33</f>
        <v>34264</v>
      </c>
      <c r="R33" s="11" t="n">
        <f aca="false">AVERAGE(F29:F32)</f>
        <v>0.425357142857143</v>
      </c>
      <c r="S33" s="11" t="n">
        <f aca="false">AVERAGE(G29:G32)</f>
        <v>0.504175</v>
      </c>
      <c r="T33" s="11" t="n">
        <f aca="false">AVERAGE(H29:H32)</f>
        <v>0.774709573658439</v>
      </c>
      <c r="U33" s="11" t="n">
        <f aca="false">AVERAGE(I29:I32)</f>
        <v>0.709581824168587</v>
      </c>
    </row>
    <row r="34" customFormat="false" ht="12.75" hidden="false" customHeight="false" outlineLevel="0" collapsed="false">
      <c r="A34" s="0" t="n">
        <f aca="false">MONTH(D35)</f>
        <v>11</v>
      </c>
      <c r="B34" s="0" t="n">
        <f aca="false">YEAR(D35)</f>
        <v>1993</v>
      </c>
      <c r="C34" s="0" t="str">
        <f aca="false">CONCATENATE(B34,$B$1,A34)</f>
        <v>1993-11</v>
      </c>
      <c r="D34" s="5" t="n">
        <v>34271</v>
      </c>
      <c r="E34" s="5" t="n">
        <v>34243</v>
      </c>
      <c r="F34" s="0" t="n">
        <v>0.402857142857143</v>
      </c>
      <c r="G34" s="0" t="n">
        <v>0.473</v>
      </c>
      <c r="H34" s="0" t="n">
        <v>0.778299516075762</v>
      </c>
      <c r="I34" s="0" t="n">
        <v>0.711228185709582</v>
      </c>
      <c r="J34" s="0" t="n">
        <f aca="false">(H34-F34)/F34</f>
        <v>0.931949153379551</v>
      </c>
      <c r="K34" s="9" t="n">
        <v>34973</v>
      </c>
      <c r="L34" s="0" t="n">
        <f aca="false">SUMIF($E$3:$E$378,$K34,F$3:F$378)/COUNTIF($E$3:$E$378,$K34)</f>
        <v>0.412797619047619</v>
      </c>
      <c r="M34" s="0" t="n">
        <f aca="false">SUMIF($E$3:$E$378,$K34,G$3:G$378)/COUNTIF($E$3:$E$378,$K34)</f>
        <v>0.498</v>
      </c>
      <c r="N34" s="0" t="n">
        <f aca="false">SUMIF($E$3:$E$378,$K34,H$3:H$378)/COUNTIF($E$3:$E$378,$K34)</f>
        <v>0.594494464308793</v>
      </c>
      <c r="O34" s="0" t="n">
        <f aca="false">SUMIF($E$3:$E$378,$K34,I$3:I$378)/COUNTIF($E$3:$E$378,$K34)</f>
        <v>0.597629239380968</v>
      </c>
      <c r="Q34" s="10" t="n">
        <f aca="false">D34</f>
        <v>34271</v>
      </c>
      <c r="R34" s="11" t="n">
        <f aca="false">AVERAGE(F30:F33)</f>
        <v>0.431309523809524</v>
      </c>
      <c r="S34" s="11" t="n">
        <f aca="false">AVERAGE(G30:G33)</f>
        <v>0.50595</v>
      </c>
      <c r="T34" s="11" t="n">
        <f aca="false">AVERAGE(H30:H33)</f>
        <v>0.776145550625368</v>
      </c>
      <c r="U34" s="11" t="n">
        <f aca="false">AVERAGE(I30:I33)</f>
        <v>0.715344089562068</v>
      </c>
    </row>
    <row r="35" customFormat="false" ht="12.75" hidden="false" customHeight="false" outlineLevel="0" collapsed="false">
      <c r="A35" s="0" t="n">
        <f aca="false">MONTH(D36)</f>
        <v>11</v>
      </c>
      <c r="B35" s="0" t="n">
        <f aca="false">YEAR(D36)</f>
        <v>1993</v>
      </c>
      <c r="C35" s="0" t="str">
        <f aca="false">CONCATENATE(B35,$B$1,A35)</f>
        <v>1993-11</v>
      </c>
      <c r="D35" s="5" t="n">
        <v>34278</v>
      </c>
      <c r="E35" s="5" t="n">
        <v>34274</v>
      </c>
      <c r="F35" s="0" t="n">
        <v>0.406904761904762</v>
      </c>
      <c r="G35" s="0" t="n">
        <v>0.4705</v>
      </c>
      <c r="H35" s="0" t="n">
        <v>0.763939746406468</v>
      </c>
      <c r="I35" s="0" t="n">
        <v>0.71781363187356</v>
      </c>
      <c r="J35" s="0" t="n">
        <f aca="false">(H35-F35)/F35</f>
        <v>0.877441155592255</v>
      </c>
      <c r="K35" s="9" t="n">
        <v>35004</v>
      </c>
      <c r="L35" s="0" t="n">
        <f aca="false">SUMIF($E$3:$E$378,$K35,F$3:F$378)/COUNTIF($E$3:$E$378,$K35)</f>
        <v>0.431269841269841</v>
      </c>
      <c r="M35" s="0" t="n">
        <f aca="false">SUMIF($E$3:$E$378,$K35,G$3:G$378)/COUNTIF($E$3:$E$378,$K35)</f>
        <v>0.516666666666667</v>
      </c>
      <c r="N35" s="0" t="n">
        <f aca="false">SUMIF($E$3:$E$378,$K35,H$3:H$378)/COUNTIF($E$3:$E$378,$K35)</f>
        <v>0.675866492434795</v>
      </c>
      <c r="O35" s="0" t="n">
        <f aca="false">SUMIF($E$3:$E$378,$K35,I$3:I$378)/COUNTIF($E$3:$E$378,$K35)</f>
        <v>0.636593129184502</v>
      </c>
      <c r="Q35" s="10" t="n">
        <f aca="false">D35</f>
        <v>34278</v>
      </c>
      <c r="R35" s="11" t="n">
        <f aca="false">AVERAGE(F31:F34)</f>
        <v>0.427440476190476</v>
      </c>
      <c r="S35" s="11" t="n">
        <f aca="false">AVERAGE(G31:G34)</f>
        <v>0.502975</v>
      </c>
      <c r="T35" s="11" t="n">
        <f aca="false">AVERAGE(H31:H34)</f>
        <v>0.777581527592298</v>
      </c>
      <c r="U35" s="11" t="n">
        <f aca="false">AVERAGE(I31:I34)</f>
        <v>0.716167270332565</v>
      </c>
    </row>
    <row r="36" customFormat="false" ht="12.75" hidden="false" customHeight="false" outlineLevel="0" collapsed="false">
      <c r="A36" s="0" t="n">
        <f aca="false">MONTH(D37)</f>
        <v>11</v>
      </c>
      <c r="B36" s="0" t="n">
        <f aca="false">YEAR(D37)</f>
        <v>1993</v>
      </c>
      <c r="C36" s="0" t="str">
        <f aca="false">CONCATENATE(B36,$B$1,A36)</f>
        <v>1993-11</v>
      </c>
      <c r="D36" s="5" t="n">
        <v>34285</v>
      </c>
      <c r="E36" s="5" t="n">
        <v>34274</v>
      </c>
      <c r="F36" s="0" t="n">
        <v>0.398095238095238</v>
      </c>
      <c r="G36" s="0" t="n">
        <v>0.4537</v>
      </c>
      <c r="H36" s="0" t="n">
        <v>0.761067792472609</v>
      </c>
      <c r="I36" s="0" t="n">
        <v>0.701350016463615</v>
      </c>
      <c r="J36" s="0" t="n">
        <f aca="false">(H36-F36)/F36</f>
        <v>0.911773162909664</v>
      </c>
      <c r="K36" s="9" t="n">
        <v>35034</v>
      </c>
      <c r="L36" s="0" t="n">
        <f aca="false">SUMIF($E$3:$E$378,$K36,F$3:F$378)/COUNTIF($E$3:$E$378,$K36)</f>
        <v>0.457301587301587</v>
      </c>
      <c r="M36" s="0" t="n">
        <f aca="false">SUMIF($E$3:$E$378,$K36,G$3:G$378)/COUNTIF($E$3:$E$378,$K36)</f>
        <v>0.572766666666667</v>
      </c>
      <c r="N36" s="0" t="n">
        <f aca="false">SUMIF($E$3:$E$378,$K36,H$3:H$378)/COUNTIF($E$3:$E$378,$K36)</f>
        <v>0.756281202582844</v>
      </c>
      <c r="O36" s="0" t="n">
        <f aca="false">SUMIF($E$3:$E$378,$K36,I$3:I$378)/COUNTIF($E$3:$E$378,$K36)</f>
        <v>0.698057293381627</v>
      </c>
      <c r="Q36" s="10" t="n">
        <f aca="false">D36</f>
        <v>34285</v>
      </c>
      <c r="R36" s="11" t="n">
        <f aca="false">AVERAGE(F32:F35)</f>
        <v>0.41875</v>
      </c>
      <c r="S36" s="11" t="n">
        <f aca="false">AVERAGE(G32:G35)</f>
        <v>0.491475</v>
      </c>
      <c r="T36" s="11" t="n">
        <f aca="false">AVERAGE(H32:H35)</f>
        <v>0.773273596691509</v>
      </c>
      <c r="U36" s="11" t="n">
        <f aca="false">AVERAGE(I32:I35)</f>
        <v>0.715344089562068</v>
      </c>
    </row>
    <row r="37" customFormat="false" ht="12.75" hidden="false" customHeight="false" outlineLevel="0" collapsed="false">
      <c r="A37" s="0" t="n">
        <f aca="false">MONTH(D38)</f>
        <v>11</v>
      </c>
      <c r="B37" s="0" t="n">
        <f aca="false">YEAR(D38)</f>
        <v>1993</v>
      </c>
      <c r="C37" s="0" t="str">
        <f aca="false">CONCATENATE(B37,$B$1,A37)</f>
        <v>1993-11</v>
      </c>
      <c r="D37" s="5" t="n">
        <v>34292</v>
      </c>
      <c r="E37" s="5" t="n">
        <v>34274</v>
      </c>
      <c r="F37" s="0" t="n">
        <v>0.394285714285714</v>
      </c>
      <c r="G37" s="0" t="n">
        <v>0.4601</v>
      </c>
      <c r="H37" s="0" t="n">
        <v>0.743836068869455</v>
      </c>
      <c r="I37" s="0" t="n">
        <v>0.642081000987817</v>
      </c>
      <c r="J37" s="0" t="n">
        <f aca="false">(H37-F37)/F37</f>
        <v>0.886540754379054</v>
      </c>
      <c r="K37" s="9" t="n">
        <v>35065</v>
      </c>
      <c r="L37" s="0" t="n">
        <f aca="false">SUMIF($E$3:$E$378,$K37,F$3:F$378)/COUNTIF($E$3:$E$378,$K37)</f>
        <v>0.4475</v>
      </c>
      <c r="M37" s="0" t="n">
        <f aca="false">SUMIF($E$3:$E$378,$K37,G$3:G$378)/COUNTIF($E$3:$E$378,$K37)</f>
        <v>0.5549</v>
      </c>
      <c r="N37" s="0" t="n">
        <f aca="false">SUMIF($E$3:$E$378,$K37,H$3:H$378)/COUNTIF($E$3:$E$378,$K37)</f>
        <v>0.815634917215928</v>
      </c>
      <c r="O37" s="0" t="n">
        <f aca="false">SUMIF($E$3:$E$378,$K37,I$3:I$378)/COUNTIF($E$3:$E$378,$K37)</f>
        <v>0.701350016463615</v>
      </c>
      <c r="Q37" s="10" t="n">
        <f aca="false">D37</f>
        <v>34292</v>
      </c>
      <c r="R37" s="11" t="n">
        <f aca="false">AVERAGE(F33:F36)</f>
        <v>0.40952380952381</v>
      </c>
      <c r="S37" s="11" t="n">
        <f aca="false">AVERAGE(G33:G36)</f>
        <v>0.473275</v>
      </c>
      <c r="T37" s="11" t="n">
        <f aca="false">AVERAGE(H33:H36)</f>
        <v>0.769683654274186</v>
      </c>
      <c r="U37" s="11" t="n">
        <f aca="false">AVERAGE(I33:I36)</f>
        <v>0.710405004939085</v>
      </c>
    </row>
    <row r="38" customFormat="false" ht="12.75" hidden="false" customHeight="false" outlineLevel="0" collapsed="false">
      <c r="A38" s="0" t="n">
        <f aca="false">MONTH(D39)</f>
        <v>12</v>
      </c>
      <c r="B38" s="0" t="n">
        <f aca="false">YEAR(D39)</f>
        <v>1993</v>
      </c>
      <c r="C38" s="0" t="str">
        <f aca="false">CONCATENATE(B38,$B$1,A38)</f>
        <v>1993-12</v>
      </c>
      <c r="D38" s="5" t="n">
        <v>34299</v>
      </c>
      <c r="E38" s="5" t="n">
        <v>34274</v>
      </c>
      <c r="F38" s="0" t="n">
        <v>0.39</v>
      </c>
      <c r="G38" s="0" t="n">
        <v>0.438</v>
      </c>
      <c r="H38" s="0" t="n">
        <v>0.726604345266302</v>
      </c>
      <c r="I38" s="0" t="n">
        <v>0.632202831741851</v>
      </c>
      <c r="J38" s="0" t="n">
        <f aca="false">(H38-F38)/F38</f>
        <v>0.86308806478539</v>
      </c>
      <c r="K38" s="9" t="n">
        <v>35096</v>
      </c>
      <c r="L38" s="0" t="n">
        <f aca="false">SUMIF($E$3:$E$378,$K38,F$3:F$378)/COUNTIF($E$3:$E$378,$K38)</f>
        <v>0.439285714285714</v>
      </c>
      <c r="M38" s="0" t="n">
        <f aca="false">SUMIF($E$3:$E$378,$K38,G$3:G$378)/COUNTIF($E$3:$E$378,$K38)</f>
        <v>0.552875</v>
      </c>
      <c r="N38" s="0" t="n">
        <f aca="false">SUMIF($E$3:$E$378,$K38,H$3:H$378)/COUNTIF($E$3:$E$378,$K38)</f>
        <v>0.765375723373397</v>
      </c>
      <c r="O38" s="0" t="n">
        <f aca="false">SUMIF($E$3:$E$378,$K38,I$3:I$378)/COUNTIF($E$3:$E$378,$K38)</f>
        <v>0.704642739545604</v>
      </c>
      <c r="Q38" s="10" t="n">
        <f aca="false">D38</f>
        <v>34299</v>
      </c>
      <c r="R38" s="11" t="n">
        <f aca="false">AVERAGE(F34:F37)</f>
        <v>0.400535714285714</v>
      </c>
      <c r="S38" s="11" t="n">
        <f aca="false">AVERAGE(G34:G37)</f>
        <v>0.464325</v>
      </c>
      <c r="T38" s="11" t="n">
        <f aca="false">AVERAGE(H34:H37)</f>
        <v>0.761785780956074</v>
      </c>
      <c r="U38" s="11" t="n">
        <f aca="false">AVERAGE(I34:I37)</f>
        <v>0.693118208758643</v>
      </c>
    </row>
    <row r="39" customFormat="false" ht="12.75" hidden="false" customHeight="false" outlineLevel="0" collapsed="false">
      <c r="A39" s="0" t="n">
        <f aca="false">MONTH(D40)</f>
        <v>12</v>
      </c>
      <c r="B39" s="0" t="n">
        <f aca="false">YEAR(D40)</f>
        <v>1993</v>
      </c>
      <c r="C39" s="0" t="str">
        <f aca="false">CONCATENATE(B39,$B$1,A39)</f>
        <v>1993-12</v>
      </c>
      <c r="D39" s="5" t="n">
        <v>34313</v>
      </c>
      <c r="E39" s="5" t="n">
        <v>34304</v>
      </c>
      <c r="F39" s="0" t="n">
        <v>0.358809523809524</v>
      </c>
      <c r="G39" s="0" t="n">
        <v>0.4116</v>
      </c>
      <c r="H39" s="0" t="n">
        <v>0.712244575597008</v>
      </c>
      <c r="I39" s="0" t="n">
        <v>0.628910108659862</v>
      </c>
      <c r="J39" s="0" t="n">
        <f aca="false">(H39-F39)/F39</f>
        <v>0.98502137857162</v>
      </c>
      <c r="K39" s="9" t="n">
        <v>35125</v>
      </c>
      <c r="L39" s="0" t="n">
        <f aca="false">SUMIF($E$3:$E$378,$K39,F$3:F$378)/COUNTIF($E$3:$E$378,$K39)</f>
        <v>0.506071428571429</v>
      </c>
      <c r="M39" s="0" t="n">
        <f aca="false">SUMIF($E$3:$E$378,$K39,G$3:G$378)/COUNTIF($E$3:$E$378,$K39)</f>
        <v>0.63025</v>
      </c>
      <c r="N39" s="0" t="n">
        <f aca="false">SUMIF($E$3:$E$378,$K39,H$3:H$378)/COUNTIF($E$3:$E$378,$K39)</f>
        <v>0.762503769439538</v>
      </c>
      <c r="O39" s="0" t="n">
        <f aca="false">SUMIF($E$3:$E$378,$K39,I$3:I$378)/COUNTIF($E$3:$E$378,$K39)</f>
        <v>0.735923608824498</v>
      </c>
      <c r="Q39" s="10" t="n">
        <f aca="false">D39</f>
        <v>34313</v>
      </c>
      <c r="R39" s="11" t="n">
        <f aca="false">AVERAGE(F35:F38)</f>
        <v>0.397321428571429</v>
      </c>
      <c r="S39" s="11" t="n">
        <f aca="false">AVERAGE(G35:G38)</f>
        <v>0.455575</v>
      </c>
      <c r="T39" s="11" t="n">
        <f aca="false">AVERAGE(H35:H38)</f>
        <v>0.748861988253708</v>
      </c>
      <c r="U39" s="11" t="n">
        <f aca="false">AVERAGE(I35:I38)</f>
        <v>0.673361870266711</v>
      </c>
    </row>
    <row r="40" customFormat="false" ht="12.75" hidden="false" customHeight="false" outlineLevel="0" collapsed="false">
      <c r="A40" s="0" t="n">
        <f aca="false">MONTH(D41)</f>
        <v>12</v>
      </c>
      <c r="B40" s="0" t="n">
        <f aca="false">YEAR(D41)</f>
        <v>1993</v>
      </c>
      <c r="C40" s="0" t="str">
        <f aca="false">CONCATENATE(B40,$B$1,A40)</f>
        <v>1993-12</v>
      </c>
      <c r="D40" s="5" t="n">
        <v>34320</v>
      </c>
      <c r="E40" s="5" t="n">
        <v>34304</v>
      </c>
      <c r="F40" s="0" t="n">
        <v>0.331190476190476</v>
      </c>
      <c r="G40" s="0" t="n">
        <v>0.4019</v>
      </c>
      <c r="H40" s="0" t="n">
        <v>0.717988483464725</v>
      </c>
      <c r="I40" s="0" t="n">
        <v>0.628910108659862</v>
      </c>
      <c r="J40" s="0" t="n">
        <f aca="false">(H40-F40)/F40</f>
        <v>1.16790196301355</v>
      </c>
      <c r="K40" s="9" t="n">
        <v>35156</v>
      </c>
      <c r="L40" s="0" t="n">
        <f aca="false">SUMIF($E$3:$E$378,$K40,F$3:F$378)/COUNTIF($E$3:$E$378,$K40)</f>
        <v>0.555416666666667</v>
      </c>
      <c r="M40" s="0" t="n">
        <f aca="false">SUMIF($E$3:$E$378,$K40,G$3:G$378)/COUNTIF($E$3:$E$378,$K40)</f>
        <v>0.713075</v>
      </c>
      <c r="N40" s="0" t="n">
        <f aca="false">SUMIF($E$3:$E$378,$K40,H$3:H$378)/COUNTIF($E$3:$E$378,$K40)</f>
        <v>0.814198940248998</v>
      </c>
      <c r="O40" s="0" t="n">
        <f aca="false">SUMIF($E$3:$E$378,$K40,I$3:I$378)/COUNTIF($E$3:$E$378,$K40)</f>
        <v>0.846229832071123</v>
      </c>
      <c r="Q40" s="10" t="n">
        <f aca="false">D40</f>
        <v>34320</v>
      </c>
      <c r="R40" s="11" t="n">
        <f aca="false">AVERAGE(F36:F39)</f>
        <v>0.385297619047619</v>
      </c>
      <c r="S40" s="11" t="n">
        <f aca="false">AVERAGE(G36:G39)</f>
        <v>0.44085</v>
      </c>
      <c r="T40" s="11" t="n">
        <f aca="false">AVERAGE(H36:H39)</f>
        <v>0.735938195551343</v>
      </c>
      <c r="U40" s="11" t="n">
        <f aca="false">AVERAGE(I36:I39)</f>
        <v>0.651135989463286</v>
      </c>
    </row>
    <row r="41" customFormat="false" ht="12.75" hidden="false" customHeight="false" outlineLevel="0" collapsed="false">
      <c r="A41" s="0" t="n">
        <f aca="false">MONTH(D42)</f>
        <v>12</v>
      </c>
      <c r="B41" s="0" t="n">
        <f aca="false">YEAR(D42)</f>
        <v>1993</v>
      </c>
      <c r="C41" s="0" t="str">
        <f aca="false">CONCATENATE(B41,$B$1,A41)</f>
        <v>1993-12</v>
      </c>
      <c r="D41" s="5" t="n">
        <v>34327</v>
      </c>
      <c r="E41" s="5" t="n">
        <v>34304</v>
      </c>
      <c r="F41" s="0" t="n">
        <v>0.344761904761905</v>
      </c>
      <c r="G41" s="0" t="n">
        <v>0.3837</v>
      </c>
      <c r="H41" s="0" t="n">
        <v>0.738092161001738</v>
      </c>
      <c r="I41" s="0" t="n">
        <v>0.619031939413895</v>
      </c>
      <c r="J41" s="0" t="n">
        <f aca="false">(H41-F41)/F41</f>
        <v>1.14087505262935</v>
      </c>
      <c r="K41" s="9" t="n">
        <v>35186</v>
      </c>
      <c r="L41" s="0" t="n">
        <f aca="false">SUMIF($E$3:$E$378,$K41,F$3:F$378)/COUNTIF($E$3:$E$378,$K41)</f>
        <v>0.492440476190476</v>
      </c>
      <c r="M41" s="0" t="n">
        <f aca="false">SUMIF($E$3:$E$378,$K41,G$3:G$378)/COUNTIF($E$3:$E$378,$K41)</f>
        <v>0.638375</v>
      </c>
      <c r="N41" s="0" t="n">
        <f aca="false">SUMIF($E$3:$E$378,$K41,H$3:H$378)/COUNTIF($E$3:$E$378,$K41)</f>
        <v>0.827840721434828</v>
      </c>
      <c r="O41" s="0" t="n">
        <f aca="false">SUMIF($E$3:$E$378,$K41,I$3:I$378)/COUNTIF($E$3:$E$378,$K41)</f>
        <v>0.827296674349687</v>
      </c>
      <c r="Q41" s="10" t="n">
        <f aca="false">D41</f>
        <v>34327</v>
      </c>
      <c r="R41" s="11" t="n">
        <f aca="false">AVERAGE(F37:F40)</f>
        <v>0.368571428571429</v>
      </c>
      <c r="S41" s="11" t="n">
        <f aca="false">AVERAGE(G37:G40)</f>
        <v>0.4279</v>
      </c>
      <c r="T41" s="11" t="n">
        <f aca="false">AVERAGE(H37:H40)</f>
        <v>0.725168368299373</v>
      </c>
      <c r="U41" s="11" t="n">
        <f aca="false">AVERAGE(I37:I40)</f>
        <v>0.633026012512348</v>
      </c>
    </row>
    <row r="42" customFormat="false" ht="12.75" hidden="false" customHeight="false" outlineLevel="0" collapsed="false">
      <c r="A42" s="0" t="n">
        <f aca="false">MONTH(D43)</f>
        <v>1</v>
      </c>
      <c r="B42" s="0" t="n">
        <f aca="false">YEAR(D43)</f>
        <v>1994</v>
      </c>
      <c r="C42" s="0" t="str">
        <f aca="false">CONCATENATE(B42,$B$1,A42)</f>
        <v>1994-1</v>
      </c>
      <c r="D42" s="5" t="n">
        <v>34334</v>
      </c>
      <c r="E42" s="5" t="n">
        <v>34304</v>
      </c>
      <c r="F42" s="0" t="n">
        <v>0.337380952380952</v>
      </c>
      <c r="G42" s="0" t="n">
        <v>0.3877</v>
      </c>
      <c r="H42" s="0" t="n">
        <v>0.726604345266302</v>
      </c>
      <c r="I42" s="0" t="n">
        <v>0.609153770167929</v>
      </c>
      <c r="J42" s="0" t="n">
        <f aca="false">(H42-F42)/F42</f>
        <v>1.1536614326877</v>
      </c>
      <c r="K42" s="9" t="n">
        <v>35217</v>
      </c>
      <c r="L42" s="0" t="n">
        <f aca="false">SUMIF($E$3:$E$378,$K42,F$3:F$378)/COUNTIF($E$3:$E$378,$K42)</f>
        <v>0.484880952380952</v>
      </c>
      <c r="M42" s="0" t="n">
        <f aca="false">SUMIF($E$3:$E$378,$K42,G$3:G$378)/COUNTIF($E$3:$E$378,$K42)</f>
        <v>0.59795</v>
      </c>
      <c r="N42" s="0" t="n">
        <f aca="false">SUMIF($E$3:$E$378,$K42,H$3:H$378)/COUNTIF($E$3:$E$378,$K42)</f>
        <v>0.812762963282069</v>
      </c>
      <c r="O42" s="0" t="n">
        <f aca="false">SUMIF($E$3:$E$378,$K42,I$3:I$378)/COUNTIF($E$3:$E$378,$K42)</f>
        <v>0.721929535726046</v>
      </c>
      <c r="Q42" s="10" t="n">
        <f aca="false">D42</f>
        <v>34334</v>
      </c>
      <c r="R42" s="11" t="n">
        <f aca="false">AVERAGE(F38:F41)</f>
        <v>0.356190476190476</v>
      </c>
      <c r="S42" s="11" t="n">
        <f aca="false">AVERAGE(G38:G41)</f>
        <v>0.4088</v>
      </c>
      <c r="T42" s="11" t="n">
        <f aca="false">AVERAGE(H38:H41)</f>
        <v>0.723732391332443</v>
      </c>
      <c r="U42" s="11" t="n">
        <f aca="false">AVERAGE(I38:I41)</f>
        <v>0.627263747118867</v>
      </c>
    </row>
    <row r="43" customFormat="false" ht="12.75" hidden="false" customHeight="false" outlineLevel="0" collapsed="false">
      <c r="A43" s="0" t="n">
        <f aca="false">MONTH(D44)</f>
        <v>1</v>
      </c>
      <c r="B43" s="0" t="n">
        <f aca="false">YEAR(D44)</f>
        <v>1994</v>
      </c>
      <c r="C43" s="0" t="str">
        <f aca="false">CONCATENATE(B43,$B$1,A43)</f>
        <v>1994-1</v>
      </c>
      <c r="D43" s="5" t="n">
        <v>34341</v>
      </c>
      <c r="E43" s="5" t="n">
        <v>34335</v>
      </c>
      <c r="F43" s="0" t="n">
        <v>0.364761904761905</v>
      </c>
      <c r="G43" s="0" t="n">
        <v>0.4382</v>
      </c>
      <c r="H43" s="0" t="n">
        <v>0.729476299200161</v>
      </c>
      <c r="I43" s="0" t="n">
        <v>0.615739216331907</v>
      </c>
      <c r="J43" s="0" t="n">
        <f aca="false">(H43-F43)/F43</f>
        <v>0.999869749765454</v>
      </c>
      <c r="K43" s="9" t="n">
        <v>35247</v>
      </c>
      <c r="L43" s="0" t="n">
        <f aca="false">SUMIF($E$3:$E$378,$K43,F$3:F$378)/COUNTIF($E$3:$E$378,$K43)</f>
        <v>0.501309523809524</v>
      </c>
      <c r="M43" s="0" t="n">
        <f aca="false">SUMIF($E$3:$E$378,$K43,G$3:G$378)/COUNTIF($E$3:$E$378,$K43)</f>
        <v>0.6226</v>
      </c>
      <c r="N43" s="0" t="n">
        <f aca="false">SUMIF($E$3:$E$378,$K43,H$3:H$378)/COUNTIF($E$3:$E$378,$K43)</f>
        <v>0.837892560203334</v>
      </c>
      <c r="O43" s="0" t="n">
        <f aca="false">SUMIF($E$3:$E$378,$K43,I$3:I$378)/COUNTIF($E$3:$E$378,$K43)</f>
        <v>0.759795851168917</v>
      </c>
      <c r="Q43" s="10" t="n">
        <f aca="false">D43</f>
        <v>34341</v>
      </c>
      <c r="R43" s="11" t="n">
        <f aca="false">AVERAGE(F39:F42)</f>
        <v>0.343035714285714</v>
      </c>
      <c r="S43" s="11" t="n">
        <f aca="false">AVERAGE(G39:G42)</f>
        <v>0.396225</v>
      </c>
      <c r="T43" s="11" t="n">
        <f aca="false">AVERAGE(H39:H42)</f>
        <v>0.723732391332443</v>
      </c>
      <c r="U43" s="11" t="n">
        <f aca="false">AVERAGE(I39:I42)</f>
        <v>0.621501481725387</v>
      </c>
    </row>
    <row r="44" customFormat="false" ht="12.75" hidden="false" customHeight="false" outlineLevel="0" collapsed="false">
      <c r="A44" s="0" t="n">
        <f aca="false">MONTH(D45)</f>
        <v>1</v>
      </c>
      <c r="B44" s="0" t="n">
        <f aca="false">YEAR(D45)</f>
        <v>1994</v>
      </c>
      <c r="C44" s="0" t="str">
        <f aca="false">CONCATENATE(B44,$B$1,A44)</f>
        <v>1994-1</v>
      </c>
      <c r="D44" s="5" t="n">
        <v>34348</v>
      </c>
      <c r="E44" s="5" t="n">
        <v>34335</v>
      </c>
      <c r="F44" s="0" t="n">
        <v>0.351904761904762</v>
      </c>
      <c r="G44" s="0" t="n">
        <v>0.4256</v>
      </c>
      <c r="H44" s="0" t="n">
        <v>0.729476299200161</v>
      </c>
      <c r="I44" s="0" t="n">
        <v>0.612446493249918</v>
      </c>
      <c r="J44" s="0" t="n">
        <f aca="false">(H44-F44)/F44</f>
        <v>1.07293670949978</v>
      </c>
      <c r="K44" s="9" t="n">
        <v>35278</v>
      </c>
      <c r="L44" s="0" t="n">
        <f aca="false">SUMIF($E$3:$E$378,$K44,F$3:F$378)/COUNTIF($E$3:$E$378,$K44)</f>
        <v>0.526428571428572</v>
      </c>
      <c r="M44" s="0" t="n">
        <f aca="false">SUMIF($E$3:$E$378,$K44,G$3:G$378)/COUNTIF($E$3:$E$378,$K44)</f>
        <v>0.628225</v>
      </c>
      <c r="N44" s="0" t="n">
        <f aca="false">SUMIF($E$3:$E$378,$K44,H$3:H$378)/COUNTIF($E$3:$E$378,$K44)</f>
        <v>0.990106118697856</v>
      </c>
      <c r="O44" s="0" t="n">
        <f aca="false">SUMIF($E$3:$E$378,$K44,I$3:I$378)/COUNTIF($E$3:$E$378,$K44)</f>
        <v>0.831412578202173</v>
      </c>
      <c r="Q44" s="10" t="n">
        <f aca="false">D44</f>
        <v>34348</v>
      </c>
      <c r="R44" s="11" t="n">
        <f aca="false">AVERAGE(F40:F43)</f>
        <v>0.34452380952381</v>
      </c>
      <c r="S44" s="11" t="n">
        <f aca="false">AVERAGE(G40:G43)</f>
        <v>0.402875</v>
      </c>
      <c r="T44" s="11" t="n">
        <f aca="false">AVERAGE(H40:H43)</f>
        <v>0.728040322233232</v>
      </c>
      <c r="U44" s="11" t="n">
        <f aca="false">AVERAGE(I40:I43)</f>
        <v>0.618208758643398</v>
      </c>
    </row>
    <row r="45" customFormat="false" ht="12.75" hidden="false" customHeight="false" outlineLevel="0" collapsed="false">
      <c r="A45" s="0" t="n">
        <f aca="false">MONTH(D46)</f>
        <v>1</v>
      </c>
      <c r="B45" s="0" t="n">
        <f aca="false">YEAR(D46)</f>
        <v>1994</v>
      </c>
      <c r="C45" s="0" t="str">
        <f aca="false">CONCATENATE(B45,$B$1,A45)</f>
        <v>1994-1</v>
      </c>
      <c r="D45" s="5" t="n">
        <v>34355</v>
      </c>
      <c r="E45" s="5" t="n">
        <v>34335</v>
      </c>
      <c r="F45" s="0" t="n">
        <v>0.355714285714286</v>
      </c>
      <c r="G45" s="0" t="n">
        <v>0.4204</v>
      </c>
      <c r="H45" s="0" t="n">
        <v>0.73234825313402</v>
      </c>
      <c r="I45" s="0" t="n">
        <v>0.615739216331907</v>
      </c>
      <c r="J45" s="0" t="n">
        <f aca="false">(H45-F45)/F45</f>
        <v>1.05881035017596</v>
      </c>
      <c r="K45" s="9" t="n">
        <v>35309</v>
      </c>
      <c r="L45" s="0" t="n">
        <f aca="false">SUMIF($E$3:$E$378,$K45,F$3:F$378)/COUNTIF($E$3:$E$378,$K45)</f>
        <v>0.574940476190476</v>
      </c>
      <c r="M45" s="0" t="n">
        <f aca="false">SUMIF($E$3:$E$378,$K45,G$3:G$378)/COUNTIF($E$3:$E$378,$K45)</f>
        <v>0.6389</v>
      </c>
      <c r="N45" s="0" t="n">
        <f aca="false">SUMIF($E$3:$E$378,$K45,H$3:H$378)/COUNTIF($E$3:$E$378,$K45)</f>
        <v>0.904665489165554</v>
      </c>
      <c r="O45" s="0" t="n">
        <f aca="false">SUMIF($E$3:$E$378,$K45,I$3:I$378)/COUNTIF($E$3:$E$378,$K45)</f>
        <v>0.763911755021403</v>
      </c>
      <c r="Q45" s="10" t="n">
        <f aca="false">D45</f>
        <v>34355</v>
      </c>
      <c r="R45" s="11" t="n">
        <f aca="false">AVERAGE(F41:F44)</f>
        <v>0.349702380952381</v>
      </c>
      <c r="S45" s="11" t="n">
        <f aca="false">AVERAGE(G41:G44)</f>
        <v>0.4088</v>
      </c>
      <c r="T45" s="11" t="n">
        <f aca="false">AVERAGE(H41:H44)</f>
        <v>0.73091227616709</v>
      </c>
      <c r="U45" s="11" t="n">
        <f aca="false">AVERAGE(I41:I44)</f>
        <v>0.614092854790912</v>
      </c>
    </row>
    <row r="46" customFormat="false" ht="12.75" hidden="false" customHeight="false" outlineLevel="0" collapsed="false">
      <c r="A46" s="0" t="n">
        <f aca="false">MONTH(D47)</f>
        <v>2</v>
      </c>
      <c r="B46" s="0" t="n">
        <f aca="false">YEAR(D47)</f>
        <v>1994</v>
      </c>
      <c r="C46" s="0" t="str">
        <f aca="false">CONCATENATE(B46,$B$1,A46)</f>
        <v>1994-2</v>
      </c>
      <c r="D46" s="5" t="n">
        <v>34362</v>
      </c>
      <c r="E46" s="5" t="n">
        <v>34335</v>
      </c>
      <c r="F46" s="0" t="n">
        <v>0.365238095238095</v>
      </c>
      <c r="G46" s="0" t="n">
        <v>0.4346</v>
      </c>
      <c r="H46" s="0" t="n">
        <v>0.729476299200161</v>
      </c>
      <c r="I46" s="0" t="n">
        <v>0.632202831741851</v>
      </c>
      <c r="J46" s="0" t="n">
        <f aca="false">(H46-F46)/F46</f>
        <v>0.997262357653635</v>
      </c>
      <c r="K46" s="9" t="n">
        <v>35339</v>
      </c>
      <c r="L46" s="0" t="n">
        <f aca="false">SUMIF($E$3:$E$378,$K46,F$3:F$378)/COUNTIF($E$3:$E$378,$K46)</f>
        <v>0.595476190476191</v>
      </c>
      <c r="M46" s="0" t="n">
        <f aca="false">SUMIF($E$3:$E$378,$K46,G$3:G$378)/COUNTIF($E$3:$E$378,$K46)</f>
        <v>0.667975</v>
      </c>
      <c r="N46" s="0" t="n">
        <f aca="false">SUMIF($E$3:$E$378,$K46,H$3:H$378)/COUNTIF($E$3:$E$378,$K46)</f>
        <v>0.867330088025388</v>
      </c>
      <c r="O46" s="0" t="n">
        <f aca="false">SUMIF($E$3:$E$378,$K46,I$3:I$378)/COUNTIF($E$3:$E$378,$K46)</f>
        <v>0.786960816595324</v>
      </c>
      <c r="Q46" s="10" t="n">
        <f aca="false">D46</f>
        <v>34362</v>
      </c>
      <c r="R46" s="11" t="n">
        <f aca="false">AVERAGE(F42:F45)</f>
        <v>0.352440476190476</v>
      </c>
      <c r="S46" s="11" t="n">
        <f aca="false">AVERAGE(G42:G45)</f>
        <v>0.417975</v>
      </c>
      <c r="T46" s="11" t="n">
        <f aca="false">AVERAGE(H42:H45)</f>
        <v>0.729476299200161</v>
      </c>
      <c r="U46" s="11" t="n">
        <f aca="false">AVERAGE(I42:I45)</f>
        <v>0.613269674020415</v>
      </c>
    </row>
    <row r="47" customFormat="false" ht="12.75" hidden="false" customHeight="false" outlineLevel="0" collapsed="false">
      <c r="A47" s="0" t="n">
        <f aca="false">MONTH(D48)</f>
        <v>2</v>
      </c>
      <c r="B47" s="0" t="n">
        <f aca="false">YEAR(D48)</f>
        <v>1994</v>
      </c>
      <c r="C47" s="0" t="str">
        <f aca="false">CONCATENATE(B47,$B$1,A47)</f>
        <v>1994-2</v>
      </c>
      <c r="D47" s="5" t="n">
        <v>34369</v>
      </c>
      <c r="E47" s="5" t="n">
        <v>34366</v>
      </c>
      <c r="F47" s="0" t="n">
        <v>0.372142857142857</v>
      </c>
      <c r="G47" s="0" t="n">
        <v>0.4563</v>
      </c>
      <c r="H47" s="0" t="n">
        <v>0.738092161001738</v>
      </c>
      <c r="I47" s="0" t="n">
        <v>0.638788277905828</v>
      </c>
      <c r="J47" s="0" t="n">
        <f aca="false">(H47-F47)/F47</f>
        <v>0.983357054515226</v>
      </c>
      <c r="K47" s="9" t="n">
        <v>35370</v>
      </c>
      <c r="L47" s="0" t="n">
        <f aca="false">SUMIF($E$3:$E$378,$K47,F$3:F$378)/COUNTIF($E$3:$E$378,$K47)</f>
        <v>0.56702380952381</v>
      </c>
      <c r="M47" s="0" t="n">
        <f aca="false">SUMIF($E$3:$E$378,$K47,G$3:G$378)/COUNTIF($E$3:$E$378,$K47)</f>
        <v>0.67335</v>
      </c>
      <c r="N47" s="0" t="n">
        <f aca="false">SUMIF($E$3:$E$378,$K47,H$3:H$378)/COUNTIF($E$3:$E$378,$K47)</f>
        <v>0.897485604330907</v>
      </c>
      <c r="O47" s="0" t="n">
        <f aca="false">SUMIF($E$3:$E$378,$K47,I$3:I$378)/COUNTIF($E$3:$E$378,$K47)</f>
        <v>0.86187026671057</v>
      </c>
      <c r="Q47" s="10" t="n">
        <f aca="false">D47</f>
        <v>34369</v>
      </c>
      <c r="R47" s="11" t="n">
        <f aca="false">AVERAGE(F43:F46)</f>
        <v>0.359404761904762</v>
      </c>
      <c r="S47" s="11" t="n">
        <f aca="false">AVERAGE(G43:G46)</f>
        <v>0.4297</v>
      </c>
      <c r="T47" s="11" t="n">
        <f aca="false">AVERAGE(H43:H46)</f>
        <v>0.730194287683626</v>
      </c>
      <c r="U47" s="11" t="n">
        <f aca="false">AVERAGE(I43:I46)</f>
        <v>0.619031939413895</v>
      </c>
    </row>
    <row r="48" customFormat="false" ht="12.75" hidden="false" customHeight="false" outlineLevel="0" collapsed="false">
      <c r="A48" s="0" t="n">
        <f aca="false">MONTH(D49)</f>
        <v>2</v>
      </c>
      <c r="B48" s="0" t="n">
        <f aca="false">YEAR(D49)</f>
        <v>1994</v>
      </c>
      <c r="C48" s="0" t="str">
        <f aca="false">CONCATENATE(B48,$B$1,A48)</f>
        <v>1994-2</v>
      </c>
      <c r="D48" s="5" t="n">
        <v>34376</v>
      </c>
      <c r="E48" s="5" t="n">
        <v>34366</v>
      </c>
      <c r="F48" s="0" t="n">
        <v>0.350476190476191</v>
      </c>
      <c r="G48" s="0" t="n">
        <v>0.4316</v>
      </c>
      <c r="H48" s="0" t="n">
        <v>0.763939746406468</v>
      </c>
      <c r="I48" s="0" t="n">
        <v>0.651959170233783</v>
      </c>
      <c r="J48" s="0" t="n">
        <f aca="false">(H48-F48)/F48</f>
        <v>1.17971938512715</v>
      </c>
      <c r="K48" s="9" t="n">
        <v>35400</v>
      </c>
      <c r="L48" s="0" t="n">
        <f aca="false">SUMIF($E$3:$E$378,$K48,F$3:F$378)/COUNTIF($E$3:$E$378,$K48)</f>
        <v>0.597559523809524</v>
      </c>
      <c r="M48" s="0" t="n">
        <f aca="false">SUMIF($E$3:$E$378,$K48,G$3:G$378)/COUNTIF($E$3:$E$378,$K48)</f>
        <v>0.691925</v>
      </c>
      <c r="N48" s="0" t="n">
        <f aca="false">SUMIF($E$3:$E$378,$K48,H$3:H$378)/COUNTIF($E$3:$E$378,$K48)</f>
        <v>0.945590832723043</v>
      </c>
      <c r="O48" s="0" t="n">
        <f aca="false">SUMIF($E$3:$E$378,$K48,I$3:I$378)/COUNTIF($E$3:$E$378,$K48)</f>
        <v>0.850757326308858</v>
      </c>
      <c r="Q48" s="10" t="n">
        <f aca="false">D48</f>
        <v>34376</v>
      </c>
      <c r="R48" s="11" t="n">
        <f aca="false">AVERAGE(F44:F47)</f>
        <v>0.36125</v>
      </c>
      <c r="S48" s="11" t="n">
        <f aca="false">AVERAGE(G44:G47)</f>
        <v>0.434225</v>
      </c>
      <c r="T48" s="11" t="n">
        <f aca="false">AVERAGE(H44:H47)</f>
        <v>0.73234825313402</v>
      </c>
      <c r="U48" s="11" t="n">
        <f aca="false">AVERAGE(I44:I47)</f>
        <v>0.624794204807376</v>
      </c>
    </row>
    <row r="49" customFormat="false" ht="12.75" hidden="false" customHeight="false" outlineLevel="0" collapsed="false">
      <c r="A49" s="0" t="n">
        <f aca="false">MONTH(D50)</f>
        <v>2</v>
      </c>
      <c r="B49" s="0" t="n">
        <f aca="false">YEAR(D50)</f>
        <v>1994</v>
      </c>
      <c r="C49" s="0" t="str">
        <f aca="false">CONCATENATE(B49,$B$1,A49)</f>
        <v>1994-2</v>
      </c>
      <c r="D49" s="5" t="n">
        <v>34383</v>
      </c>
      <c r="E49" s="5" t="n">
        <v>34366</v>
      </c>
      <c r="F49" s="0" t="n">
        <v>0.338333333333333</v>
      </c>
      <c r="G49" s="0" t="n">
        <v>0.4323</v>
      </c>
      <c r="H49" s="0" t="n">
        <v>0.78404342394348</v>
      </c>
      <c r="I49" s="0" t="n">
        <v>0.665130062561739</v>
      </c>
      <c r="J49" s="0" t="n">
        <f aca="false">(H49-F49)/F49</f>
        <v>1.31736972594132</v>
      </c>
      <c r="K49" s="9" t="n">
        <v>35431</v>
      </c>
      <c r="L49" s="0" t="n">
        <f aca="false">SUMIF($E$3:$E$378,$K49,F$3:F$378)/COUNTIF($E$3:$E$378,$K49)</f>
        <v>0.593452380952381</v>
      </c>
      <c r="M49" s="0" t="n">
        <f aca="false">SUMIF($E$3:$E$378,$K49,G$3:G$378)/COUNTIF($E$3:$E$378,$K49)</f>
        <v>0.686675</v>
      </c>
      <c r="N49" s="0" t="n">
        <f aca="false">SUMIF($E$3:$E$378,$K49,H$3:H$378)/COUNTIF($E$3:$E$378,$K49)</f>
        <v>1.00554287109235</v>
      </c>
      <c r="O49" s="0" t="n">
        <f aca="false">SUMIF($E$3:$E$378,$K49,I$3:I$378)/COUNTIF($E$3:$E$378,$K49)</f>
        <v>0.901382943694435</v>
      </c>
      <c r="Q49" s="10" t="n">
        <f aca="false">D49</f>
        <v>34383</v>
      </c>
      <c r="R49" s="11" t="n">
        <f aca="false">AVERAGE(F45:F48)</f>
        <v>0.360892857142857</v>
      </c>
      <c r="S49" s="11" t="n">
        <f aca="false">AVERAGE(G45:G48)</f>
        <v>0.435725</v>
      </c>
      <c r="T49" s="11" t="n">
        <f aca="false">AVERAGE(H45:H48)</f>
        <v>0.740964114935596</v>
      </c>
      <c r="U49" s="11" t="n">
        <f aca="false">AVERAGE(I45:I48)</f>
        <v>0.634672374053342</v>
      </c>
    </row>
    <row r="50" customFormat="false" ht="12.75" hidden="false" customHeight="false" outlineLevel="0" collapsed="false">
      <c r="A50" s="0" t="n">
        <f aca="false">MONTH(D51)</f>
        <v>3</v>
      </c>
      <c r="B50" s="0" t="n">
        <f aca="false">YEAR(D51)</f>
        <v>1994</v>
      </c>
      <c r="C50" s="0" t="str">
        <f aca="false">CONCATENATE(B50,$B$1,A50)</f>
        <v>1994-3</v>
      </c>
      <c r="D50" s="5" t="n">
        <v>34390</v>
      </c>
      <c r="E50" s="5" t="n">
        <v>34366</v>
      </c>
      <c r="F50" s="0" t="n">
        <v>0.346904761904762</v>
      </c>
      <c r="G50" s="0" t="n">
        <v>0.4406</v>
      </c>
      <c r="H50" s="0" t="n">
        <v>0.815634917215928</v>
      </c>
      <c r="I50" s="0" t="n">
        <v>0.727691801119526</v>
      </c>
      <c r="J50" s="0" t="n">
        <f aca="false">(H50-F50)/F50</f>
        <v>1.35117821023123</v>
      </c>
      <c r="K50" s="9" t="n">
        <v>35462</v>
      </c>
      <c r="L50" s="0" t="n">
        <f aca="false">SUMIF($E$3:$E$378,$K50,F$3:F$378)/COUNTIF($E$3:$E$378,$K50)</f>
        <v>0.513869047619048</v>
      </c>
      <c r="M50" s="0" t="n">
        <f aca="false">SUMIF($E$3:$E$378,$K50,G$3:G$378)/COUNTIF($E$3:$E$378,$K50)</f>
        <v>0.62695</v>
      </c>
      <c r="N50" s="0" t="n">
        <f aca="false">SUMIF($E$3:$E$378,$K50,H$3:H$378)/COUNTIF($E$3:$E$378,$K50)</f>
        <v>0.943077873030917</v>
      </c>
      <c r="O50" s="0" t="n">
        <f aca="false">SUMIF($E$3:$E$378,$K50,I$3:I$378)/COUNTIF($E$3:$E$378,$K50)</f>
        <v>0.858165953243332</v>
      </c>
      <c r="Q50" s="10" t="n">
        <f aca="false">D50</f>
        <v>34390</v>
      </c>
      <c r="R50" s="11" t="n">
        <f aca="false">AVERAGE(F46:F49)</f>
        <v>0.356547619047619</v>
      </c>
      <c r="S50" s="11" t="n">
        <f aca="false">AVERAGE(G46:G49)</f>
        <v>0.4387</v>
      </c>
      <c r="T50" s="11" t="n">
        <f aca="false">AVERAGE(H46:H49)</f>
        <v>0.753887907637962</v>
      </c>
      <c r="U50" s="11" t="n">
        <f aca="false">AVERAGE(I46:I49)</f>
        <v>0.6470200856108</v>
      </c>
    </row>
    <row r="51" customFormat="false" ht="12.75" hidden="false" customHeight="false" outlineLevel="0" collapsed="false">
      <c r="A51" s="0" t="n">
        <f aca="false">MONTH(D52)</f>
        <v>3</v>
      </c>
      <c r="B51" s="0" t="n">
        <f aca="false">YEAR(D52)</f>
        <v>1994</v>
      </c>
      <c r="C51" s="0" t="str">
        <f aca="false">CONCATENATE(B51,$B$1,A51)</f>
        <v>1994-3</v>
      </c>
      <c r="D51" s="5" t="n">
        <v>34397</v>
      </c>
      <c r="E51" s="5" t="n">
        <v>34394</v>
      </c>
      <c r="F51" s="0" t="n">
        <v>0.346904761904762</v>
      </c>
      <c r="G51" s="0" t="n">
        <v>0.4513</v>
      </c>
      <c r="H51" s="0" t="n">
        <v>0.841482502620658</v>
      </c>
      <c r="I51" s="0" t="n">
        <v>0.77049720118538</v>
      </c>
      <c r="J51" s="0" t="n">
        <f aca="false">(H51-F51)/F51</f>
        <v>1.42568737886531</v>
      </c>
      <c r="K51" s="9" t="n">
        <v>35490</v>
      </c>
      <c r="L51" s="0" t="n">
        <f aca="false">SUMIF($E$3:$E$378,$K51,F$3:F$378)/COUNTIF($E$3:$E$378,$K51)</f>
        <v>0.504642857142857</v>
      </c>
      <c r="M51" s="0" t="n">
        <f aca="false">SUMIF($E$3:$E$378,$K51,G$3:G$378)/COUNTIF($E$3:$E$378,$K51)</f>
        <v>0.659275</v>
      </c>
      <c r="N51" s="0" t="n">
        <f aca="false">SUMIF($E$3:$E$378,$K51,H$3:H$378)/COUNTIF($E$3:$E$378,$K51)</f>
        <v>0.903229512198624</v>
      </c>
      <c r="O51" s="0" t="n">
        <f aca="false">SUMIF($E$3:$E$378,$K51,I$3:I$378)/COUNTIF($E$3:$E$378,$K51)</f>
        <v>0.791488310833059</v>
      </c>
      <c r="Q51" s="10" t="n">
        <f aca="false">D51</f>
        <v>34397</v>
      </c>
      <c r="R51" s="11" t="n">
        <f aca="false">AVERAGE(F47:F50)</f>
        <v>0.351964285714286</v>
      </c>
      <c r="S51" s="11" t="n">
        <f aca="false">AVERAGE(G47:G50)</f>
        <v>0.4402</v>
      </c>
      <c r="T51" s="11" t="n">
        <f aca="false">AVERAGE(H47:H50)</f>
        <v>0.775427562141903</v>
      </c>
      <c r="U51" s="11" t="n">
        <f aca="false">AVERAGE(I47:I50)</f>
        <v>0.670892327955219</v>
      </c>
    </row>
    <row r="52" customFormat="false" ht="12.75" hidden="false" customHeight="false" outlineLevel="0" collapsed="false">
      <c r="A52" s="0" t="n">
        <f aca="false">MONTH(D53)</f>
        <v>3</v>
      </c>
      <c r="B52" s="0" t="n">
        <f aca="false">YEAR(D53)</f>
        <v>1994</v>
      </c>
      <c r="C52" s="0" t="str">
        <f aca="false">CONCATENATE(B52,$B$1,A52)</f>
        <v>1994-3</v>
      </c>
      <c r="D52" s="5" t="n">
        <v>34404</v>
      </c>
      <c r="E52" s="5" t="n">
        <v>34394</v>
      </c>
      <c r="F52" s="0" t="n">
        <v>0.343809523809524</v>
      </c>
      <c r="G52" s="0" t="n">
        <v>0.4487</v>
      </c>
      <c r="H52" s="0" t="n">
        <v>0.884561811628542</v>
      </c>
      <c r="I52" s="0" t="n">
        <v>0.829766216661179</v>
      </c>
      <c r="J52" s="0" t="n">
        <f aca="false">(H52-F52)/F52</f>
        <v>1.57282521387803</v>
      </c>
      <c r="K52" s="9" t="n">
        <v>35521</v>
      </c>
      <c r="L52" s="0" t="n">
        <f aca="false">SUMIF($E$3:$E$378,$K52,F$3:F$378)/COUNTIF($E$3:$E$378,$K52)</f>
        <v>0.467559523809524</v>
      </c>
      <c r="M52" s="0" t="n">
        <f aca="false">SUMIF($E$3:$E$378,$K52,G$3:G$378)/COUNTIF($E$3:$E$378,$K52)</f>
        <v>0.613375</v>
      </c>
      <c r="N52" s="0" t="n">
        <f aca="false">SUMIF($E$3:$E$378,$K52,H$3:H$378)/COUNTIF($E$3:$E$378,$K52)</f>
        <v>0.894613650397048</v>
      </c>
      <c r="O52" s="0" t="n">
        <f aca="false">SUMIF($E$3:$E$378,$K52,I$3:I$378)/COUNTIF($E$3:$E$378,$K52)</f>
        <v>0.815772143562726</v>
      </c>
      <c r="Q52" s="10" t="n">
        <f aca="false">D52</f>
        <v>34404</v>
      </c>
      <c r="R52" s="11" t="n">
        <f aca="false">AVERAGE(F48:F51)</f>
        <v>0.345654761904762</v>
      </c>
      <c r="S52" s="11" t="n">
        <f aca="false">AVERAGE(G48:G51)</f>
        <v>0.43895</v>
      </c>
      <c r="T52" s="11" t="n">
        <f aca="false">AVERAGE(H48:H51)</f>
        <v>0.801275147546633</v>
      </c>
      <c r="U52" s="11" t="n">
        <f aca="false">AVERAGE(I48:I51)</f>
        <v>0.703819558775107</v>
      </c>
    </row>
    <row r="53" customFormat="false" ht="12.75" hidden="false" customHeight="false" outlineLevel="0" collapsed="false">
      <c r="A53" s="0" t="n">
        <f aca="false">MONTH(D54)</f>
        <v>3</v>
      </c>
      <c r="B53" s="0" t="n">
        <f aca="false">YEAR(D54)</f>
        <v>1994</v>
      </c>
      <c r="C53" s="0" t="str">
        <f aca="false">CONCATENATE(B53,$B$1,A53)</f>
        <v>1994-3</v>
      </c>
      <c r="D53" s="5" t="n">
        <v>34411</v>
      </c>
      <c r="E53" s="5" t="n">
        <v>34394</v>
      </c>
      <c r="F53" s="0" t="n">
        <v>0.354285714285714</v>
      </c>
      <c r="G53" s="0" t="n">
        <v>0.4592</v>
      </c>
      <c r="H53" s="0" t="n">
        <v>0.907537443099413</v>
      </c>
      <c r="I53" s="0" t="n">
        <v>0.823180770497201</v>
      </c>
      <c r="J53" s="0" t="n">
        <f aca="false">(H53-F53)/F53</f>
        <v>1.56159762165157</v>
      </c>
      <c r="K53" s="9" t="n">
        <v>35551</v>
      </c>
      <c r="L53" s="0" t="n">
        <f aca="false">SUMIF($E$3:$E$378,$K53,F$3:F$378)/COUNTIF($E$3:$E$378,$K53)</f>
        <v>0.506309523809524</v>
      </c>
      <c r="M53" s="0" t="n">
        <f aca="false">SUMIF($E$3:$E$378,$K53,G$3:G$378)/COUNTIF($E$3:$E$378,$K53)</f>
        <v>0.6484</v>
      </c>
      <c r="N53" s="0" t="n">
        <f aca="false">SUMIF($E$3:$E$378,$K53,H$3:H$378)/COUNTIF($E$3:$E$378,$K53)</f>
        <v>0.811685980556872</v>
      </c>
      <c r="O53" s="0" t="n">
        <f aca="false">SUMIF($E$3:$E$378,$K53,I$3:I$378)/COUNTIF($E$3:$E$378,$K53)</f>
        <v>0.850345735923609</v>
      </c>
      <c r="Q53" s="10" t="n">
        <f aca="false">D53</f>
        <v>34411</v>
      </c>
      <c r="R53" s="11" t="n">
        <f aca="false">AVERAGE(F49:F52)</f>
        <v>0.343988095238095</v>
      </c>
      <c r="S53" s="11" t="n">
        <f aca="false">AVERAGE(G49:G52)</f>
        <v>0.443225</v>
      </c>
      <c r="T53" s="11" t="n">
        <f aca="false">AVERAGE(H49:H52)</f>
        <v>0.831430663852152</v>
      </c>
      <c r="U53" s="11" t="n">
        <f aca="false">AVERAGE(I49:I52)</f>
        <v>0.748271320381956</v>
      </c>
    </row>
    <row r="54" customFormat="false" ht="12.75" hidden="false" customHeight="false" outlineLevel="0" collapsed="false">
      <c r="A54" s="0" t="n">
        <f aca="false">MONTH(D55)</f>
        <v>4</v>
      </c>
      <c r="B54" s="0" t="n">
        <f aca="false">YEAR(D55)</f>
        <v>1994</v>
      </c>
      <c r="C54" s="0" t="str">
        <f aca="false">CONCATENATE(B54,$B$1,A54)</f>
        <v>1994-4</v>
      </c>
      <c r="D54" s="5" t="n">
        <v>34418</v>
      </c>
      <c r="E54" s="5" t="n">
        <v>34394</v>
      </c>
      <c r="F54" s="0" t="n">
        <v>0.360238095238095</v>
      </c>
      <c r="G54" s="0" t="n">
        <v>0.4648</v>
      </c>
      <c r="H54" s="0" t="n">
        <v>0.94200089030572</v>
      </c>
      <c r="I54" s="0" t="n">
        <v>0.82647349357919</v>
      </c>
      <c r="J54" s="0" t="n">
        <f aca="false">(H54-F54)/F54</f>
        <v>1.61493968227629</v>
      </c>
      <c r="K54" s="9" t="n">
        <v>35582</v>
      </c>
      <c r="L54" s="0" t="n">
        <f aca="false">SUMIF($E$3:$E$378,$K54,F$3:F$378)/COUNTIF($E$3:$E$378,$K54)</f>
        <v>0.450178571428571</v>
      </c>
      <c r="M54" s="0" t="n">
        <f aca="false">SUMIF($E$3:$E$378,$K54,G$3:G$378)/COUNTIF($E$3:$E$378,$K54)</f>
        <v>0.5698</v>
      </c>
      <c r="N54" s="0" t="n">
        <f aca="false">SUMIF($E$3:$E$378,$K54,H$3:H$378)/COUNTIF($E$3:$E$378,$K54)</f>
        <v>0.776863539108833</v>
      </c>
      <c r="O54" s="0" t="n">
        <f aca="false">SUMIF($E$3:$E$378,$K54,I$3:I$378)/COUNTIF($E$3:$E$378,$K54)</f>
        <v>0.849110964767863</v>
      </c>
      <c r="Q54" s="10" t="n">
        <f aca="false">D54</f>
        <v>34418</v>
      </c>
      <c r="R54" s="11" t="n">
        <f aca="false">AVERAGE(F50:F53)</f>
        <v>0.347976190476191</v>
      </c>
      <c r="S54" s="11" t="n">
        <f aca="false">AVERAGE(G50:G53)</f>
        <v>0.44995</v>
      </c>
      <c r="T54" s="11" t="n">
        <f aca="false">AVERAGE(H50:H53)</f>
        <v>0.862304168641135</v>
      </c>
      <c r="U54" s="11" t="n">
        <f aca="false">AVERAGE(I50:I53)</f>
        <v>0.787783997365822</v>
      </c>
    </row>
    <row r="55" customFormat="false" ht="12.75" hidden="false" customHeight="false" outlineLevel="0" collapsed="false">
      <c r="A55" s="0" t="n">
        <f aca="false">MONTH(D56)</f>
        <v>4</v>
      </c>
      <c r="B55" s="0" t="n">
        <f aca="false">YEAR(D56)</f>
        <v>1994</v>
      </c>
      <c r="C55" s="0" t="str">
        <f aca="false">CONCATENATE(B55,$B$1,A55)</f>
        <v>1994-4</v>
      </c>
      <c r="D55" s="5" t="n">
        <v>34432</v>
      </c>
      <c r="E55" s="5" t="n">
        <v>34425</v>
      </c>
      <c r="F55" s="0" t="n">
        <v>0.370714285714286</v>
      </c>
      <c r="G55" s="0" t="n">
        <v>0.4846</v>
      </c>
      <c r="H55" s="0" t="n">
        <v>0.959232613908873</v>
      </c>
      <c r="I55" s="0" t="n">
        <v>0.852815278235101</v>
      </c>
      <c r="J55" s="0" t="n">
        <f aca="false">(H55-F55)/F55</f>
        <v>1.58752535543819</v>
      </c>
      <c r="K55" s="9" t="n">
        <v>35612</v>
      </c>
      <c r="L55" s="0" t="n">
        <f aca="false">SUMIF($E$3:$E$378,$K55,F$3:F$378)/COUNTIF($E$3:$E$378,$K55)</f>
        <v>0.464583333333333</v>
      </c>
      <c r="M55" s="0" t="n">
        <f aca="false">SUMIF($E$3:$E$378,$K55,G$3:G$378)/COUNTIF($E$3:$E$378,$K55)</f>
        <v>0.60315</v>
      </c>
      <c r="N55" s="0" t="n">
        <f aca="false">SUMIF($E$3:$E$378,$K55,H$3:H$378)/COUNTIF($E$3:$E$378,$K55)</f>
        <v>0.733066241617485</v>
      </c>
      <c r="O55" s="0" t="n">
        <f aca="false">SUMIF($E$3:$E$378,$K55,I$3:I$378)/COUNTIF($E$3:$E$378,$K55)</f>
        <v>0.824827132038196</v>
      </c>
      <c r="Q55" s="10" t="n">
        <f aca="false">D55</f>
        <v>34432</v>
      </c>
      <c r="R55" s="11" t="n">
        <f aca="false">AVERAGE(F51:F54)</f>
        <v>0.351309523809524</v>
      </c>
      <c r="S55" s="11" t="n">
        <f aca="false">AVERAGE(G51:G54)</f>
        <v>0.456</v>
      </c>
      <c r="T55" s="11" t="n">
        <f aca="false">AVERAGE(H51:H54)</f>
        <v>0.893895661913583</v>
      </c>
      <c r="U55" s="11" t="n">
        <f aca="false">AVERAGE(I51:I54)</f>
        <v>0.812479420480738</v>
      </c>
    </row>
    <row r="56" customFormat="false" ht="12.75" hidden="false" customHeight="false" outlineLevel="0" collapsed="false">
      <c r="A56" s="0" t="n">
        <f aca="false">MONTH(D57)</f>
        <v>4</v>
      </c>
      <c r="B56" s="0" t="n">
        <f aca="false">YEAR(D57)</f>
        <v>1994</v>
      </c>
      <c r="C56" s="0" t="str">
        <f aca="false">CONCATENATE(B56,$B$1,A56)</f>
        <v>1994-4</v>
      </c>
      <c r="D56" s="5" t="n">
        <v>34439</v>
      </c>
      <c r="E56" s="5" t="n">
        <v>34425</v>
      </c>
      <c r="F56" s="0" t="n">
        <v>0.394761904761905</v>
      </c>
      <c r="G56" s="0" t="n">
        <v>0.5035</v>
      </c>
      <c r="H56" s="0" t="n">
        <v>0.970720429644309</v>
      </c>
      <c r="I56" s="0" t="n">
        <v>0.859400724399078</v>
      </c>
      <c r="J56" s="0" t="n">
        <f aca="false">(H56-F56)/F56</f>
        <v>1.45900229463576</v>
      </c>
      <c r="K56" s="9" t="n">
        <v>35643</v>
      </c>
      <c r="L56" s="0" t="n">
        <f aca="false">SUMIF($E$3:$E$378,$K56,F$3:F$378)/COUNTIF($E$3:$E$378,$K56)</f>
        <v>0.469761904761905</v>
      </c>
      <c r="M56" s="0" t="n">
        <f aca="false">SUMIF($E$3:$E$378,$K56,G$3:G$378)/COUNTIF($E$3:$E$378,$K56)</f>
        <v>0.66275</v>
      </c>
      <c r="N56" s="0" t="n">
        <f aca="false">SUMIF($E$3:$E$378,$K56,H$3:H$378)/COUNTIF($E$3:$E$378,$K56)</f>
        <v>0.850457358663967</v>
      </c>
      <c r="O56" s="0" t="n">
        <f aca="false">SUMIF($E$3:$E$378,$K56,I$3:I$378)/COUNTIF($E$3:$E$378,$K56)</f>
        <v>0.872983207112282</v>
      </c>
      <c r="Q56" s="10" t="n">
        <f aca="false">D56</f>
        <v>34439</v>
      </c>
      <c r="R56" s="11" t="n">
        <f aca="false">AVERAGE(F52:F55)</f>
        <v>0.357261904761905</v>
      </c>
      <c r="S56" s="11" t="n">
        <f aca="false">AVERAGE(G52:G55)</f>
        <v>0.464325</v>
      </c>
      <c r="T56" s="11" t="n">
        <f aca="false">AVERAGE(H52:H55)</f>
        <v>0.923333189735637</v>
      </c>
      <c r="U56" s="11" t="n">
        <f aca="false">AVERAGE(I52:I55)</f>
        <v>0.833058939743168</v>
      </c>
    </row>
    <row r="57" customFormat="false" ht="12.75" hidden="false" customHeight="false" outlineLevel="0" collapsed="false">
      <c r="A57" s="0" t="n">
        <f aca="false">MONTH(D58)</f>
        <v>4</v>
      </c>
      <c r="B57" s="0" t="n">
        <f aca="false">YEAR(D58)</f>
        <v>1994</v>
      </c>
      <c r="C57" s="0" t="str">
        <f aca="false">CONCATENATE(B57,$B$1,A57)</f>
        <v>1994-4</v>
      </c>
      <c r="D57" s="5" t="n">
        <v>34446</v>
      </c>
      <c r="E57" s="5" t="n">
        <v>34425</v>
      </c>
      <c r="F57" s="0" t="n">
        <v>0.408095238095238</v>
      </c>
      <c r="G57" s="0" t="n">
        <v>0.5089</v>
      </c>
      <c r="H57" s="0" t="n">
        <v>0.962104567842732</v>
      </c>
      <c r="I57" s="0" t="n">
        <v>0.842937108989134</v>
      </c>
      <c r="J57" s="0" t="n">
        <f aca="false">(H57-F57)/F57</f>
        <v>1.35754911606737</v>
      </c>
      <c r="K57" s="9" t="n">
        <v>35674</v>
      </c>
      <c r="L57" s="0" t="n">
        <f aca="false">SUMIF($E$3:$E$378,$K57,F$3:F$378)/COUNTIF($E$3:$E$378,$K57)</f>
        <v>0.47125</v>
      </c>
      <c r="M57" s="0" t="n">
        <f aca="false">SUMIF($E$3:$E$378,$K57,G$3:G$378)/COUNTIF($E$3:$E$378,$K57)</f>
        <v>0.594275</v>
      </c>
      <c r="N57" s="0" t="n">
        <f aca="false">SUMIF($E$3:$E$378,$K57,H$3:H$378)/COUNTIF($E$3:$E$378,$K57)</f>
        <v>0.844354456554517</v>
      </c>
      <c r="O57" s="0" t="n">
        <f aca="false">SUMIF($E$3:$E$378,$K57,I$3:I$378)/COUNTIF($E$3:$E$378,$K57)</f>
        <v>0.813714191636483</v>
      </c>
      <c r="Q57" s="10" t="n">
        <f aca="false">D57</f>
        <v>34446</v>
      </c>
      <c r="R57" s="11" t="n">
        <f aca="false">AVERAGE(F53:F56)</f>
        <v>0.37</v>
      </c>
      <c r="S57" s="11" t="n">
        <f aca="false">AVERAGE(G53:G56)</f>
        <v>0.478025</v>
      </c>
      <c r="T57" s="11" t="n">
        <f aca="false">AVERAGE(H53:H56)</f>
        <v>0.944872844239578</v>
      </c>
      <c r="U57" s="11" t="n">
        <f aca="false">AVERAGE(I53:I56)</f>
        <v>0.840467566677642</v>
      </c>
    </row>
    <row r="58" customFormat="false" ht="12.75" hidden="false" customHeight="false" outlineLevel="0" collapsed="false">
      <c r="A58" s="0" t="n">
        <f aca="false">MONTH(D59)</f>
        <v>5</v>
      </c>
      <c r="B58" s="0" t="n">
        <f aca="false">YEAR(D59)</f>
        <v>1994</v>
      </c>
      <c r="C58" s="0" t="str">
        <f aca="false">CONCATENATE(B58,$B$1,A58)</f>
        <v>1994-5</v>
      </c>
      <c r="D58" s="5" t="n">
        <v>34453</v>
      </c>
      <c r="E58" s="5" t="n">
        <v>34425</v>
      </c>
      <c r="F58" s="0" t="n">
        <v>0.402380952380952</v>
      </c>
      <c r="G58" s="0" t="n">
        <v>0.492</v>
      </c>
      <c r="H58" s="0" t="n">
        <v>0.936256982438002</v>
      </c>
      <c r="I58" s="0" t="n">
        <v>0.833058939743168</v>
      </c>
      <c r="J58" s="0" t="n">
        <f aca="false">(H58-F58)/F58</f>
        <v>1.3267925007335</v>
      </c>
      <c r="K58" s="9" t="n">
        <v>35704</v>
      </c>
      <c r="L58" s="0" t="n">
        <f aca="false">SUMIF($E$3:$E$378,$K58,F$3:F$378)/COUNTIF($E$3:$E$378,$K58)</f>
        <v>0.504404761904762</v>
      </c>
      <c r="M58" s="0" t="n">
        <f aca="false">SUMIF($E$3:$E$378,$K58,G$3:G$378)/COUNTIF($E$3:$E$378,$K58)</f>
        <v>0.600925</v>
      </c>
      <c r="N58" s="0" t="n">
        <f aca="false">SUMIF($E$3:$E$378,$K58,H$3:H$378)/COUNTIF($E$3:$E$378,$K58)</f>
        <v>0.82209681356711</v>
      </c>
      <c r="O58" s="0" t="n">
        <f aca="false">SUMIF($E$3:$E$378,$K58,I$3:I$378)/COUNTIF($E$3:$E$378,$K58)</f>
        <v>0.754445176160685</v>
      </c>
      <c r="Q58" s="10" t="n">
        <f aca="false">D58</f>
        <v>34453</v>
      </c>
      <c r="R58" s="11" t="n">
        <f aca="false">AVERAGE(F54:F57)</f>
        <v>0.383452380952381</v>
      </c>
      <c r="S58" s="11" t="n">
        <f aca="false">AVERAGE(G54:G57)</f>
        <v>0.49045</v>
      </c>
      <c r="T58" s="11" t="n">
        <f aca="false">AVERAGE(H54:H57)</f>
        <v>0.958514625425408</v>
      </c>
      <c r="U58" s="11" t="n">
        <f aca="false">AVERAGE(I54:I57)</f>
        <v>0.845406651300626</v>
      </c>
    </row>
    <row r="59" customFormat="false" ht="12.75" hidden="false" customHeight="false" outlineLevel="0" collapsed="false">
      <c r="A59" s="0" t="n">
        <f aca="false">MONTH(D60)</f>
        <v>5</v>
      </c>
      <c r="B59" s="0" t="n">
        <f aca="false">YEAR(D60)</f>
        <v>1994</v>
      </c>
      <c r="C59" s="0" t="str">
        <f aca="false">CONCATENATE(B59,$B$1,A59)</f>
        <v>1994-5</v>
      </c>
      <c r="D59" s="5" t="n">
        <v>34460</v>
      </c>
      <c r="E59" s="5" t="n">
        <v>34455</v>
      </c>
      <c r="F59" s="0" t="n">
        <v>0.421428571428571</v>
      </c>
      <c r="G59" s="0" t="n">
        <v>0.501</v>
      </c>
      <c r="H59" s="0" t="n">
        <v>0.91615330490099</v>
      </c>
      <c r="I59" s="0" t="n">
        <v>0.82647349357919</v>
      </c>
      <c r="J59" s="0" t="n">
        <f aca="false">(H59-F59)/F59</f>
        <v>1.17392309637523</v>
      </c>
      <c r="K59" s="9" t="n">
        <v>35735</v>
      </c>
      <c r="L59" s="0" t="n">
        <f aca="false">SUMIF($E$3:$E$378,$K59,F$3:F$378)/COUNTIF($E$3:$E$378,$K59)</f>
        <v>0.480238095238095</v>
      </c>
      <c r="M59" s="0" t="n">
        <f aca="false">SUMIF($E$3:$E$378,$K59,G$3:G$378)/COUNTIF($E$3:$E$378,$K59)</f>
        <v>0.589975</v>
      </c>
      <c r="N59" s="0" t="n">
        <f aca="false">SUMIF($E$3:$E$378,$K59,H$3:H$378)/COUNTIF($E$3:$E$378,$K59)</f>
        <v>0.902870517956892</v>
      </c>
      <c r="O59" s="0" t="n">
        <f aca="false">SUMIF($E$3:$E$378,$K59,I$3:I$378)/COUNTIF($E$3:$E$378,$K59)</f>
        <v>0.724810668422786</v>
      </c>
      <c r="Q59" s="10" t="n">
        <f aca="false">D59</f>
        <v>34460</v>
      </c>
      <c r="R59" s="11" t="n">
        <f aca="false">AVERAGE(F55:F58)</f>
        <v>0.393988095238095</v>
      </c>
      <c r="S59" s="11" t="n">
        <f aca="false">AVERAGE(G55:G58)</f>
        <v>0.49725</v>
      </c>
      <c r="T59" s="11" t="n">
        <f aca="false">AVERAGE(H55:H58)</f>
        <v>0.957078648458479</v>
      </c>
      <c r="U59" s="11" t="n">
        <f aca="false">AVERAGE(I55:I58)</f>
        <v>0.84705301284162</v>
      </c>
    </row>
    <row r="60" customFormat="false" ht="12.75" hidden="false" customHeight="false" outlineLevel="0" collapsed="false">
      <c r="A60" s="0" t="n">
        <f aca="false">MONTH(D61)</f>
        <v>5</v>
      </c>
      <c r="B60" s="0" t="n">
        <f aca="false">YEAR(D61)</f>
        <v>1994</v>
      </c>
      <c r="C60" s="0" t="str">
        <f aca="false">CONCATENATE(B60,$B$1,A60)</f>
        <v>1994-5</v>
      </c>
      <c r="D60" s="5" t="n">
        <v>34467</v>
      </c>
      <c r="E60" s="5" t="n">
        <v>34455</v>
      </c>
      <c r="F60" s="0" t="n">
        <v>0.433571428571429</v>
      </c>
      <c r="G60" s="0" t="n">
        <v>0.5139</v>
      </c>
      <c r="H60" s="0" t="n">
        <v>0.904665489165554</v>
      </c>
      <c r="I60" s="0" t="n">
        <v>0.846229832071123</v>
      </c>
      <c r="J60" s="0" t="n">
        <f aca="false">(H60-F60)/F60</f>
        <v>1.08654313810836</v>
      </c>
      <c r="K60" s="9" t="n">
        <v>35765</v>
      </c>
      <c r="L60" s="0" t="n">
        <f aca="false">SUMIF($E$3:$E$378,$K60,F$3:F$378)/COUNTIF($E$3:$E$378,$K60)</f>
        <v>0.437559523809524</v>
      </c>
      <c r="M60" s="0" t="n">
        <f aca="false">SUMIF($E$3:$E$378,$K60,G$3:G$378)/COUNTIF($E$3:$E$378,$K60)</f>
        <v>0.5581</v>
      </c>
      <c r="N60" s="0" t="n">
        <f aca="false">SUMIF($E$3:$E$378,$K60,H$3:H$378)/COUNTIF($E$3:$E$378,$K60)</f>
        <v>0.970720429644309</v>
      </c>
      <c r="O60" s="0" t="n">
        <f aca="false">SUMIF($E$3:$E$378,$K60,I$3:I$378)/COUNTIF($E$3:$E$378,$K60)</f>
        <v>0.768027658873889</v>
      </c>
      <c r="Q60" s="10" t="n">
        <f aca="false">D60</f>
        <v>34467</v>
      </c>
      <c r="R60" s="11" t="n">
        <f aca="false">AVERAGE(F56:F59)</f>
        <v>0.406666666666667</v>
      </c>
      <c r="S60" s="11" t="n">
        <f aca="false">AVERAGE(G56:G59)</f>
        <v>0.50135</v>
      </c>
      <c r="T60" s="11" t="n">
        <f aca="false">AVERAGE(H56:H59)</f>
        <v>0.946308821206508</v>
      </c>
      <c r="U60" s="11" t="n">
        <f aca="false">AVERAGE(I56:I59)</f>
        <v>0.840467566677642</v>
      </c>
    </row>
    <row r="61" customFormat="false" ht="12.75" hidden="false" customHeight="false" outlineLevel="0" collapsed="false">
      <c r="A61" s="0" t="n">
        <f aca="false">MONTH(D62)</f>
        <v>5</v>
      </c>
      <c r="B61" s="0" t="n">
        <f aca="false">YEAR(D62)</f>
        <v>1994</v>
      </c>
      <c r="C61" s="0" t="str">
        <f aca="false">CONCATENATE(B61,$B$1,A61)</f>
        <v>1994-5</v>
      </c>
      <c r="D61" s="5" t="n">
        <v>34474</v>
      </c>
      <c r="E61" s="5" t="n">
        <v>34455</v>
      </c>
      <c r="F61" s="0" t="n">
        <v>0.450476190476191</v>
      </c>
      <c r="G61" s="0" t="n">
        <v>0.526</v>
      </c>
      <c r="H61" s="0" t="n">
        <v>0.893177673430118</v>
      </c>
      <c r="I61" s="0" t="n">
        <v>0.793546262759302</v>
      </c>
      <c r="J61" s="0" t="n">
        <f aca="false">(H61-F61)/F61</f>
        <v>0.982741135521404</v>
      </c>
      <c r="K61" s="9" t="n">
        <v>35796</v>
      </c>
      <c r="L61" s="0" t="n">
        <f aca="false">SUMIF($E$3:$E$378,$K61,F$3:F$378)/COUNTIF($E$3:$E$378,$K61)</f>
        <v>0.393392857142857</v>
      </c>
      <c r="M61" s="0" t="n">
        <f aca="false">SUMIF($E$3:$E$378,$K61,G$3:G$378)/COUNTIF($E$3:$E$378,$K61)</f>
        <v>0.5151</v>
      </c>
      <c r="N61" s="0" t="n">
        <f aca="false">SUMIF($E$3:$E$378,$K61,H$3:H$378)/COUNTIF($E$3:$E$378,$K61)</f>
        <v>0.81132698631514</v>
      </c>
      <c r="O61" s="0" t="n">
        <f aca="false">SUMIF($E$3:$E$378,$K61,I$3:I$378)/COUNTIF($E$3:$E$378,$K61)</f>
        <v>0.647431675996049</v>
      </c>
      <c r="Q61" s="10" t="n">
        <f aca="false">D61</f>
        <v>34474</v>
      </c>
      <c r="R61" s="11" t="n">
        <f aca="false">AVERAGE(F57:F60)</f>
        <v>0.416369047619048</v>
      </c>
      <c r="S61" s="11" t="n">
        <f aca="false">AVERAGE(G57:G60)</f>
        <v>0.50395</v>
      </c>
      <c r="T61" s="11" t="n">
        <f aca="false">AVERAGE(H57:H60)</f>
        <v>0.929795086086819</v>
      </c>
      <c r="U61" s="11" t="n">
        <f aca="false">AVERAGE(I57:I60)</f>
        <v>0.837174843595654</v>
      </c>
    </row>
    <row r="62" customFormat="false" ht="12.75" hidden="false" customHeight="false" outlineLevel="0" collapsed="false">
      <c r="A62" s="0" t="n">
        <f aca="false">MONTH(D63)</f>
        <v>6</v>
      </c>
      <c r="B62" s="0" t="n">
        <f aca="false">YEAR(D63)</f>
        <v>1994</v>
      </c>
      <c r="C62" s="0" t="str">
        <f aca="false">CONCATENATE(B62,$B$1,A62)</f>
        <v>1994-6</v>
      </c>
      <c r="D62" s="5" t="n">
        <v>34481</v>
      </c>
      <c r="E62" s="5" t="n">
        <v>34455</v>
      </c>
      <c r="F62" s="0" t="n">
        <v>0.429285714285714</v>
      </c>
      <c r="G62" s="0" t="n">
        <v>0.5221</v>
      </c>
      <c r="H62" s="0" t="n">
        <v>0.875945949826965</v>
      </c>
      <c r="I62" s="0" t="n">
        <v>0.773789924267369</v>
      </c>
      <c r="J62" s="0" t="n">
        <f aca="false">(H62-F62)/F62</f>
        <v>1.04047309443885</v>
      </c>
      <c r="K62" s="9" t="n">
        <v>35827</v>
      </c>
      <c r="L62" s="0" t="n">
        <f aca="false">SUMIF($E$3:$E$378,$K62,F$3:F$378)/COUNTIF($E$3:$E$378,$K62)</f>
        <v>0.382797619047619</v>
      </c>
      <c r="M62" s="0" t="n">
        <f aca="false">SUMIF($E$3:$E$378,$K62,G$3:G$378)/COUNTIF($E$3:$E$378,$K62)</f>
        <v>0.4963</v>
      </c>
      <c r="N62" s="0" t="n">
        <f aca="false">SUMIF($E$3:$E$378,$K62,H$3:H$378)/COUNTIF($E$3:$E$378,$K62)</f>
        <v>0.668447278105659</v>
      </c>
      <c r="O62" s="0" t="n">
        <f aca="false">SUMIF($E$3:$E$378,$K62,I$3:I$378)/COUNTIF($E$3:$E$378,$K62)</f>
        <v>0.57951926243003</v>
      </c>
      <c r="Q62" s="10" t="n">
        <f aca="false">D62</f>
        <v>34481</v>
      </c>
      <c r="R62" s="11" t="n">
        <f aca="false">AVERAGE(F58:F61)</f>
        <v>0.426964285714286</v>
      </c>
      <c r="S62" s="11" t="n">
        <f aca="false">AVERAGE(G58:G61)</f>
        <v>0.508225</v>
      </c>
      <c r="T62" s="11" t="n">
        <f aca="false">AVERAGE(H58:H61)</f>
        <v>0.912563362483666</v>
      </c>
      <c r="U62" s="11" t="n">
        <f aca="false">AVERAGE(I58:I61)</f>
        <v>0.824827132038196</v>
      </c>
    </row>
    <row r="63" customFormat="false" ht="12.75" hidden="false" customHeight="false" outlineLevel="0" collapsed="false">
      <c r="A63" s="0" t="n">
        <f aca="false">MONTH(D64)</f>
        <v>6</v>
      </c>
      <c r="B63" s="0" t="n">
        <f aca="false">YEAR(D64)</f>
        <v>1994</v>
      </c>
      <c r="C63" s="0" t="str">
        <f aca="false">CONCATENATE(B63,$B$1,A63)</f>
        <v>1994-6</v>
      </c>
      <c r="D63" s="5" t="n">
        <v>34488</v>
      </c>
      <c r="E63" s="5" t="n">
        <v>34486</v>
      </c>
      <c r="F63" s="0" t="n">
        <v>0.431428571428571</v>
      </c>
      <c r="G63" s="0" t="n">
        <v>0.5319</v>
      </c>
      <c r="H63" s="0" t="n">
        <v>0.864458134091529</v>
      </c>
      <c r="I63" s="0" t="n">
        <v>0.780375370431347</v>
      </c>
      <c r="J63" s="0" t="n">
        <f aca="false">(H63-F63)/F63</f>
        <v>1.00371090683467</v>
      </c>
      <c r="K63" s="9" t="n">
        <v>35855</v>
      </c>
      <c r="L63" s="0" t="n">
        <f aca="false">SUMIF($E$3:$E$378,$K63,F$3:F$378)/COUNTIF($E$3:$E$378,$K63)</f>
        <v>0.357440476190476</v>
      </c>
      <c r="M63" s="0" t="n">
        <f aca="false">SUMIF($E$3:$E$378,$K63,G$3:G$378)/COUNTIF($E$3:$E$378,$K63)</f>
        <v>0.496275</v>
      </c>
      <c r="N63" s="0" t="n">
        <f aca="false">SUMIF($E$3:$E$378,$K63,H$3:H$378)/COUNTIF($E$3:$E$378,$K63)</f>
        <v>0.669524260830856</v>
      </c>
      <c r="O63" s="0" t="n">
        <f aca="false">SUMIF($E$3:$E$378,$K63,I$3:I$378)/COUNTIF($E$3:$E$378,$K63)</f>
        <v>0.551119525847876</v>
      </c>
      <c r="Q63" s="10" t="n">
        <f aca="false">D63</f>
        <v>34488</v>
      </c>
      <c r="R63" s="11" t="n">
        <f aca="false">AVERAGE(F59:F62)</f>
        <v>0.433690476190476</v>
      </c>
      <c r="S63" s="11" t="n">
        <f aca="false">AVERAGE(G59:G62)</f>
        <v>0.51575</v>
      </c>
      <c r="T63" s="11" t="n">
        <f aca="false">AVERAGE(H59:H62)</f>
        <v>0.897485604330907</v>
      </c>
      <c r="U63" s="11" t="n">
        <f aca="false">AVERAGE(I59:I62)</f>
        <v>0.810009878169246</v>
      </c>
    </row>
    <row r="64" customFormat="false" ht="12.75" hidden="false" customHeight="false" outlineLevel="0" collapsed="false">
      <c r="A64" s="0" t="n">
        <f aca="false">MONTH(D65)</f>
        <v>6</v>
      </c>
      <c r="B64" s="0" t="n">
        <f aca="false">YEAR(D65)</f>
        <v>1994</v>
      </c>
      <c r="C64" s="0" t="str">
        <f aca="false">CONCATENATE(B64,$B$1,A64)</f>
        <v>1994-6</v>
      </c>
      <c r="D64" s="5" t="n">
        <v>34495</v>
      </c>
      <c r="E64" s="5" t="n">
        <v>34486</v>
      </c>
      <c r="F64" s="0" t="n">
        <v>0.44</v>
      </c>
      <c r="G64" s="0" t="n">
        <v>0.5147</v>
      </c>
      <c r="H64" s="0" t="n">
        <v>0.858714226223811</v>
      </c>
      <c r="I64" s="0" t="n">
        <v>0.777082647349358</v>
      </c>
      <c r="J64" s="0" t="n">
        <f aca="false">(H64-F64)/F64</f>
        <v>0.951623241417753</v>
      </c>
      <c r="K64" s="9" t="n">
        <v>35886</v>
      </c>
      <c r="L64" s="0" t="n">
        <f aca="false">SUMIF($E$3:$E$378,$K64,F$3:F$378)/COUNTIF($E$3:$E$378,$K64)</f>
        <v>0.369642857142857</v>
      </c>
      <c r="M64" s="0" t="n">
        <f aca="false">SUMIF($E$3:$E$378,$K64,G$3:G$378)/COUNTIF($E$3:$E$378,$K64)</f>
        <v>0.51155</v>
      </c>
      <c r="N64" s="0" t="n">
        <f aca="false">SUMIF($E$3:$E$378,$K64,H$3:H$378)/COUNTIF($E$3:$E$378,$K64)</f>
        <v>0.666652306896997</v>
      </c>
      <c r="O64" s="0" t="n">
        <f aca="false">SUMIF($E$3:$E$378,$K64,I$3:I$378)/COUNTIF($E$3:$E$378,$K64)</f>
        <v>0.61779716825815</v>
      </c>
      <c r="Q64" s="10" t="n">
        <f aca="false">D64</f>
        <v>34495</v>
      </c>
      <c r="R64" s="11" t="n">
        <f aca="false">AVERAGE(F60:F63)</f>
        <v>0.436190476190476</v>
      </c>
      <c r="S64" s="11" t="n">
        <f aca="false">AVERAGE(G60:G63)</f>
        <v>0.523475</v>
      </c>
      <c r="T64" s="11" t="n">
        <f aca="false">AVERAGE(H60:H63)</f>
        <v>0.884561811628542</v>
      </c>
      <c r="U64" s="11" t="n">
        <f aca="false">AVERAGE(I60:I63)</f>
        <v>0.798485347382285</v>
      </c>
    </row>
    <row r="65" customFormat="false" ht="12.75" hidden="false" customHeight="false" outlineLevel="0" collapsed="false">
      <c r="A65" s="0" t="n">
        <f aca="false">MONTH(D66)</f>
        <v>6</v>
      </c>
      <c r="B65" s="0" t="n">
        <f aca="false">YEAR(D66)</f>
        <v>1994</v>
      </c>
      <c r="C65" s="0" t="str">
        <f aca="false">CONCATENATE(B65,$B$1,A65)</f>
        <v>1994-6</v>
      </c>
      <c r="D65" s="5" t="n">
        <v>34502</v>
      </c>
      <c r="E65" s="5" t="n">
        <v>34486</v>
      </c>
      <c r="F65" s="0" t="n">
        <v>0.493095238095238</v>
      </c>
      <c r="G65" s="0" t="n">
        <v>0.552</v>
      </c>
      <c r="H65" s="0" t="n">
        <v>0.855842272289953</v>
      </c>
      <c r="I65" s="0" t="n">
        <v>0.767204478103392</v>
      </c>
      <c r="J65" s="0" t="n">
        <f aca="false">(H65-F65)/F65</f>
        <v>0.735653087212844</v>
      </c>
      <c r="K65" s="9" t="n">
        <v>35916</v>
      </c>
      <c r="L65" s="0" t="n">
        <f aca="false">SUMIF($E$3:$E$378,$K65,F$3:F$378)/COUNTIF($E$3:$E$378,$K65)</f>
        <v>0.354642857142857</v>
      </c>
      <c r="M65" s="0" t="n">
        <f aca="false">SUMIF($E$3:$E$378,$K65,G$3:G$378)/COUNTIF($E$3:$E$378,$K65)</f>
        <v>0.504525</v>
      </c>
      <c r="N65" s="0" t="n">
        <f aca="false">SUMIF($E$3:$E$378,$K65,H$3:H$378)/COUNTIF($E$3:$E$378,$K65)</f>
        <v>0.646548629359985</v>
      </c>
      <c r="O65" s="0" t="n">
        <f aca="false">SUMIF($E$3:$E$378,$K65,I$3:I$378)/COUNTIF($E$3:$E$378,$K65)</f>
        <v>0.661014158709253</v>
      </c>
      <c r="Q65" s="10" t="n">
        <f aca="false">D65</f>
        <v>34502</v>
      </c>
      <c r="R65" s="11" t="n">
        <f aca="false">AVERAGE(F61:F64)</f>
        <v>0.437797619047619</v>
      </c>
      <c r="S65" s="11" t="n">
        <f aca="false">AVERAGE(G61:G64)</f>
        <v>0.523675</v>
      </c>
      <c r="T65" s="11" t="n">
        <f aca="false">AVERAGE(H61:H64)</f>
        <v>0.873073995893106</v>
      </c>
      <c r="U65" s="11" t="n">
        <f aca="false">AVERAGE(I61:I64)</f>
        <v>0.781198551201844</v>
      </c>
    </row>
    <row r="66" customFormat="false" ht="12.75" hidden="false" customHeight="false" outlineLevel="0" collapsed="false">
      <c r="A66" s="0" t="n">
        <f aca="false">MONTH(D67)</f>
        <v>7</v>
      </c>
      <c r="B66" s="0" t="n">
        <f aca="false">YEAR(D67)</f>
        <v>1994</v>
      </c>
      <c r="C66" s="0" t="str">
        <f aca="false">CONCATENATE(B66,$B$1,A66)</f>
        <v>1994-7</v>
      </c>
      <c r="D66" s="5" t="n">
        <v>34509</v>
      </c>
      <c r="E66" s="5" t="n">
        <v>34486</v>
      </c>
      <c r="F66" s="0" t="n">
        <v>0.46</v>
      </c>
      <c r="G66" s="0" t="n">
        <v>0.5397</v>
      </c>
      <c r="H66" s="0" t="n">
        <v>0.901793535231695</v>
      </c>
      <c r="I66" s="0" t="n">
        <v>0.767204478103392</v>
      </c>
      <c r="J66" s="0" t="n">
        <f aca="false">(H66-F66)/F66</f>
        <v>0.960420728764554</v>
      </c>
      <c r="K66" s="9" t="n">
        <v>35947</v>
      </c>
      <c r="L66" s="0" t="n">
        <f aca="false">SUMIF($E$3:$E$378,$K66,F$3:F$378)/COUNTIF($E$3:$E$378,$K66)</f>
        <v>0.319226190476191</v>
      </c>
      <c r="M66" s="0" t="n">
        <f aca="false">SUMIF($E$3:$E$378,$K66,G$3:G$378)/COUNTIF($E$3:$E$378,$K66)</f>
        <v>0.4686</v>
      </c>
      <c r="N66" s="0" t="n">
        <f aca="false">SUMIF($E$3:$E$378,$K66,H$3:H$378)/COUNTIF($E$3:$E$378,$K66)</f>
        <v>0.642599692700929</v>
      </c>
      <c r="O66" s="0" t="n">
        <f aca="false">SUMIF($E$3:$E$378,$K66,I$3:I$378)/COUNTIF($E$3:$E$378,$K66)</f>
        <v>0.638788277905828</v>
      </c>
      <c r="Q66" s="10" t="n">
        <f aca="false">D66</f>
        <v>34509</v>
      </c>
      <c r="R66" s="11" t="n">
        <f aca="false">AVERAGE(F62:F65)</f>
        <v>0.448452380952381</v>
      </c>
      <c r="S66" s="11" t="n">
        <f aca="false">AVERAGE(G62:G65)</f>
        <v>0.530175</v>
      </c>
      <c r="T66" s="11" t="n">
        <f aca="false">AVERAGE(H62:H65)</f>
        <v>0.863740145608064</v>
      </c>
      <c r="U66" s="11" t="n">
        <f aca="false">AVERAGE(I62:I65)</f>
        <v>0.774613105037866</v>
      </c>
    </row>
    <row r="67" customFormat="false" ht="12.75" hidden="false" customHeight="false" outlineLevel="0" collapsed="false">
      <c r="A67" s="0" t="n">
        <f aca="false">MONTH(D68)</f>
        <v>7</v>
      </c>
      <c r="B67" s="0" t="n">
        <f aca="false">YEAR(D68)</f>
        <v>1994</v>
      </c>
      <c r="C67" s="0" t="str">
        <f aca="false">CONCATENATE(B67,$B$1,A67)</f>
        <v>1994-7</v>
      </c>
      <c r="D67" s="5" t="n">
        <v>34523</v>
      </c>
      <c r="E67" s="5" t="n">
        <v>34516</v>
      </c>
      <c r="F67" s="0" t="n">
        <v>0.463809523809524</v>
      </c>
      <c r="G67" s="0" t="n">
        <v>0.5278</v>
      </c>
      <c r="H67" s="0" t="n">
        <v>0.919025258834848</v>
      </c>
      <c r="I67" s="0" t="n">
        <v>0.80013170892328</v>
      </c>
      <c r="J67" s="0" t="n">
        <f aca="false">(H67-F67)/F67</f>
        <v>0.981471297282527</v>
      </c>
      <c r="K67" s="9" t="n">
        <v>35977</v>
      </c>
      <c r="L67" s="0" t="n">
        <f aca="false">SUMIF($E$3:$E$378,$K67,F$3:F$378)/COUNTIF($E$3:$E$378,$K67)</f>
        <v>0.332916666666667</v>
      </c>
      <c r="M67" s="0" t="n">
        <f aca="false">SUMIF($E$3:$E$378,$K67,G$3:G$378)/COUNTIF($E$3:$E$378,$K67)</f>
        <v>0.437225</v>
      </c>
      <c r="N67" s="0" t="n">
        <f aca="false">SUMIF($E$3:$E$378,$K67,H$3:H$378)/COUNTIF($E$3:$E$378,$K67)</f>
        <v>0.631111876965494</v>
      </c>
      <c r="O67" s="0" t="n">
        <f aca="false">SUMIF($E$3:$E$378,$K67,I$3:I$378)/COUNTIF($E$3:$E$378,$K67)</f>
        <v>0.653193941389529</v>
      </c>
      <c r="Q67" s="10" t="n">
        <f aca="false">D67</f>
        <v>34523</v>
      </c>
      <c r="R67" s="11" t="n">
        <f aca="false">AVERAGE(F63:F66)</f>
        <v>0.456130952380952</v>
      </c>
      <c r="S67" s="11" t="n">
        <f aca="false">AVERAGE(G63:G66)</f>
        <v>0.534575</v>
      </c>
      <c r="T67" s="11" t="n">
        <f aca="false">AVERAGE(H63:H66)</f>
        <v>0.870202041959247</v>
      </c>
      <c r="U67" s="11" t="n">
        <f aca="false">AVERAGE(I63:I66)</f>
        <v>0.772966743496872</v>
      </c>
    </row>
    <row r="68" customFormat="false" ht="12.75" hidden="false" customHeight="false" outlineLevel="0" collapsed="false">
      <c r="A68" s="0" t="n">
        <f aca="false">MONTH(D69)</f>
        <v>7</v>
      </c>
      <c r="B68" s="0" t="n">
        <f aca="false">YEAR(D69)</f>
        <v>1994</v>
      </c>
      <c r="C68" s="0" t="str">
        <f aca="false">CONCATENATE(B68,$B$1,A68)</f>
        <v>1994-7</v>
      </c>
      <c r="D68" s="5" t="n">
        <v>34530</v>
      </c>
      <c r="E68" s="5" t="n">
        <v>34516</v>
      </c>
      <c r="F68" s="0" t="n">
        <v>0.473571428571429</v>
      </c>
      <c r="G68" s="0" t="n">
        <v>0.5478</v>
      </c>
      <c r="H68" s="0" t="n">
        <v>0.944872844239578</v>
      </c>
      <c r="I68" s="0" t="n">
        <v>0.839644385907145</v>
      </c>
      <c r="J68" s="0" t="n">
        <f aca="false">(H68-F68)/F68</f>
        <v>0.995206609254012</v>
      </c>
      <c r="K68" s="9" t="n">
        <v>36008</v>
      </c>
      <c r="L68" s="0" t="n">
        <f aca="false">SUMIF($E$3:$E$378,$K68,F$3:F$378)/COUNTIF($E$3:$E$378,$K68)</f>
        <v>0.321547619047619</v>
      </c>
      <c r="M68" s="0" t="n">
        <f aca="false">SUMIF($E$3:$E$378,$K68,G$3:G$378)/COUNTIF($E$3:$E$378,$K68)</f>
        <v>0.41905</v>
      </c>
      <c r="N68" s="0" t="n">
        <f aca="false">SUMIF($E$3:$E$378,$K68,H$3:H$378)/COUNTIF($E$3:$E$378,$K68)</f>
        <v>0.612085182153678</v>
      </c>
      <c r="O68" s="0" t="n">
        <f aca="false">SUMIF($E$3:$E$378,$K68,I$3:I$378)/COUNTIF($E$3:$E$378,$K68)</f>
        <v>0.587751070135002</v>
      </c>
      <c r="Q68" s="10" t="n">
        <f aca="false">D68</f>
        <v>34530</v>
      </c>
      <c r="R68" s="11" t="n">
        <f aca="false">AVERAGE(F64:F67)</f>
        <v>0.464226190476191</v>
      </c>
      <c r="S68" s="11" t="n">
        <f aca="false">AVERAGE(G64:G67)</f>
        <v>0.53355</v>
      </c>
      <c r="T68" s="11" t="n">
        <f aca="false">AVERAGE(H64:H67)</f>
        <v>0.883843823145077</v>
      </c>
      <c r="U68" s="11" t="n">
        <f aca="false">AVERAGE(I64:I67)</f>
        <v>0.777905828119855</v>
      </c>
    </row>
    <row r="69" customFormat="false" ht="12.75" hidden="false" customHeight="false" outlineLevel="0" collapsed="false">
      <c r="A69" s="0" t="n">
        <f aca="false">MONTH(D70)</f>
        <v>7</v>
      </c>
      <c r="B69" s="0" t="n">
        <f aca="false">YEAR(D70)</f>
        <v>1994</v>
      </c>
      <c r="C69" s="0" t="str">
        <f aca="false">CONCATENATE(B69,$B$1,A69)</f>
        <v>1994-7</v>
      </c>
      <c r="D69" s="5" t="n">
        <v>34537</v>
      </c>
      <c r="E69" s="5" t="n">
        <v>34516</v>
      </c>
      <c r="F69" s="0" t="n">
        <v>0.466904761904762</v>
      </c>
      <c r="G69" s="0" t="n">
        <v>0.5574</v>
      </c>
      <c r="H69" s="0" t="n">
        <v>0.987952153247462</v>
      </c>
      <c r="I69" s="0" t="n">
        <v>0.872571616727033</v>
      </c>
      <c r="J69" s="0" t="n">
        <f aca="false">(H69-F69)/F69</f>
        <v>1.11596075657284</v>
      </c>
      <c r="K69" s="9" t="n">
        <v>36039</v>
      </c>
      <c r="L69" s="0" t="n">
        <f aca="false">SUMIF($E$3:$E$378,$K69,F$3:F$378)/COUNTIF($E$3:$E$378,$K69)</f>
        <v>0.358154761904762</v>
      </c>
      <c r="M69" s="0" t="n">
        <f aca="false">SUMIF($E$3:$E$378,$K69,G$3:G$378)/COUNTIF($E$3:$E$378,$K69)</f>
        <v>0.439325</v>
      </c>
      <c r="N69" s="0" t="n">
        <f aca="false">SUMIF($E$3:$E$378,$K69,H$3:H$378)/COUNTIF($E$3:$E$378,$K69)</f>
        <v>0.608136245494622</v>
      </c>
      <c r="O69" s="0" t="n">
        <f aca="false">SUMIF($E$3:$E$378,$K69,I$3:I$378)/COUNTIF($E$3:$E$378,$K69)</f>
        <v>0.548238393151136</v>
      </c>
      <c r="Q69" s="10" t="n">
        <f aca="false">D69</f>
        <v>34537</v>
      </c>
      <c r="R69" s="11" t="n">
        <f aca="false">AVERAGE(F65:F68)</f>
        <v>0.472619047619048</v>
      </c>
      <c r="S69" s="11" t="n">
        <f aca="false">AVERAGE(G65:G68)</f>
        <v>0.541825</v>
      </c>
      <c r="T69" s="11" t="n">
        <f aca="false">AVERAGE(H65:H68)</f>
        <v>0.905383477649019</v>
      </c>
      <c r="U69" s="11" t="n">
        <f aca="false">AVERAGE(I65:I68)</f>
        <v>0.793546262759302</v>
      </c>
    </row>
    <row r="70" customFormat="false" ht="12.75" hidden="false" customHeight="false" outlineLevel="0" collapsed="false">
      <c r="A70" s="0" t="n">
        <f aca="false">MONTH(D71)</f>
        <v>8</v>
      </c>
      <c r="B70" s="0" t="n">
        <f aca="false">YEAR(D71)</f>
        <v>1994</v>
      </c>
      <c r="C70" s="0" t="str">
        <f aca="false">CONCATENATE(B70,$B$1,A70)</f>
        <v>1994-8</v>
      </c>
      <c r="D70" s="5" t="n">
        <v>34544</v>
      </c>
      <c r="E70" s="5" t="n">
        <v>34516</v>
      </c>
      <c r="F70" s="0" t="n">
        <v>0.483333333333333</v>
      </c>
      <c r="G70" s="0" t="n">
        <v>0.5939</v>
      </c>
      <c r="H70" s="0" t="n">
        <v>1.01954364651991</v>
      </c>
      <c r="I70" s="0" t="n">
        <v>0.912084293710899</v>
      </c>
      <c r="J70" s="0" t="n">
        <f aca="false">(H70-F70)/F70</f>
        <v>1.10940064797223</v>
      </c>
      <c r="K70" s="9" t="n">
        <v>36069</v>
      </c>
      <c r="L70" s="0" t="n">
        <f aca="false">SUMIF($E$3:$E$378,$K70,F$3:F$378)/COUNTIF($E$3:$E$378,$K70)</f>
        <v>0.340476190476191</v>
      </c>
      <c r="M70" s="0" t="n">
        <f aca="false">SUMIF($E$3:$E$378,$K70,G$3:G$378)/COUNTIF($E$3:$E$378,$K70)</f>
        <v>0.441975</v>
      </c>
      <c r="N70" s="0" t="n">
        <f aca="false">SUMIF($E$3:$E$378,$K70,H$3:H$378)/COUNTIF($E$3:$E$378,$K70)</f>
        <v>0.665934318413533</v>
      </c>
      <c r="O70" s="0" t="n">
        <f aca="false">SUMIF($E$3:$E$378,$K70,I$3:I$378)/COUNTIF($E$3:$E$378,$K70)</f>
        <v>0.574168587421798</v>
      </c>
      <c r="Q70" s="10" t="n">
        <f aca="false">D70</f>
        <v>34544</v>
      </c>
      <c r="R70" s="11" t="n">
        <f aca="false">AVERAGE(F66:F69)</f>
        <v>0.466071428571429</v>
      </c>
      <c r="S70" s="11" t="n">
        <f aca="false">AVERAGE(G66:G69)</f>
        <v>0.543175</v>
      </c>
      <c r="T70" s="11" t="n">
        <f aca="false">AVERAGE(H66:H69)</f>
        <v>0.938410947888396</v>
      </c>
      <c r="U70" s="11" t="n">
        <f aca="false">AVERAGE(I66:I69)</f>
        <v>0.819888047415212</v>
      </c>
    </row>
    <row r="71" customFormat="false" ht="12.75" hidden="false" customHeight="false" outlineLevel="0" collapsed="false">
      <c r="A71" s="0" t="n">
        <f aca="false">MONTH(D72)</f>
        <v>8</v>
      </c>
      <c r="B71" s="0" t="n">
        <f aca="false">YEAR(D72)</f>
        <v>1994</v>
      </c>
      <c r="C71" s="0" t="str">
        <f aca="false">CONCATENATE(B71,$B$1,A71)</f>
        <v>1994-8</v>
      </c>
      <c r="D71" s="5" t="n">
        <v>34551</v>
      </c>
      <c r="E71" s="5" t="n">
        <v>34547</v>
      </c>
      <c r="F71" s="0" t="n">
        <v>0.459761904761905</v>
      </c>
      <c r="G71" s="0" t="n">
        <v>0.5821</v>
      </c>
      <c r="H71" s="0" t="n">
        <v>1.07411077126323</v>
      </c>
      <c r="I71" s="0" t="n">
        <v>0.96476786302272</v>
      </c>
      <c r="J71" s="0" t="n">
        <f aca="false">(H71-F71)/F71</f>
        <v>1.33623264593763</v>
      </c>
      <c r="K71" s="9" t="n">
        <v>36100</v>
      </c>
      <c r="L71" s="0" t="n">
        <f aca="false">SUMIF($E$3:$E$378,$K71,F$3:F$378)/COUNTIF($E$3:$E$378,$K71)</f>
        <v>0.306190476190476</v>
      </c>
      <c r="M71" s="0" t="n">
        <f aca="false">SUMIF($E$3:$E$378,$K71,G$3:G$378)/COUNTIF($E$3:$E$378,$K71)</f>
        <v>0.390825</v>
      </c>
      <c r="N71" s="0" t="n">
        <f aca="false">SUMIF($E$3:$E$378,$K71,H$3:H$378)/COUNTIF($E$3:$E$378,$K71)</f>
        <v>0.743477074627723</v>
      </c>
      <c r="O71" s="0" t="n">
        <f aca="false">SUMIF($E$3:$E$378,$K71,I$3:I$378)/COUNTIF($E$3:$E$378,$K71)</f>
        <v>0.575814948962792</v>
      </c>
      <c r="Q71" s="10" t="n">
        <f aca="false">D71</f>
        <v>34551</v>
      </c>
      <c r="R71" s="11" t="n">
        <f aca="false">AVERAGE(F67:F70)</f>
        <v>0.471904761904762</v>
      </c>
      <c r="S71" s="11" t="n">
        <f aca="false">AVERAGE(G67:G70)</f>
        <v>0.556725</v>
      </c>
      <c r="T71" s="11" t="n">
        <f aca="false">AVERAGE(H67:H70)</f>
        <v>0.96784847571045</v>
      </c>
      <c r="U71" s="11" t="n">
        <f aca="false">AVERAGE(I67:I70)</f>
        <v>0.856108001317089</v>
      </c>
    </row>
    <row r="72" customFormat="false" ht="12.75" hidden="false" customHeight="false" outlineLevel="0" collapsed="false">
      <c r="A72" s="0" t="n">
        <f aca="false">MONTH(D73)</f>
        <v>8</v>
      </c>
      <c r="B72" s="0" t="n">
        <f aca="false">YEAR(D73)</f>
        <v>1994</v>
      </c>
      <c r="C72" s="0" t="str">
        <f aca="false">CONCATENATE(B72,$B$1,A72)</f>
        <v>1994-8</v>
      </c>
      <c r="D72" s="5" t="n">
        <v>34558</v>
      </c>
      <c r="E72" s="5" t="n">
        <v>34547</v>
      </c>
      <c r="F72" s="0" t="n">
        <v>0.429761904761905</v>
      </c>
      <c r="G72" s="0" t="n">
        <v>0.5522</v>
      </c>
      <c r="H72" s="0" t="n">
        <v>1.23781214549319</v>
      </c>
      <c r="I72" s="0" t="n">
        <v>1.04708594007244</v>
      </c>
      <c r="J72" s="0" t="n">
        <f aca="false">(H72-F72)/F72</f>
        <v>1.88022770696475</v>
      </c>
      <c r="K72" s="9" t="n">
        <v>36130</v>
      </c>
      <c r="L72" s="0" t="n">
        <f aca="false">SUMIF($E$3:$E$378,$K72,F$3:F$378)/COUNTIF($E$3:$E$378,$K72)</f>
        <v>0.262738095238095</v>
      </c>
      <c r="M72" s="0" t="n">
        <f aca="false">SUMIF($E$3:$E$378,$K72,G$3:G$378)/COUNTIF($E$3:$E$378,$K72)</f>
        <v>0.338725</v>
      </c>
      <c r="N72" s="0" t="n">
        <f aca="false">SUMIF($E$3:$E$378,$K72,H$3:H$378)/COUNTIF($E$3:$E$378,$K72)</f>
        <v>0.675268168698574</v>
      </c>
      <c r="O72" s="0" t="n">
        <f aca="false">SUMIF($E$3:$E$378,$K72,I$3:I$378)/COUNTIF($E$3:$E$378,$K72)</f>
        <v>0.467978268027659</v>
      </c>
      <c r="Q72" s="10" t="n">
        <f aca="false">D72</f>
        <v>34558</v>
      </c>
      <c r="R72" s="11" t="n">
        <f aca="false">AVERAGE(F68:F71)</f>
        <v>0.470892857142857</v>
      </c>
      <c r="S72" s="11" t="n">
        <f aca="false">AVERAGE(G68:G71)</f>
        <v>0.5703</v>
      </c>
      <c r="T72" s="11" t="n">
        <f aca="false">AVERAGE(H68:H71)</f>
        <v>1.00661985381754</v>
      </c>
      <c r="U72" s="11" t="n">
        <f aca="false">AVERAGE(I68:I71)</f>
        <v>0.897267039841949</v>
      </c>
    </row>
    <row r="73" customFormat="false" ht="12.75" hidden="false" customHeight="false" outlineLevel="0" collapsed="false">
      <c r="A73" s="0" t="n">
        <f aca="false">MONTH(D74)</f>
        <v>8</v>
      </c>
      <c r="B73" s="0" t="n">
        <f aca="false">YEAR(D74)</f>
        <v>1994</v>
      </c>
      <c r="C73" s="0" t="str">
        <f aca="false">CONCATENATE(B73,$B$1,A73)</f>
        <v>1994-8</v>
      </c>
      <c r="D73" s="5" t="n">
        <v>34565</v>
      </c>
      <c r="E73" s="5" t="n">
        <v>34547</v>
      </c>
      <c r="F73" s="0" t="n">
        <v>0.418571428571429</v>
      </c>
      <c r="G73" s="0" t="n">
        <v>0.542</v>
      </c>
      <c r="H73" s="0" t="n">
        <v>1.36417811858298</v>
      </c>
      <c r="I73" s="0" t="n">
        <v>1.08001317089233</v>
      </c>
      <c r="J73" s="0" t="n">
        <f aca="false">(H73-F73)/F73</f>
        <v>2.25912861094909</v>
      </c>
      <c r="K73" s="9" t="n">
        <v>36161</v>
      </c>
      <c r="L73" s="0" t="n">
        <f aca="false">SUMIF($E$3:$E$378,$K73,F$3:F$378)/COUNTIF($E$3:$E$378,$K73)</f>
        <v>0.301309523809524</v>
      </c>
      <c r="M73" s="0" t="n">
        <f aca="false">SUMIF($E$3:$E$378,$K73,G$3:G$378)/COUNTIF($E$3:$E$378,$K73)</f>
        <v>0.3646</v>
      </c>
      <c r="N73" s="0" t="n">
        <f aca="false">SUMIF($E$3:$E$378,$K73,H$3:H$378)/COUNTIF($E$3:$E$378,$K73)</f>
        <v>0.628886112666753</v>
      </c>
      <c r="O73" s="0" t="n">
        <f aca="false">SUMIF($E$3:$E$378,$K73,I$3:I$378)/COUNTIF($E$3:$E$378,$K73)</f>
        <v>0.461187026671057</v>
      </c>
      <c r="Q73" s="10" t="n">
        <f aca="false">D73</f>
        <v>34565</v>
      </c>
      <c r="R73" s="11" t="n">
        <f aca="false">AVERAGE(F69:F72)</f>
        <v>0.459940476190476</v>
      </c>
      <c r="S73" s="11" t="n">
        <f aca="false">AVERAGE(G69:G72)</f>
        <v>0.5714</v>
      </c>
      <c r="T73" s="11" t="n">
        <f aca="false">AVERAGE(H69:H72)</f>
        <v>1.07985467913095</v>
      </c>
      <c r="U73" s="11" t="n">
        <f aca="false">AVERAGE(I69:I72)</f>
        <v>0.949127428383273</v>
      </c>
    </row>
    <row r="74" customFormat="false" ht="12.75" hidden="false" customHeight="false" outlineLevel="0" collapsed="false">
      <c r="A74" s="0" t="n">
        <f aca="false">MONTH(D75)</f>
        <v>9</v>
      </c>
      <c r="B74" s="0" t="n">
        <f aca="false">YEAR(D75)</f>
        <v>1994</v>
      </c>
      <c r="C74" s="0" t="str">
        <f aca="false">CONCATENATE(B74,$B$1,A74)</f>
        <v>1994-9</v>
      </c>
      <c r="D74" s="5" t="n">
        <v>34572</v>
      </c>
      <c r="E74" s="5" t="n">
        <v>34547</v>
      </c>
      <c r="F74" s="0" t="n">
        <v>0.408095238095238</v>
      </c>
      <c r="G74" s="0" t="n">
        <v>0.5017</v>
      </c>
      <c r="H74" s="0" t="n">
        <v>1.28089145450107</v>
      </c>
      <c r="I74" s="0" t="n">
        <v>0.974646032268686</v>
      </c>
      <c r="J74" s="0" t="n">
        <f aca="false">(H74-F74)/F74</f>
        <v>2.13870718139119</v>
      </c>
      <c r="K74" s="9" t="n">
        <v>36192</v>
      </c>
      <c r="L74" s="0" t="n">
        <f aca="false">SUMIF($E$3:$E$378,$K74,F$3:F$378)/COUNTIF($E$3:$E$378,$K74)</f>
        <v>0.283988095238095</v>
      </c>
      <c r="M74" s="0" t="n">
        <f aca="false">SUMIF($E$3:$E$378,$K74,G$3:G$378)/COUNTIF($E$3:$E$378,$K74)</f>
        <v>0.34545</v>
      </c>
      <c r="N74" s="0" t="n">
        <f aca="false">SUMIF($E$3:$E$378,$K74,H$3:H$378)/COUNTIF($E$3:$E$378,$K74)</f>
        <v>0.61520843205675</v>
      </c>
      <c r="O74" s="0" t="n">
        <f aca="false">SUMIF($E$3:$E$378,$K74,I$3:I$378)/COUNTIF($E$3:$E$378,$K74)</f>
        <v>0.454972011853803</v>
      </c>
      <c r="Q74" s="10" t="n">
        <f aca="false">D74</f>
        <v>34572</v>
      </c>
      <c r="R74" s="11" t="n">
        <f aca="false">AVERAGE(F70:F73)</f>
        <v>0.447857142857143</v>
      </c>
      <c r="S74" s="11" t="n">
        <f aca="false">AVERAGE(G70:G73)</f>
        <v>0.56755</v>
      </c>
      <c r="T74" s="11" t="n">
        <f aca="false">AVERAGE(H70:H73)</f>
        <v>1.17391117046483</v>
      </c>
      <c r="U74" s="11" t="n">
        <f aca="false">AVERAGE(I70:I73)</f>
        <v>1.0009878169246</v>
      </c>
    </row>
    <row r="75" customFormat="false" ht="12.75" hidden="false" customHeight="false" outlineLevel="0" collapsed="false">
      <c r="A75" s="0" t="n">
        <f aca="false">MONTH(D76)</f>
        <v>9</v>
      </c>
      <c r="B75" s="0" t="n">
        <f aca="false">YEAR(D76)</f>
        <v>1994</v>
      </c>
      <c r="C75" s="0" t="str">
        <f aca="false">CONCATENATE(B75,$B$1,A75)</f>
        <v>1994-9</v>
      </c>
      <c r="D75" s="5" t="n">
        <v>34586</v>
      </c>
      <c r="E75" s="5" t="n">
        <v>34578</v>
      </c>
      <c r="F75" s="0" t="n">
        <v>0.417380952380952</v>
      </c>
      <c r="G75" s="0" t="n">
        <v>0.4747</v>
      </c>
      <c r="H75" s="0" t="n">
        <v>1.23781214549319</v>
      </c>
      <c r="I75" s="0" t="n">
        <v>0.869278893645045</v>
      </c>
      <c r="J75" s="0" t="n">
        <f aca="false">(H75-F75)/F75</f>
        <v>1.96566515178059</v>
      </c>
      <c r="K75" s="9" t="n">
        <v>36220</v>
      </c>
      <c r="L75" s="0" t="n">
        <f aca="false">SUMIF($E$3:$E$378,$K75,F$3:F$378)/COUNTIF($E$3:$E$378,$K75)</f>
        <v>0.352380952380952</v>
      </c>
      <c r="M75" s="0" t="n">
        <f aca="false">SUMIF($E$3:$E$378,$K75,G$3:G$378)/COUNTIF($E$3:$E$378,$K75)</f>
        <v>0.462125</v>
      </c>
      <c r="N75" s="0" t="n">
        <f aca="false">SUMIF($E$3:$E$378,$K75,H$3:H$378)/COUNTIF($E$3:$E$378,$K75)</f>
        <v>0.599915277358951</v>
      </c>
      <c r="O75" s="0" t="n">
        <f aca="false">SUMIF($E$3:$E$378,$K75,I$3:I$378)/COUNTIF($E$3:$E$378,$K75)</f>
        <v>0.53243332235759</v>
      </c>
      <c r="Q75" s="10" t="n">
        <f aca="false">D75</f>
        <v>34586</v>
      </c>
      <c r="R75" s="11" t="n">
        <f aca="false">AVERAGE(F71:F74)</f>
        <v>0.429047619047619</v>
      </c>
      <c r="S75" s="11" t="n">
        <f aca="false">AVERAGE(G71:G74)</f>
        <v>0.5445</v>
      </c>
      <c r="T75" s="11" t="n">
        <f aca="false">AVERAGE(H71:H74)</f>
        <v>1.23924812246012</v>
      </c>
      <c r="U75" s="11" t="n">
        <f aca="false">AVERAGE(I71:I74)</f>
        <v>1.01662825156404</v>
      </c>
    </row>
    <row r="76" customFormat="false" ht="12.75" hidden="false" customHeight="false" outlineLevel="0" collapsed="false">
      <c r="A76" s="0" t="n">
        <f aca="false">MONTH(D77)</f>
        <v>9</v>
      </c>
      <c r="B76" s="0" t="n">
        <f aca="false">YEAR(D77)</f>
        <v>1994</v>
      </c>
      <c r="C76" s="0" t="str">
        <f aca="false">CONCATENATE(B76,$B$1,A76)</f>
        <v>1994-9</v>
      </c>
      <c r="D76" s="5" t="n">
        <v>34593</v>
      </c>
      <c r="E76" s="5" t="n">
        <v>34578</v>
      </c>
      <c r="F76" s="0" t="n">
        <v>0.400714285714286</v>
      </c>
      <c r="G76" s="0" t="n">
        <v>0.4474</v>
      </c>
      <c r="H76" s="0" t="n">
        <v>1.160269389279</v>
      </c>
      <c r="I76" s="0" t="n">
        <v>0.816595324333224</v>
      </c>
      <c r="J76" s="0" t="n">
        <f aca="false">(H76-F76)/F76</f>
        <v>1.89550293224705</v>
      </c>
      <c r="K76" s="9" t="n">
        <v>36251</v>
      </c>
      <c r="L76" s="0" t="n">
        <f aca="false">SUMIF($E$3:$E$378,$K76,F$3:F$378)/COUNTIF($E$3:$E$378,$K76)</f>
        <v>0.419642857142857</v>
      </c>
      <c r="M76" s="0" t="n">
        <f aca="false">SUMIF($E$3:$E$378,$K76,G$3:G$378)/COUNTIF($E$3:$E$378,$K76)</f>
        <v>0.527025</v>
      </c>
      <c r="N76" s="0" t="n">
        <f aca="false">SUMIF($E$3:$E$378,$K76,H$3:H$378)/COUNTIF($E$3:$E$378,$K76)</f>
        <v>0.737086977124887</v>
      </c>
      <c r="O76" s="0" t="n">
        <f aca="false">SUMIF($E$3:$E$378,$K76,I$3:I$378)/COUNTIF($E$3:$E$378,$K76)</f>
        <v>0.696781363187356</v>
      </c>
      <c r="Q76" s="10" t="n">
        <f aca="false">D76</f>
        <v>34593</v>
      </c>
      <c r="R76" s="11" t="n">
        <f aca="false">AVERAGE(F72:F75)</f>
        <v>0.418452380952381</v>
      </c>
      <c r="S76" s="11" t="n">
        <f aca="false">AVERAGE(G72:G75)</f>
        <v>0.51765</v>
      </c>
      <c r="T76" s="11" t="n">
        <f aca="false">AVERAGE(H72:H75)</f>
        <v>1.28017346601761</v>
      </c>
      <c r="U76" s="11" t="n">
        <f aca="false">AVERAGE(I72:I75)</f>
        <v>0.992756009219625</v>
      </c>
    </row>
    <row r="77" customFormat="false" ht="12.75" hidden="false" customHeight="false" outlineLevel="0" collapsed="false">
      <c r="A77" s="0" t="n">
        <f aca="false">MONTH(D78)</f>
        <v>9</v>
      </c>
      <c r="B77" s="0" t="n">
        <f aca="false">YEAR(D78)</f>
        <v>1994</v>
      </c>
      <c r="C77" s="0" t="str">
        <f aca="false">CONCATENATE(B77,$B$1,A77)</f>
        <v>1994-9</v>
      </c>
      <c r="D77" s="5" t="n">
        <v>34600</v>
      </c>
      <c r="E77" s="5" t="n">
        <v>34578</v>
      </c>
      <c r="F77" s="0" t="n">
        <v>0.424523809523809</v>
      </c>
      <c r="G77" s="0" t="n">
        <v>0.4577</v>
      </c>
      <c r="H77" s="0" t="n">
        <v>1.09134249486638</v>
      </c>
      <c r="I77" s="0" t="n">
        <v>0.760619031939414</v>
      </c>
      <c r="J77" s="0" t="n">
        <f aca="false">(H77-F77)/F77</f>
        <v>1.57074508044801</v>
      </c>
      <c r="K77" s="9" t="n">
        <v>36281</v>
      </c>
      <c r="L77" s="0" t="n">
        <f aca="false">SUMIF($E$3:$E$378,$K77,F$3:F$378)/COUNTIF($E$3:$E$378,$K77)</f>
        <v>0.415</v>
      </c>
      <c r="M77" s="0" t="n">
        <f aca="false">SUMIF($E$3:$E$378,$K77,G$3:G$378)/COUNTIF($E$3:$E$378,$K77)</f>
        <v>0.503466666666667</v>
      </c>
      <c r="N77" s="0" t="n">
        <f aca="false">SUMIF($E$3:$E$378,$K77,H$3:H$378)/COUNTIF($E$3:$E$378,$K77)</f>
        <v>0.69060918929527</v>
      </c>
      <c r="O77" s="0" t="n">
        <f aca="false">SUMIF($E$3:$E$378,$K77,I$3:I$378)/COUNTIF($E$3:$E$378,$K77)</f>
        <v>0.681593677971683</v>
      </c>
      <c r="Q77" s="10" t="n">
        <f aca="false">D77</f>
        <v>34600</v>
      </c>
      <c r="R77" s="11" t="n">
        <f aca="false">AVERAGE(F73:F76)</f>
        <v>0.411190476190476</v>
      </c>
      <c r="S77" s="11" t="n">
        <f aca="false">AVERAGE(G73:G76)</f>
        <v>0.49145</v>
      </c>
      <c r="T77" s="11" t="n">
        <f aca="false">AVERAGE(H73:H76)</f>
        <v>1.26078777696406</v>
      </c>
      <c r="U77" s="11" t="n">
        <f aca="false">AVERAGE(I73:I76)</f>
        <v>0.935133355284821</v>
      </c>
    </row>
    <row r="78" customFormat="false" ht="12.75" hidden="false" customHeight="false" outlineLevel="0" collapsed="false">
      <c r="A78" s="0" t="n">
        <f aca="false">MONTH(D79)</f>
        <v>10</v>
      </c>
      <c r="B78" s="0" t="n">
        <f aca="false">YEAR(D79)</f>
        <v>1994</v>
      </c>
      <c r="C78" s="0" t="str">
        <f aca="false">CONCATENATE(B78,$B$1,A78)</f>
        <v>1994-10</v>
      </c>
      <c r="D78" s="5" t="n">
        <v>34607</v>
      </c>
      <c r="E78" s="5" t="n">
        <v>34578</v>
      </c>
      <c r="F78" s="0" t="n">
        <v>0.437857142857143</v>
      </c>
      <c r="G78" s="0" t="n">
        <v>0.4656</v>
      </c>
      <c r="H78" s="0" t="n">
        <v>1.05400709372622</v>
      </c>
      <c r="I78" s="0" t="n">
        <v>0.754033585775436</v>
      </c>
      <c r="J78" s="0" t="n">
        <f aca="false">(H78-F78)/F78</f>
        <v>1.40719401503541</v>
      </c>
      <c r="K78" s="9" t="n">
        <v>36312</v>
      </c>
      <c r="L78" s="0" t="n">
        <f aca="false">SUMIF($E$3:$E$378,$K78,F$3:F$378)/COUNTIF($E$3:$E$378,$K78)</f>
        <v>0.429345238095238</v>
      </c>
      <c r="M78" s="0" t="n">
        <f aca="false">SUMIF($E$3:$E$378,$K78,G$3:G$378)/COUNTIF($E$3:$E$378,$K78)</f>
        <v>0.521725</v>
      </c>
      <c r="N78" s="0" t="n">
        <f aca="false">SUMIF($E$3:$E$378,$K78,H$3:H$378)/COUNTIF($E$3:$E$378,$K78)</f>
        <v>0.672216717643849</v>
      </c>
      <c r="O78" s="0" t="n">
        <f aca="false">SUMIF($E$3:$E$378,$K78,I$3:I$378)/COUNTIF($E$3:$E$378,$K78)</f>
        <v>0.642739545604215</v>
      </c>
      <c r="Q78" s="10" t="n">
        <f aca="false">D78</f>
        <v>34607</v>
      </c>
      <c r="R78" s="11" t="n">
        <f aca="false">AVERAGE(F74:F77)</f>
        <v>0.412678571428571</v>
      </c>
      <c r="S78" s="11" t="n">
        <f aca="false">AVERAGE(G74:G77)</f>
        <v>0.470375</v>
      </c>
      <c r="T78" s="11" t="n">
        <f aca="false">AVERAGE(H74:H77)</f>
        <v>1.19257887103491</v>
      </c>
      <c r="U78" s="11" t="n">
        <f aca="false">AVERAGE(I74:I77)</f>
        <v>0.855284820546592</v>
      </c>
    </row>
    <row r="79" customFormat="false" ht="12.75" hidden="false" customHeight="false" outlineLevel="0" collapsed="false">
      <c r="A79" s="0" t="n">
        <f aca="false">MONTH(D80)</f>
        <v>10</v>
      </c>
      <c r="B79" s="0" t="n">
        <f aca="false">YEAR(D80)</f>
        <v>1994</v>
      </c>
      <c r="C79" s="0" t="str">
        <f aca="false">CONCATENATE(B79,$B$1,A79)</f>
        <v>1994-10</v>
      </c>
      <c r="D79" s="5" t="n">
        <v>34614</v>
      </c>
      <c r="E79" s="5" t="n">
        <v>34608</v>
      </c>
      <c r="F79" s="0" t="n">
        <v>0.434761904761905</v>
      </c>
      <c r="G79" s="0" t="n">
        <v>0.4752</v>
      </c>
      <c r="H79" s="0" t="n">
        <v>1.03103146225535</v>
      </c>
      <c r="I79" s="0" t="n">
        <v>0.777082647349358</v>
      </c>
      <c r="J79" s="0" t="n">
        <f aca="false">(H79-F79)/F79</f>
        <v>1.3714852910583</v>
      </c>
      <c r="K79" s="9" t="n">
        <v>36342</v>
      </c>
      <c r="L79" s="0" t="n">
        <f aca="false">SUMIF($E$3:$E$378,$K79,F$3:F$378)/COUNTIF($E$3:$E$378,$K79)</f>
        <v>0.486428571428571</v>
      </c>
      <c r="M79" s="0" t="n">
        <f aca="false">SUMIF($E$3:$E$378,$K79,G$3:G$378)/COUNTIF($E$3:$E$378,$K79)</f>
        <v>0.623675</v>
      </c>
      <c r="N79" s="0" t="n">
        <f aca="false">SUMIF($E$3:$E$378,$K79,H$3:H$378)/COUNTIF($E$3:$E$378,$K79)</f>
        <v>0.700649061589052</v>
      </c>
      <c r="O79" s="0" t="n">
        <f aca="false">SUMIF($E$3:$E$378,$K79,I$3:I$378)/COUNTIF($E$3:$E$378,$K79)</f>
        <v>0.741809351333553</v>
      </c>
      <c r="Q79" s="10" t="n">
        <f aca="false">D79</f>
        <v>34614</v>
      </c>
      <c r="R79" s="11" t="n">
        <f aca="false">AVERAGE(F75:F78)</f>
        <v>0.420119047619048</v>
      </c>
      <c r="S79" s="11" t="n">
        <f aca="false">AVERAGE(G75:G78)</f>
        <v>0.46135</v>
      </c>
      <c r="T79" s="11" t="n">
        <f aca="false">AVERAGE(H75:H78)</f>
        <v>1.1358577808412</v>
      </c>
      <c r="U79" s="11" t="n">
        <f aca="false">AVERAGE(I75:I78)</f>
        <v>0.80013170892328</v>
      </c>
    </row>
    <row r="80" customFormat="false" ht="12.75" hidden="false" customHeight="false" outlineLevel="0" collapsed="false">
      <c r="A80" s="0" t="n">
        <f aca="false">MONTH(D81)</f>
        <v>10</v>
      </c>
      <c r="B80" s="0" t="n">
        <f aca="false">YEAR(D81)</f>
        <v>1994</v>
      </c>
      <c r="C80" s="0" t="str">
        <f aca="false">CONCATENATE(B80,$B$1,A80)</f>
        <v>1994-10</v>
      </c>
      <c r="D80" s="5" t="n">
        <v>34621</v>
      </c>
      <c r="E80" s="5" t="n">
        <v>34608</v>
      </c>
      <c r="F80" s="0" t="n">
        <v>0.404047619047619</v>
      </c>
      <c r="G80" s="0" t="n">
        <v>0.4759</v>
      </c>
      <c r="H80" s="0" t="n">
        <v>0.99369606111518</v>
      </c>
      <c r="I80" s="0" t="n">
        <v>0.760619031939414</v>
      </c>
      <c r="J80" s="0" t="n">
        <f aca="false">(H80-F80)/F80</f>
        <v>1.45935383422732</v>
      </c>
      <c r="K80" s="9" t="n">
        <v>36373</v>
      </c>
      <c r="L80" s="0" t="n">
        <f aca="false">SUMIF($E$3:$E$378,$K80,F$3:F$378)/COUNTIF($E$3:$E$378,$K80)</f>
        <v>0.50875</v>
      </c>
      <c r="M80" s="0" t="n">
        <f aca="false">SUMIF($E$3:$E$378,$K80,G$3:G$378)/COUNTIF($E$3:$E$378,$K80)</f>
        <v>0.656825</v>
      </c>
      <c r="N80" s="0" t="n">
        <f aca="false">SUMIF($E$3:$E$378,$K80,H$3:H$378)/COUNTIF($E$3:$E$378,$K80)</f>
        <v>0.770473441605997</v>
      </c>
      <c r="O80" s="0" t="n">
        <f aca="false">SUMIF($E$3:$E$378,$K80,I$3:I$378)/COUNTIF($E$3:$E$378,$K80)</f>
        <v>0.802354297003622</v>
      </c>
      <c r="Q80" s="10" t="n">
        <f aca="false">D80</f>
        <v>34621</v>
      </c>
      <c r="R80" s="11" t="n">
        <f aca="false">AVERAGE(F76:F79)</f>
        <v>0.424464285714286</v>
      </c>
      <c r="S80" s="11" t="n">
        <f aca="false">AVERAGE(G76:G79)</f>
        <v>0.461475</v>
      </c>
      <c r="T80" s="11" t="n">
        <f aca="false">AVERAGE(H76:H79)</f>
        <v>1.08416261003174</v>
      </c>
      <c r="U80" s="11" t="n">
        <f aca="false">AVERAGE(I76:I79)</f>
        <v>0.777082647349358</v>
      </c>
    </row>
    <row r="81" customFormat="false" ht="12.75" hidden="false" customHeight="false" outlineLevel="0" collapsed="false">
      <c r="A81" s="0" t="n">
        <f aca="false">MONTH(D82)</f>
        <v>10</v>
      </c>
      <c r="B81" s="0" t="n">
        <f aca="false">YEAR(D82)</f>
        <v>1994</v>
      </c>
      <c r="C81" s="0" t="str">
        <f aca="false">CONCATENATE(B81,$B$1,A81)</f>
        <v>1994-10</v>
      </c>
      <c r="D81" s="5" t="n">
        <v>34628</v>
      </c>
      <c r="E81" s="5" t="n">
        <v>34608</v>
      </c>
      <c r="F81" s="0" t="n">
        <v>0.413809523809524</v>
      </c>
      <c r="G81" s="0" t="n">
        <v>0.4987</v>
      </c>
      <c r="H81" s="0" t="n">
        <v>0.91615330490099</v>
      </c>
      <c r="I81" s="0" t="n">
        <v>0.737569970365492</v>
      </c>
      <c r="J81" s="0" t="n">
        <f aca="false">(H81-F81)/F81</f>
        <v>1.21394929837984</v>
      </c>
      <c r="K81" s="9" t="n">
        <v>36404</v>
      </c>
      <c r="L81" s="0" t="n">
        <f aca="false">SUMIF($E$3:$E$378,$K81,F$3:F$378)/COUNTIF($E$3:$E$378,$K81)</f>
        <v>0.565654761904762</v>
      </c>
      <c r="M81" s="0" t="n">
        <f aca="false">SUMIF($E$3:$E$378,$K81,G$3:G$378)/COUNTIF($E$3:$E$378,$K81)</f>
        <v>0.68655</v>
      </c>
      <c r="N81" s="0" t="n">
        <f aca="false">SUMIF($E$3:$E$378,$K81,H$3:H$378)/COUNTIF($E$3:$E$378,$K81)</f>
        <v>0.84439035597869</v>
      </c>
      <c r="O81" s="0" t="n">
        <f aca="false">SUMIF($E$3:$E$378,$K81,I$3:I$378)/COUNTIF($E$3:$E$378,$K81)</f>
        <v>0.838615409944024</v>
      </c>
      <c r="Q81" s="10" t="n">
        <f aca="false">D81</f>
        <v>34628</v>
      </c>
      <c r="R81" s="11" t="n">
        <f aca="false">AVERAGE(F77:F80)</f>
        <v>0.425297619047619</v>
      </c>
      <c r="S81" s="11" t="n">
        <f aca="false">AVERAGE(G77:G80)</f>
        <v>0.4686</v>
      </c>
      <c r="T81" s="11" t="n">
        <f aca="false">AVERAGE(H77:H80)</f>
        <v>1.04251927799078</v>
      </c>
      <c r="U81" s="11" t="n">
        <f aca="false">AVERAGE(I77:I80)</f>
        <v>0.763088574250906</v>
      </c>
    </row>
    <row r="82" customFormat="false" ht="12.75" hidden="false" customHeight="false" outlineLevel="0" collapsed="false">
      <c r="A82" s="0" t="n">
        <f aca="false">MONTH(D83)</f>
        <v>11</v>
      </c>
      <c r="B82" s="0" t="n">
        <f aca="false">YEAR(D83)</f>
        <v>1994</v>
      </c>
      <c r="C82" s="0" t="str">
        <f aca="false">CONCATENATE(B82,$B$1,A82)</f>
        <v>1994-11</v>
      </c>
      <c r="D82" s="5" t="n">
        <v>34635</v>
      </c>
      <c r="E82" s="5" t="n">
        <v>34608</v>
      </c>
      <c r="F82" s="0" t="n">
        <v>0.434047619047619</v>
      </c>
      <c r="G82" s="0" t="n">
        <v>0.5856</v>
      </c>
      <c r="H82" s="0" t="n">
        <v>0.858714226223811</v>
      </c>
      <c r="I82" s="0" t="n">
        <v>0.727691801119526</v>
      </c>
      <c r="J82" s="0" t="n">
        <f aca="false">(H82-F82)/F82</f>
        <v>0.978387136664842</v>
      </c>
      <c r="K82" s="9" t="n">
        <v>36434</v>
      </c>
      <c r="L82" s="0" t="n">
        <f aca="false">SUMIF($E$3:$E$378,$K82,F$3:F$378)/COUNTIF($E$3:$E$378,$K82)</f>
        <v>0.529285714285714</v>
      </c>
      <c r="M82" s="0" t="n">
        <f aca="false">SUMIF($E$3:$E$378,$K82,G$3:G$378)/COUNTIF($E$3:$E$378,$K82)</f>
        <v>0.630525</v>
      </c>
      <c r="N82" s="0" t="n">
        <f aca="false">SUMIF($E$3:$E$378,$K82,H$3:H$378)/COUNTIF($E$3:$E$378,$K82)</f>
        <v>0.880576975545312</v>
      </c>
      <c r="O82" s="0" t="n">
        <f aca="false">SUMIF($E$3:$E$378,$K82,I$3:I$378)/COUNTIF($E$3:$E$378,$K82)</f>
        <v>0.793628580836352</v>
      </c>
      <c r="Q82" s="10" t="n">
        <f aca="false">D82</f>
        <v>34635</v>
      </c>
      <c r="R82" s="11" t="n">
        <f aca="false">AVERAGE(F78:F81)</f>
        <v>0.422619047619048</v>
      </c>
      <c r="S82" s="11" t="n">
        <f aca="false">AVERAGE(G78:G81)</f>
        <v>0.47885</v>
      </c>
      <c r="T82" s="11" t="n">
        <f aca="false">AVERAGE(H78:H81)</f>
        <v>0.998721980499433</v>
      </c>
      <c r="U82" s="11" t="n">
        <f aca="false">AVERAGE(I78:I81)</f>
        <v>0.757326308857425</v>
      </c>
    </row>
    <row r="83" customFormat="false" ht="12.75" hidden="false" customHeight="false" outlineLevel="0" collapsed="false">
      <c r="A83" s="0" t="n">
        <f aca="false">MONTH(D84)</f>
        <v>11</v>
      </c>
      <c r="B83" s="0" t="n">
        <f aca="false">YEAR(D84)</f>
        <v>1994</v>
      </c>
      <c r="C83" s="0" t="str">
        <f aca="false">CONCATENATE(B83,$B$1,A83)</f>
        <v>1994-11</v>
      </c>
      <c r="D83" s="5" t="n">
        <v>34642</v>
      </c>
      <c r="E83" s="5" t="n">
        <v>34639</v>
      </c>
      <c r="F83" s="0" t="n">
        <v>0.446666666666667</v>
      </c>
      <c r="G83" s="0" t="n">
        <v>0.5852</v>
      </c>
      <c r="H83" s="0" t="n">
        <v>0.873073995893106</v>
      </c>
      <c r="I83" s="0" t="n">
        <v>0.767204478103392</v>
      </c>
      <c r="J83" s="0" t="n">
        <f aca="false">(H83-F83)/F83</f>
        <v>0.95464327438755</v>
      </c>
      <c r="K83" s="9" t="n">
        <v>36465</v>
      </c>
      <c r="L83" s="0" t="n">
        <f aca="false">SUMIF($E$3:$E$378,$K83,F$3:F$378)/COUNTIF($E$3:$E$378,$K83)</f>
        <v>0.603214285714286</v>
      </c>
      <c r="M83" s="0" t="n">
        <f aca="false">SUMIF($E$3:$E$378,$K83,G$3:G$378)/COUNTIF($E$3:$E$378,$K83)</f>
        <v>0.712425</v>
      </c>
      <c r="N83" s="0" t="n">
        <f aca="false">SUMIF($E$3:$E$378,$K83,H$3:H$378)/COUNTIF($E$3:$E$378,$K83)</f>
        <v>0.867150590904522</v>
      </c>
      <c r="O83" s="0" t="n">
        <f aca="false">SUMIF($E$3:$E$378,$K83,I$3:I$378)/COUNTIF($E$3:$E$378,$K83)</f>
        <v>0.741727033256503</v>
      </c>
      <c r="Q83" s="10" t="n">
        <f aca="false">D83</f>
        <v>34642</v>
      </c>
      <c r="R83" s="11" t="n">
        <f aca="false">AVERAGE(F79:F82)</f>
        <v>0.421666666666667</v>
      </c>
      <c r="S83" s="11" t="n">
        <f aca="false">AVERAGE(G79:G82)</f>
        <v>0.50885</v>
      </c>
      <c r="T83" s="11" t="n">
        <f aca="false">AVERAGE(H79:H82)</f>
        <v>0.949898763623832</v>
      </c>
      <c r="U83" s="11" t="n">
        <f aca="false">AVERAGE(I79:I82)</f>
        <v>0.750740862693448</v>
      </c>
    </row>
    <row r="84" customFormat="false" ht="12.75" hidden="false" customHeight="false" outlineLevel="0" collapsed="false">
      <c r="A84" s="0" t="n">
        <f aca="false">MONTH(D85)</f>
        <v>11</v>
      </c>
      <c r="B84" s="0" t="n">
        <f aca="false">YEAR(D85)</f>
        <v>1994</v>
      </c>
      <c r="C84" s="0" t="str">
        <f aca="false">CONCATENATE(B84,$B$1,A84)</f>
        <v>1994-11</v>
      </c>
      <c r="D84" s="5" t="n">
        <v>34649</v>
      </c>
      <c r="E84" s="5" t="n">
        <v>34639</v>
      </c>
      <c r="F84" s="0" t="n">
        <v>0.42952380952381</v>
      </c>
      <c r="G84" s="0" t="n">
        <v>0.5782</v>
      </c>
      <c r="H84" s="0" t="n">
        <v>0.873073995893106</v>
      </c>
      <c r="I84" s="0" t="n">
        <v>0.757326308857425</v>
      </c>
      <c r="J84" s="0" t="n">
        <f aca="false">(H84-F84)/F84</f>
        <v>1.03265564454049</v>
      </c>
      <c r="K84" s="9" t="n">
        <v>36495</v>
      </c>
      <c r="L84" s="0" t="n">
        <f aca="false">SUMIF($E$3:$E$378,$K84,F$3:F$378)/COUNTIF($E$3:$E$378,$K84)</f>
        <v>0.615714285714286</v>
      </c>
      <c r="M84" s="0" t="n">
        <f aca="false">SUMIF($E$3:$E$378,$K84,G$3:G$378)/COUNTIF($E$3:$E$378,$K84)</f>
        <v>0.70325</v>
      </c>
      <c r="N84" s="0" t="n">
        <f aca="false">SUMIF($E$3:$E$378,$K84,H$3:H$378)/COUNTIF($E$3:$E$378,$K84)</f>
        <v>0.998829678771953</v>
      </c>
      <c r="O84" s="0" t="n">
        <f aca="false">SUMIF($E$3:$E$378,$K84,I$3:I$378)/COUNTIF($E$3:$E$378,$K84)</f>
        <v>0.806140928547909</v>
      </c>
      <c r="Q84" s="10" t="n">
        <f aca="false">D84</f>
        <v>34649</v>
      </c>
      <c r="R84" s="11" t="n">
        <f aca="false">AVERAGE(F80:F83)</f>
        <v>0.424642857142857</v>
      </c>
      <c r="S84" s="11" t="n">
        <f aca="false">AVERAGE(G80:G83)</f>
        <v>0.53635</v>
      </c>
      <c r="T84" s="11" t="n">
        <f aca="false">AVERAGE(H80:H83)</f>
        <v>0.910409397033272</v>
      </c>
      <c r="U84" s="11" t="n">
        <f aca="false">AVERAGE(I80:I83)</f>
        <v>0.748271320381956</v>
      </c>
    </row>
    <row r="85" customFormat="false" ht="12.75" hidden="false" customHeight="false" outlineLevel="0" collapsed="false">
      <c r="A85" s="0" t="n">
        <f aca="false">MONTH(D86)</f>
        <v>11</v>
      </c>
      <c r="B85" s="0" t="n">
        <f aca="false">YEAR(D86)</f>
        <v>1994</v>
      </c>
      <c r="C85" s="0" t="str">
        <f aca="false">CONCATENATE(B85,$B$1,A85)</f>
        <v>1994-11</v>
      </c>
      <c r="D85" s="5" t="n">
        <v>34656</v>
      </c>
      <c r="E85" s="5" t="n">
        <v>34639</v>
      </c>
      <c r="F85" s="0" t="n">
        <v>0.415952380952381</v>
      </c>
      <c r="G85" s="0" t="n">
        <v>0.5498</v>
      </c>
      <c r="H85" s="0" t="n">
        <v>0.890305719496259</v>
      </c>
      <c r="I85" s="0" t="n">
        <v>0.757326308857425</v>
      </c>
      <c r="J85" s="0" t="n">
        <f aca="false">(H85-F85)/F85</f>
        <v>1.14040298905798</v>
      </c>
      <c r="K85" s="9" t="n">
        <v>36526</v>
      </c>
      <c r="L85" s="0" t="n">
        <f aca="false">SUMIF($E$3:$E$378,$K85,F$3:F$378)/COUNTIF($E$3:$E$378,$K85)</f>
        <v>0.640833333333333</v>
      </c>
      <c r="M85" s="0" t="n">
        <f aca="false">SUMIF($E$3:$E$378,$K85,G$3:G$378)/COUNTIF($E$3:$E$378,$K85)</f>
        <v>0.729725</v>
      </c>
      <c r="N85" s="0" t="n">
        <f aca="false">SUMIF($E$3:$E$378,$K85,H$3:H$378)/COUNTIF($E$3:$E$378,$K85)</f>
        <v>1.07996237740347</v>
      </c>
      <c r="O85" s="0" t="n">
        <f aca="false">SUMIF($E$3:$E$378,$K85,I$3:I$378)/COUNTIF($E$3:$E$378,$K85)</f>
        <v>0.858659861705631</v>
      </c>
      <c r="Q85" s="10" t="n">
        <f aca="false">D85</f>
        <v>34656</v>
      </c>
      <c r="R85" s="11" t="n">
        <f aca="false">AVERAGE(F81:F84)</f>
        <v>0.431011904761905</v>
      </c>
      <c r="S85" s="11" t="n">
        <f aca="false">AVERAGE(G81:G84)</f>
        <v>0.561925</v>
      </c>
      <c r="T85" s="11" t="n">
        <f aca="false">AVERAGE(H81:H84)</f>
        <v>0.880253880727753</v>
      </c>
      <c r="U85" s="11" t="n">
        <f aca="false">AVERAGE(I81:I84)</f>
        <v>0.747448139611459</v>
      </c>
    </row>
    <row r="86" customFormat="false" ht="12.75" hidden="false" customHeight="false" outlineLevel="0" collapsed="false">
      <c r="A86" s="0" t="n">
        <f aca="false">MONTH(D87)</f>
        <v>12</v>
      </c>
      <c r="B86" s="0" t="n">
        <f aca="false">YEAR(D87)</f>
        <v>1994</v>
      </c>
      <c r="C86" s="0" t="str">
        <f aca="false">CONCATENATE(B86,$B$1,A86)</f>
        <v>1994-12</v>
      </c>
      <c r="D86" s="5" t="n">
        <v>34663</v>
      </c>
      <c r="E86" s="5" t="n">
        <v>34639</v>
      </c>
      <c r="F86" s="0" t="n">
        <v>0.432142857142857</v>
      </c>
      <c r="G86" s="0" t="n">
        <v>0.5567</v>
      </c>
      <c r="H86" s="0" t="n">
        <v>0.884561811628542</v>
      </c>
      <c r="I86" s="0" t="n">
        <v>0.760619031939414</v>
      </c>
      <c r="J86" s="0" t="n">
        <f aca="false">(H86-F86)/F86</f>
        <v>1.04691989467762</v>
      </c>
      <c r="K86" s="9" t="n">
        <v>36557</v>
      </c>
      <c r="L86" s="0" t="n">
        <f aca="false">SUMIF($E$3:$E$378,$K86,F$3:F$378)/COUNTIF($E$3:$E$378,$K86)</f>
        <v>0.703095238095238</v>
      </c>
      <c r="M86" s="0" t="n">
        <f aca="false">SUMIF($E$3:$E$378,$K86,G$3:G$378)/COUNTIF($E$3:$E$378,$K86)</f>
        <v>0.824575</v>
      </c>
      <c r="N86" s="0" t="n">
        <f aca="false">SUMIF($E$3:$E$378,$K86,H$3:H$378)/COUNTIF($E$3:$E$378,$K86)</f>
        <v>1.20460517813294</v>
      </c>
      <c r="O86" s="0" t="n">
        <f aca="false">SUMIF($E$3:$E$378,$K86,I$3:I$378)/COUNTIF($E$3:$E$378,$K86)</f>
        <v>0.984524201514653</v>
      </c>
      <c r="Q86" s="10" t="n">
        <f aca="false">D86</f>
        <v>34663</v>
      </c>
      <c r="R86" s="11" t="n">
        <f aca="false">AVERAGE(F82:F85)</f>
        <v>0.431547619047619</v>
      </c>
      <c r="S86" s="11" t="n">
        <f aca="false">AVERAGE(G82:G85)</f>
        <v>0.5747</v>
      </c>
      <c r="T86" s="11" t="n">
        <f aca="false">AVERAGE(H82:H85)</f>
        <v>0.873791984376571</v>
      </c>
      <c r="U86" s="11" t="n">
        <f aca="false">AVERAGE(I82:I85)</f>
        <v>0.752387224234442</v>
      </c>
    </row>
    <row r="87" customFormat="false" ht="12.75" hidden="false" customHeight="false" outlineLevel="0" collapsed="false">
      <c r="A87" s="0" t="n">
        <f aca="false">MONTH(D88)</f>
        <v>12</v>
      </c>
      <c r="B87" s="0" t="n">
        <f aca="false">YEAR(D88)</f>
        <v>1994</v>
      </c>
      <c r="C87" s="0" t="str">
        <f aca="false">CONCATENATE(B87,$B$1,A87)</f>
        <v>1994-12</v>
      </c>
      <c r="D87" s="5" t="n">
        <v>34677</v>
      </c>
      <c r="E87" s="5" t="n">
        <v>34669</v>
      </c>
      <c r="F87" s="0" t="n">
        <v>0.407857142857143</v>
      </c>
      <c r="G87" s="0" t="n">
        <v>0.5269</v>
      </c>
      <c r="H87" s="0" t="n">
        <v>0.901793535231695</v>
      </c>
      <c r="I87" s="0" t="n">
        <v>0.760619031939414</v>
      </c>
      <c r="J87" s="0" t="n">
        <f aca="false">(H87-F87)/F87</f>
        <v>1.21105245065564</v>
      </c>
      <c r="K87" s="9" t="n">
        <v>36586</v>
      </c>
      <c r="L87" s="0" t="n">
        <f aca="false">SUMIF($E$3:$E$378,$K87,F$3:F$378)/COUNTIF($E$3:$E$378,$K87)</f>
        <v>0.699940476190476</v>
      </c>
      <c r="M87" s="0" t="n">
        <f aca="false">SUMIF($E$3:$E$378,$K87,G$3:G$378)/COUNTIF($E$3:$E$378,$K87)</f>
        <v>0.948575</v>
      </c>
      <c r="N87" s="0" t="n">
        <f aca="false">SUMIF($E$3:$E$378,$K87,H$3:H$378)/COUNTIF($E$3:$E$378,$K87)</f>
        <v>1.28110685104611</v>
      </c>
      <c r="O87" s="0" t="n">
        <f aca="false">SUMIF($E$3:$E$378,$K87,I$3:I$378)/COUNTIF($E$3:$E$378,$K87)</f>
        <v>1.03510865986171</v>
      </c>
      <c r="Q87" s="10" t="n">
        <f aca="false">D87</f>
        <v>34677</v>
      </c>
      <c r="R87" s="11" t="n">
        <f aca="false">AVERAGE(F83:F86)</f>
        <v>0.431071428571429</v>
      </c>
      <c r="S87" s="11" t="n">
        <f aca="false">AVERAGE(G83:G86)</f>
        <v>0.567475</v>
      </c>
      <c r="T87" s="11" t="n">
        <f aca="false">AVERAGE(H83:H86)</f>
        <v>0.880253880727753</v>
      </c>
      <c r="U87" s="11" t="n">
        <f aca="false">AVERAGE(I83:I86)</f>
        <v>0.760619031939414</v>
      </c>
    </row>
    <row r="88" customFormat="false" ht="12.75" hidden="false" customHeight="false" outlineLevel="0" collapsed="false">
      <c r="A88" s="0" t="n">
        <f aca="false">MONTH(D89)</f>
        <v>12</v>
      </c>
      <c r="B88" s="0" t="n">
        <f aca="false">YEAR(D89)</f>
        <v>1994</v>
      </c>
      <c r="C88" s="0" t="str">
        <f aca="false">CONCATENATE(B88,$B$1,A88)</f>
        <v>1994-12</v>
      </c>
      <c r="D88" s="5" t="n">
        <v>34684</v>
      </c>
      <c r="E88" s="5" t="n">
        <v>34669</v>
      </c>
      <c r="F88" s="0" t="n">
        <v>0.399047619047619</v>
      </c>
      <c r="G88" s="0" t="n">
        <v>0.5155</v>
      </c>
      <c r="H88" s="0" t="n">
        <v>0.927641120636425</v>
      </c>
      <c r="I88" s="0" t="n">
        <v>0.796838985841291</v>
      </c>
      <c r="J88" s="0" t="n">
        <f aca="false">(H88-F88)/F88</f>
        <v>1.32463765314617</v>
      </c>
      <c r="K88" s="9" t="n">
        <v>36617</v>
      </c>
      <c r="L88" s="0" t="n">
        <f aca="false">SUMIF($E$3:$E$378,$K88,F$3:F$378)/COUNTIF($E$3:$E$378,$K88)</f>
        <v>0.608511904761905</v>
      </c>
      <c r="M88" s="0" t="n">
        <f aca="false">SUMIF($E$3:$E$378,$K88,G$3:G$378)/COUNTIF($E$3:$E$378,$K88)</f>
        <v>0.817025</v>
      </c>
      <c r="N88" s="0" t="n">
        <f aca="false">SUMIF($E$3:$E$378,$K88,H$3:H$378)/COUNTIF($E$3:$E$378,$K88)</f>
        <v>1.02568244805353</v>
      </c>
      <c r="O88" s="0" t="n">
        <f aca="false">SUMIF($E$3:$E$378,$K88,I$3:I$378)/COUNTIF($E$3:$E$378,$K88)</f>
        <v>0.957359236088245</v>
      </c>
      <c r="Q88" s="10" t="n">
        <f aca="false">D88</f>
        <v>34684</v>
      </c>
      <c r="R88" s="11" t="n">
        <f aca="false">AVERAGE(F84:F87)</f>
        <v>0.421369047619048</v>
      </c>
      <c r="S88" s="11" t="n">
        <f aca="false">AVERAGE(G84:G87)</f>
        <v>0.5529</v>
      </c>
      <c r="T88" s="11" t="n">
        <f aca="false">AVERAGE(H84:H87)</f>
        <v>0.8874337655624</v>
      </c>
      <c r="U88" s="11" t="n">
        <f aca="false">AVERAGE(I84:I87)</f>
        <v>0.75897267039842</v>
      </c>
    </row>
    <row r="89" customFormat="false" ht="12.75" hidden="false" customHeight="false" outlineLevel="0" collapsed="false">
      <c r="A89" s="0" t="e">
        <f aca="false">MONTH(#REF!)</f>
        <v>#REF!</v>
      </c>
      <c r="B89" s="0" t="e">
        <f aca="false">YEAR(#REF!)</f>
        <v>#REF!</v>
      </c>
      <c r="C89" s="0" t="e">
        <f aca="false">CONCATENATE(B89,$B$1,A89)</f>
        <v>#REF!</v>
      </c>
      <c r="D89" s="5" t="n">
        <v>34691</v>
      </c>
      <c r="E89" s="5" t="n">
        <v>34669</v>
      </c>
      <c r="F89" s="0" t="n">
        <v>0.413095238095238</v>
      </c>
      <c r="G89" s="0" t="n">
        <v>0.5187</v>
      </c>
      <c r="H89" s="0" t="n">
        <v>0.962104567842732</v>
      </c>
      <c r="I89" s="0" t="n">
        <v>0.836351662825156</v>
      </c>
      <c r="J89" s="0" t="n">
        <f aca="false">(H89-F89)/F89</f>
        <v>1.32901393944638</v>
      </c>
      <c r="K89" s="9" t="n">
        <v>36647</v>
      </c>
      <c r="L89" s="0" t="n">
        <f aca="false">SUMIF($E$3:$E$378,$K89,F$3:F$378)/COUNTIF($E$3:$E$378,$K89)</f>
        <v>0.695238095238095</v>
      </c>
      <c r="M89" s="0" t="n">
        <f aca="false">SUMIF($E$3:$E$378,$K89,G$3:G$378)/COUNTIF($E$3:$E$378,$K89)</f>
        <v>0.9499</v>
      </c>
      <c r="N89" s="0" t="n">
        <f aca="false">SUMIF($E$3:$E$378,$K89,H$3:H$378)/COUNTIF($E$3:$E$378,$K89)</f>
        <v>1.10038914975804</v>
      </c>
      <c r="O89" s="0" t="n">
        <f aca="false">SUMIF($E$3:$E$378,$K89,I$3:I$378)/COUNTIF($E$3:$E$378,$K89)</f>
        <v>1.12228350345736</v>
      </c>
      <c r="Q89" s="10" t="n">
        <f aca="false">D89</f>
        <v>34691</v>
      </c>
      <c r="R89" s="11" t="n">
        <f aca="false">AVERAGE(F85:F88)</f>
        <v>0.41375</v>
      </c>
      <c r="S89" s="11" t="n">
        <f aca="false">AVERAGE(G85:G88)</f>
        <v>0.537225</v>
      </c>
      <c r="T89" s="11" t="n">
        <f aca="false">AVERAGE(H85:H88)</f>
        <v>0.90107554674823</v>
      </c>
      <c r="U89" s="11" t="n">
        <f aca="false">AVERAGE(I85:I88)</f>
        <v>0.768850839644386</v>
      </c>
    </row>
    <row r="90" customFormat="false" ht="12.75" hidden="false" customHeight="false" outlineLevel="0" collapsed="false">
      <c r="A90" s="0" t="n">
        <f aca="false">MONTH(D90)</f>
        <v>1</v>
      </c>
      <c r="B90" s="0" t="n">
        <f aca="false">YEAR(D90)</f>
        <v>1995</v>
      </c>
      <c r="C90" s="0" t="str">
        <f aca="false">CONCATENATE(B90,$B$1,A90)</f>
        <v>1995-1</v>
      </c>
      <c r="D90" s="5" t="n">
        <v>34705</v>
      </c>
      <c r="E90" s="5" t="n">
        <v>34700</v>
      </c>
      <c r="F90" s="0" t="n">
        <v>0.420714285714286</v>
      </c>
      <c r="G90" s="0" t="n">
        <v>0.5377</v>
      </c>
      <c r="H90" s="0" t="n">
        <v>1.01379973865219</v>
      </c>
      <c r="I90" s="0" t="n">
        <v>0.895620678300955</v>
      </c>
      <c r="J90" s="0" t="n">
        <f aca="false">(H90-F90)/F90</f>
        <v>1.409710754012</v>
      </c>
      <c r="K90" s="9" t="n">
        <v>36678</v>
      </c>
      <c r="L90" s="0" t="n">
        <f aca="false">SUMIF($E$3:$E$378,$K90,F$3:F$378)/COUNTIF($E$3:$E$378,$K90)</f>
        <v>0.770833333333333</v>
      </c>
      <c r="M90" s="0" t="n">
        <f aca="false">SUMIF($E$3:$E$378,$K90,G$3:G$378)/COUNTIF($E$3:$E$378,$K90)</f>
        <v>1.0594</v>
      </c>
      <c r="N90" s="0" t="n">
        <f aca="false">SUMIF($E$3:$E$378,$K90,H$3:H$378)/COUNTIF($E$3:$E$378,$K90)</f>
        <v>1.32928387828659</v>
      </c>
      <c r="O90" s="0" t="n">
        <f aca="false">SUMIF($E$3:$E$378,$K90,I$3:I$378)/COUNTIF($E$3:$E$378,$K90)</f>
        <v>1.23361870266711</v>
      </c>
      <c r="Q90" s="10" t="n">
        <f aca="false">D90</f>
        <v>34705</v>
      </c>
      <c r="R90" s="11" t="n">
        <f aca="false">AVERAGE(F86:F89)</f>
        <v>0.413035714285714</v>
      </c>
      <c r="S90" s="11" t="n">
        <f aca="false">AVERAGE(G86:G89)</f>
        <v>0.52945</v>
      </c>
      <c r="T90" s="11" t="n">
        <f aca="false">AVERAGE(H86:H89)</f>
        <v>0.919025258834848</v>
      </c>
      <c r="U90" s="11" t="n">
        <f aca="false">AVERAGE(I86:I89)</f>
        <v>0.788607178136319</v>
      </c>
    </row>
    <row r="91" customFormat="false" ht="12.75" hidden="false" customHeight="false" outlineLevel="0" collapsed="false">
      <c r="A91" s="0" t="n">
        <f aca="false">MONTH(D91)</f>
        <v>1</v>
      </c>
      <c r="B91" s="0" t="n">
        <f aca="false">YEAR(D91)</f>
        <v>1995</v>
      </c>
      <c r="C91" s="0" t="str">
        <f aca="false">CONCATENATE(B91,$B$1,A91)</f>
        <v>1995-1</v>
      </c>
      <c r="D91" s="5" t="n">
        <v>34712</v>
      </c>
      <c r="E91" s="5" t="n">
        <v>34700</v>
      </c>
      <c r="F91" s="0" t="n">
        <v>0.417142857142857</v>
      </c>
      <c r="G91" s="0" t="n">
        <v>0.55</v>
      </c>
      <c r="H91" s="0" t="n">
        <v>1.04539123192464</v>
      </c>
      <c r="I91" s="0" t="n">
        <v>0.90879157062891</v>
      </c>
      <c r="J91" s="0" t="n">
        <f aca="false">(H91-F91)/F91</f>
        <v>1.50607487105222</v>
      </c>
      <c r="K91" s="9" t="n">
        <v>36708</v>
      </c>
      <c r="L91" s="0" t="n">
        <f aca="false">SUMIF($E$3:$E$378,$K91,F$3:F$378)/COUNTIF($E$3:$E$378,$K91)</f>
        <v>0.704880952380952</v>
      </c>
      <c r="M91" s="0" t="n">
        <f aca="false">SUMIF($E$3:$E$378,$K91,G$3:G$378)/COUNTIF($E$3:$E$378,$K91)</f>
        <v>0.9382</v>
      </c>
      <c r="N91" s="0" t="n">
        <f aca="false">SUMIF($E$3:$E$378,$K91,H$3:H$378)/COUNTIF($E$3:$E$378,$K91)</f>
        <v>1.27880928789902</v>
      </c>
      <c r="O91" s="0" t="n">
        <f aca="false">SUMIF($E$3:$E$378,$K91,I$3:I$378)/COUNTIF($E$3:$E$378,$K91)</f>
        <v>1.16237240698057</v>
      </c>
      <c r="Q91" s="10" t="n">
        <f aca="false">D91</f>
        <v>34712</v>
      </c>
      <c r="R91" s="11" t="n">
        <f aca="false">AVERAGE(F87:F90)</f>
        <v>0.410178571428571</v>
      </c>
      <c r="S91" s="11" t="n">
        <f aca="false">AVERAGE(G87:G90)</f>
        <v>0.5247</v>
      </c>
      <c r="T91" s="11" t="n">
        <f aca="false">AVERAGE(H87:H90)</f>
        <v>0.951334740590761</v>
      </c>
      <c r="U91" s="11" t="n">
        <f aca="false">AVERAGE(I87:I90)</f>
        <v>0.822357589726704</v>
      </c>
    </row>
    <row r="92" customFormat="false" ht="12.75" hidden="false" customHeight="false" outlineLevel="0" collapsed="false">
      <c r="A92" s="0" t="n">
        <f aca="false">MONTH(D92)</f>
        <v>1</v>
      </c>
      <c r="B92" s="0" t="n">
        <f aca="false">YEAR(D92)</f>
        <v>1995</v>
      </c>
      <c r="C92" s="0" t="str">
        <f aca="false">CONCATENATE(B92,$B$1,A92)</f>
        <v>1995-1</v>
      </c>
      <c r="D92" s="5" t="n">
        <v>34719</v>
      </c>
      <c r="E92" s="5" t="n">
        <v>34700</v>
      </c>
      <c r="F92" s="0" t="n">
        <v>0.444047619047619</v>
      </c>
      <c r="G92" s="0" t="n">
        <v>0.574</v>
      </c>
      <c r="H92" s="0" t="n">
        <v>1.05400709372622</v>
      </c>
      <c r="I92" s="0" t="n">
        <v>0.928547909120843</v>
      </c>
      <c r="J92" s="0" t="n">
        <f aca="false">(H92-F92)/F92</f>
        <v>1.37363527809657</v>
      </c>
      <c r="K92" s="9" t="n">
        <v>36739</v>
      </c>
      <c r="L92" s="0" t="n">
        <f aca="false">SUMIF($E$3:$E$378,$K92,F$3:F$378)/COUNTIF($E$3:$E$378,$K92)</f>
        <v>0.744047619047619</v>
      </c>
      <c r="M92" s="0" t="n">
        <f aca="false">SUMIF($E$3:$E$378,$K92,G$3:G$378)/COUNTIF($E$3:$E$378,$K92)</f>
        <v>0.921225</v>
      </c>
      <c r="N92" s="0" t="n">
        <f aca="false">SUMIF($E$3:$E$378,$K92,H$3:H$378)/COUNTIF($E$3:$E$378,$K92)</f>
        <v>1.27338847484886</v>
      </c>
      <c r="O92" s="0" t="n">
        <f aca="false">SUMIF($E$3:$E$378,$K92,I$3:I$378)/COUNTIF($E$3:$E$378,$K92)</f>
        <v>1.0004939084623</v>
      </c>
      <c r="Q92" s="10" t="n">
        <f aca="false">D92</f>
        <v>34719</v>
      </c>
      <c r="R92" s="11" t="n">
        <f aca="false">AVERAGE(F88:F91)</f>
        <v>0.4125</v>
      </c>
      <c r="S92" s="11" t="n">
        <f aca="false">AVERAGE(G88:G91)</f>
        <v>0.530475</v>
      </c>
      <c r="T92" s="11" t="n">
        <f aca="false">AVERAGE(H88:H91)</f>
        <v>0.987234164763997</v>
      </c>
      <c r="U92" s="11" t="n">
        <f aca="false">AVERAGE(I88:I91)</f>
        <v>0.859400724399078</v>
      </c>
    </row>
    <row r="93" customFormat="false" ht="12.75" hidden="false" customHeight="false" outlineLevel="0" collapsed="false">
      <c r="A93" s="0" t="n">
        <f aca="false">MONTH(D93)</f>
        <v>1</v>
      </c>
      <c r="B93" s="0" t="n">
        <f aca="false">YEAR(D93)</f>
        <v>1995</v>
      </c>
      <c r="C93" s="0" t="str">
        <f aca="false">CONCATENATE(B93,$B$1,A93)</f>
        <v>1995-1</v>
      </c>
      <c r="D93" s="5" t="n">
        <v>34726</v>
      </c>
      <c r="E93" s="5" t="n">
        <v>34700</v>
      </c>
      <c r="F93" s="0" t="n">
        <v>0.427380952380952</v>
      </c>
      <c r="G93" s="0" t="n">
        <v>0.5607</v>
      </c>
      <c r="H93" s="0" t="n">
        <v>1.0339034161892</v>
      </c>
      <c r="I93" s="0" t="n">
        <v>0.925255186038854</v>
      </c>
      <c r="J93" s="0" t="n">
        <f aca="false">(H93-F93)/F93</f>
        <v>1.41916119665441</v>
      </c>
      <c r="K93" s="9" t="n">
        <v>36770</v>
      </c>
      <c r="L93" s="0" t="n">
        <f aca="false">SUMIF($E$3:$E$378,$K93,F$3:F$378)/COUNTIF($E$3:$E$378,$K93)</f>
        <v>0.827976190476191</v>
      </c>
      <c r="M93" s="0" t="n">
        <f aca="false">SUMIF($E$3:$E$378,$K93,G$3:G$378)/COUNTIF($E$3:$E$378,$K93)</f>
        <v>0.95855</v>
      </c>
      <c r="N93" s="0" t="n">
        <f aca="false">SUMIF($E$3:$E$378,$K93,H$3:H$378)/COUNTIF($E$3:$E$378,$K93)</f>
        <v>1.25504386909634</v>
      </c>
      <c r="O93" s="0" t="n">
        <f aca="false">SUMIF($E$3:$E$378,$K93,I$3:I$378)/COUNTIF($E$3:$E$378,$K93)</f>
        <v>1.06988804741521</v>
      </c>
      <c r="Q93" s="10" t="n">
        <f aca="false">D93</f>
        <v>34726</v>
      </c>
      <c r="R93" s="11" t="n">
        <f aca="false">AVERAGE(F89:F92)</f>
        <v>0.42375</v>
      </c>
      <c r="S93" s="11" t="n">
        <f aca="false">AVERAGE(G89:G92)</f>
        <v>0.5451</v>
      </c>
      <c r="T93" s="11" t="n">
        <f aca="false">AVERAGE(H89:H92)</f>
        <v>1.01882565803645</v>
      </c>
      <c r="U93" s="11" t="n">
        <f aca="false">AVERAGE(I89:I92)</f>
        <v>0.892327955218966</v>
      </c>
    </row>
    <row r="94" customFormat="false" ht="12.75" hidden="false" customHeight="false" outlineLevel="0" collapsed="false">
      <c r="A94" s="0" t="n">
        <f aca="false">MONTH(D94)</f>
        <v>2</v>
      </c>
      <c r="B94" s="0" t="n">
        <f aca="false">YEAR(D94)</f>
        <v>1995</v>
      </c>
      <c r="C94" s="0" t="str">
        <f aca="false">CONCATENATE(B94,$B$1,A94)</f>
        <v>1995-2</v>
      </c>
      <c r="D94" s="5" t="n">
        <v>34733</v>
      </c>
      <c r="E94" s="5" t="n">
        <v>34731</v>
      </c>
      <c r="F94" s="0" t="n">
        <v>0.447142857142857</v>
      </c>
      <c r="G94" s="0" t="n">
        <v>0.5735</v>
      </c>
      <c r="H94" s="0" t="n">
        <v>1.00231192291676</v>
      </c>
      <c r="I94" s="0" t="n">
        <v>0.931840632202832</v>
      </c>
      <c r="J94" s="0" t="n">
        <f aca="false">(H94-F94)/F94</f>
        <v>1.24159215987773</v>
      </c>
      <c r="K94" s="9" t="n">
        <v>36800</v>
      </c>
      <c r="L94" s="0" t="n">
        <f aca="false">SUMIF($E$3:$E$378,$K94,F$3:F$378)/COUNTIF($E$3:$E$378,$K94)</f>
        <v>0.783928571428571</v>
      </c>
      <c r="M94" s="0" t="n">
        <f aca="false">SUMIF($E$3:$E$378,$K94,G$3:G$378)/COUNTIF($E$3:$E$378,$K94)</f>
        <v>0.90565</v>
      </c>
      <c r="N94" s="0" t="n">
        <f aca="false">SUMIF($E$3:$E$378,$K94,H$3:H$378)/COUNTIF($E$3:$E$378,$K94)</f>
        <v>1.16055658467238</v>
      </c>
      <c r="O94" s="0" t="n">
        <f aca="false">SUMIF($E$3:$E$378,$K94,I$3:I$378)/COUNTIF($E$3:$E$378,$K94)</f>
        <v>1.00732630885743</v>
      </c>
      <c r="Q94" s="10" t="n">
        <f aca="false">D94</f>
        <v>34733</v>
      </c>
      <c r="R94" s="11" t="n">
        <f aca="false">AVERAGE(F90:F93)</f>
        <v>0.427321428571429</v>
      </c>
      <c r="S94" s="11" t="n">
        <f aca="false">AVERAGE(G90:G93)</f>
        <v>0.5556</v>
      </c>
      <c r="T94" s="11" t="n">
        <f aca="false">AVERAGE(H90:H93)</f>
        <v>1.03677537012306</v>
      </c>
      <c r="U94" s="11" t="n">
        <f aca="false">AVERAGE(I90:I93)</f>
        <v>0.914553836022391</v>
      </c>
    </row>
    <row r="95" customFormat="false" ht="12.75" hidden="false" customHeight="false" outlineLevel="0" collapsed="false">
      <c r="A95" s="0" t="n">
        <f aca="false">MONTH(D95)</f>
        <v>2</v>
      </c>
      <c r="B95" s="0" t="n">
        <f aca="false">YEAR(D95)</f>
        <v>1995</v>
      </c>
      <c r="C95" s="0" t="str">
        <f aca="false">CONCATENATE(B95,$B$1,A95)</f>
        <v>1995-2</v>
      </c>
      <c r="D95" s="5" t="n">
        <v>34740</v>
      </c>
      <c r="E95" s="5" t="n">
        <v>34731</v>
      </c>
      <c r="F95" s="0" t="n">
        <v>0.43952380952381</v>
      </c>
      <c r="G95" s="0" t="n">
        <v>0.5564</v>
      </c>
      <c r="H95" s="0" t="n">
        <v>0.996568015049039</v>
      </c>
      <c r="I95" s="0" t="n">
        <v>0.905498847546921</v>
      </c>
      <c r="J95" s="0" t="n">
        <f aca="false">(H95-F95)/F95</f>
        <v>1.26738118266845</v>
      </c>
      <c r="K95" s="9" t="n">
        <v>36831</v>
      </c>
      <c r="L95" s="0" t="n">
        <f aca="false">SUMIF($E$3:$E$378,$K95,F$3:F$378)/COUNTIF($E$3:$E$378,$K95)</f>
        <v>0.818928571428572</v>
      </c>
      <c r="M95" s="0" t="n">
        <f aca="false">SUMIF($E$3:$E$378,$K95,G$3:G$378)/COUNTIF($E$3:$E$378,$K95)</f>
        <v>0.89435</v>
      </c>
      <c r="N95" s="0" t="n">
        <f aca="false">SUMIF($E$3:$E$378,$K95,H$3:H$378)/COUNTIF($E$3:$E$378,$K95)</f>
        <v>1.15632045261994</v>
      </c>
      <c r="O95" s="0" t="n">
        <f aca="false">SUMIF($E$3:$E$378,$K95,I$3:I$378)/COUNTIF($E$3:$E$378,$K95)</f>
        <v>1.00493908462298</v>
      </c>
      <c r="Q95" s="10" t="n">
        <f aca="false">D95</f>
        <v>34740</v>
      </c>
      <c r="R95" s="11" t="n">
        <f aca="false">AVERAGE(F91:F94)</f>
        <v>0.433928571428571</v>
      </c>
      <c r="S95" s="11" t="n">
        <f aca="false">AVERAGE(G91:G94)</f>
        <v>0.56455</v>
      </c>
      <c r="T95" s="11" t="n">
        <f aca="false">AVERAGE(H91:H94)</f>
        <v>1.0339034161892</v>
      </c>
      <c r="U95" s="11" t="n">
        <f aca="false">AVERAGE(I91:I94)</f>
        <v>0.92360882449786</v>
      </c>
    </row>
    <row r="96" customFormat="false" ht="12.75" hidden="false" customHeight="false" outlineLevel="0" collapsed="false">
      <c r="A96" s="0" t="n">
        <f aca="false">MONTH(D96)</f>
        <v>2</v>
      </c>
      <c r="B96" s="0" t="n">
        <f aca="false">YEAR(D96)</f>
        <v>1995</v>
      </c>
      <c r="C96" s="0" t="str">
        <f aca="false">CONCATENATE(B96,$B$1,A96)</f>
        <v>1995-2</v>
      </c>
      <c r="D96" s="5" t="n">
        <v>34747</v>
      </c>
      <c r="E96" s="5" t="n">
        <v>34731</v>
      </c>
      <c r="F96" s="0" t="n">
        <v>0.450238095238095</v>
      </c>
      <c r="G96" s="0" t="n">
        <v>0.5876</v>
      </c>
      <c r="H96" s="0" t="n">
        <v>0.936256982438002</v>
      </c>
      <c r="I96" s="0" t="n">
        <v>0.829766216661179</v>
      </c>
      <c r="J96" s="0" t="n">
        <f aca="false">(H96-F96)/F96</f>
        <v>1.07947082297176</v>
      </c>
      <c r="K96" s="9" t="n">
        <v>36861</v>
      </c>
      <c r="L96" s="0" t="n">
        <f aca="false">SUMIF($E$3:$E$378,$K96,F$3:F$378)/COUNTIF($E$3:$E$378,$K96)</f>
        <v>0.656488095238095</v>
      </c>
      <c r="M96" s="0" t="n">
        <f aca="false">SUMIF($E$3:$E$378,$K96,G$3:G$378)/COUNTIF($E$3:$E$378,$K96)</f>
        <v>0.755</v>
      </c>
      <c r="N96" s="0" t="n">
        <f aca="false">SUMIF($E$3:$E$378,$K96,H$3:H$378)/COUNTIF($E$3:$E$378,$K96)</f>
        <v>1.16055658467238</v>
      </c>
      <c r="O96" s="0" t="n">
        <f aca="false">SUMIF($E$3:$E$378,$K96,I$3:I$378)/COUNTIF($E$3:$E$378,$K96)</f>
        <v>0.927354297003622</v>
      </c>
      <c r="Q96" s="10" t="n">
        <f aca="false">D96</f>
        <v>34747</v>
      </c>
      <c r="R96" s="11" t="n">
        <f aca="false">AVERAGE(F92:F95)</f>
        <v>0.43952380952381</v>
      </c>
      <c r="S96" s="11" t="n">
        <f aca="false">AVERAGE(G92:G95)</f>
        <v>0.56615</v>
      </c>
      <c r="T96" s="11" t="n">
        <f aca="false">AVERAGE(H92:H95)</f>
        <v>1.0216976119703</v>
      </c>
      <c r="U96" s="11" t="n">
        <f aca="false">AVERAGE(I92:I95)</f>
        <v>0.922785643727363</v>
      </c>
    </row>
    <row r="97" customFormat="false" ht="12.75" hidden="false" customHeight="false" outlineLevel="0" collapsed="false">
      <c r="A97" s="0" t="n">
        <f aca="false">MONTH(D97)</f>
        <v>2</v>
      </c>
      <c r="B97" s="0" t="n">
        <f aca="false">YEAR(D97)</f>
        <v>1995</v>
      </c>
      <c r="C97" s="0" t="str">
        <f aca="false">CONCATENATE(B97,$B$1,A97)</f>
        <v>1995-2</v>
      </c>
      <c r="D97" s="5" t="n">
        <v>34754</v>
      </c>
      <c r="E97" s="5" t="n">
        <v>34731</v>
      </c>
      <c r="F97" s="0" t="n">
        <v>0.445</v>
      </c>
      <c r="G97" s="0" t="n">
        <v>0.5876</v>
      </c>
      <c r="H97" s="0" t="n">
        <v>0.881689857694683</v>
      </c>
      <c r="I97" s="0" t="n">
        <v>0.777082647349358</v>
      </c>
      <c r="J97" s="0" t="n">
        <f aca="false">(H97-F97)/F97</f>
        <v>0.981325522909399</v>
      </c>
      <c r="K97" s="9" t="n">
        <v>36892</v>
      </c>
      <c r="L97" s="0" t="n">
        <f aca="false">SUMIF($E$3:$E$378,$K97,F$3:F$378)/COUNTIF($E$3:$E$378,$K97)</f>
        <v>0.714047619047619</v>
      </c>
      <c r="M97" s="0" t="n">
        <f aca="false">SUMIF($E$3:$E$378,$K97,G$3:G$378)/COUNTIF($E$3:$E$378,$K97)</f>
        <v>0.872025</v>
      </c>
      <c r="N97" s="0" t="n">
        <f aca="false">SUMIF($E$3:$E$378,$K97,H$3:H$378)/COUNTIF($E$3:$E$378,$K97)</f>
        <v>1.20248711210672</v>
      </c>
      <c r="O97" s="0" t="n">
        <f aca="false">SUMIF($E$3:$E$378,$K97,I$3:I$378)/COUNTIF($E$3:$E$378,$K97)</f>
        <v>1.00675008231808</v>
      </c>
      <c r="Q97" s="10" t="n">
        <f aca="false">D97</f>
        <v>34754</v>
      </c>
      <c r="R97" s="11" t="n">
        <f aca="false">AVERAGE(F93:F96)</f>
        <v>0.441071428571429</v>
      </c>
      <c r="S97" s="11" t="n">
        <f aca="false">AVERAGE(G93:G96)</f>
        <v>0.56955</v>
      </c>
      <c r="T97" s="11" t="n">
        <f aca="false">AVERAGE(H93:H96)</f>
        <v>0.99226008414825</v>
      </c>
      <c r="U97" s="11" t="n">
        <f aca="false">AVERAGE(I93:I96)</f>
        <v>0.898090220612447</v>
      </c>
    </row>
    <row r="98" customFormat="false" ht="12.75" hidden="false" customHeight="false" outlineLevel="0" collapsed="false">
      <c r="A98" s="0" t="n">
        <f aca="false">MONTH(D98)</f>
        <v>3</v>
      </c>
      <c r="B98" s="0" t="n">
        <f aca="false">YEAR(D98)</f>
        <v>1995</v>
      </c>
      <c r="C98" s="0" t="str">
        <f aca="false">CONCATENATE(B98,$B$1,A98)</f>
        <v>1995-3</v>
      </c>
      <c r="D98" s="5" t="n">
        <v>34768</v>
      </c>
      <c r="E98" s="5" t="n">
        <v>34759</v>
      </c>
      <c r="F98" s="0" t="n">
        <v>0.426428571428571</v>
      </c>
      <c r="G98" s="0" t="n">
        <v>0.5247</v>
      </c>
      <c r="H98" s="0" t="n">
        <v>0.873073995893106</v>
      </c>
      <c r="I98" s="0" t="n">
        <v>0.721106354955548</v>
      </c>
      <c r="J98" s="0" t="n">
        <f aca="false">(H98-F98)/F98</f>
        <v>1.04740970561197</v>
      </c>
      <c r="K98" s="9" t="n">
        <v>36923</v>
      </c>
      <c r="L98" s="0" t="n">
        <f aca="false">SUMIF($E$3:$E$378,$K98,F$3:F$378)/COUNTIF($E$3:$E$378,$K98)</f>
        <v>0.708174603174603</v>
      </c>
      <c r="M98" s="0" t="n">
        <f aca="false">SUMIF($E$3:$E$378,$K98,G$3:G$378)/COUNTIF($E$3:$E$378,$K98)</f>
        <v>0.870266666666667</v>
      </c>
      <c r="N98" s="0" t="n">
        <f aca="false">SUMIF($E$3:$E$378,$K98,H$3:H$378)/COUNTIF($E$3:$E$378,$K98)</f>
        <v>1.08105132660339</v>
      </c>
      <c r="O98" s="0" t="n">
        <f aca="false">SUMIF($E$3:$E$378,$K98,I$3:I$378)/COUNTIF($E$3:$E$378,$K98)</f>
        <v>1.03484798595105</v>
      </c>
      <c r="Q98" s="10" t="n">
        <f aca="false">D98</f>
        <v>34768</v>
      </c>
      <c r="R98" s="11" t="n">
        <f aca="false">AVERAGE(F94:F97)</f>
        <v>0.44547619047619</v>
      </c>
      <c r="S98" s="11" t="n">
        <f aca="false">AVERAGE(G94:G97)</f>
        <v>0.576275</v>
      </c>
      <c r="T98" s="11" t="n">
        <f aca="false">AVERAGE(H94:H97)</f>
        <v>0.95420669452462</v>
      </c>
      <c r="U98" s="11" t="n">
        <f aca="false">AVERAGE(I94:I97)</f>
        <v>0.861047085940073</v>
      </c>
    </row>
    <row r="99" customFormat="false" ht="12.75" hidden="false" customHeight="false" outlineLevel="0" collapsed="false">
      <c r="A99" s="0" t="n">
        <f aca="false">MONTH(D99)</f>
        <v>3</v>
      </c>
      <c r="B99" s="0" t="n">
        <f aca="false">YEAR(D99)</f>
        <v>1995</v>
      </c>
      <c r="C99" s="0" t="str">
        <f aca="false">CONCATENATE(B99,$B$1,A99)</f>
        <v>1995-3</v>
      </c>
      <c r="D99" s="5" t="n">
        <v>34775</v>
      </c>
      <c r="E99" s="5" t="n">
        <v>34759</v>
      </c>
      <c r="F99" s="0" t="n">
        <v>0.434761904761905</v>
      </c>
      <c r="G99" s="0" t="n">
        <v>0.5537</v>
      </c>
      <c r="H99" s="0" t="n">
        <v>0.850098364422235</v>
      </c>
      <c r="I99" s="0" t="n">
        <v>0.707935462627593</v>
      </c>
      <c r="J99" s="0" t="n">
        <f aca="false">(H99-F99)/F99</f>
        <v>0.955319348616312</v>
      </c>
      <c r="K99" s="9" t="n">
        <v>36951</v>
      </c>
      <c r="L99" s="0" t="n">
        <f aca="false">SUMIF($E$3:$E$378,$K99,F$3:F$378)/COUNTIF($E$3:$E$378,$K99)</f>
        <v>0.651190476190476</v>
      </c>
      <c r="M99" s="0" t="n">
        <f aca="false">SUMIF($E$3:$E$378,$K99,G$3:G$378)/COUNTIF($E$3:$E$378,$K99)</f>
        <v>0.895933333333333</v>
      </c>
      <c r="N99" s="0" t="n">
        <f aca="false">SUMIF($E$3:$E$378,$K99,H$3:H$378)/COUNTIF($E$3:$E$378,$K99)</f>
        <v>0.931326794851544</v>
      </c>
      <c r="O99" s="0" t="n">
        <f aca="false">SUMIF($E$3:$E$378,$K99,I$3:I$378)/COUNTIF($E$3:$E$378,$K99)</f>
        <v>1.04066513006256</v>
      </c>
      <c r="Q99" s="10" t="n">
        <f aca="false">D99</f>
        <v>34775</v>
      </c>
      <c r="R99" s="11" t="n">
        <f aca="false">AVERAGE(F95:F98)</f>
        <v>0.440297619047619</v>
      </c>
      <c r="S99" s="11" t="n">
        <f aca="false">AVERAGE(G95:G98)</f>
        <v>0.564075</v>
      </c>
      <c r="T99" s="11" t="n">
        <f aca="false">AVERAGE(H95:H98)</f>
        <v>0.921897212768707</v>
      </c>
      <c r="U99" s="11" t="n">
        <f aca="false">AVERAGE(I95:I98)</f>
        <v>0.808363516628252</v>
      </c>
    </row>
    <row r="100" customFormat="false" ht="12.75" hidden="false" customHeight="false" outlineLevel="0" collapsed="false">
      <c r="A100" s="0" t="n">
        <f aca="false">MONTH(D100)</f>
        <v>3</v>
      </c>
      <c r="B100" s="0" t="n">
        <f aca="false">YEAR(D100)</f>
        <v>1995</v>
      </c>
      <c r="C100" s="0" t="str">
        <f aca="false">CONCATENATE(B100,$B$1,A100)</f>
        <v>1995-3</v>
      </c>
      <c r="D100" s="5" t="n">
        <v>34782</v>
      </c>
      <c r="E100" s="5" t="n">
        <v>34759</v>
      </c>
      <c r="F100" s="0" t="n">
        <v>0.447142857142857</v>
      </c>
      <c r="G100" s="0" t="n">
        <v>0.5782</v>
      </c>
      <c r="H100" s="0" t="n">
        <v>0.893177673430118</v>
      </c>
      <c r="I100" s="0" t="n">
        <v>0.750740862693448</v>
      </c>
      <c r="J100" s="0" t="n">
        <f aca="false">(H100-F100)/F100</f>
        <v>0.997521953358092</v>
      </c>
      <c r="K100" s="3"/>
      <c r="Q100" s="10" t="n">
        <f aca="false">D100</f>
        <v>34782</v>
      </c>
      <c r="R100" s="11" t="n">
        <f aca="false">AVERAGE(F96:F99)</f>
        <v>0.439107142857143</v>
      </c>
      <c r="S100" s="11" t="n">
        <f aca="false">AVERAGE(G96:G99)</f>
        <v>0.5634</v>
      </c>
      <c r="T100" s="11" t="n">
        <f aca="false">AVERAGE(H96:H99)</f>
        <v>0.885279800112006</v>
      </c>
      <c r="U100" s="11" t="n">
        <f aca="false">AVERAGE(I96:I99)</f>
        <v>0.75897267039842</v>
      </c>
    </row>
    <row r="101" customFormat="false" ht="12.75" hidden="false" customHeight="false" outlineLevel="0" collapsed="false">
      <c r="A101" s="0" t="n">
        <f aca="false">MONTH(D101)</f>
        <v>3</v>
      </c>
      <c r="B101" s="0" t="n">
        <f aca="false">YEAR(D101)</f>
        <v>1995</v>
      </c>
      <c r="C101" s="0" t="str">
        <f aca="false">CONCATENATE(B101,$B$1,A101)</f>
        <v>1995-3</v>
      </c>
      <c r="D101" s="5" t="n">
        <v>34789</v>
      </c>
      <c r="E101" s="5" t="n">
        <v>34759</v>
      </c>
      <c r="F101" s="0" t="n">
        <v>0.456428571428571</v>
      </c>
      <c r="G101" s="0" t="n">
        <v>0.5947</v>
      </c>
      <c r="H101" s="0" t="n">
        <v>0.933385028504143</v>
      </c>
      <c r="I101" s="0" t="n">
        <v>0.846229832071123</v>
      </c>
      <c r="J101" s="0" t="n">
        <f aca="false">(H101-F101)/F101</f>
        <v>1.04497502332676</v>
      </c>
      <c r="K101" s="12"/>
      <c r="Q101" s="10" t="n">
        <f aca="false">D101</f>
        <v>34789</v>
      </c>
      <c r="R101" s="11" t="n">
        <f aca="false">AVERAGE(F97:F100)</f>
        <v>0.438333333333333</v>
      </c>
      <c r="S101" s="11" t="n">
        <f aca="false">AVERAGE(G97:G100)</f>
        <v>0.56105</v>
      </c>
      <c r="T101" s="11" t="n">
        <f aca="false">AVERAGE(H97:H100)</f>
        <v>0.874509972860035</v>
      </c>
      <c r="U101" s="11" t="n">
        <f aca="false">AVERAGE(I97:I100)</f>
        <v>0.739216331906487</v>
      </c>
    </row>
    <row r="102" customFormat="false" ht="12.75" hidden="false" customHeight="false" outlineLevel="0" collapsed="false">
      <c r="A102" s="0" t="n">
        <f aca="false">MONTH(D102)</f>
        <v>4</v>
      </c>
      <c r="B102" s="0" t="n">
        <f aca="false">YEAR(D102)</f>
        <v>1995</v>
      </c>
      <c r="C102" s="0" t="str">
        <f aca="false">CONCATENATE(B102,$B$1,A102)</f>
        <v>1995-4</v>
      </c>
      <c r="D102" s="5" t="n">
        <v>34796</v>
      </c>
      <c r="E102" s="5" t="n">
        <v>34790</v>
      </c>
      <c r="F102" s="0" t="n">
        <v>0.468333333333333</v>
      </c>
      <c r="G102" s="0" t="n">
        <v>0.6129</v>
      </c>
      <c r="H102" s="0" t="n">
        <v>0.933385028504143</v>
      </c>
      <c r="I102" s="0" t="n">
        <v>0.865986170563056</v>
      </c>
      <c r="J102" s="0" t="n">
        <f aca="false">(H102-F102)/F102</f>
        <v>0.992992943425216</v>
      </c>
      <c r="Q102" s="10" t="n">
        <f aca="false">D102</f>
        <v>34796</v>
      </c>
      <c r="R102" s="11" t="n">
        <f aca="false">AVERAGE(F98:F101)</f>
        <v>0.441190476190476</v>
      </c>
      <c r="S102" s="11" t="n">
        <f aca="false">AVERAGE(G98:G101)</f>
        <v>0.562825</v>
      </c>
      <c r="T102" s="11" t="n">
        <f aca="false">AVERAGE(H98:H101)</f>
        <v>0.8874337655624</v>
      </c>
      <c r="U102" s="11" t="n">
        <f aca="false">AVERAGE(I98:I101)</f>
        <v>0.756503128086928</v>
      </c>
    </row>
    <row r="103" customFormat="false" ht="12.75" hidden="false" customHeight="false" outlineLevel="0" collapsed="false">
      <c r="A103" s="0" t="n">
        <f aca="false">MONTH(D103)</f>
        <v>4</v>
      </c>
      <c r="B103" s="0" t="n">
        <f aca="false">YEAR(D103)</f>
        <v>1995</v>
      </c>
      <c r="C103" s="0" t="str">
        <f aca="false">CONCATENATE(B103,$B$1,A103)</f>
        <v>1995-4</v>
      </c>
      <c r="D103" s="5" t="n">
        <v>34803</v>
      </c>
      <c r="E103" s="5" t="n">
        <v>34790</v>
      </c>
      <c r="F103" s="0" t="n">
        <v>0.455952380952381</v>
      </c>
      <c r="G103" s="0" t="n">
        <v>0.6044</v>
      </c>
      <c r="H103" s="0" t="n">
        <v>0.979336291445885</v>
      </c>
      <c r="I103" s="0" t="n">
        <v>0.918669739874877</v>
      </c>
      <c r="J103" s="0" t="n">
        <f aca="false">(H103-F103)/F103</f>
        <v>1.14789160525991</v>
      </c>
      <c r="Q103" s="10" t="n">
        <f aca="false">D103</f>
        <v>34803</v>
      </c>
      <c r="R103" s="11" t="n">
        <f aca="false">AVERAGE(F99:F102)</f>
        <v>0.451666666666667</v>
      </c>
      <c r="S103" s="11" t="n">
        <f aca="false">AVERAGE(G99:G102)</f>
        <v>0.584875</v>
      </c>
      <c r="T103" s="11" t="n">
        <f aca="false">AVERAGE(H99:H102)</f>
        <v>0.90251152371516</v>
      </c>
      <c r="U103" s="11" t="n">
        <f aca="false">AVERAGE(I99:I102)</f>
        <v>0.792723081988805</v>
      </c>
    </row>
    <row r="104" customFormat="false" ht="12.75" hidden="false" customHeight="false" outlineLevel="0" collapsed="false">
      <c r="A104" s="0" t="n">
        <f aca="false">MONTH(D104)</f>
        <v>4</v>
      </c>
      <c r="B104" s="0" t="n">
        <f aca="false">YEAR(D104)</f>
        <v>1995</v>
      </c>
      <c r="C104" s="0" t="str">
        <f aca="false">CONCATENATE(B104,$B$1,A104)</f>
        <v>1995-4</v>
      </c>
      <c r="D104" s="5" t="n">
        <v>34810</v>
      </c>
      <c r="E104" s="5" t="n">
        <v>34790</v>
      </c>
      <c r="F104" s="0" t="n">
        <v>0.485952380952381</v>
      </c>
      <c r="G104" s="0" t="n">
        <v>0.632</v>
      </c>
      <c r="H104" s="0" t="n">
        <v>0.987952153247462</v>
      </c>
      <c r="I104" s="0" t="n">
        <v>0.925255186038854</v>
      </c>
      <c r="J104" s="0" t="n">
        <f aca="false">(H104-F104)/F104</f>
        <v>1.03302255935293</v>
      </c>
      <c r="Q104" s="10" t="n">
        <f aca="false">D104</f>
        <v>34810</v>
      </c>
      <c r="R104" s="11" t="n">
        <f aca="false">AVERAGE(F100:F103)</f>
        <v>0.456964285714286</v>
      </c>
      <c r="S104" s="11" t="n">
        <f aca="false">AVERAGE(G100:G103)</f>
        <v>0.59755</v>
      </c>
      <c r="T104" s="11" t="n">
        <f aca="false">AVERAGE(H100:H103)</f>
        <v>0.934821005471072</v>
      </c>
      <c r="U104" s="11" t="n">
        <f aca="false">AVERAGE(I100:I103)</f>
        <v>0.845406651300626</v>
      </c>
    </row>
    <row r="105" customFormat="false" ht="12.75" hidden="false" customHeight="false" outlineLevel="0" collapsed="false">
      <c r="A105" s="0" t="n">
        <f aca="false">MONTH(D105)</f>
        <v>4</v>
      </c>
      <c r="B105" s="0" t="n">
        <f aca="false">YEAR(D105)</f>
        <v>1995</v>
      </c>
      <c r="C105" s="0" t="str">
        <f aca="false">CONCATENATE(B105,$B$1,A105)</f>
        <v>1995-4</v>
      </c>
      <c r="D105" s="5" t="n">
        <v>34817</v>
      </c>
      <c r="E105" s="5" t="n">
        <v>34790</v>
      </c>
      <c r="F105" s="0" t="n">
        <v>0.485238095238095</v>
      </c>
      <c r="G105" s="0" t="n">
        <v>0.6533</v>
      </c>
      <c r="H105" s="0" t="n">
        <v>0.979336291445885</v>
      </c>
      <c r="I105" s="0" t="n">
        <v>0.898913401382944</v>
      </c>
      <c r="J105" s="0" t="n">
        <f aca="false">(H105-F105)/F105</f>
        <v>1.01825928560977</v>
      </c>
      <c r="Q105" s="10" t="n">
        <f aca="false">D105</f>
        <v>34817</v>
      </c>
      <c r="R105" s="11" t="n">
        <f aca="false">AVERAGE(F101:F104)</f>
        <v>0.466666666666667</v>
      </c>
      <c r="S105" s="11" t="n">
        <f aca="false">AVERAGE(G101:G104)</f>
        <v>0.611</v>
      </c>
      <c r="T105" s="11" t="n">
        <f aca="false">AVERAGE(H101:H104)</f>
        <v>0.958514625425408</v>
      </c>
      <c r="U105" s="11" t="n">
        <f aca="false">AVERAGE(I101:I104)</f>
        <v>0.889035232136977</v>
      </c>
    </row>
    <row r="106" customFormat="false" ht="12.75" hidden="false" customHeight="false" outlineLevel="0" collapsed="false">
      <c r="A106" s="0" t="n">
        <f aca="false">MONTH(D106)</f>
        <v>5</v>
      </c>
      <c r="B106" s="0" t="n">
        <f aca="false">YEAR(D106)</f>
        <v>1995</v>
      </c>
      <c r="C106" s="0" t="str">
        <f aca="false">CONCATENATE(B106,$B$1,A106)</f>
        <v>1995-5</v>
      </c>
      <c r="D106" s="5" t="n">
        <v>34824</v>
      </c>
      <c r="E106" s="5" t="n">
        <v>34820</v>
      </c>
      <c r="F106" s="0" t="n">
        <v>0.484047619047619</v>
      </c>
      <c r="G106" s="0" t="n">
        <v>0.6399</v>
      </c>
      <c r="H106" s="0" t="n">
        <v>0.959232613908873</v>
      </c>
      <c r="I106" s="0" t="n">
        <v>0.902206124464933</v>
      </c>
      <c r="J106" s="0" t="n">
        <f aca="false">(H106-F106)/F106</f>
        <v>0.981690594401017</v>
      </c>
      <c r="Q106" s="10" t="n">
        <f aca="false">D106</f>
        <v>34824</v>
      </c>
      <c r="R106" s="11" t="n">
        <f aca="false">AVERAGE(F102:F105)</f>
        <v>0.473869047619048</v>
      </c>
      <c r="S106" s="11" t="n">
        <f aca="false">AVERAGE(G102:G105)</f>
        <v>0.62565</v>
      </c>
      <c r="T106" s="11" t="n">
        <f aca="false">AVERAGE(H102:H105)</f>
        <v>0.970002441160844</v>
      </c>
      <c r="U106" s="11" t="n">
        <f aca="false">AVERAGE(I102:I105)</f>
        <v>0.902206124464933</v>
      </c>
    </row>
    <row r="107" customFormat="false" ht="12.75" hidden="false" customHeight="false" outlineLevel="0" collapsed="false">
      <c r="A107" s="0" t="n">
        <f aca="false">MONTH(D107)</f>
        <v>5</v>
      </c>
      <c r="B107" s="0" t="n">
        <f aca="false">YEAR(D107)</f>
        <v>1995</v>
      </c>
      <c r="C107" s="0" t="str">
        <f aca="false">CONCATENATE(B107,$B$1,A107)</f>
        <v>1995-5</v>
      </c>
      <c r="D107" s="5" t="n">
        <v>34831</v>
      </c>
      <c r="E107" s="5" t="n">
        <v>34820</v>
      </c>
      <c r="F107" s="0" t="n">
        <v>0.464761904761905</v>
      </c>
      <c r="G107" s="0" t="n">
        <v>0.6367</v>
      </c>
      <c r="H107" s="0" t="n">
        <v>0.959232613908873</v>
      </c>
      <c r="I107" s="0" t="n">
        <v>0.898913401382944</v>
      </c>
      <c r="J107" s="0" t="n">
        <f aca="false">(H107-F107)/F107</f>
        <v>1.06392263238589</v>
      </c>
      <c r="Q107" s="10" t="n">
        <f aca="false">D107</f>
        <v>34831</v>
      </c>
      <c r="R107" s="11" t="n">
        <f aca="false">AVERAGE(F103:F106)</f>
        <v>0.477797619047619</v>
      </c>
      <c r="S107" s="11" t="n">
        <f aca="false">AVERAGE(G103:G106)</f>
        <v>0.6324</v>
      </c>
      <c r="T107" s="11" t="n">
        <f aca="false">AVERAGE(H103:H106)</f>
        <v>0.976464337512026</v>
      </c>
      <c r="U107" s="11" t="n">
        <f aca="false">AVERAGE(I103:I106)</f>
        <v>0.911261112940402</v>
      </c>
    </row>
    <row r="108" customFormat="false" ht="12.75" hidden="false" customHeight="false" outlineLevel="0" collapsed="false">
      <c r="A108" s="0" t="n">
        <f aca="false">MONTH(D108)</f>
        <v>5</v>
      </c>
      <c r="B108" s="0" t="n">
        <f aca="false">YEAR(D108)</f>
        <v>1995</v>
      </c>
      <c r="C108" s="0" t="str">
        <f aca="false">CONCATENATE(B108,$B$1,A108)</f>
        <v>1995-5</v>
      </c>
      <c r="D108" s="5" t="n">
        <v>34838</v>
      </c>
      <c r="E108" s="5" t="n">
        <v>34820</v>
      </c>
      <c r="F108" s="0" t="n">
        <v>0.477619047619048</v>
      </c>
      <c r="G108" s="0" t="n">
        <v>0.6634</v>
      </c>
      <c r="H108" s="0" t="n">
        <v>0.901793535231695</v>
      </c>
      <c r="I108" s="0" t="n">
        <v>0.898913401382944</v>
      </c>
      <c r="J108" s="0" t="n">
        <f aca="false">(H108-F108)/F108</f>
        <v>0.888102117633658</v>
      </c>
      <c r="Q108" s="10" t="n">
        <f aca="false">D108</f>
        <v>34838</v>
      </c>
      <c r="R108" s="11" t="n">
        <f aca="false">AVERAGE(F104:F107)</f>
        <v>0.48</v>
      </c>
      <c r="S108" s="11" t="n">
        <f aca="false">AVERAGE(G104:G107)</f>
        <v>0.640475</v>
      </c>
      <c r="T108" s="11" t="n">
        <f aca="false">AVERAGE(H104:H107)</f>
        <v>0.971438418127773</v>
      </c>
      <c r="U108" s="11" t="n">
        <f aca="false">AVERAGE(I104:I107)</f>
        <v>0.906322028317419</v>
      </c>
    </row>
    <row r="109" customFormat="false" ht="12.75" hidden="false" customHeight="false" outlineLevel="0" collapsed="false">
      <c r="A109" s="0" t="n">
        <f aca="false">MONTH(D109)</f>
        <v>5</v>
      </c>
      <c r="B109" s="0" t="n">
        <f aca="false">YEAR(D109)</f>
        <v>1995</v>
      </c>
      <c r="C109" s="0" t="str">
        <f aca="false">CONCATENATE(B109,$B$1,A109)</f>
        <v>1995-5</v>
      </c>
      <c r="D109" s="5" t="n">
        <v>34845</v>
      </c>
      <c r="E109" s="5" t="n">
        <v>34820</v>
      </c>
      <c r="F109" s="0" t="n">
        <v>0.445</v>
      </c>
      <c r="G109" s="0" t="n">
        <v>0.6407</v>
      </c>
      <c r="H109" s="0" t="n">
        <v>0.881689857694683</v>
      </c>
      <c r="I109" s="0" t="n">
        <v>0.885742509054989</v>
      </c>
      <c r="J109" s="0" t="n">
        <f aca="false">(H109-F109)/F109</f>
        <v>0.981325522909399</v>
      </c>
      <c r="Q109" s="10" t="n">
        <f aca="false">D109</f>
        <v>34845</v>
      </c>
      <c r="R109" s="11" t="n">
        <f aca="false">AVERAGE(F105:F108)</f>
        <v>0.477916666666667</v>
      </c>
      <c r="S109" s="11" t="n">
        <f aca="false">AVERAGE(G105:G108)</f>
        <v>0.648325</v>
      </c>
      <c r="T109" s="11" t="n">
        <f aca="false">AVERAGE(H105:H108)</f>
        <v>0.949898763623832</v>
      </c>
      <c r="U109" s="11" t="n">
        <f aca="false">AVERAGE(I105:I108)</f>
        <v>0.899736582153441</v>
      </c>
    </row>
    <row r="110" customFormat="false" ht="12.75" hidden="false" customHeight="false" outlineLevel="0" collapsed="false">
      <c r="A110" s="0" t="n">
        <f aca="false">MONTH(D110)</f>
        <v>6</v>
      </c>
      <c r="B110" s="0" t="n">
        <f aca="false">YEAR(D110)</f>
        <v>1995</v>
      </c>
      <c r="C110" s="0" t="str">
        <f aca="false">CONCATENATE(B110,$B$1,A110)</f>
        <v>1995-6</v>
      </c>
      <c r="D110" s="5" t="n">
        <v>34859</v>
      </c>
      <c r="E110" s="5" t="n">
        <v>34851</v>
      </c>
      <c r="F110" s="0" t="n">
        <v>0.447619047619048</v>
      </c>
      <c r="G110" s="0" t="n">
        <v>0.608</v>
      </c>
      <c r="H110" s="0" t="n">
        <v>0.850098364422235</v>
      </c>
      <c r="I110" s="0" t="n">
        <v>0.839644385907145</v>
      </c>
      <c r="J110" s="0" t="n">
        <f aca="false">(H110-F110)/F110</f>
        <v>0.899155920517758</v>
      </c>
      <c r="Q110" s="10" t="n">
        <f aca="false">D110</f>
        <v>34859</v>
      </c>
      <c r="R110" s="11" t="n">
        <f aca="false">AVERAGE(F106:F109)</f>
        <v>0.467857142857143</v>
      </c>
      <c r="S110" s="11" t="n">
        <f aca="false">AVERAGE(G106:G109)</f>
        <v>0.645175</v>
      </c>
      <c r="T110" s="11" t="n">
        <f aca="false">AVERAGE(H106:H109)</f>
        <v>0.925487155186031</v>
      </c>
      <c r="U110" s="11" t="n">
        <f aca="false">AVERAGE(I106:I109)</f>
        <v>0.896443859071452</v>
      </c>
    </row>
    <row r="111" customFormat="false" ht="12.75" hidden="false" customHeight="false" outlineLevel="0" collapsed="false">
      <c r="A111" s="0" t="n">
        <f aca="false">MONTH(D111)</f>
        <v>6</v>
      </c>
      <c r="B111" s="0" t="n">
        <f aca="false">YEAR(D111)</f>
        <v>1995</v>
      </c>
      <c r="C111" s="0" t="str">
        <f aca="false">CONCATENATE(B111,$B$1,A111)</f>
        <v>1995-6</v>
      </c>
      <c r="D111" s="5" t="n">
        <v>34866</v>
      </c>
      <c r="E111" s="5" t="n">
        <v>34851</v>
      </c>
      <c r="F111" s="0" t="n">
        <v>0.448571428571429</v>
      </c>
      <c r="G111" s="0" t="n">
        <v>0.615</v>
      </c>
      <c r="H111" s="0" t="n">
        <v>0.829994686885222</v>
      </c>
      <c r="I111" s="0" t="n">
        <v>0.790253539677313</v>
      </c>
      <c r="J111" s="0" t="n">
        <f aca="false">(H111-F111)/F111</f>
        <v>0.85030662681419</v>
      </c>
      <c r="Q111" s="10" t="n">
        <f aca="false">D111</f>
        <v>34866</v>
      </c>
      <c r="R111" s="11" t="n">
        <f aca="false">AVERAGE(F107:F110)</f>
        <v>0.45875</v>
      </c>
      <c r="S111" s="11" t="n">
        <f aca="false">AVERAGE(G107:G110)</f>
        <v>0.6372</v>
      </c>
      <c r="T111" s="11" t="n">
        <f aca="false">AVERAGE(H107:H110)</f>
        <v>0.898203592814371</v>
      </c>
      <c r="U111" s="11" t="n">
        <f aca="false">AVERAGE(I107:I110)</f>
        <v>0.880803424432005</v>
      </c>
    </row>
    <row r="112" customFormat="false" ht="12.75" hidden="false" customHeight="false" outlineLevel="0" collapsed="false">
      <c r="A112" s="0" t="n">
        <f aca="false">MONTH(D112)</f>
        <v>6</v>
      </c>
      <c r="B112" s="0" t="n">
        <f aca="false">YEAR(D112)</f>
        <v>1995</v>
      </c>
      <c r="C112" s="0" t="str">
        <f aca="false">CONCATENATE(B112,$B$1,A112)</f>
        <v>1995-6</v>
      </c>
      <c r="D112" s="5" t="n">
        <v>34873</v>
      </c>
      <c r="E112" s="5" t="n">
        <v>34851</v>
      </c>
      <c r="F112" s="0" t="n">
        <v>0.416428571428571</v>
      </c>
      <c r="G112" s="0" t="n">
        <v>0.5698</v>
      </c>
      <c r="H112" s="0" t="n">
        <v>0.795531239678916</v>
      </c>
      <c r="I112" s="0" t="n">
        <v>0.780375370431347</v>
      </c>
      <c r="J112" s="0" t="n">
        <f aca="false">(H112-F112)/F112</f>
        <v>0.910366613294137</v>
      </c>
      <c r="Q112" s="10" t="n">
        <f aca="false">D112</f>
        <v>34873</v>
      </c>
      <c r="R112" s="11" t="n">
        <f aca="false">AVERAGE(F108:F111)</f>
        <v>0.454702380952381</v>
      </c>
      <c r="S112" s="11" t="n">
        <f aca="false">AVERAGE(G108:G111)</f>
        <v>0.631775</v>
      </c>
      <c r="T112" s="11" t="n">
        <f aca="false">AVERAGE(H108:H111)</f>
        <v>0.865894111058459</v>
      </c>
      <c r="U112" s="11" t="n">
        <f aca="false">AVERAGE(I108:I111)</f>
        <v>0.853638459005598</v>
      </c>
    </row>
    <row r="113" customFormat="false" ht="12.75" hidden="false" customHeight="false" outlineLevel="0" collapsed="false">
      <c r="A113" s="0" t="n">
        <f aca="false">MONTH(D113)</f>
        <v>6</v>
      </c>
      <c r="B113" s="0" t="n">
        <f aca="false">YEAR(D113)</f>
        <v>1995</v>
      </c>
      <c r="C113" s="0" t="str">
        <f aca="false">CONCATENATE(B113,$B$1,A113)</f>
        <v>1995-6</v>
      </c>
      <c r="D113" s="5" t="n">
        <v>34880</v>
      </c>
      <c r="E113" s="5" t="n">
        <v>34851</v>
      </c>
      <c r="F113" s="0" t="n">
        <v>0.414285714285714</v>
      </c>
      <c r="G113" s="0" t="n">
        <v>0.5915</v>
      </c>
      <c r="H113" s="0" t="n">
        <v>0.772555608208044</v>
      </c>
      <c r="I113" s="0" t="n">
        <v>0.727691801119526</v>
      </c>
      <c r="J113" s="0" t="n">
        <f aca="false">(H113-F113)/F113</f>
        <v>0.864789399122866</v>
      </c>
      <c r="Q113" s="10" t="n">
        <f aca="false">D113</f>
        <v>34880</v>
      </c>
      <c r="R113" s="11" t="n">
        <f aca="false">AVERAGE(F109:F112)</f>
        <v>0.439404761904762</v>
      </c>
      <c r="S113" s="11" t="n">
        <f aca="false">AVERAGE(G109:G112)</f>
        <v>0.608375</v>
      </c>
      <c r="T113" s="11" t="n">
        <f aca="false">AVERAGE(H109:H112)</f>
        <v>0.839328537170264</v>
      </c>
      <c r="U113" s="11" t="n">
        <f aca="false">AVERAGE(I109:I112)</f>
        <v>0.824003951267698</v>
      </c>
    </row>
    <row r="114" customFormat="false" ht="12.75" hidden="false" customHeight="false" outlineLevel="0" collapsed="false">
      <c r="A114" s="0" t="n">
        <f aca="false">MONTH(D114)</f>
        <v>7</v>
      </c>
      <c r="B114" s="0" t="n">
        <f aca="false">YEAR(D114)</f>
        <v>1995</v>
      </c>
      <c r="C114" s="0" t="str">
        <f aca="false">CONCATENATE(B114,$B$1,A114)</f>
        <v>1995-7</v>
      </c>
      <c r="D114" s="5" t="n">
        <v>34887</v>
      </c>
      <c r="E114" s="5" t="n">
        <v>34881</v>
      </c>
      <c r="F114" s="0" t="n">
        <v>0.408095238095238</v>
      </c>
      <c r="G114" s="0" t="n">
        <v>0.538</v>
      </c>
      <c r="H114" s="0" t="n">
        <v>0.772555608208044</v>
      </c>
      <c r="I114" s="0" t="n">
        <v>0.711228185709582</v>
      </c>
      <c r="J114" s="0" t="n">
        <f aca="false">(H114-F114)/F114</f>
        <v>0.893076752901859</v>
      </c>
      <c r="Q114" s="10" t="n">
        <f aca="false">D114</f>
        <v>34887</v>
      </c>
      <c r="R114" s="11" t="n">
        <f aca="false">AVERAGE(F110:F113)</f>
        <v>0.43172619047619</v>
      </c>
      <c r="S114" s="11" t="n">
        <f aca="false">AVERAGE(G110:G113)</f>
        <v>0.596075</v>
      </c>
      <c r="T114" s="11" t="n">
        <f aca="false">AVERAGE(H110:H113)</f>
        <v>0.812044974798604</v>
      </c>
      <c r="U114" s="11" t="n">
        <f aca="false">AVERAGE(I110:I113)</f>
        <v>0.784491274283833</v>
      </c>
    </row>
    <row r="115" customFormat="false" ht="12.75" hidden="false" customHeight="false" outlineLevel="0" collapsed="false">
      <c r="A115" s="0" t="n">
        <f aca="false">MONTH(D115)</f>
        <v>7</v>
      </c>
      <c r="B115" s="0" t="n">
        <f aca="false">YEAR(D115)</f>
        <v>1995</v>
      </c>
      <c r="C115" s="0" t="str">
        <f aca="false">CONCATENATE(B115,$B$1,A115)</f>
        <v>1995-7</v>
      </c>
      <c r="D115" s="5" t="n">
        <v>34894</v>
      </c>
      <c r="E115" s="5" t="n">
        <v>34881</v>
      </c>
      <c r="F115" s="0" t="n">
        <v>0.412380952380952</v>
      </c>
      <c r="G115" s="0" t="n">
        <v>0.5454</v>
      </c>
      <c r="H115" s="0" t="n">
        <v>0.821378825083646</v>
      </c>
      <c r="I115" s="0" t="n">
        <v>0.711228185709582</v>
      </c>
      <c r="J115" s="0" t="n">
        <f aca="false">(H115-F115)/F115</f>
        <v>0.991796227108148</v>
      </c>
      <c r="Q115" s="10" t="n">
        <f aca="false">D115</f>
        <v>34894</v>
      </c>
      <c r="R115" s="11" t="n">
        <f aca="false">AVERAGE(F111:F114)</f>
        <v>0.421845238095238</v>
      </c>
      <c r="S115" s="11" t="n">
        <f aca="false">AVERAGE(G111:G114)</f>
        <v>0.578575</v>
      </c>
      <c r="T115" s="11" t="n">
        <f aca="false">AVERAGE(H111:H114)</f>
        <v>0.792659285745057</v>
      </c>
      <c r="U115" s="11" t="n">
        <f aca="false">AVERAGE(I111:I114)</f>
        <v>0.752387224234442</v>
      </c>
    </row>
    <row r="116" customFormat="false" ht="12.75" hidden="false" customHeight="false" outlineLevel="0" collapsed="false">
      <c r="A116" s="0" t="n">
        <f aca="false">MONTH(D116)</f>
        <v>7</v>
      </c>
      <c r="B116" s="0" t="n">
        <f aca="false">YEAR(D116)</f>
        <v>1995</v>
      </c>
      <c r="C116" s="0" t="str">
        <f aca="false">CONCATENATE(B116,$B$1,A116)</f>
        <v>1995-7</v>
      </c>
      <c r="D116" s="5" t="n">
        <v>34901</v>
      </c>
      <c r="E116" s="5" t="n">
        <v>34881</v>
      </c>
      <c r="F116" s="0" t="n">
        <v>0.399761904761905</v>
      </c>
      <c r="G116" s="0" t="n">
        <v>0.5205</v>
      </c>
      <c r="H116" s="0" t="n">
        <v>0.807019055414351</v>
      </c>
      <c r="I116" s="0" t="n">
        <v>0.810009878169246</v>
      </c>
      <c r="J116" s="0" t="n">
        <f aca="false">(H116-F116)/F116</f>
        <v>1.0187492750091</v>
      </c>
      <c r="Q116" s="10" t="n">
        <f aca="false">D116</f>
        <v>34901</v>
      </c>
      <c r="R116" s="11" t="n">
        <f aca="false">AVERAGE(F112:F115)</f>
        <v>0.412797619047619</v>
      </c>
      <c r="S116" s="11" t="n">
        <f aca="false">AVERAGE(G112:G115)</f>
        <v>0.561175</v>
      </c>
      <c r="T116" s="11" t="n">
        <f aca="false">AVERAGE(H112:H115)</f>
        <v>0.790505320294663</v>
      </c>
      <c r="U116" s="11" t="n">
        <f aca="false">AVERAGE(I112:I115)</f>
        <v>0.732630885742509</v>
      </c>
    </row>
    <row r="117" customFormat="false" ht="12.75" hidden="false" customHeight="false" outlineLevel="0" collapsed="false">
      <c r="A117" s="0" t="n">
        <f aca="false">MONTH(D117)</f>
        <v>7</v>
      </c>
      <c r="B117" s="0" t="n">
        <f aca="false">YEAR(D117)</f>
        <v>1995</v>
      </c>
      <c r="C117" s="0" t="str">
        <f aca="false">CONCATENATE(B117,$B$1,A117)</f>
        <v>1995-7</v>
      </c>
      <c r="D117" s="5" t="n">
        <v>34908</v>
      </c>
      <c r="E117" s="5" t="n">
        <v>34881</v>
      </c>
      <c r="F117" s="0" t="n">
        <v>0.415</v>
      </c>
      <c r="G117" s="0" t="n">
        <v>0.5375</v>
      </c>
      <c r="H117" s="0" t="n">
        <v>0.78404342394348</v>
      </c>
      <c r="I117" s="0" t="n">
        <v>0.750740862693448</v>
      </c>
      <c r="J117" s="0" t="n">
        <f aca="false">(H117-F117)/F117</f>
        <v>0.88926126251441</v>
      </c>
      <c r="Q117" s="10" t="n">
        <f aca="false">D117</f>
        <v>34908</v>
      </c>
      <c r="R117" s="11" t="n">
        <f aca="false">AVERAGE(F113:F116)</f>
        <v>0.408630952380952</v>
      </c>
      <c r="S117" s="11" t="n">
        <f aca="false">AVERAGE(G113:G116)</f>
        <v>0.54885</v>
      </c>
      <c r="T117" s="11" t="n">
        <f aca="false">AVERAGE(H113:H116)</f>
        <v>0.793377274228521</v>
      </c>
      <c r="U117" s="11" t="n">
        <f aca="false">AVERAGE(I113:I116)</f>
        <v>0.740039512676984</v>
      </c>
    </row>
    <row r="118" customFormat="false" ht="12.75" hidden="false" customHeight="false" outlineLevel="0" collapsed="false">
      <c r="A118" s="0" t="n">
        <f aca="false">MONTH(D118)</f>
        <v>8</v>
      </c>
      <c r="B118" s="0" t="n">
        <f aca="false">YEAR(D118)</f>
        <v>1995</v>
      </c>
      <c r="C118" s="0" t="str">
        <f aca="false">CONCATENATE(B118,$B$1,A118)</f>
        <v>1995-8</v>
      </c>
      <c r="D118" s="5" t="n">
        <v>34915</v>
      </c>
      <c r="E118" s="5" t="n">
        <v>34912</v>
      </c>
      <c r="F118" s="0" t="n">
        <v>0.421666666666667</v>
      </c>
      <c r="G118" s="0" t="n">
        <v>0.5397</v>
      </c>
      <c r="H118" s="0" t="n">
        <v>0.778299516075762</v>
      </c>
      <c r="I118" s="0" t="n">
        <v>0.740862693447481</v>
      </c>
      <c r="J118" s="0" t="n">
        <f aca="false">(H118-F118)/F118</f>
        <v>0.845769603341729</v>
      </c>
      <c r="Q118" s="10" t="n">
        <f aca="false">D118</f>
        <v>34915</v>
      </c>
      <c r="R118" s="11" t="n">
        <f aca="false">AVERAGE(F114:F117)</f>
        <v>0.408809523809524</v>
      </c>
      <c r="S118" s="11" t="n">
        <f aca="false">AVERAGE(G114:G117)</f>
        <v>0.53535</v>
      </c>
      <c r="T118" s="11" t="n">
        <f aca="false">AVERAGE(H114:H117)</f>
        <v>0.79624922816238</v>
      </c>
      <c r="U118" s="11" t="n">
        <f aca="false">AVERAGE(I114:I117)</f>
        <v>0.745801778070464</v>
      </c>
    </row>
    <row r="119" customFormat="false" ht="12.75" hidden="false" customHeight="false" outlineLevel="0" collapsed="false">
      <c r="A119" s="0" t="n">
        <f aca="false">MONTH(D119)</f>
        <v>8</v>
      </c>
      <c r="B119" s="0" t="n">
        <f aca="false">YEAR(D119)</f>
        <v>1995</v>
      </c>
      <c r="C119" s="0" t="str">
        <f aca="false">CONCATENATE(B119,$B$1,A119)</f>
        <v>1995-8</v>
      </c>
      <c r="D119" s="5" t="n">
        <v>34922</v>
      </c>
      <c r="E119" s="5" t="n">
        <v>34912</v>
      </c>
      <c r="F119" s="0" t="n">
        <v>0.425238095238095</v>
      </c>
      <c r="G119" s="0" t="n">
        <v>0.5572</v>
      </c>
      <c r="H119" s="0" t="n">
        <v>0.769683654274186</v>
      </c>
      <c r="I119" s="0" t="n">
        <v>0.740862693447481</v>
      </c>
      <c r="J119" s="0" t="n">
        <f aca="false">(H119-F119)/F119</f>
        <v>0.810006353836271</v>
      </c>
      <c r="Q119" s="10" t="n">
        <f aca="false">D119</f>
        <v>34922</v>
      </c>
      <c r="R119" s="11" t="n">
        <f aca="false">AVERAGE(F115:F118)</f>
        <v>0.412202380952381</v>
      </c>
      <c r="S119" s="11" t="n">
        <f aca="false">AVERAGE(G115:G118)</f>
        <v>0.535775</v>
      </c>
      <c r="T119" s="11" t="n">
        <f aca="false">AVERAGE(H115:H118)</f>
        <v>0.79768520512931</v>
      </c>
      <c r="U119" s="11" t="n">
        <f aca="false">AVERAGE(I115:I118)</f>
        <v>0.753210405004939</v>
      </c>
    </row>
    <row r="120" customFormat="false" ht="12.75" hidden="false" customHeight="false" outlineLevel="0" collapsed="false">
      <c r="A120" s="0" t="n">
        <f aca="false">MONTH(D120)</f>
        <v>8</v>
      </c>
      <c r="B120" s="0" t="n">
        <f aca="false">YEAR(D120)</f>
        <v>1995</v>
      </c>
      <c r="C120" s="0" t="str">
        <f aca="false">CONCATENATE(B120,$B$1,A120)</f>
        <v>1995-8</v>
      </c>
      <c r="D120" s="5" t="n">
        <v>34929</v>
      </c>
      <c r="E120" s="5" t="n">
        <v>34912</v>
      </c>
      <c r="F120" s="0" t="n">
        <v>0.425476190476191</v>
      </c>
      <c r="G120" s="0" t="n">
        <v>0.5423</v>
      </c>
      <c r="H120" s="0" t="n">
        <v>0.755323884604891</v>
      </c>
      <c r="I120" s="0" t="n">
        <v>0.730984524201515</v>
      </c>
      <c r="J120" s="0" t="n">
        <f aca="false">(H120-F120)/F120</f>
        <v>0.775243601197841</v>
      </c>
      <c r="Q120" s="10" t="n">
        <f aca="false">D120</f>
        <v>34929</v>
      </c>
      <c r="R120" s="11" t="n">
        <f aca="false">AVERAGE(F116:F119)</f>
        <v>0.415416666666667</v>
      </c>
      <c r="S120" s="11" t="n">
        <f aca="false">AVERAGE(G116:G119)</f>
        <v>0.538725</v>
      </c>
      <c r="T120" s="11" t="n">
        <f aca="false">AVERAGE(H116:H119)</f>
        <v>0.784761412426945</v>
      </c>
      <c r="U120" s="11" t="n">
        <f aca="false">AVERAGE(I116:I119)</f>
        <v>0.760619031939414</v>
      </c>
    </row>
    <row r="121" customFormat="false" ht="12.75" hidden="false" customHeight="false" outlineLevel="0" collapsed="false">
      <c r="A121" s="0" t="n">
        <f aca="false">MONTH(D121)</f>
        <v>8</v>
      </c>
      <c r="B121" s="0" t="n">
        <f aca="false">YEAR(D121)</f>
        <v>1995</v>
      </c>
      <c r="C121" s="0" t="str">
        <f aca="false">CONCATENATE(B121,$B$1,A121)</f>
        <v>1995-8</v>
      </c>
      <c r="D121" s="5" t="n">
        <v>34936</v>
      </c>
      <c r="E121" s="5" t="n">
        <v>34912</v>
      </c>
      <c r="F121" s="0" t="n">
        <v>0.425238095238095</v>
      </c>
      <c r="G121" s="0" t="n">
        <v>0.5597</v>
      </c>
      <c r="H121" s="0" t="n">
        <v>0.700756759861572</v>
      </c>
      <c r="I121" s="0" t="n">
        <v>0.691471847217649</v>
      </c>
      <c r="J121" s="0" t="n">
        <f aca="false">(H121-F121)/F121</f>
        <v>0.647916232597201</v>
      </c>
      <c r="Q121" s="10" t="n">
        <f aca="false">D121</f>
        <v>34936</v>
      </c>
      <c r="R121" s="11" t="n">
        <f aca="false">AVERAGE(F117:F120)</f>
        <v>0.421845238095238</v>
      </c>
      <c r="S121" s="11" t="n">
        <f aca="false">AVERAGE(G117:G120)</f>
        <v>0.544175</v>
      </c>
      <c r="T121" s="11" t="n">
        <f aca="false">AVERAGE(H117:H120)</f>
        <v>0.77183761972458</v>
      </c>
      <c r="U121" s="11" t="n">
        <f aca="false">AVERAGE(I117:I120)</f>
        <v>0.740862693447481</v>
      </c>
    </row>
    <row r="122" customFormat="false" ht="12.75" hidden="false" customHeight="false" outlineLevel="0" collapsed="false">
      <c r="A122" s="0" t="n">
        <f aca="false">MONTH(D122)</f>
        <v>9</v>
      </c>
      <c r="B122" s="0" t="n">
        <f aca="false">YEAR(D122)</f>
        <v>1995</v>
      </c>
      <c r="C122" s="0" t="str">
        <f aca="false">CONCATENATE(B122,$B$1,A122)</f>
        <v>1995-9</v>
      </c>
      <c r="D122" s="5" t="n">
        <v>34950</v>
      </c>
      <c r="E122" s="5" t="n">
        <v>34943</v>
      </c>
      <c r="F122" s="0" t="n">
        <v>0.439047619047619</v>
      </c>
      <c r="G122" s="0" t="n">
        <v>0.5479</v>
      </c>
      <c r="H122" s="0" t="n">
        <v>0.683525036258418</v>
      </c>
      <c r="I122" s="0" t="n">
        <v>0.658544616397761</v>
      </c>
      <c r="J122" s="0" t="n">
        <f aca="false">(H122-F122)/F122</f>
        <v>0.55683576588143</v>
      </c>
      <c r="Q122" s="10" t="n">
        <f aca="false">D122</f>
        <v>34950</v>
      </c>
      <c r="R122" s="11" t="n">
        <f aca="false">AVERAGE(F118:F121)</f>
        <v>0.424404761904762</v>
      </c>
      <c r="S122" s="11" t="n">
        <f aca="false">AVERAGE(G118:G121)</f>
        <v>0.549725</v>
      </c>
      <c r="T122" s="11" t="n">
        <f aca="false">AVERAGE(H118:H121)</f>
        <v>0.751015953704103</v>
      </c>
      <c r="U122" s="11" t="n">
        <f aca="false">AVERAGE(I118:I121)</f>
        <v>0.726045439578532</v>
      </c>
    </row>
    <row r="123" customFormat="false" ht="12.75" hidden="false" customHeight="false" outlineLevel="0" collapsed="false">
      <c r="A123" s="0" t="n">
        <f aca="false">MONTH(D123)</f>
        <v>9</v>
      </c>
      <c r="B123" s="0" t="n">
        <f aca="false">YEAR(D123)</f>
        <v>1995</v>
      </c>
      <c r="C123" s="0" t="str">
        <f aca="false">CONCATENATE(B123,$B$1,A123)</f>
        <v>1995-9</v>
      </c>
      <c r="D123" s="5" t="n">
        <v>34957</v>
      </c>
      <c r="E123" s="5" t="n">
        <v>34943</v>
      </c>
      <c r="F123" s="0" t="n">
        <v>0.450476190476191</v>
      </c>
      <c r="G123" s="0" t="n">
        <v>0.5663</v>
      </c>
      <c r="H123" s="0" t="n">
        <v>0.657677450853688</v>
      </c>
      <c r="I123" s="0" t="n">
        <v>0.648666447151795</v>
      </c>
      <c r="J123" s="0" t="n">
        <f aca="false">(H123-F123)/F123</f>
        <v>0.459960514580069</v>
      </c>
      <c r="Q123" s="10" t="n">
        <f aca="false">D123</f>
        <v>34957</v>
      </c>
      <c r="R123" s="11" t="n">
        <f aca="false">AVERAGE(F119:F122)</f>
        <v>0.42875</v>
      </c>
      <c r="S123" s="11" t="n">
        <f aca="false">AVERAGE(G119:G122)</f>
        <v>0.551775</v>
      </c>
      <c r="T123" s="11" t="n">
        <f aca="false">AVERAGE(H119:H122)</f>
        <v>0.727322333749767</v>
      </c>
      <c r="U123" s="11" t="n">
        <f aca="false">AVERAGE(I119:I122)</f>
        <v>0.705465920316101</v>
      </c>
    </row>
    <row r="124" customFormat="false" ht="12.75" hidden="false" customHeight="false" outlineLevel="0" collapsed="false">
      <c r="A124" s="0" t="n">
        <f aca="false">MONTH(D124)</f>
        <v>9</v>
      </c>
      <c r="B124" s="0" t="n">
        <f aca="false">YEAR(D124)</f>
        <v>1995</v>
      </c>
      <c r="C124" s="0" t="str">
        <f aca="false">CONCATENATE(B124,$B$1,A124)</f>
        <v>1995-9</v>
      </c>
      <c r="D124" s="5" t="n">
        <v>34964</v>
      </c>
      <c r="E124" s="5" t="n">
        <v>34943</v>
      </c>
      <c r="F124" s="0" t="n">
        <v>0.410714285714286</v>
      </c>
      <c r="G124" s="0" t="n">
        <v>0.5349</v>
      </c>
      <c r="H124" s="0" t="n">
        <v>0.649061589052112</v>
      </c>
      <c r="I124" s="0" t="n">
        <v>0.648666447151795</v>
      </c>
      <c r="J124" s="0" t="n">
        <f aca="false">(H124-F124)/F124</f>
        <v>0.580323868996446</v>
      </c>
      <c r="Q124" s="10" t="n">
        <f aca="false">D124</f>
        <v>34964</v>
      </c>
      <c r="R124" s="11" t="n">
        <f aca="false">AVERAGE(F120:F123)</f>
        <v>0.435059523809524</v>
      </c>
      <c r="S124" s="11" t="n">
        <f aca="false">AVERAGE(G120:G123)</f>
        <v>0.55405</v>
      </c>
      <c r="T124" s="11" t="n">
        <f aca="false">AVERAGE(H120:H123)</f>
        <v>0.699320782894642</v>
      </c>
      <c r="U124" s="11" t="n">
        <f aca="false">AVERAGE(I120:I123)</f>
        <v>0.68241685874218</v>
      </c>
    </row>
    <row r="125" customFormat="false" ht="12.75" hidden="false" customHeight="false" outlineLevel="0" collapsed="false">
      <c r="A125" s="0" t="n">
        <f aca="false">MONTH(D125)</f>
        <v>9</v>
      </c>
      <c r="B125" s="0" t="n">
        <f aca="false">YEAR(D125)</f>
        <v>1995</v>
      </c>
      <c r="C125" s="0" t="str">
        <f aca="false">CONCATENATE(B125,$B$1,A125)</f>
        <v>1995-9</v>
      </c>
      <c r="D125" s="5" t="n">
        <v>34971</v>
      </c>
      <c r="E125" s="5" t="n">
        <v>34943</v>
      </c>
      <c r="F125" s="0" t="n">
        <v>0.417619047619048</v>
      </c>
      <c r="G125" s="0" t="n">
        <v>0.5767</v>
      </c>
      <c r="H125" s="0" t="n">
        <v>0.637573773316676</v>
      </c>
      <c r="I125" s="0" t="n">
        <v>0.635495554823839</v>
      </c>
      <c r="J125" s="0" t="n">
        <f aca="false">(H125-F125)/F125</f>
        <v>0.526687484566727</v>
      </c>
      <c r="Q125" s="10" t="n">
        <f aca="false">D125</f>
        <v>34971</v>
      </c>
      <c r="R125" s="11" t="n">
        <f aca="false">AVERAGE(F121:F124)</f>
        <v>0.431369047619048</v>
      </c>
      <c r="S125" s="11" t="n">
        <f aca="false">AVERAGE(G121:G124)</f>
        <v>0.5522</v>
      </c>
      <c r="T125" s="11" t="n">
        <f aca="false">AVERAGE(H121:H124)</f>
        <v>0.672755209006448</v>
      </c>
      <c r="U125" s="11" t="n">
        <f aca="false">AVERAGE(I121:I124)</f>
        <v>0.66183733947975</v>
      </c>
    </row>
    <row r="126" customFormat="false" ht="12.75" hidden="false" customHeight="false" outlineLevel="0" collapsed="false">
      <c r="A126" s="0" t="n">
        <f aca="false">MONTH(D126)</f>
        <v>10</v>
      </c>
      <c r="B126" s="0" t="n">
        <f aca="false">YEAR(D126)</f>
        <v>1995</v>
      </c>
      <c r="C126" s="0" t="str">
        <f aca="false">CONCATENATE(B126,$B$1,A126)</f>
        <v>1995-10</v>
      </c>
      <c r="D126" s="5" t="n">
        <v>34978</v>
      </c>
      <c r="E126" s="5" t="n">
        <v>34973</v>
      </c>
      <c r="F126" s="0" t="n">
        <v>0.405476190476191</v>
      </c>
      <c r="G126" s="0" t="n">
        <v>0.4915</v>
      </c>
      <c r="H126" s="0" t="n">
        <v>0.614598141845805</v>
      </c>
      <c r="I126" s="0" t="n">
        <v>0.628910108659862</v>
      </c>
      <c r="J126" s="0" t="n">
        <f aca="false">(H126-F126)/F126</f>
        <v>0.515744096155244</v>
      </c>
      <c r="Q126" s="10" t="n">
        <f aca="false">D126</f>
        <v>34978</v>
      </c>
      <c r="R126" s="11" t="n">
        <f aca="false">AVERAGE(F122:F125)</f>
        <v>0.429464285714286</v>
      </c>
      <c r="S126" s="11" t="n">
        <f aca="false">AVERAGE(G122:G125)</f>
        <v>0.55645</v>
      </c>
      <c r="T126" s="11" t="n">
        <f aca="false">AVERAGE(H122:H125)</f>
        <v>0.656959462370224</v>
      </c>
      <c r="U126" s="11" t="n">
        <f aca="false">AVERAGE(I122:I125)</f>
        <v>0.647843266381297</v>
      </c>
    </row>
    <row r="127" customFormat="false" ht="12.75" hidden="false" customHeight="false" outlineLevel="0" collapsed="false">
      <c r="A127" s="0" t="n">
        <f aca="false">MONTH(D127)</f>
        <v>10</v>
      </c>
      <c r="B127" s="0" t="n">
        <f aca="false">YEAR(D127)</f>
        <v>1995</v>
      </c>
      <c r="C127" s="0" t="str">
        <f aca="false">CONCATENATE(B127,$B$1,A127)</f>
        <v>1995-10</v>
      </c>
      <c r="D127" s="5" t="n">
        <v>34985</v>
      </c>
      <c r="E127" s="5" t="n">
        <v>34973</v>
      </c>
      <c r="F127" s="0" t="n">
        <v>0.41452380952381</v>
      </c>
      <c r="G127" s="0" t="n">
        <v>0.5029</v>
      </c>
      <c r="H127" s="0" t="n">
        <v>0.594494464308793</v>
      </c>
      <c r="I127" s="0" t="n">
        <v>0.589397431675996</v>
      </c>
      <c r="J127" s="0" t="n">
        <f aca="false">(H127-F127)/F127</f>
        <v>0.434162406718512</v>
      </c>
      <c r="Q127" s="10" t="n">
        <f aca="false">D127</f>
        <v>34985</v>
      </c>
      <c r="R127" s="11" t="n">
        <f aca="false">AVERAGE(F123:F126)</f>
        <v>0.421071428571429</v>
      </c>
      <c r="S127" s="11" t="n">
        <f aca="false">AVERAGE(G123:G126)</f>
        <v>0.54235</v>
      </c>
      <c r="T127" s="11" t="n">
        <f aca="false">AVERAGE(H123:H126)</f>
        <v>0.63972773876707</v>
      </c>
      <c r="U127" s="11" t="n">
        <f aca="false">AVERAGE(I123:I126)</f>
        <v>0.640434639446823</v>
      </c>
    </row>
    <row r="128" customFormat="false" ht="12.75" hidden="false" customHeight="false" outlineLevel="0" collapsed="false">
      <c r="A128" s="0" t="n">
        <f aca="false">MONTH(D128)</f>
        <v>10</v>
      </c>
      <c r="B128" s="0" t="n">
        <f aca="false">YEAR(D128)</f>
        <v>1995</v>
      </c>
      <c r="C128" s="0" t="str">
        <f aca="false">CONCATENATE(B128,$B$1,A128)</f>
        <v>1995-10</v>
      </c>
      <c r="D128" s="5" t="n">
        <v>34992</v>
      </c>
      <c r="E128" s="5" t="n">
        <v>34973</v>
      </c>
      <c r="F128" s="0" t="n">
        <v>0.413571428571429</v>
      </c>
      <c r="G128" s="0" t="n">
        <v>0.497</v>
      </c>
      <c r="H128" s="0" t="n">
        <v>0.585878602507216</v>
      </c>
      <c r="I128" s="0" t="n">
        <v>0.592690154757985</v>
      </c>
      <c r="J128" s="0" t="n">
        <f aca="false">(H128-F128)/F128</f>
        <v>0.416632199499313</v>
      </c>
      <c r="Q128" s="10" t="n">
        <f aca="false">D128</f>
        <v>34992</v>
      </c>
      <c r="R128" s="11" t="n">
        <f aca="false">AVERAGE(F124:F127)</f>
        <v>0.412083333333333</v>
      </c>
      <c r="S128" s="11" t="n">
        <f aca="false">AVERAGE(G124:G127)</f>
        <v>0.5265</v>
      </c>
      <c r="T128" s="11" t="n">
        <f aca="false">AVERAGE(H124:H127)</f>
        <v>0.623931992130846</v>
      </c>
      <c r="U128" s="11" t="n">
        <f aca="false">AVERAGE(I124:I127)</f>
        <v>0.625617385577873</v>
      </c>
    </row>
    <row r="129" customFormat="false" ht="12.75" hidden="false" customHeight="false" outlineLevel="0" collapsed="false">
      <c r="A129" s="0" t="n">
        <f aca="false">MONTH(D129)</f>
        <v>10</v>
      </c>
      <c r="B129" s="0" t="n">
        <f aca="false">YEAR(D129)</f>
        <v>1995</v>
      </c>
      <c r="C129" s="0" t="str">
        <f aca="false">CONCATENATE(B129,$B$1,A129)</f>
        <v>1995-10</v>
      </c>
      <c r="D129" s="5" t="n">
        <v>34999</v>
      </c>
      <c r="E129" s="5" t="n">
        <v>34973</v>
      </c>
      <c r="F129" s="0" t="n">
        <v>0.417619047619048</v>
      </c>
      <c r="G129" s="0" t="n">
        <v>0.5006</v>
      </c>
      <c r="H129" s="0" t="n">
        <v>0.583006648573357</v>
      </c>
      <c r="I129" s="0" t="n">
        <v>0.57951926243003</v>
      </c>
      <c r="J129" s="0" t="n">
        <f aca="false">(H129-F129)/F129</f>
        <v>0.396025042193899</v>
      </c>
      <c r="Q129" s="10" t="n">
        <f aca="false">D129</f>
        <v>34999</v>
      </c>
      <c r="R129" s="11" t="n">
        <f aca="false">AVERAGE(F125:F128)</f>
        <v>0.412797619047619</v>
      </c>
      <c r="S129" s="11" t="n">
        <f aca="false">AVERAGE(G125:G128)</f>
        <v>0.517025</v>
      </c>
      <c r="T129" s="11" t="n">
        <f aca="false">AVERAGE(H125:H128)</f>
        <v>0.608136245494622</v>
      </c>
      <c r="U129" s="11" t="n">
        <f aca="false">AVERAGE(I125:I128)</f>
        <v>0.611623312479421</v>
      </c>
    </row>
    <row r="130" customFormat="false" ht="12.75" hidden="false" customHeight="false" outlineLevel="0" collapsed="false">
      <c r="A130" s="0" t="n">
        <f aca="false">MONTH(D130)</f>
        <v>11</v>
      </c>
      <c r="B130" s="0" t="n">
        <f aca="false">YEAR(D130)</f>
        <v>1995</v>
      </c>
      <c r="C130" s="0" t="str">
        <f aca="false">CONCATENATE(B130,$B$1,A130)</f>
        <v>1995-11</v>
      </c>
      <c r="D130" s="5" t="n">
        <v>35006</v>
      </c>
      <c r="E130" s="5" t="n">
        <v>35004</v>
      </c>
      <c r="F130" s="0" t="n">
        <v>0.427142857142857</v>
      </c>
      <c r="G130" s="0" t="n">
        <v>0.5151</v>
      </c>
      <c r="H130" s="0" t="n">
        <v>0.672037220522983</v>
      </c>
      <c r="I130" s="0" t="n">
        <v>0.609153770167929</v>
      </c>
      <c r="J130" s="0" t="n">
        <f aca="false">(H130-F130)/F130</f>
        <v>0.573331285505311</v>
      </c>
      <c r="Q130" s="10" t="n">
        <f aca="false">D130</f>
        <v>35006</v>
      </c>
      <c r="R130" s="11" t="n">
        <f aca="false">AVERAGE(F126:F129)</f>
        <v>0.412797619047619</v>
      </c>
      <c r="S130" s="11" t="n">
        <f aca="false">AVERAGE(G126:G129)</f>
        <v>0.498</v>
      </c>
      <c r="T130" s="11" t="n">
        <f aca="false">AVERAGE(H126:H129)</f>
        <v>0.594494464308793</v>
      </c>
      <c r="U130" s="11" t="n">
        <f aca="false">AVERAGE(I126:I129)</f>
        <v>0.597629239380968</v>
      </c>
    </row>
    <row r="131" customFormat="false" ht="12.75" hidden="false" customHeight="false" outlineLevel="0" collapsed="false">
      <c r="A131" s="0" t="n">
        <f aca="false">MONTH(D131)</f>
        <v>11</v>
      </c>
      <c r="B131" s="0" t="n">
        <f aca="false">YEAR(D131)</f>
        <v>1995</v>
      </c>
      <c r="C131" s="0" t="str">
        <f aca="false">CONCATENATE(B131,$B$1,A131)</f>
        <v>1995-11</v>
      </c>
      <c r="D131" s="5" t="n">
        <v>35013</v>
      </c>
      <c r="E131" s="5" t="n">
        <v>35004</v>
      </c>
      <c r="F131" s="0" t="n">
        <v>0.424523809523809</v>
      </c>
      <c r="G131" s="0" t="n">
        <v>0.507</v>
      </c>
      <c r="H131" s="0" t="n">
        <v>0.677781128390701</v>
      </c>
      <c r="I131" s="0" t="n">
        <v>0.645373724069806</v>
      </c>
      <c r="J131" s="0" t="n">
        <f aca="false">(H131-F131)/F131</f>
        <v>0.596567997330871</v>
      </c>
      <c r="Q131" s="10" t="n">
        <f aca="false">D131</f>
        <v>35013</v>
      </c>
      <c r="R131" s="11" t="n">
        <f aca="false">AVERAGE(F127:F130)</f>
        <v>0.418214285714286</v>
      </c>
      <c r="S131" s="11" t="n">
        <f aca="false">AVERAGE(G127:G130)</f>
        <v>0.5039</v>
      </c>
      <c r="T131" s="11" t="n">
        <f aca="false">AVERAGE(H127:H130)</f>
        <v>0.608854233978087</v>
      </c>
      <c r="U131" s="11" t="n">
        <f aca="false">AVERAGE(I127:I130)</f>
        <v>0.592690154757985</v>
      </c>
    </row>
    <row r="132" customFormat="false" ht="12.75" hidden="false" customHeight="false" outlineLevel="0" collapsed="false">
      <c r="A132" s="0" t="n">
        <f aca="false">MONTH(D132)</f>
        <v>11</v>
      </c>
      <c r="B132" s="0" t="n">
        <f aca="false">YEAR(D132)</f>
        <v>1995</v>
      </c>
      <c r="C132" s="0" t="str">
        <f aca="false">CONCATENATE(B132,$B$1,A132)</f>
        <v>1995-11</v>
      </c>
      <c r="D132" s="5" t="n">
        <v>35020</v>
      </c>
      <c r="E132" s="5" t="n">
        <v>35004</v>
      </c>
      <c r="F132" s="0" t="n">
        <v>0.442142857142857</v>
      </c>
      <c r="G132" s="0" t="n">
        <v>0.5279</v>
      </c>
      <c r="H132" s="0" t="n">
        <v>0.677781128390701</v>
      </c>
      <c r="I132" s="0" t="n">
        <v>0.655251893315772</v>
      </c>
      <c r="J132" s="0" t="n">
        <f aca="false">(H132-F132)/F132</f>
        <v>0.532946009284299</v>
      </c>
      <c r="Q132" s="10" t="n">
        <f aca="false">D132</f>
        <v>35020</v>
      </c>
      <c r="R132" s="11" t="n">
        <f aca="false">AVERAGE(F128:F131)</f>
        <v>0.420714285714286</v>
      </c>
      <c r="S132" s="11" t="n">
        <f aca="false">AVERAGE(G128:G131)</f>
        <v>0.504925</v>
      </c>
      <c r="T132" s="11" t="n">
        <f aca="false">AVERAGE(H128:H131)</f>
        <v>0.629675899998564</v>
      </c>
      <c r="U132" s="11" t="n">
        <f aca="false">AVERAGE(I128:I131)</f>
        <v>0.606684227856437</v>
      </c>
    </row>
    <row r="133" customFormat="false" ht="12.75" hidden="false" customHeight="false" outlineLevel="0" collapsed="false">
      <c r="A133" s="0" t="n">
        <f aca="false">MONTH(D133)</f>
        <v>12</v>
      </c>
      <c r="B133" s="0" t="n">
        <f aca="false">YEAR(D133)</f>
        <v>1995</v>
      </c>
      <c r="C133" s="0" t="str">
        <f aca="false">CONCATENATE(B133,$B$1,A133)</f>
        <v>1995-12</v>
      </c>
      <c r="D133" s="5" t="n">
        <v>35041</v>
      </c>
      <c r="E133" s="5" t="n">
        <v>35034</v>
      </c>
      <c r="F133" s="0" t="n">
        <v>0.451666666666667</v>
      </c>
      <c r="G133" s="0" t="n">
        <v>0.5465</v>
      </c>
      <c r="H133" s="0" t="n">
        <v>0.695012851993854</v>
      </c>
      <c r="I133" s="0" t="n">
        <v>0.675008231807705</v>
      </c>
      <c r="J133" s="0" t="n">
        <f aca="false">(H133-F133)/F133</f>
        <v>0.538773842052813</v>
      </c>
      <c r="Q133" s="10" t="n">
        <f aca="false">D133</f>
        <v>35041</v>
      </c>
      <c r="R133" s="11" t="n">
        <f aca="false">AVERAGE(F129:F132)</f>
        <v>0.427857142857143</v>
      </c>
      <c r="S133" s="11" t="n">
        <f aca="false">AVERAGE(G129:G132)</f>
        <v>0.51265</v>
      </c>
      <c r="T133" s="11" t="n">
        <f aca="false">AVERAGE(H129:H132)</f>
        <v>0.652651531469435</v>
      </c>
      <c r="U133" s="11" t="n">
        <f aca="false">AVERAGE(I129:I132)</f>
        <v>0.622324662495884</v>
      </c>
    </row>
    <row r="134" customFormat="false" ht="12.75" hidden="false" customHeight="false" outlineLevel="0" collapsed="false">
      <c r="A134" s="0" t="n">
        <f aca="false">MONTH(D134)</f>
        <v>12</v>
      </c>
      <c r="B134" s="0" t="n">
        <f aca="false">YEAR(D134)</f>
        <v>1995</v>
      </c>
      <c r="C134" s="0" t="str">
        <f aca="false">CONCATENATE(B134,$B$1,A134)</f>
        <v>1995-12</v>
      </c>
      <c r="D134" s="5" t="n">
        <v>35048</v>
      </c>
      <c r="E134" s="5" t="n">
        <v>35034</v>
      </c>
      <c r="F134" s="0" t="n">
        <v>0.46452380952381</v>
      </c>
      <c r="G134" s="0" t="n">
        <v>0.5959</v>
      </c>
      <c r="H134" s="0" t="n">
        <v>0.804147101480492</v>
      </c>
      <c r="I134" s="0" t="n">
        <v>0.707935462627593</v>
      </c>
      <c r="J134" s="0" t="n">
        <f aca="false">(H134-F134)/F134</f>
        <v>0.731121387092808</v>
      </c>
      <c r="Q134" s="10" t="n">
        <f aca="false">D134</f>
        <v>35048</v>
      </c>
      <c r="R134" s="11" t="n">
        <f aca="false">AVERAGE(F130:F133)</f>
        <v>0.436369047619048</v>
      </c>
      <c r="S134" s="11" t="n">
        <f aca="false">AVERAGE(G130:G133)</f>
        <v>0.524125</v>
      </c>
      <c r="T134" s="11" t="n">
        <f aca="false">AVERAGE(H130:H133)</f>
        <v>0.68065308232456</v>
      </c>
      <c r="U134" s="11" t="n">
        <f aca="false">AVERAGE(I130:I133)</f>
        <v>0.646196904840303</v>
      </c>
    </row>
    <row r="135" customFormat="false" ht="12.75" hidden="false" customHeight="false" outlineLevel="0" collapsed="false">
      <c r="A135" s="0" t="n">
        <f aca="false">MONTH(D135)</f>
        <v>12</v>
      </c>
      <c r="B135" s="0" t="n">
        <f aca="false">YEAR(D135)</f>
        <v>1995</v>
      </c>
      <c r="C135" s="0" t="str">
        <f aca="false">CONCATENATE(B135,$B$1,A135)</f>
        <v>1995-12</v>
      </c>
      <c r="D135" s="5" t="n">
        <v>35055</v>
      </c>
      <c r="E135" s="5" t="n">
        <v>35034</v>
      </c>
      <c r="F135" s="0" t="n">
        <v>0.455714285714286</v>
      </c>
      <c r="G135" s="0" t="n">
        <v>0.5759</v>
      </c>
      <c r="H135" s="0" t="n">
        <v>0.769683654274186</v>
      </c>
      <c r="I135" s="0" t="n">
        <v>0.711228185709582</v>
      </c>
      <c r="J135" s="0" t="n">
        <f aca="false">(H135-F135)/F135</f>
        <v>0.688960996839905</v>
      </c>
      <c r="Q135" s="10" t="n">
        <f aca="false">D135</f>
        <v>35055</v>
      </c>
      <c r="R135" s="11" t="n">
        <f aca="false">AVERAGE(F131:F134)</f>
        <v>0.445714285714286</v>
      </c>
      <c r="S135" s="11" t="n">
        <f aca="false">AVERAGE(G131:G134)</f>
        <v>0.544325</v>
      </c>
      <c r="T135" s="11" t="n">
        <f aca="false">AVERAGE(H131:H134)</f>
        <v>0.713680552563937</v>
      </c>
      <c r="U135" s="11" t="n">
        <f aca="false">AVERAGE(I131:I134)</f>
        <v>0.670892327955219</v>
      </c>
    </row>
    <row r="136" customFormat="false" ht="12.75" hidden="false" customHeight="false" outlineLevel="0" collapsed="false">
      <c r="A136" s="0" t="e">
        <f aca="false">MONTH(#REF!)</f>
        <v>#REF!</v>
      </c>
      <c r="B136" s="0" t="e">
        <f aca="false">YEAR(#REF!)</f>
        <v>#REF!</v>
      </c>
      <c r="C136" s="0" t="e">
        <f aca="false">CONCATENATE(B136,$B$1,A136)</f>
        <v>#REF!</v>
      </c>
      <c r="D136" s="5" t="n">
        <v>35069</v>
      </c>
      <c r="E136" s="5" t="n">
        <v>35065</v>
      </c>
      <c r="F136" s="0" t="n">
        <v>0.482380952380952</v>
      </c>
      <c r="G136" s="0" t="n">
        <v>0.6048</v>
      </c>
      <c r="H136" s="0" t="n">
        <v>0.812762963282069</v>
      </c>
      <c r="I136" s="0" t="n">
        <v>0.71781363187356</v>
      </c>
      <c r="J136" s="0" t="n">
        <f aca="false">(H136-F136)/F136</f>
        <v>0.684898541848317</v>
      </c>
      <c r="Q136" s="10" t="n">
        <f aca="false">D136</f>
        <v>35069</v>
      </c>
      <c r="R136" s="11" t="n">
        <f aca="false">AVERAGE(F132:F135)</f>
        <v>0.453511904761905</v>
      </c>
      <c r="S136" s="11" t="n">
        <f aca="false">AVERAGE(G132:G135)</f>
        <v>0.56155</v>
      </c>
      <c r="T136" s="11" t="n">
        <f aca="false">AVERAGE(H132:H135)</f>
        <v>0.736656184034808</v>
      </c>
      <c r="U136" s="11" t="n">
        <f aca="false">AVERAGE(I132:I135)</f>
        <v>0.687355943365163</v>
      </c>
    </row>
    <row r="137" customFormat="false" ht="12.75" hidden="false" customHeight="false" outlineLevel="0" collapsed="false">
      <c r="A137" s="0" t="n">
        <f aca="false">MONTH(D136)</f>
        <v>1</v>
      </c>
      <c r="B137" s="0" t="n">
        <f aca="false">YEAR(D136)</f>
        <v>1996</v>
      </c>
      <c r="C137" s="0" t="str">
        <f aca="false">CONCATENATE(B137,$B$1,A137)</f>
        <v>1996-1</v>
      </c>
      <c r="D137" s="5" t="n">
        <v>35076</v>
      </c>
      <c r="E137" s="5" t="n">
        <v>35065</v>
      </c>
      <c r="F137" s="0" t="n">
        <v>0.43452380952381</v>
      </c>
      <c r="G137" s="0" t="n">
        <v>0.531</v>
      </c>
      <c r="H137" s="0" t="n">
        <v>0.821378825083646</v>
      </c>
      <c r="I137" s="0" t="n">
        <v>0.707935462627593</v>
      </c>
      <c r="J137" s="0" t="n">
        <f aca="false">(H137-F137)/F137</f>
        <v>0.890296474165102</v>
      </c>
      <c r="Q137" s="10" t="n">
        <f aca="false">D137</f>
        <v>35076</v>
      </c>
      <c r="R137" s="11" t="n">
        <f aca="false">AVERAGE(F133:F136)</f>
        <v>0.463571428571429</v>
      </c>
      <c r="S137" s="11" t="n">
        <f aca="false">AVERAGE(G133:G136)</f>
        <v>0.580775</v>
      </c>
      <c r="T137" s="11" t="n">
        <f aca="false">AVERAGE(H133:H136)</f>
        <v>0.77040164275765</v>
      </c>
      <c r="U137" s="11" t="n">
        <f aca="false">AVERAGE(I133:I136)</f>
        <v>0.70299637800461</v>
      </c>
    </row>
    <row r="138" customFormat="false" ht="12.75" hidden="false" customHeight="false" outlineLevel="0" collapsed="false">
      <c r="A138" s="0" t="n">
        <f aca="false">MONTH(D137)</f>
        <v>1</v>
      </c>
      <c r="B138" s="0" t="n">
        <f aca="false">YEAR(D137)</f>
        <v>1996</v>
      </c>
      <c r="C138" s="0" t="str">
        <f aca="false">CONCATENATE(B138,$B$1,A138)</f>
        <v>1996-1</v>
      </c>
      <c r="D138" s="5" t="n">
        <v>35083</v>
      </c>
      <c r="E138" s="5" t="n">
        <v>35065</v>
      </c>
      <c r="F138" s="0" t="n">
        <v>0.450952380952381</v>
      </c>
      <c r="G138" s="0" t="n">
        <v>0.5541</v>
      </c>
      <c r="H138" s="0" t="n">
        <v>0.821378825083646</v>
      </c>
      <c r="I138" s="0" t="n">
        <v>0.698057293381627</v>
      </c>
      <c r="J138" s="0" t="n">
        <f aca="false">(H138-F138)/F138</f>
        <v>0.821431396700798</v>
      </c>
      <c r="Q138" s="10" t="n">
        <f aca="false">D138</f>
        <v>35083</v>
      </c>
      <c r="R138" s="11" t="n">
        <f aca="false">AVERAGE(F134:F137)</f>
        <v>0.459285714285714</v>
      </c>
      <c r="S138" s="11" t="n">
        <f aca="false">AVERAGE(G134:G137)</f>
        <v>0.5769</v>
      </c>
      <c r="T138" s="11" t="n">
        <f aca="false">AVERAGE(H134:H137)</f>
        <v>0.801993136030098</v>
      </c>
      <c r="U138" s="11" t="n">
        <f aca="false">AVERAGE(I134:I137)</f>
        <v>0.711228185709582</v>
      </c>
    </row>
    <row r="139" customFormat="false" ht="12.75" hidden="false" customHeight="false" outlineLevel="0" collapsed="false">
      <c r="A139" s="0" t="n">
        <f aca="false">MONTH(D138)</f>
        <v>1</v>
      </c>
      <c r="B139" s="0" t="n">
        <f aca="false">YEAR(D138)</f>
        <v>1996</v>
      </c>
      <c r="C139" s="0" t="str">
        <f aca="false">CONCATENATE(B139,$B$1,A139)</f>
        <v>1996-1</v>
      </c>
      <c r="D139" s="5" t="n">
        <v>35090</v>
      </c>
      <c r="E139" s="5" t="n">
        <v>35065</v>
      </c>
      <c r="F139" s="0" t="n">
        <v>0.422142857142857</v>
      </c>
      <c r="G139" s="0" t="n">
        <v>0.5297</v>
      </c>
      <c r="H139" s="0" t="n">
        <v>0.807019055414351</v>
      </c>
      <c r="I139" s="0" t="n">
        <v>0.681593677971683</v>
      </c>
      <c r="J139" s="0" t="n">
        <f aca="false">(H139-F139)/F139</f>
        <v>0.911720266632981</v>
      </c>
      <c r="Q139" s="10" t="n">
        <f aca="false">D139</f>
        <v>35090</v>
      </c>
      <c r="R139" s="11" t="n">
        <f aca="false">AVERAGE(F135:F138)</f>
        <v>0.455892857142857</v>
      </c>
      <c r="S139" s="11" t="n">
        <f aca="false">AVERAGE(G135:G138)</f>
        <v>0.56645</v>
      </c>
      <c r="T139" s="11" t="n">
        <f aca="false">AVERAGE(H135:H138)</f>
        <v>0.806301066930886</v>
      </c>
      <c r="U139" s="11" t="n">
        <f aca="false">AVERAGE(I135:I138)</f>
        <v>0.70875864339809</v>
      </c>
    </row>
    <row r="140" customFormat="false" ht="12.75" hidden="false" customHeight="false" outlineLevel="0" collapsed="false">
      <c r="A140" s="0" t="n">
        <f aca="false">MONTH(D139)</f>
        <v>1</v>
      </c>
      <c r="B140" s="0" t="n">
        <f aca="false">YEAR(D139)</f>
        <v>1996</v>
      </c>
      <c r="C140" s="0" t="str">
        <f aca="false">CONCATENATE(B140,$B$1,A140)</f>
        <v>1996-1</v>
      </c>
      <c r="D140" s="5" t="n">
        <v>35097</v>
      </c>
      <c r="E140" s="5" t="n">
        <v>35096</v>
      </c>
      <c r="F140" s="0" t="n">
        <v>0.423809523809524</v>
      </c>
      <c r="G140" s="0" t="n">
        <v>0.5374</v>
      </c>
      <c r="H140" s="0" t="n">
        <v>0.769683654274186</v>
      </c>
      <c r="I140" s="0" t="n">
        <v>0.681593677971683</v>
      </c>
      <c r="J140" s="0" t="n">
        <f aca="false">(H140-F140)/F140</f>
        <v>0.816107498849202</v>
      </c>
      <c r="Q140" s="10" t="n">
        <f aca="false">D140</f>
        <v>35097</v>
      </c>
      <c r="R140" s="11" t="n">
        <f aca="false">AVERAGE(F136:F139)</f>
        <v>0.4475</v>
      </c>
      <c r="S140" s="11" t="n">
        <f aca="false">AVERAGE(G136:G139)</f>
        <v>0.5549</v>
      </c>
      <c r="T140" s="11" t="n">
        <f aca="false">AVERAGE(H136:H139)</f>
        <v>0.815634917215928</v>
      </c>
      <c r="U140" s="11" t="n">
        <f aca="false">AVERAGE(I136:I139)</f>
        <v>0.701350016463615</v>
      </c>
    </row>
    <row r="141" customFormat="false" ht="12.75" hidden="false" customHeight="false" outlineLevel="0" collapsed="false">
      <c r="A141" s="0" t="n">
        <f aca="false">MONTH(D140)</f>
        <v>2</v>
      </c>
      <c r="B141" s="0" t="n">
        <f aca="false">YEAR(D140)</f>
        <v>1996</v>
      </c>
      <c r="C141" s="0" t="str">
        <f aca="false">CONCATENATE(B141,$B$1,A141)</f>
        <v>1996-2</v>
      </c>
      <c r="D141" s="5" t="n">
        <v>35104</v>
      </c>
      <c r="E141" s="5" t="n">
        <v>35096</v>
      </c>
      <c r="F141" s="0" t="n">
        <v>0.423333333333333</v>
      </c>
      <c r="G141" s="0" t="n">
        <v>0.5291</v>
      </c>
      <c r="H141" s="0" t="n">
        <v>0.746708022803314</v>
      </c>
      <c r="I141" s="0" t="n">
        <v>0.698057293381627</v>
      </c>
      <c r="J141" s="0" t="n">
        <f aca="false">(H141-F141)/F141</f>
        <v>0.763877219220427</v>
      </c>
      <c r="Q141" s="10" t="n">
        <f aca="false">D141</f>
        <v>35104</v>
      </c>
      <c r="R141" s="11" t="n">
        <f aca="false">AVERAGE(F137:F140)</f>
        <v>0.432857142857143</v>
      </c>
      <c r="S141" s="11" t="n">
        <f aca="false">AVERAGE(G137:G140)</f>
        <v>0.53805</v>
      </c>
      <c r="T141" s="11" t="n">
        <f aca="false">AVERAGE(H137:H140)</f>
        <v>0.804865089963957</v>
      </c>
      <c r="U141" s="11" t="n">
        <f aca="false">AVERAGE(I137:I140)</f>
        <v>0.692295027988146</v>
      </c>
    </row>
    <row r="142" customFormat="false" ht="12.75" hidden="false" customHeight="false" outlineLevel="0" collapsed="false">
      <c r="A142" s="0" t="n">
        <f aca="false">MONTH(D141)</f>
        <v>2</v>
      </c>
      <c r="B142" s="0" t="n">
        <f aca="false">YEAR(D141)</f>
        <v>1996</v>
      </c>
      <c r="C142" s="0" t="str">
        <f aca="false">CONCATENATE(B142,$B$1,A142)</f>
        <v>1996-2</v>
      </c>
      <c r="D142" s="5" t="n">
        <v>35111</v>
      </c>
      <c r="E142" s="5" t="n">
        <v>35096</v>
      </c>
      <c r="F142" s="0" t="n">
        <v>0.456190476190476</v>
      </c>
      <c r="G142" s="0" t="n">
        <v>0.5577</v>
      </c>
      <c r="H142" s="0" t="n">
        <v>0.772555608208044</v>
      </c>
      <c r="I142" s="0" t="n">
        <v>0.707935462627593</v>
      </c>
      <c r="J142" s="0" t="n">
        <f aca="false">(H142-F142)/F142</f>
        <v>0.693493504422644</v>
      </c>
      <c r="Q142" s="10" t="n">
        <f aca="false">D142</f>
        <v>35111</v>
      </c>
      <c r="R142" s="11" t="n">
        <f aca="false">AVERAGE(F138:F141)</f>
        <v>0.430059523809524</v>
      </c>
      <c r="S142" s="11" t="n">
        <f aca="false">AVERAGE(G138:G141)</f>
        <v>0.537575</v>
      </c>
      <c r="T142" s="11" t="n">
        <f aca="false">AVERAGE(H138:H141)</f>
        <v>0.786197389393874</v>
      </c>
      <c r="U142" s="11" t="n">
        <f aca="false">AVERAGE(I138:I141)</f>
        <v>0.689825485676655</v>
      </c>
    </row>
    <row r="143" customFormat="false" ht="12.75" hidden="false" customHeight="false" outlineLevel="0" collapsed="false">
      <c r="A143" s="0" t="n">
        <f aca="false">MONTH(D142)</f>
        <v>2</v>
      </c>
      <c r="B143" s="0" t="n">
        <f aca="false">YEAR(D142)</f>
        <v>1996</v>
      </c>
      <c r="C143" s="0" t="str">
        <f aca="false">CONCATENATE(B143,$B$1,A143)</f>
        <v>1996-2</v>
      </c>
      <c r="D143" s="5" t="n">
        <v>35118</v>
      </c>
      <c r="E143" s="5" t="n">
        <v>35096</v>
      </c>
      <c r="F143" s="0" t="n">
        <v>0.453809523809524</v>
      </c>
      <c r="G143" s="0" t="n">
        <v>0.5873</v>
      </c>
      <c r="H143" s="0" t="n">
        <v>0.772555608208044</v>
      </c>
      <c r="I143" s="0" t="n">
        <v>0.730984524201515</v>
      </c>
      <c r="J143" s="0" t="n">
        <f aca="false">(H143-F143)/F143</f>
        <v>0.70237857002822</v>
      </c>
      <c r="Q143" s="10" t="n">
        <f aca="false">D143</f>
        <v>35118</v>
      </c>
      <c r="R143" s="11" t="n">
        <f aca="false">AVERAGE(F139:F142)</f>
        <v>0.431369047619048</v>
      </c>
      <c r="S143" s="11" t="n">
        <f aca="false">AVERAGE(G139:G142)</f>
        <v>0.538475</v>
      </c>
      <c r="T143" s="11" t="n">
        <f aca="false">AVERAGE(H139:H142)</f>
        <v>0.773991585174974</v>
      </c>
      <c r="U143" s="11" t="n">
        <f aca="false">AVERAGE(I139:I142)</f>
        <v>0.692295027988146</v>
      </c>
    </row>
    <row r="144" customFormat="false" ht="12.75" hidden="false" customHeight="false" outlineLevel="0" collapsed="false">
      <c r="A144" s="0" t="n">
        <f aca="false">MONTH(D143)</f>
        <v>2</v>
      </c>
      <c r="B144" s="0" t="n">
        <f aca="false">YEAR(D143)</f>
        <v>1996</v>
      </c>
      <c r="C144" s="0" t="str">
        <f aca="false">CONCATENATE(B144,$B$1,A144)</f>
        <v>1996-2</v>
      </c>
      <c r="D144" s="5" t="n">
        <v>35132</v>
      </c>
      <c r="E144" s="5" t="n">
        <v>35125</v>
      </c>
      <c r="F144" s="0" t="n">
        <v>0.466904761904762</v>
      </c>
      <c r="G144" s="0" t="n">
        <v>0.5875</v>
      </c>
      <c r="H144" s="0" t="n">
        <v>0.746708022803314</v>
      </c>
      <c r="I144" s="0" t="n">
        <v>0.71781363187356</v>
      </c>
      <c r="J144" s="0" t="n">
        <f aca="false">(H144-F144)/F144</f>
        <v>0.599272664851566</v>
      </c>
      <c r="Q144" s="10" t="n">
        <f aca="false">D144</f>
        <v>35132</v>
      </c>
      <c r="R144" s="11" t="n">
        <f aca="false">AVERAGE(F140:F143)</f>
        <v>0.439285714285714</v>
      </c>
      <c r="S144" s="11" t="n">
        <f aca="false">AVERAGE(G140:G143)</f>
        <v>0.552875</v>
      </c>
      <c r="T144" s="11" t="n">
        <f aca="false">AVERAGE(H140:H143)</f>
        <v>0.765375723373397</v>
      </c>
      <c r="U144" s="11" t="n">
        <f aca="false">AVERAGE(I140:I143)</f>
        <v>0.704642739545604</v>
      </c>
    </row>
    <row r="145" customFormat="false" ht="12.75" hidden="false" customHeight="false" outlineLevel="0" collapsed="false">
      <c r="A145" s="0" t="n">
        <f aca="false">MONTH(D144)</f>
        <v>3</v>
      </c>
      <c r="B145" s="0" t="n">
        <f aca="false">YEAR(D144)</f>
        <v>1996</v>
      </c>
      <c r="C145" s="0" t="str">
        <f aca="false">CONCATENATE(B145,$B$1,A145)</f>
        <v>1996-3</v>
      </c>
      <c r="D145" s="5" t="n">
        <v>35139</v>
      </c>
      <c r="E145" s="5" t="n">
        <v>35125</v>
      </c>
      <c r="F145" s="0" t="n">
        <v>0.523571428571429</v>
      </c>
      <c r="G145" s="0" t="n">
        <v>0.6292</v>
      </c>
      <c r="H145" s="0" t="n">
        <v>0.726604345266302</v>
      </c>
      <c r="I145" s="0" t="n">
        <v>0.721106354955548</v>
      </c>
      <c r="J145" s="0" t="n">
        <f aca="false">(H145-F145)/F145</f>
        <v>0.387784561218039</v>
      </c>
      <c r="Q145" s="10" t="n">
        <f aca="false">D145</f>
        <v>35139</v>
      </c>
      <c r="R145" s="11" t="n">
        <f aca="false">AVERAGE(F141:F144)</f>
        <v>0.450059523809524</v>
      </c>
      <c r="S145" s="11" t="n">
        <f aca="false">AVERAGE(G141:G144)</f>
        <v>0.5654</v>
      </c>
      <c r="T145" s="11" t="n">
        <f aca="false">AVERAGE(H141:H144)</f>
        <v>0.759631815505679</v>
      </c>
      <c r="U145" s="11" t="n">
        <f aca="false">AVERAGE(I141:I144)</f>
        <v>0.713697728021074</v>
      </c>
    </row>
    <row r="146" customFormat="false" ht="12.75" hidden="false" customHeight="false" outlineLevel="0" collapsed="false">
      <c r="A146" s="0" t="n">
        <f aca="false">MONTH(D145)</f>
        <v>3</v>
      </c>
      <c r="B146" s="0" t="n">
        <f aca="false">YEAR(D145)</f>
        <v>1996</v>
      </c>
      <c r="C146" s="0" t="str">
        <f aca="false">CONCATENATE(B146,$B$1,A146)</f>
        <v>1996-3</v>
      </c>
      <c r="D146" s="5" t="n">
        <v>35146</v>
      </c>
      <c r="E146" s="5" t="n">
        <v>35125</v>
      </c>
      <c r="F146" s="0" t="n">
        <v>0.522619047619048</v>
      </c>
      <c r="G146" s="0" t="n">
        <v>0.6549</v>
      </c>
      <c r="H146" s="0" t="n">
        <v>0.775427562141903</v>
      </c>
      <c r="I146" s="0" t="n">
        <v>0.737569970365492</v>
      </c>
      <c r="J146" s="0" t="n">
        <f aca="false">(H146-F146)/F146</f>
        <v>0.483733831888835</v>
      </c>
      <c r="Q146" s="10" t="n">
        <f aca="false">D146</f>
        <v>35146</v>
      </c>
      <c r="R146" s="11" t="n">
        <f aca="false">AVERAGE(F142:F145)</f>
        <v>0.475119047619048</v>
      </c>
      <c r="S146" s="11" t="n">
        <f aca="false">AVERAGE(G142:G145)</f>
        <v>0.590425</v>
      </c>
      <c r="T146" s="11" t="n">
        <f aca="false">AVERAGE(H142:H145)</f>
        <v>0.754605896121426</v>
      </c>
      <c r="U146" s="11" t="n">
        <f aca="false">AVERAGE(I142:I145)</f>
        <v>0.719459993414554</v>
      </c>
    </row>
    <row r="147" customFormat="false" ht="12.75" hidden="false" customHeight="false" outlineLevel="0" collapsed="false">
      <c r="A147" s="0" t="n">
        <f aca="false">MONTH(D146)</f>
        <v>3</v>
      </c>
      <c r="B147" s="0" t="n">
        <f aca="false">YEAR(D146)</f>
        <v>1996</v>
      </c>
      <c r="C147" s="0" t="str">
        <f aca="false">CONCATENATE(B147,$B$1,A147)</f>
        <v>1996-3</v>
      </c>
      <c r="D147" s="5" t="n">
        <v>35153</v>
      </c>
      <c r="E147" s="5" t="n">
        <v>35125</v>
      </c>
      <c r="F147" s="0" t="n">
        <v>0.511190476190476</v>
      </c>
      <c r="G147" s="0" t="n">
        <v>0.6494</v>
      </c>
      <c r="H147" s="0" t="n">
        <v>0.801275147546633</v>
      </c>
      <c r="I147" s="0" t="n">
        <v>0.767204478103392</v>
      </c>
      <c r="J147" s="0" t="n">
        <f aca="false">(H147-F147)/F147</f>
        <v>0.567468849415864</v>
      </c>
      <c r="Q147" s="10" t="n">
        <f aca="false">D147</f>
        <v>35153</v>
      </c>
      <c r="R147" s="11" t="n">
        <f aca="false">AVERAGE(F143:F146)</f>
        <v>0.491726190476191</v>
      </c>
      <c r="S147" s="11" t="n">
        <f aca="false">AVERAGE(G143:G146)</f>
        <v>0.614725</v>
      </c>
      <c r="T147" s="11" t="n">
        <f aca="false">AVERAGE(H143:H146)</f>
        <v>0.755323884604891</v>
      </c>
      <c r="U147" s="11" t="n">
        <f aca="false">AVERAGE(I143:I146)</f>
        <v>0.726868620349029</v>
      </c>
    </row>
    <row r="148" customFormat="false" ht="12.75" hidden="false" customHeight="false" outlineLevel="0" collapsed="false">
      <c r="A148" s="0" t="n">
        <f aca="false">MONTH(D147)</f>
        <v>3</v>
      </c>
      <c r="B148" s="0" t="n">
        <f aca="false">YEAR(D147)</f>
        <v>1996</v>
      </c>
      <c r="C148" s="0" t="str">
        <f aca="false">CONCATENATE(B148,$B$1,A148)</f>
        <v>1996-3</v>
      </c>
      <c r="D148" s="5" t="n">
        <v>35160</v>
      </c>
      <c r="E148" s="5" t="n">
        <v>35156</v>
      </c>
      <c r="F148" s="0" t="n">
        <v>0.541666666666667</v>
      </c>
      <c r="G148" s="0" t="n">
        <v>0.6876</v>
      </c>
      <c r="H148" s="0" t="n">
        <v>0.80989100934821</v>
      </c>
      <c r="I148" s="0" t="n">
        <v>0.80013170892328</v>
      </c>
      <c r="J148" s="0" t="n">
        <f aca="false">(H148-F148)/F148</f>
        <v>0.495183401873619</v>
      </c>
      <c r="Q148" s="10" t="n">
        <f aca="false">D148</f>
        <v>35160</v>
      </c>
      <c r="R148" s="11" t="n">
        <f aca="false">AVERAGE(F144:F147)</f>
        <v>0.506071428571429</v>
      </c>
      <c r="S148" s="11" t="n">
        <f aca="false">AVERAGE(G144:G147)</f>
        <v>0.63025</v>
      </c>
      <c r="T148" s="11" t="n">
        <f aca="false">AVERAGE(H144:H147)</f>
        <v>0.762503769439538</v>
      </c>
      <c r="U148" s="11" t="n">
        <f aca="false">AVERAGE(I144:I147)</f>
        <v>0.735923608824498</v>
      </c>
    </row>
    <row r="149" customFormat="false" ht="12.75" hidden="false" customHeight="false" outlineLevel="0" collapsed="false">
      <c r="A149" s="0" t="n">
        <f aca="false">MONTH(D148)</f>
        <v>4</v>
      </c>
      <c r="B149" s="0" t="n">
        <f aca="false">YEAR(D148)</f>
        <v>1996</v>
      </c>
      <c r="C149" s="0" t="str">
        <f aca="false">CONCATENATE(B149,$B$1,A149)</f>
        <v>1996-4</v>
      </c>
      <c r="D149" s="5" t="n">
        <v>35167</v>
      </c>
      <c r="E149" s="5" t="n">
        <v>35156</v>
      </c>
      <c r="F149" s="0" t="n">
        <v>0.578333333333333</v>
      </c>
      <c r="G149" s="0" t="n">
        <v>0.7217</v>
      </c>
      <c r="H149" s="0" t="n">
        <v>0.807019055414351</v>
      </c>
      <c r="I149" s="0" t="n">
        <v>0.846229832071123</v>
      </c>
      <c r="J149" s="0" t="n">
        <f aca="false">(H149-F149)/F149</f>
        <v>0.395421997834613</v>
      </c>
      <c r="Q149" s="10" t="n">
        <f aca="false">D149</f>
        <v>35167</v>
      </c>
      <c r="R149" s="11" t="n">
        <f aca="false">AVERAGE(F145:F148)</f>
        <v>0.524761904761905</v>
      </c>
      <c r="S149" s="11" t="n">
        <f aca="false">AVERAGE(G145:G148)</f>
        <v>0.655275</v>
      </c>
      <c r="T149" s="11" t="n">
        <f aca="false">AVERAGE(H145:H148)</f>
        <v>0.778299516075762</v>
      </c>
      <c r="U149" s="11" t="n">
        <f aca="false">AVERAGE(I145:I148)</f>
        <v>0.756503128086928</v>
      </c>
    </row>
    <row r="150" customFormat="false" ht="12.75" hidden="false" customHeight="false" outlineLevel="0" collapsed="false">
      <c r="A150" s="0" t="n">
        <f aca="false">MONTH(D149)</f>
        <v>4</v>
      </c>
      <c r="B150" s="0" t="n">
        <f aca="false">YEAR(D149)</f>
        <v>1996</v>
      </c>
      <c r="C150" s="0" t="str">
        <f aca="false">CONCATENATE(B150,$B$1,A150)</f>
        <v>1996-4</v>
      </c>
      <c r="D150" s="5" t="n">
        <v>35174</v>
      </c>
      <c r="E150" s="5" t="n">
        <v>35156</v>
      </c>
      <c r="F150" s="0" t="n">
        <v>0.570238095238095</v>
      </c>
      <c r="G150" s="0" t="n">
        <v>0.6749</v>
      </c>
      <c r="H150" s="0" t="n">
        <v>0.821378825083646</v>
      </c>
      <c r="I150" s="0" t="n">
        <v>0.882449785973</v>
      </c>
      <c r="J150" s="0" t="n">
        <f aca="false">(H150-F150)/F150</f>
        <v>0.440413805992197</v>
      </c>
      <c r="Q150" s="10" t="n">
        <f aca="false">D150</f>
        <v>35174</v>
      </c>
      <c r="R150" s="11" t="n">
        <f aca="false">AVERAGE(F146:F149)</f>
        <v>0.538452380952381</v>
      </c>
      <c r="S150" s="11" t="n">
        <f aca="false">AVERAGE(G146:G149)</f>
        <v>0.6784</v>
      </c>
      <c r="T150" s="11" t="n">
        <f aca="false">AVERAGE(H146:H149)</f>
        <v>0.798403193612775</v>
      </c>
      <c r="U150" s="11" t="n">
        <f aca="false">AVERAGE(I146:I149)</f>
        <v>0.787783997365822</v>
      </c>
    </row>
    <row r="151" customFormat="false" ht="12.75" hidden="false" customHeight="false" outlineLevel="0" collapsed="false">
      <c r="A151" s="0" t="n">
        <f aca="false">MONTH(D150)</f>
        <v>4</v>
      </c>
      <c r="B151" s="0" t="n">
        <f aca="false">YEAR(D150)</f>
        <v>1996</v>
      </c>
      <c r="C151" s="0" t="str">
        <f aca="false">CONCATENATE(B151,$B$1,A151)</f>
        <v>1996-4</v>
      </c>
      <c r="D151" s="5" t="n">
        <v>35181</v>
      </c>
      <c r="E151" s="5" t="n">
        <v>35156</v>
      </c>
      <c r="F151" s="0" t="n">
        <v>0.531428571428572</v>
      </c>
      <c r="G151" s="0" t="n">
        <v>0.7681</v>
      </c>
      <c r="H151" s="0" t="n">
        <v>0.818506871149787</v>
      </c>
      <c r="I151" s="0" t="n">
        <v>0.856108001317089</v>
      </c>
      <c r="J151" s="0" t="n">
        <f aca="false">(H151-F151)/F151</f>
        <v>0.540201101625943</v>
      </c>
      <c r="Q151" s="10" t="n">
        <f aca="false">D151</f>
        <v>35181</v>
      </c>
      <c r="R151" s="11" t="n">
        <f aca="false">AVERAGE(F147:F150)</f>
        <v>0.550357142857143</v>
      </c>
      <c r="S151" s="11" t="n">
        <f aca="false">AVERAGE(G147:G150)</f>
        <v>0.6834</v>
      </c>
      <c r="T151" s="11" t="n">
        <f aca="false">AVERAGE(H147:H150)</f>
        <v>0.80989100934821</v>
      </c>
      <c r="U151" s="11" t="n">
        <f aca="false">AVERAGE(I147:I150)</f>
        <v>0.824003951267698</v>
      </c>
    </row>
    <row r="152" customFormat="false" ht="12.75" hidden="false" customHeight="false" outlineLevel="0" collapsed="false">
      <c r="A152" s="0" t="n">
        <f aca="false">MONTH(D151)</f>
        <v>4</v>
      </c>
      <c r="B152" s="0" t="n">
        <f aca="false">YEAR(D151)</f>
        <v>1996</v>
      </c>
      <c r="C152" s="0" t="str">
        <f aca="false">CONCATENATE(B152,$B$1,A152)</f>
        <v>1996-4</v>
      </c>
      <c r="D152" s="5" t="n">
        <v>35195</v>
      </c>
      <c r="E152" s="5" t="n">
        <v>35186</v>
      </c>
      <c r="F152" s="0" t="n">
        <v>0.500238095238095</v>
      </c>
      <c r="G152" s="0" t="n">
        <v>0.6848</v>
      </c>
      <c r="H152" s="0" t="n">
        <v>0.821378825083646</v>
      </c>
      <c r="I152" s="0" t="n">
        <v>0.875864339809022</v>
      </c>
      <c r="J152" s="0" t="n">
        <f aca="false">(H152-F152)/F152</f>
        <v>0.641975756949696</v>
      </c>
      <c r="Q152" s="10" t="n">
        <f aca="false">D152</f>
        <v>35195</v>
      </c>
      <c r="R152" s="11" t="n">
        <f aca="false">AVERAGE(F148:F151)</f>
        <v>0.555416666666667</v>
      </c>
      <c r="S152" s="11" t="n">
        <f aca="false">AVERAGE(G148:G151)</f>
        <v>0.713075</v>
      </c>
      <c r="T152" s="11" t="n">
        <f aca="false">AVERAGE(H148:H151)</f>
        <v>0.814198940248998</v>
      </c>
      <c r="U152" s="11" t="n">
        <f aca="false">AVERAGE(I148:I151)</f>
        <v>0.846229832071123</v>
      </c>
    </row>
    <row r="153" customFormat="false" ht="12.75" hidden="false" customHeight="false" outlineLevel="0" collapsed="false">
      <c r="A153" s="0" t="n">
        <f aca="false">MONTH(D152)</f>
        <v>5</v>
      </c>
      <c r="B153" s="0" t="n">
        <f aca="false">YEAR(D152)</f>
        <v>1996</v>
      </c>
      <c r="C153" s="0" t="str">
        <f aca="false">CONCATENATE(B153,$B$1,A153)</f>
        <v>1996-5</v>
      </c>
      <c r="D153" s="5" t="n">
        <v>35202</v>
      </c>
      <c r="E153" s="5" t="n">
        <v>35186</v>
      </c>
      <c r="F153" s="0" t="n">
        <v>0.491428571428571</v>
      </c>
      <c r="G153" s="0" t="n">
        <v>0.6303</v>
      </c>
      <c r="H153" s="0" t="n">
        <v>0.821378825083646</v>
      </c>
      <c r="I153" s="0" t="n">
        <v>0.865986170563056</v>
      </c>
      <c r="J153" s="0" t="n">
        <f aca="false">(H153-F153)/F153</f>
        <v>0.671410399879512</v>
      </c>
      <c r="Q153" s="10" t="n">
        <f aca="false">D153</f>
        <v>35202</v>
      </c>
      <c r="R153" s="11" t="n">
        <f aca="false">AVERAGE(F149:F152)</f>
        <v>0.545059523809524</v>
      </c>
      <c r="S153" s="11" t="n">
        <f aca="false">AVERAGE(G149:G152)</f>
        <v>0.712375</v>
      </c>
      <c r="T153" s="11" t="n">
        <f aca="false">AVERAGE(H149:H152)</f>
        <v>0.817070894182857</v>
      </c>
      <c r="U153" s="11" t="n">
        <f aca="false">AVERAGE(I149:I152)</f>
        <v>0.865162989792559</v>
      </c>
    </row>
    <row r="154" customFormat="false" ht="12.75" hidden="false" customHeight="false" outlineLevel="0" collapsed="false">
      <c r="A154" s="0" t="n">
        <f aca="false">MONTH(D153)</f>
        <v>5</v>
      </c>
      <c r="B154" s="0" t="n">
        <f aca="false">YEAR(D153)</f>
        <v>1996</v>
      </c>
      <c r="C154" s="0" t="str">
        <f aca="false">CONCATENATE(B154,$B$1,A154)</f>
        <v>1996-5</v>
      </c>
      <c r="D154" s="5" t="n">
        <v>35209</v>
      </c>
      <c r="E154" s="5" t="n">
        <v>35186</v>
      </c>
      <c r="F154" s="0" t="n">
        <v>0.507619047619048</v>
      </c>
      <c r="G154" s="0" t="n">
        <v>0.6472</v>
      </c>
      <c r="H154" s="0" t="n">
        <v>0.847226410488376</v>
      </c>
      <c r="I154" s="0" t="n">
        <v>0.82647349357919</v>
      </c>
      <c r="J154" s="0" t="n">
        <f aca="false">(H154-F154)/F154</f>
        <v>0.66902013323226</v>
      </c>
      <c r="Q154" s="10" t="n">
        <f aca="false">D154</f>
        <v>35209</v>
      </c>
      <c r="R154" s="11" t="n">
        <f aca="false">AVERAGE(F150:F153)</f>
        <v>0.523333333333333</v>
      </c>
      <c r="S154" s="11" t="n">
        <f aca="false">AVERAGE(G150:G153)</f>
        <v>0.689525</v>
      </c>
      <c r="T154" s="11" t="n">
        <f aca="false">AVERAGE(H150:H153)</f>
        <v>0.820660836600181</v>
      </c>
      <c r="U154" s="11" t="n">
        <f aca="false">AVERAGE(I150:I153)</f>
        <v>0.870102074415542</v>
      </c>
    </row>
    <row r="155" customFormat="false" ht="12.75" hidden="false" customHeight="false" outlineLevel="0" collapsed="false">
      <c r="A155" s="0" t="n">
        <f aca="false">MONTH(D154)</f>
        <v>5</v>
      </c>
      <c r="B155" s="0" t="n">
        <f aca="false">YEAR(D154)</f>
        <v>1996</v>
      </c>
      <c r="C155" s="0" t="str">
        <f aca="false">CONCATENATE(B155,$B$1,A155)</f>
        <v>1996-5</v>
      </c>
      <c r="D155" s="5" t="n">
        <v>35216</v>
      </c>
      <c r="E155" s="5" t="n">
        <v>35186</v>
      </c>
      <c r="F155" s="0" t="n">
        <v>0.470476190476191</v>
      </c>
      <c r="G155" s="0" t="n">
        <v>0.5912</v>
      </c>
      <c r="H155" s="0" t="n">
        <v>0.821378825083646</v>
      </c>
      <c r="I155" s="0" t="n">
        <v>0.740862693447481</v>
      </c>
      <c r="J155" s="0" t="n">
        <f aca="false">(H155-F155)/F155</f>
        <v>0.745845680845806</v>
      </c>
      <c r="Q155" s="10" t="n">
        <f aca="false">D155</f>
        <v>35216</v>
      </c>
      <c r="R155" s="11" t="n">
        <f aca="false">AVERAGE(F151:F154)</f>
        <v>0.507678571428571</v>
      </c>
      <c r="S155" s="11" t="n">
        <f aca="false">AVERAGE(G151:G154)</f>
        <v>0.6826</v>
      </c>
      <c r="T155" s="11" t="n">
        <f aca="false">AVERAGE(H151:H154)</f>
        <v>0.827122732951364</v>
      </c>
      <c r="U155" s="11" t="n">
        <f aca="false">AVERAGE(I151:I154)</f>
        <v>0.856108001317089</v>
      </c>
    </row>
    <row r="156" customFormat="false" ht="12.75" hidden="false" customHeight="false" outlineLevel="0" collapsed="false">
      <c r="A156" s="0" t="n">
        <f aca="false">MONTH(D155)</f>
        <v>5</v>
      </c>
      <c r="B156" s="0" t="n">
        <f aca="false">YEAR(D155)</f>
        <v>1996</v>
      </c>
      <c r="C156" s="0" t="str">
        <f aca="false">CONCATENATE(B156,$B$1,A156)</f>
        <v>1996-5</v>
      </c>
      <c r="D156" s="5" t="n">
        <v>35223</v>
      </c>
      <c r="E156" s="5" t="n">
        <v>35217</v>
      </c>
      <c r="F156" s="0" t="n">
        <v>0.482857142857143</v>
      </c>
      <c r="G156" s="0" t="n">
        <v>0.6091</v>
      </c>
      <c r="H156" s="0" t="n">
        <v>0.801275147546633</v>
      </c>
      <c r="I156" s="0" t="n">
        <v>0.711228185709582</v>
      </c>
      <c r="J156" s="0" t="n">
        <f aca="false">(H156-F156)/F156</f>
        <v>0.65944557184214</v>
      </c>
      <c r="Q156" s="10" t="n">
        <f aca="false">D156</f>
        <v>35223</v>
      </c>
      <c r="R156" s="11" t="n">
        <f aca="false">AVERAGE(F152:F155)</f>
        <v>0.492440476190476</v>
      </c>
      <c r="S156" s="11" t="n">
        <f aca="false">AVERAGE(G152:G155)</f>
        <v>0.638375</v>
      </c>
      <c r="T156" s="11" t="n">
        <f aca="false">AVERAGE(H152:H155)</f>
        <v>0.827840721434828</v>
      </c>
      <c r="U156" s="11" t="n">
        <f aca="false">AVERAGE(I152:I155)</f>
        <v>0.827296674349687</v>
      </c>
    </row>
    <row r="157" customFormat="false" ht="12.75" hidden="false" customHeight="false" outlineLevel="0" collapsed="false">
      <c r="A157" s="0" t="n">
        <f aca="false">MONTH(D156)</f>
        <v>6</v>
      </c>
      <c r="B157" s="0" t="n">
        <f aca="false">YEAR(D156)</f>
        <v>1996</v>
      </c>
      <c r="C157" s="0" t="str">
        <f aca="false">CONCATENATE(B157,$B$1,A157)</f>
        <v>1996-6</v>
      </c>
      <c r="D157" s="5" t="n">
        <v>35230</v>
      </c>
      <c r="E157" s="5" t="n">
        <v>35217</v>
      </c>
      <c r="F157" s="0" t="n">
        <v>0.484285714285714</v>
      </c>
      <c r="G157" s="0" t="n">
        <v>0.595</v>
      </c>
      <c r="H157" s="0" t="n">
        <v>0.804147101480492</v>
      </c>
      <c r="I157" s="0" t="n">
        <v>0.71781363187356</v>
      </c>
      <c r="J157" s="0" t="n">
        <f aca="false">(H157-F157)/F157</f>
        <v>0.660480740520191</v>
      </c>
      <c r="Q157" s="10" t="n">
        <f aca="false">D157</f>
        <v>35230</v>
      </c>
      <c r="R157" s="11" t="n">
        <f aca="false">AVERAGE(F153:F156)</f>
        <v>0.488095238095238</v>
      </c>
      <c r="S157" s="11" t="n">
        <f aca="false">AVERAGE(G153:G156)</f>
        <v>0.61945</v>
      </c>
      <c r="T157" s="11" t="n">
        <f aca="false">AVERAGE(H153:H156)</f>
        <v>0.822814802050575</v>
      </c>
      <c r="U157" s="11" t="n">
        <f aca="false">AVERAGE(I153:I156)</f>
        <v>0.786137635824827</v>
      </c>
    </row>
    <row r="158" customFormat="false" ht="12.75" hidden="false" customHeight="false" outlineLevel="0" collapsed="false">
      <c r="A158" s="0" t="n">
        <f aca="false">MONTH(D157)</f>
        <v>6</v>
      </c>
      <c r="B158" s="0" t="n">
        <f aca="false">YEAR(D157)</f>
        <v>1996</v>
      </c>
      <c r="C158" s="0" t="str">
        <f aca="false">CONCATENATE(B158,$B$1,A158)</f>
        <v>1996-6</v>
      </c>
      <c r="D158" s="5" t="n">
        <v>35237</v>
      </c>
      <c r="E158" s="5" t="n">
        <v>35217</v>
      </c>
      <c r="F158" s="0" t="n">
        <v>0.474285714285714</v>
      </c>
      <c r="G158" s="0" t="n">
        <v>0.5874</v>
      </c>
      <c r="H158" s="0" t="n">
        <v>0.815634917215928</v>
      </c>
      <c r="I158" s="0" t="n">
        <v>0.730984524201515</v>
      </c>
      <c r="J158" s="0" t="n">
        <f aca="false">(H158-F158)/F158</f>
        <v>0.71971217485286</v>
      </c>
      <c r="Q158" s="10" t="n">
        <f aca="false">D158</f>
        <v>35237</v>
      </c>
      <c r="R158" s="11" t="n">
        <f aca="false">AVERAGE(F154:F157)</f>
        <v>0.486309523809524</v>
      </c>
      <c r="S158" s="11" t="n">
        <f aca="false">AVERAGE(G154:G157)</f>
        <v>0.610625</v>
      </c>
      <c r="T158" s="11" t="n">
        <f aca="false">AVERAGE(H154:H157)</f>
        <v>0.818506871149787</v>
      </c>
      <c r="U158" s="11" t="n">
        <f aca="false">AVERAGE(I154:I157)</f>
        <v>0.749094501152453</v>
      </c>
    </row>
    <row r="159" customFormat="false" ht="12.75" hidden="false" customHeight="false" outlineLevel="0" collapsed="false">
      <c r="A159" s="0" t="n">
        <f aca="false">MONTH(D158)</f>
        <v>6</v>
      </c>
      <c r="B159" s="0" t="n">
        <f aca="false">YEAR(D158)</f>
        <v>1996</v>
      </c>
      <c r="C159" s="0" t="str">
        <f aca="false">CONCATENATE(B159,$B$1,A159)</f>
        <v>1996-6</v>
      </c>
      <c r="D159" s="5" t="n">
        <v>35244</v>
      </c>
      <c r="E159" s="5" t="n">
        <v>35217</v>
      </c>
      <c r="F159" s="0" t="n">
        <v>0.498095238095238</v>
      </c>
      <c r="G159" s="0" t="n">
        <v>0.6003</v>
      </c>
      <c r="H159" s="0" t="n">
        <v>0.829994686885222</v>
      </c>
      <c r="I159" s="0" t="n">
        <v>0.727691801119526</v>
      </c>
      <c r="J159" s="0" t="n">
        <f aca="false">(H159-F159)/F159</f>
        <v>0.666337325486584</v>
      </c>
      <c r="Q159" s="10" t="n">
        <f aca="false">D159</f>
        <v>35244</v>
      </c>
      <c r="R159" s="11" t="n">
        <f aca="false">AVERAGE(F155:F158)</f>
        <v>0.477976190476191</v>
      </c>
      <c r="S159" s="11" t="n">
        <f aca="false">AVERAGE(G155:G158)</f>
        <v>0.595675</v>
      </c>
      <c r="T159" s="11" t="n">
        <f aca="false">AVERAGE(H155:H158)</f>
        <v>0.810608997831675</v>
      </c>
      <c r="U159" s="11" t="n">
        <f aca="false">AVERAGE(I155:I158)</f>
        <v>0.725222258808034</v>
      </c>
    </row>
    <row r="160" customFormat="false" ht="12.75" hidden="false" customHeight="false" outlineLevel="0" collapsed="false">
      <c r="A160" s="0" t="n">
        <f aca="false">MONTH(D159)</f>
        <v>6</v>
      </c>
      <c r="B160" s="0" t="n">
        <f aca="false">YEAR(D159)</f>
        <v>1996</v>
      </c>
      <c r="C160" s="0" t="str">
        <f aca="false">CONCATENATE(B160,$B$1,A160)</f>
        <v>1996-6</v>
      </c>
      <c r="D160" s="5" t="n">
        <v>35251</v>
      </c>
      <c r="E160" s="5" t="n">
        <v>35247</v>
      </c>
      <c r="F160" s="0" t="n">
        <v>0.505</v>
      </c>
      <c r="G160" s="0" t="n">
        <v>0.6247</v>
      </c>
      <c r="H160" s="0" t="n">
        <v>0.824250779017505</v>
      </c>
      <c r="I160" s="0" t="n">
        <v>0.757326308857425</v>
      </c>
      <c r="J160" s="0" t="n">
        <f aca="false">(H160-F160)/F160</f>
        <v>0.632179760430702</v>
      </c>
      <c r="Q160" s="10" t="n">
        <f aca="false">D160</f>
        <v>35251</v>
      </c>
      <c r="R160" s="11" t="n">
        <f aca="false">AVERAGE(F156:F159)</f>
        <v>0.484880952380952</v>
      </c>
      <c r="S160" s="11" t="n">
        <f aca="false">AVERAGE(G156:G159)</f>
        <v>0.59795</v>
      </c>
      <c r="T160" s="11" t="n">
        <f aca="false">AVERAGE(H156:H159)</f>
        <v>0.812762963282069</v>
      </c>
      <c r="U160" s="11" t="n">
        <f aca="false">AVERAGE(I156:I159)</f>
        <v>0.721929535726046</v>
      </c>
    </row>
    <row r="161" customFormat="false" ht="12.75" hidden="false" customHeight="false" outlineLevel="0" collapsed="false">
      <c r="A161" s="0" t="n">
        <f aca="false">MONTH(D160)</f>
        <v>7</v>
      </c>
      <c r="B161" s="0" t="n">
        <f aca="false">YEAR(D160)</f>
        <v>1996</v>
      </c>
      <c r="C161" s="0" t="str">
        <f aca="false">CONCATENATE(B161,$B$1,A161)</f>
        <v>1996-7</v>
      </c>
      <c r="D161" s="5" t="n">
        <v>35258</v>
      </c>
      <c r="E161" s="5" t="n">
        <v>35247</v>
      </c>
      <c r="F161" s="0" t="n">
        <v>0.521428571428571</v>
      </c>
      <c r="G161" s="0" t="n">
        <v>0.64</v>
      </c>
      <c r="H161" s="0" t="n">
        <v>0.815634917215928</v>
      </c>
      <c r="I161" s="0" t="n">
        <v>0.740862693447481</v>
      </c>
      <c r="J161" s="0" t="n">
        <f aca="false">(H161-F161)/F161</f>
        <v>0.564231348085341</v>
      </c>
      <c r="Q161" s="10" t="n">
        <f aca="false">D161</f>
        <v>35258</v>
      </c>
      <c r="R161" s="11" t="n">
        <f aca="false">AVERAGE(F157:F160)</f>
        <v>0.490416666666667</v>
      </c>
      <c r="S161" s="11" t="n">
        <f aca="false">AVERAGE(G157:G160)</f>
        <v>0.60185</v>
      </c>
      <c r="T161" s="11" t="n">
        <f aca="false">AVERAGE(H157:H160)</f>
        <v>0.818506871149787</v>
      </c>
      <c r="U161" s="11" t="n">
        <f aca="false">AVERAGE(I157:I160)</f>
        <v>0.733454066513006</v>
      </c>
    </row>
    <row r="162" customFormat="false" ht="12.75" hidden="false" customHeight="false" outlineLevel="0" collapsed="false">
      <c r="A162" s="0" t="n">
        <f aca="false">MONTH(D161)</f>
        <v>7</v>
      </c>
      <c r="B162" s="0" t="n">
        <f aca="false">YEAR(D161)</f>
        <v>1996</v>
      </c>
      <c r="C162" s="0" t="str">
        <f aca="false">CONCATENATE(B162,$B$1,A162)</f>
        <v>1996-7</v>
      </c>
      <c r="D162" s="5" t="n">
        <v>35265</v>
      </c>
      <c r="E162" s="5" t="n">
        <v>35247</v>
      </c>
      <c r="F162" s="0" t="n">
        <v>0.5</v>
      </c>
      <c r="G162" s="0" t="n">
        <v>0.6241</v>
      </c>
      <c r="H162" s="0" t="n">
        <v>0.818506871149787</v>
      </c>
      <c r="I162" s="0" t="n">
        <v>0.763911755021403</v>
      </c>
      <c r="J162" s="0" t="n">
        <f aca="false">(H162-F162)/F162</f>
        <v>0.637013742299574</v>
      </c>
      <c r="Q162" s="10" t="n">
        <f aca="false">D162</f>
        <v>35265</v>
      </c>
      <c r="R162" s="11" t="n">
        <f aca="false">AVERAGE(F158:F161)</f>
        <v>0.499702380952381</v>
      </c>
      <c r="S162" s="11" t="n">
        <f aca="false">AVERAGE(G158:G161)</f>
        <v>0.6131</v>
      </c>
      <c r="T162" s="11" t="n">
        <f aca="false">AVERAGE(H158:H161)</f>
        <v>0.821378825083646</v>
      </c>
      <c r="U162" s="11" t="n">
        <f aca="false">AVERAGE(I158:I161)</f>
        <v>0.739216331906487</v>
      </c>
    </row>
    <row r="163" customFormat="false" ht="12.75" hidden="false" customHeight="false" outlineLevel="0" collapsed="false">
      <c r="A163" s="0" t="n">
        <f aca="false">MONTH(D162)</f>
        <v>7</v>
      </c>
      <c r="B163" s="0" t="n">
        <f aca="false">YEAR(D162)</f>
        <v>1996</v>
      </c>
      <c r="C163" s="0" t="str">
        <f aca="false">CONCATENATE(B163,$B$1,A163)</f>
        <v>1996-7</v>
      </c>
      <c r="D163" s="5" t="n">
        <v>35272</v>
      </c>
      <c r="E163" s="5" t="n">
        <v>35247</v>
      </c>
      <c r="F163" s="0" t="n">
        <v>0.478809523809524</v>
      </c>
      <c r="G163" s="0" t="n">
        <v>0.6016</v>
      </c>
      <c r="H163" s="0" t="n">
        <v>0.893177673430118</v>
      </c>
      <c r="I163" s="0" t="n">
        <v>0.777082647349358</v>
      </c>
      <c r="J163" s="0" t="n">
        <f aca="false">(H163-F163)/F163</f>
        <v>0.865413340828691</v>
      </c>
      <c r="Q163" s="10" t="n">
        <f aca="false">D163</f>
        <v>35272</v>
      </c>
      <c r="R163" s="11" t="n">
        <f aca="false">AVERAGE(F159:F162)</f>
        <v>0.506130952380952</v>
      </c>
      <c r="S163" s="11" t="n">
        <f aca="false">AVERAGE(G159:G162)</f>
        <v>0.622275</v>
      </c>
      <c r="T163" s="11" t="n">
        <f aca="false">AVERAGE(H159:H162)</f>
        <v>0.82209681356711</v>
      </c>
      <c r="U163" s="11" t="n">
        <f aca="false">AVERAGE(I159:I162)</f>
        <v>0.747448139611459</v>
      </c>
    </row>
    <row r="164" customFormat="false" ht="12.75" hidden="false" customHeight="false" outlineLevel="0" collapsed="false">
      <c r="A164" s="0" t="n">
        <f aca="false">MONTH(D163)</f>
        <v>7</v>
      </c>
      <c r="B164" s="0" t="n">
        <f aca="false">YEAR(D163)</f>
        <v>1996</v>
      </c>
      <c r="C164" s="0" t="str">
        <f aca="false">CONCATENATE(B164,$B$1,A164)</f>
        <v>1996-7</v>
      </c>
      <c r="D164" s="5" t="n">
        <v>35286</v>
      </c>
      <c r="E164" s="5" t="n">
        <v>35278</v>
      </c>
      <c r="F164" s="0" t="n">
        <v>0.513571428571429</v>
      </c>
      <c r="G164" s="0" t="n">
        <v>0.6187</v>
      </c>
      <c r="H164" s="0" t="n">
        <v>0.924769166702566</v>
      </c>
      <c r="I164" s="0" t="n">
        <v>0.806717155087257</v>
      </c>
      <c r="J164" s="0" t="n">
        <f aca="false">(H164-F164)/F164</f>
        <v>0.800663189685108</v>
      </c>
      <c r="Q164" s="10" t="n">
        <f aca="false">D164</f>
        <v>35286</v>
      </c>
      <c r="R164" s="11" t="n">
        <f aca="false">AVERAGE(F160:F163)</f>
        <v>0.501309523809524</v>
      </c>
      <c r="S164" s="11" t="n">
        <f aca="false">AVERAGE(G160:G163)</f>
        <v>0.6226</v>
      </c>
      <c r="T164" s="11" t="n">
        <f aca="false">AVERAGE(H160:H163)</f>
        <v>0.837892560203334</v>
      </c>
      <c r="U164" s="11" t="n">
        <f aca="false">AVERAGE(I160:I163)</f>
        <v>0.759795851168917</v>
      </c>
    </row>
    <row r="165" customFormat="false" ht="12.75" hidden="false" customHeight="false" outlineLevel="0" collapsed="false">
      <c r="A165" s="0" t="n">
        <f aca="false">MONTH(D164)</f>
        <v>8</v>
      </c>
      <c r="B165" s="0" t="n">
        <f aca="false">YEAR(D164)</f>
        <v>1996</v>
      </c>
      <c r="C165" s="0" t="str">
        <f aca="false">CONCATENATE(B165,$B$1,A165)</f>
        <v>1996-8</v>
      </c>
      <c r="D165" s="5" t="n">
        <v>35293</v>
      </c>
      <c r="E165" s="5" t="n">
        <v>35278</v>
      </c>
      <c r="F165" s="0" t="n">
        <v>0.53952380952381</v>
      </c>
      <c r="G165" s="0" t="n">
        <v>0.6338</v>
      </c>
      <c r="H165" s="0" t="n">
        <v>0.976464337512026</v>
      </c>
      <c r="I165" s="0" t="n">
        <v>0.856108001317089</v>
      </c>
      <c r="J165" s="0" t="n">
        <f aca="false">(H165-F165)/F165</f>
        <v>0.809863291063773</v>
      </c>
      <c r="Q165" s="10" t="n">
        <f aca="false">D165</f>
        <v>35293</v>
      </c>
      <c r="R165" s="11" t="n">
        <f aca="false">AVERAGE(F161:F164)</f>
        <v>0.503452380952381</v>
      </c>
      <c r="S165" s="11" t="n">
        <f aca="false">AVERAGE(G161:G164)</f>
        <v>0.6211</v>
      </c>
      <c r="T165" s="11" t="n">
        <f aca="false">AVERAGE(H161:H164)</f>
        <v>0.8630221571246</v>
      </c>
      <c r="U165" s="11" t="n">
        <f aca="false">AVERAGE(I161:I164)</f>
        <v>0.772143562726375</v>
      </c>
    </row>
    <row r="166" customFormat="false" ht="12.75" hidden="false" customHeight="false" outlineLevel="0" collapsed="false">
      <c r="A166" s="0" t="n">
        <f aca="false">MONTH(D165)</f>
        <v>8</v>
      </c>
      <c r="B166" s="0" t="n">
        <f aca="false">YEAR(D165)</f>
        <v>1996</v>
      </c>
      <c r="C166" s="0" t="str">
        <f aca="false">CONCATENATE(B166,$B$1,A166)</f>
        <v>1996-8</v>
      </c>
      <c r="D166" s="5" t="n">
        <v>35300</v>
      </c>
      <c r="E166" s="5" t="n">
        <v>35278</v>
      </c>
      <c r="F166" s="0" t="n">
        <v>0.522857142857143</v>
      </c>
      <c r="G166" s="0" t="n">
        <v>0.6322</v>
      </c>
      <c r="H166" s="0" t="n">
        <v>1.05400709372622</v>
      </c>
      <c r="I166" s="0" t="n">
        <v>0.856108001317089</v>
      </c>
      <c r="J166" s="0" t="n">
        <f aca="false">(H166-F166)/F166</f>
        <v>1.01586056177145</v>
      </c>
      <c r="Q166" s="10" t="n">
        <f aca="false">D166</f>
        <v>35300</v>
      </c>
      <c r="R166" s="11" t="n">
        <f aca="false">AVERAGE(F162:F165)</f>
        <v>0.507976190476191</v>
      </c>
      <c r="S166" s="11" t="n">
        <f aca="false">AVERAGE(G162:G165)</f>
        <v>0.61955</v>
      </c>
      <c r="T166" s="11" t="n">
        <f aca="false">AVERAGE(H162:H165)</f>
        <v>0.903229512198624</v>
      </c>
      <c r="U166" s="11" t="n">
        <f aca="false">AVERAGE(I162:I165)</f>
        <v>0.800954889693777</v>
      </c>
    </row>
    <row r="167" customFormat="false" ht="12.75" hidden="false" customHeight="false" outlineLevel="0" collapsed="false">
      <c r="A167" s="0" t="n">
        <f aca="false">MONTH(D166)</f>
        <v>8</v>
      </c>
      <c r="B167" s="0" t="n">
        <f aca="false">YEAR(D166)</f>
        <v>1996</v>
      </c>
      <c r="C167" s="0" t="str">
        <f aca="false">CONCATENATE(B167,$B$1,A167)</f>
        <v>1996-8</v>
      </c>
      <c r="D167" s="5" t="n">
        <v>35307</v>
      </c>
      <c r="E167" s="5" t="n">
        <v>35278</v>
      </c>
      <c r="F167" s="0" t="n">
        <v>0.529761904761905</v>
      </c>
      <c r="G167" s="0" t="n">
        <v>0.6282</v>
      </c>
      <c r="H167" s="0" t="n">
        <v>1.00518387685062</v>
      </c>
      <c r="I167" s="0" t="n">
        <v>0.806717155087257</v>
      </c>
      <c r="J167" s="0" t="n">
        <f aca="false">(H167-F167)/F167</f>
        <v>0.89742574506633</v>
      </c>
      <c r="Q167" s="10" t="n">
        <f aca="false">D167</f>
        <v>35307</v>
      </c>
      <c r="R167" s="11" t="n">
        <f aca="false">AVERAGE(F163:F166)</f>
        <v>0.513690476190476</v>
      </c>
      <c r="S167" s="11" t="n">
        <f aca="false">AVERAGE(G163:G166)</f>
        <v>0.621575</v>
      </c>
      <c r="T167" s="11" t="n">
        <f aca="false">AVERAGE(H163:H166)</f>
        <v>0.962104567842732</v>
      </c>
      <c r="U167" s="11" t="n">
        <f aca="false">AVERAGE(I163:I166)</f>
        <v>0.824003951267698</v>
      </c>
    </row>
    <row r="168" customFormat="false" ht="12.75" hidden="false" customHeight="false" outlineLevel="0" collapsed="false">
      <c r="A168" s="0" t="n">
        <f aca="false">MONTH(D167)</f>
        <v>8</v>
      </c>
      <c r="B168" s="0" t="n">
        <f aca="false">YEAR(D167)</f>
        <v>1996</v>
      </c>
      <c r="C168" s="0" t="str">
        <f aca="false">CONCATENATE(B168,$B$1,A168)</f>
        <v>1996-8</v>
      </c>
      <c r="D168" s="5" t="n">
        <v>35314</v>
      </c>
      <c r="E168" s="5" t="n">
        <v>35309</v>
      </c>
      <c r="F168" s="0" t="n">
        <v>0.567857142857143</v>
      </c>
      <c r="G168" s="0" t="n">
        <v>0.6527</v>
      </c>
      <c r="H168" s="0" t="n">
        <v>0.970720429644309</v>
      </c>
      <c r="I168" s="0" t="n">
        <v>0.810009878169246</v>
      </c>
      <c r="J168" s="0" t="n">
        <f aca="false">(H168-F168)/F168</f>
        <v>0.709444781763562</v>
      </c>
      <c r="Q168" s="10" t="n">
        <f aca="false">D168</f>
        <v>35314</v>
      </c>
      <c r="R168" s="11" t="n">
        <f aca="false">AVERAGE(F164:F167)</f>
        <v>0.526428571428572</v>
      </c>
      <c r="S168" s="11" t="n">
        <f aca="false">AVERAGE(G164:G167)</f>
        <v>0.628225</v>
      </c>
      <c r="T168" s="11" t="n">
        <f aca="false">AVERAGE(H164:H167)</f>
        <v>0.990106118697856</v>
      </c>
      <c r="U168" s="11" t="n">
        <f aca="false">AVERAGE(I164:I167)</f>
        <v>0.831412578202173</v>
      </c>
    </row>
    <row r="169" customFormat="false" ht="12.75" hidden="false" customHeight="false" outlineLevel="0" collapsed="false">
      <c r="A169" s="0" t="n">
        <f aca="false">MONTH(D168)</f>
        <v>9</v>
      </c>
      <c r="B169" s="0" t="n">
        <f aca="false">YEAR(D168)</f>
        <v>1996</v>
      </c>
      <c r="C169" s="0" t="str">
        <f aca="false">CONCATENATE(B169,$B$1,A169)</f>
        <v>1996-9</v>
      </c>
      <c r="D169" s="5" t="n">
        <v>35321</v>
      </c>
      <c r="E169" s="5" t="n">
        <v>35309</v>
      </c>
      <c r="F169" s="0" t="n">
        <v>0.583571428571429</v>
      </c>
      <c r="G169" s="0" t="n">
        <v>0.646</v>
      </c>
      <c r="H169" s="0" t="n">
        <v>0.913281350967131</v>
      </c>
      <c r="I169" s="0" t="n">
        <v>0.750740862693448</v>
      </c>
      <c r="J169" s="0" t="n">
        <f aca="false">(H169-F169)/F169</f>
        <v>0.56498640312605</v>
      </c>
      <c r="Q169" s="10" t="n">
        <f aca="false">D169</f>
        <v>35321</v>
      </c>
      <c r="R169" s="11" t="n">
        <f aca="false">AVERAGE(F165:F168)</f>
        <v>0.54</v>
      </c>
      <c r="S169" s="11" t="n">
        <f aca="false">AVERAGE(G165:G168)</f>
        <v>0.636725</v>
      </c>
      <c r="T169" s="11" t="n">
        <f aca="false">AVERAGE(H165:H168)</f>
        <v>1.00159393443329</v>
      </c>
      <c r="U169" s="11" t="n">
        <f aca="false">AVERAGE(I165:I168)</f>
        <v>0.83223575897267</v>
      </c>
    </row>
    <row r="170" customFormat="false" ht="12.75" hidden="false" customHeight="false" outlineLevel="0" collapsed="false">
      <c r="A170" s="0" t="n">
        <f aca="false">MONTH(D169)</f>
        <v>9</v>
      </c>
      <c r="B170" s="0" t="n">
        <f aca="false">YEAR(D169)</f>
        <v>1996</v>
      </c>
      <c r="C170" s="0" t="str">
        <f aca="false">CONCATENATE(B170,$B$1,A170)</f>
        <v>1996-9</v>
      </c>
      <c r="D170" s="5" t="n">
        <v>35328</v>
      </c>
      <c r="E170" s="5" t="n">
        <v>35309</v>
      </c>
      <c r="F170" s="0" t="n">
        <v>0.562619047619048</v>
      </c>
      <c r="G170" s="0" t="n">
        <v>0.6109</v>
      </c>
      <c r="H170" s="0" t="n">
        <v>0.884561811628542</v>
      </c>
      <c r="I170" s="0" t="n">
        <v>0.757326308857425</v>
      </c>
      <c r="J170" s="0" t="n">
        <f aca="false">(H170-F170)/F170</f>
        <v>0.572221586474767</v>
      </c>
      <c r="Q170" s="10" t="n">
        <f aca="false">D170</f>
        <v>35328</v>
      </c>
      <c r="R170" s="11" t="n">
        <f aca="false">AVERAGE(F166:F169)</f>
        <v>0.551011904761905</v>
      </c>
      <c r="S170" s="11" t="n">
        <f aca="false">AVERAGE(G166:G169)</f>
        <v>0.639775</v>
      </c>
      <c r="T170" s="11" t="n">
        <f aca="false">AVERAGE(H166:H169)</f>
        <v>0.985798187797068</v>
      </c>
      <c r="U170" s="11" t="n">
        <f aca="false">AVERAGE(I166:I169)</f>
        <v>0.80589397431676</v>
      </c>
    </row>
    <row r="171" customFormat="false" ht="12.75" hidden="false" customHeight="false" outlineLevel="0" collapsed="false">
      <c r="A171" s="0" t="n">
        <f aca="false">MONTH(D170)</f>
        <v>9</v>
      </c>
      <c r="B171" s="0" t="n">
        <f aca="false">YEAR(D170)</f>
        <v>1996</v>
      </c>
      <c r="C171" s="0" t="str">
        <f aca="false">CONCATENATE(B171,$B$1,A171)</f>
        <v>1996-9</v>
      </c>
      <c r="D171" s="5" t="n">
        <v>35335</v>
      </c>
      <c r="E171" s="5" t="n">
        <v>35309</v>
      </c>
      <c r="F171" s="0" t="n">
        <v>0.585714285714286</v>
      </c>
      <c r="G171" s="0" t="n">
        <v>0.646</v>
      </c>
      <c r="H171" s="0" t="n">
        <v>0.850098364422235</v>
      </c>
      <c r="I171" s="0" t="n">
        <v>0.737569970365492</v>
      </c>
      <c r="J171" s="0" t="n">
        <f aca="false">(H171-F171)/F171</f>
        <v>0.451387451452596</v>
      </c>
      <c r="Q171" s="10" t="n">
        <f aca="false">D171</f>
        <v>35335</v>
      </c>
      <c r="R171" s="11" t="n">
        <f aca="false">AVERAGE(F167:F170)</f>
        <v>0.560952380952381</v>
      </c>
      <c r="S171" s="11" t="n">
        <f aca="false">AVERAGE(G167:G170)</f>
        <v>0.63445</v>
      </c>
      <c r="T171" s="11" t="n">
        <f aca="false">AVERAGE(H167:H170)</f>
        <v>0.943436867272649</v>
      </c>
      <c r="U171" s="11" t="n">
        <f aca="false">AVERAGE(I167:I170)</f>
        <v>0.781198551201844</v>
      </c>
    </row>
    <row r="172" customFormat="false" ht="12.75" hidden="false" customHeight="false" outlineLevel="0" collapsed="false">
      <c r="A172" s="0" t="n">
        <f aca="false">MONTH(D171)</f>
        <v>9</v>
      </c>
      <c r="B172" s="0" t="n">
        <f aca="false">YEAR(D171)</f>
        <v>1996</v>
      </c>
      <c r="C172" s="0" t="str">
        <f aca="false">CONCATENATE(B172,$B$1,A172)</f>
        <v>1996-9</v>
      </c>
      <c r="D172" s="5" t="n">
        <v>35342</v>
      </c>
      <c r="E172" s="5" t="n">
        <v>35339</v>
      </c>
      <c r="F172" s="0" t="n">
        <v>0.588809523809524</v>
      </c>
      <c r="G172" s="0" t="n">
        <v>0.6363</v>
      </c>
      <c r="H172" s="0" t="n">
        <v>0.841482502620658</v>
      </c>
      <c r="I172" s="0" t="n">
        <v>0.747448139611459</v>
      </c>
      <c r="J172" s="0" t="n">
        <f aca="false">(H172-F172)/F172</f>
        <v>0.429125156088461</v>
      </c>
      <c r="Q172" s="10" t="n">
        <f aca="false">D172</f>
        <v>35342</v>
      </c>
      <c r="R172" s="11" t="n">
        <f aca="false">AVERAGE(F168:F171)</f>
        <v>0.574940476190476</v>
      </c>
      <c r="S172" s="11" t="n">
        <f aca="false">AVERAGE(G168:G171)</f>
        <v>0.6389</v>
      </c>
      <c r="T172" s="11" t="n">
        <f aca="false">AVERAGE(H168:H171)</f>
        <v>0.904665489165554</v>
      </c>
      <c r="U172" s="11" t="n">
        <f aca="false">AVERAGE(I168:I171)</f>
        <v>0.763911755021403</v>
      </c>
    </row>
    <row r="173" customFormat="false" ht="12.75" hidden="false" customHeight="false" outlineLevel="0" collapsed="false">
      <c r="A173" s="0" t="n">
        <f aca="false">MONTH(D172)</f>
        <v>10</v>
      </c>
      <c r="B173" s="0" t="n">
        <f aca="false">YEAR(D172)</f>
        <v>1996</v>
      </c>
      <c r="C173" s="0" t="str">
        <f aca="false">CONCATENATE(B173,$B$1,A173)</f>
        <v>1996-10</v>
      </c>
      <c r="D173" s="5" t="n">
        <v>35349</v>
      </c>
      <c r="E173" s="5" t="n">
        <v>35339</v>
      </c>
      <c r="F173" s="0" t="n">
        <v>0.587142857142857</v>
      </c>
      <c r="G173" s="0" t="n">
        <v>0.6552</v>
      </c>
      <c r="H173" s="0" t="n">
        <v>0.873073995893106</v>
      </c>
      <c r="I173" s="0" t="n">
        <v>0.767204478103392</v>
      </c>
      <c r="J173" s="0" t="n">
        <f aca="false">(H173-F173)/F173</f>
        <v>0.486987340937163</v>
      </c>
      <c r="Q173" s="10" t="n">
        <f aca="false">D173</f>
        <v>35349</v>
      </c>
      <c r="R173" s="11" t="n">
        <f aca="false">AVERAGE(F169:F172)</f>
        <v>0.580178571428571</v>
      </c>
      <c r="S173" s="11" t="n">
        <f aca="false">AVERAGE(G169:G172)</f>
        <v>0.6348</v>
      </c>
      <c r="T173" s="11" t="n">
        <f aca="false">AVERAGE(H169:H172)</f>
        <v>0.872356007409641</v>
      </c>
      <c r="U173" s="11" t="n">
        <f aca="false">AVERAGE(I169:I172)</f>
        <v>0.748271320381956</v>
      </c>
    </row>
    <row r="174" customFormat="false" ht="12.75" hidden="false" customHeight="false" outlineLevel="0" collapsed="false">
      <c r="A174" s="0" t="n">
        <f aca="false">MONTH(D173)</f>
        <v>10</v>
      </c>
      <c r="B174" s="0" t="n">
        <f aca="false">YEAR(D173)</f>
        <v>1996</v>
      </c>
      <c r="C174" s="0" t="str">
        <f aca="false">CONCATENATE(B174,$B$1,A174)</f>
        <v>1996-10</v>
      </c>
      <c r="D174" s="5" t="n">
        <v>35356</v>
      </c>
      <c r="E174" s="5" t="n">
        <v>35339</v>
      </c>
      <c r="F174" s="0" t="n">
        <v>0.614047619047619</v>
      </c>
      <c r="G174" s="0" t="n">
        <v>0.6794</v>
      </c>
      <c r="H174" s="0" t="n">
        <v>0.867330088025388</v>
      </c>
      <c r="I174" s="0" t="n">
        <v>0.786960816595324</v>
      </c>
      <c r="J174" s="0" t="n">
        <f aca="false">(H174-F174)/F174</f>
        <v>0.412480174372482</v>
      </c>
      <c r="Q174" s="10" t="n">
        <f aca="false">D174</f>
        <v>35356</v>
      </c>
      <c r="R174" s="11" t="n">
        <f aca="false">AVERAGE(F170:F173)</f>
        <v>0.581071428571429</v>
      </c>
      <c r="S174" s="11" t="n">
        <f aca="false">AVERAGE(G170:G173)</f>
        <v>0.6371</v>
      </c>
      <c r="T174" s="11" t="n">
        <f aca="false">AVERAGE(H170:H173)</f>
        <v>0.862304168641135</v>
      </c>
      <c r="U174" s="11" t="n">
        <f aca="false">AVERAGE(I170:I173)</f>
        <v>0.752387224234442</v>
      </c>
    </row>
    <row r="175" customFormat="false" ht="12.75" hidden="false" customHeight="false" outlineLevel="0" collapsed="false">
      <c r="A175" s="0" t="n">
        <f aca="false">MONTH(D174)</f>
        <v>10</v>
      </c>
      <c r="B175" s="0" t="n">
        <f aca="false">YEAR(D174)</f>
        <v>1996</v>
      </c>
      <c r="C175" s="0" t="str">
        <f aca="false">CONCATENATE(B175,$B$1,A175)</f>
        <v>1996-10</v>
      </c>
      <c r="D175" s="5" t="n">
        <v>35363</v>
      </c>
      <c r="E175" s="5" t="n">
        <v>35339</v>
      </c>
      <c r="F175" s="0" t="n">
        <v>0.591904761904762</v>
      </c>
      <c r="G175" s="0" t="n">
        <v>0.701</v>
      </c>
      <c r="H175" s="0" t="n">
        <v>0.8874337655624</v>
      </c>
      <c r="I175" s="0" t="n">
        <v>0.846229832071123</v>
      </c>
      <c r="J175" s="0" t="n">
        <f aca="false">(H175-F175)/F175</f>
        <v>0.499284720580081</v>
      </c>
      <c r="Q175" s="10" t="n">
        <f aca="false">D175</f>
        <v>35363</v>
      </c>
      <c r="R175" s="11" t="n">
        <f aca="false">AVERAGE(F171:F174)</f>
        <v>0.593928571428572</v>
      </c>
      <c r="S175" s="11" t="n">
        <f aca="false">AVERAGE(G171:G174)</f>
        <v>0.654225</v>
      </c>
      <c r="T175" s="11" t="n">
        <f aca="false">AVERAGE(H171:H174)</f>
        <v>0.857996237740347</v>
      </c>
      <c r="U175" s="11" t="n">
        <f aca="false">AVERAGE(I171:I174)</f>
        <v>0.759795851168917</v>
      </c>
    </row>
    <row r="176" customFormat="false" ht="12.75" hidden="false" customHeight="false" outlineLevel="0" collapsed="false">
      <c r="A176" s="0" t="n">
        <f aca="false">MONTH(D175)</f>
        <v>10</v>
      </c>
      <c r="B176" s="0" t="n">
        <f aca="false">YEAR(D175)</f>
        <v>1996</v>
      </c>
      <c r="C176" s="0" t="str">
        <f aca="false">CONCATENATE(B176,$B$1,A176)</f>
        <v>1996-10</v>
      </c>
      <c r="D176" s="5" t="n">
        <v>35377</v>
      </c>
      <c r="E176" s="5" t="n">
        <v>35370</v>
      </c>
      <c r="F176" s="0" t="n">
        <v>0.561666666666667</v>
      </c>
      <c r="G176" s="0" t="n">
        <v>0.6527</v>
      </c>
      <c r="H176" s="0" t="n">
        <v>0.893177673430118</v>
      </c>
      <c r="I176" s="0" t="n">
        <v>0.852815278235101</v>
      </c>
      <c r="J176" s="0" t="n">
        <f aca="false">(H176-F176)/F176</f>
        <v>0.590227311745018</v>
      </c>
      <c r="Q176" s="10" t="n">
        <f aca="false">D176</f>
        <v>35377</v>
      </c>
      <c r="R176" s="11" t="n">
        <f aca="false">AVERAGE(F172:F175)</f>
        <v>0.595476190476191</v>
      </c>
      <c r="S176" s="11" t="n">
        <f aca="false">AVERAGE(G172:G175)</f>
        <v>0.667975</v>
      </c>
      <c r="T176" s="11" t="n">
        <f aca="false">AVERAGE(H172:H175)</f>
        <v>0.867330088025388</v>
      </c>
      <c r="U176" s="11" t="n">
        <f aca="false">AVERAGE(I172:I175)</f>
        <v>0.786960816595324</v>
      </c>
    </row>
    <row r="177" customFormat="false" ht="12.75" hidden="false" customHeight="false" outlineLevel="0" collapsed="false">
      <c r="A177" s="0" t="n">
        <f aca="false">MONTH(D176)</f>
        <v>11</v>
      </c>
      <c r="B177" s="0" t="n">
        <f aca="false">YEAR(D176)</f>
        <v>1996</v>
      </c>
      <c r="C177" s="0" t="str">
        <f aca="false">CONCATENATE(B177,$B$1,A177)</f>
        <v>1996-11</v>
      </c>
      <c r="D177" s="5" t="n">
        <v>35384</v>
      </c>
      <c r="E177" s="5" t="n">
        <v>35370</v>
      </c>
      <c r="F177" s="0" t="n">
        <v>0.575476190476191</v>
      </c>
      <c r="G177" s="0" t="n">
        <v>0.6692</v>
      </c>
      <c r="H177" s="0" t="n">
        <v>0.893177673430118</v>
      </c>
      <c r="I177" s="0" t="n">
        <v>0.870925255186039</v>
      </c>
      <c r="J177" s="0" t="n">
        <f aca="false">(H177-F177)/F177</f>
        <v>0.552067119737897</v>
      </c>
      <c r="Q177" s="10" t="n">
        <f aca="false">D177</f>
        <v>35384</v>
      </c>
      <c r="R177" s="11" t="n">
        <f aca="false">AVERAGE(F173:F176)</f>
        <v>0.588690476190476</v>
      </c>
      <c r="S177" s="11" t="n">
        <f aca="false">AVERAGE(G173:G176)</f>
        <v>0.672075</v>
      </c>
      <c r="T177" s="11" t="n">
        <f aca="false">AVERAGE(H173:H176)</f>
        <v>0.880253880727753</v>
      </c>
      <c r="U177" s="11" t="n">
        <f aca="false">AVERAGE(I173:I176)</f>
        <v>0.813302601251235</v>
      </c>
    </row>
    <row r="178" customFormat="false" ht="12.75" hidden="false" customHeight="false" outlineLevel="0" collapsed="false">
      <c r="A178" s="0" t="n">
        <f aca="false">MONTH(D177)</f>
        <v>11</v>
      </c>
      <c r="B178" s="0" t="n">
        <f aca="false">YEAR(D177)</f>
        <v>1996</v>
      </c>
      <c r="C178" s="0" t="str">
        <f aca="false">CONCATENATE(B178,$B$1,A178)</f>
        <v>1996-11</v>
      </c>
      <c r="D178" s="5" t="n">
        <v>35391</v>
      </c>
      <c r="E178" s="5" t="n">
        <v>35370</v>
      </c>
      <c r="F178" s="0" t="n">
        <v>0.565476190476191</v>
      </c>
      <c r="G178" s="0" t="n">
        <v>0.678</v>
      </c>
      <c r="H178" s="0" t="n">
        <v>0.893177673430118</v>
      </c>
      <c r="I178" s="0" t="n">
        <v>0.859400724399078</v>
      </c>
      <c r="J178" s="0" t="n">
        <f aca="false">(H178-F178)/F178</f>
        <v>0.579514201434314</v>
      </c>
      <c r="Q178" s="10" t="n">
        <f aca="false">D178</f>
        <v>35391</v>
      </c>
      <c r="R178" s="11" t="n">
        <f aca="false">AVERAGE(F174:F177)</f>
        <v>0.58577380952381</v>
      </c>
      <c r="S178" s="11" t="n">
        <f aca="false">AVERAGE(G174:G177)</f>
        <v>0.675575</v>
      </c>
      <c r="T178" s="11" t="n">
        <f aca="false">AVERAGE(H174:H177)</f>
        <v>0.885279800112006</v>
      </c>
      <c r="U178" s="11" t="n">
        <f aca="false">AVERAGE(I174:I177)</f>
        <v>0.839232795521897</v>
      </c>
    </row>
    <row r="179" customFormat="false" ht="12.75" hidden="false" customHeight="false" outlineLevel="0" collapsed="false">
      <c r="A179" s="0" t="n">
        <f aca="false">MONTH(D178)</f>
        <v>11</v>
      </c>
      <c r="B179" s="0" t="n">
        <f aca="false">YEAR(D178)</f>
        <v>1996</v>
      </c>
      <c r="C179" s="0" t="str">
        <f aca="false">CONCATENATE(B179,$B$1,A179)</f>
        <v>1996-11</v>
      </c>
      <c r="D179" s="5" t="n">
        <v>35398</v>
      </c>
      <c r="E179" s="5" t="n">
        <v>35370</v>
      </c>
      <c r="F179" s="0" t="n">
        <v>0.565476190476191</v>
      </c>
      <c r="G179" s="0" t="n">
        <v>0.6935</v>
      </c>
      <c r="H179" s="0" t="n">
        <v>0.910409397033272</v>
      </c>
      <c r="I179" s="0" t="n">
        <v>0.864339809022061</v>
      </c>
      <c r="J179" s="0" t="n">
        <f aca="false">(H179-F179)/F179</f>
        <v>0.609987144227259</v>
      </c>
      <c r="Q179" s="10" t="n">
        <f aca="false">D179</f>
        <v>35398</v>
      </c>
      <c r="R179" s="11" t="n">
        <f aca="false">AVERAGE(F175:F178)</f>
        <v>0.573630952380952</v>
      </c>
      <c r="S179" s="11" t="n">
        <f aca="false">AVERAGE(G175:G178)</f>
        <v>0.675225</v>
      </c>
      <c r="T179" s="11" t="n">
        <f aca="false">AVERAGE(H175:H178)</f>
        <v>0.891741696463189</v>
      </c>
      <c r="U179" s="11" t="n">
        <f aca="false">AVERAGE(I175:I178)</f>
        <v>0.857342772472835</v>
      </c>
    </row>
    <row r="180" customFormat="false" ht="12.75" hidden="false" customHeight="false" outlineLevel="0" collapsed="false">
      <c r="A180" s="0" t="n">
        <f aca="false">MONTH(D179)</f>
        <v>11</v>
      </c>
      <c r="B180" s="0" t="n">
        <f aca="false">YEAR(D179)</f>
        <v>1996</v>
      </c>
      <c r="C180" s="0" t="str">
        <f aca="false">CONCATENATE(B180,$B$1,A180)</f>
        <v>1996-11</v>
      </c>
      <c r="D180" s="5" t="n">
        <v>35405</v>
      </c>
      <c r="E180" s="5" t="n">
        <v>35400</v>
      </c>
      <c r="F180" s="0" t="n">
        <v>0.61</v>
      </c>
      <c r="G180" s="0" t="n">
        <v>0.698</v>
      </c>
      <c r="H180" s="0" t="n">
        <v>0.927641120636425</v>
      </c>
      <c r="I180" s="0" t="n">
        <v>0.864339809022061</v>
      </c>
      <c r="J180" s="0" t="n">
        <f aca="false">(H180-F180)/F180</f>
        <v>0.520723148584303</v>
      </c>
      <c r="Q180" s="10" t="n">
        <f aca="false">D180</f>
        <v>35405</v>
      </c>
      <c r="R180" s="11" t="n">
        <f aca="false">AVERAGE(F176:F179)</f>
        <v>0.56702380952381</v>
      </c>
      <c r="S180" s="11" t="n">
        <f aca="false">AVERAGE(G176:G179)</f>
        <v>0.67335</v>
      </c>
      <c r="T180" s="11" t="n">
        <f aca="false">AVERAGE(H176:H179)</f>
        <v>0.897485604330907</v>
      </c>
      <c r="U180" s="11" t="n">
        <f aca="false">AVERAGE(I176:I179)</f>
        <v>0.86187026671057</v>
      </c>
    </row>
    <row r="181" customFormat="false" ht="12.75" hidden="false" customHeight="false" outlineLevel="0" collapsed="false">
      <c r="A181" s="0" t="n">
        <f aca="false">MONTH(D180)</f>
        <v>12</v>
      </c>
      <c r="B181" s="0" t="n">
        <f aca="false">YEAR(D180)</f>
        <v>1996</v>
      </c>
      <c r="C181" s="0" t="str">
        <f aca="false">CONCATENATE(B181,$B$1,A181)</f>
        <v>1996-12</v>
      </c>
      <c r="D181" s="5" t="n">
        <v>35412</v>
      </c>
      <c r="E181" s="5" t="n">
        <v>35400</v>
      </c>
      <c r="F181" s="0" t="n">
        <v>0.582619047619048</v>
      </c>
      <c r="G181" s="0" t="n">
        <v>0.6704</v>
      </c>
      <c r="H181" s="0" t="n">
        <v>0.931949051537213</v>
      </c>
      <c r="I181" s="0" t="n">
        <v>0.829766216661179</v>
      </c>
      <c r="J181" s="0" t="n">
        <f aca="false">(H181-F181)/F181</f>
        <v>0.599585621763914</v>
      </c>
      <c r="Q181" s="10" t="n">
        <f aca="false">D181</f>
        <v>35412</v>
      </c>
      <c r="R181" s="11" t="n">
        <f aca="false">AVERAGE(F177:F180)</f>
        <v>0.579107142857143</v>
      </c>
      <c r="S181" s="11" t="n">
        <f aca="false">AVERAGE(G177:G180)</f>
        <v>0.684675</v>
      </c>
      <c r="T181" s="11" t="n">
        <f aca="false">AVERAGE(H177:H180)</f>
        <v>0.906101466132483</v>
      </c>
      <c r="U181" s="11" t="n">
        <f aca="false">AVERAGE(I177:I180)</f>
        <v>0.86475139940731</v>
      </c>
    </row>
    <row r="182" customFormat="false" ht="12.75" hidden="false" customHeight="false" outlineLevel="0" collapsed="false">
      <c r="A182" s="0" t="n">
        <f aca="false">MONTH(D181)</f>
        <v>12</v>
      </c>
      <c r="B182" s="0" t="n">
        <f aca="false">YEAR(D181)</f>
        <v>1996</v>
      </c>
      <c r="C182" s="0" t="str">
        <f aca="false">CONCATENATE(B182,$B$1,A182)</f>
        <v>1996-12</v>
      </c>
      <c r="D182" s="5" t="n">
        <v>35419</v>
      </c>
      <c r="E182" s="5" t="n">
        <v>35400</v>
      </c>
      <c r="F182" s="0" t="n">
        <v>0.597142857142857</v>
      </c>
      <c r="G182" s="0" t="n">
        <v>0.7019</v>
      </c>
      <c r="H182" s="0" t="n">
        <v>0.939128936371861</v>
      </c>
      <c r="I182" s="0" t="n">
        <v>0.849522555153112</v>
      </c>
      <c r="J182" s="0" t="n">
        <f aca="false">(H182-F182)/F182</f>
        <v>0.572703960431346</v>
      </c>
      <c r="Q182" s="10" t="n">
        <f aca="false">D182</f>
        <v>35419</v>
      </c>
      <c r="R182" s="11" t="n">
        <f aca="false">AVERAGE(F178:F181)</f>
        <v>0.580892857142857</v>
      </c>
      <c r="S182" s="11" t="n">
        <f aca="false">AVERAGE(G178:G181)</f>
        <v>0.684975</v>
      </c>
      <c r="T182" s="11" t="n">
        <f aca="false">AVERAGE(H178:H181)</f>
        <v>0.915794310659257</v>
      </c>
      <c r="U182" s="11" t="n">
        <f aca="false">AVERAGE(I178:I181)</f>
        <v>0.854461639776095</v>
      </c>
    </row>
    <row r="183" customFormat="false" ht="12.75" hidden="false" customHeight="false" outlineLevel="0" collapsed="false">
      <c r="A183" s="0" t="n">
        <f aca="false">MONTH(D182)</f>
        <v>12</v>
      </c>
      <c r="B183" s="0" t="n">
        <f aca="false">YEAR(D182)</f>
        <v>1996</v>
      </c>
      <c r="C183" s="0" t="str">
        <f aca="false">CONCATENATE(B183,$B$1,A183)</f>
        <v>1996-12</v>
      </c>
      <c r="D183" s="5" t="n">
        <v>35426</v>
      </c>
      <c r="E183" s="5" t="n">
        <v>35400</v>
      </c>
      <c r="F183" s="0" t="n">
        <v>0.600476190476191</v>
      </c>
      <c r="G183" s="0" t="n">
        <v>0.6974</v>
      </c>
      <c r="H183" s="0" t="n">
        <v>0.983644222346674</v>
      </c>
      <c r="I183" s="0" t="n">
        <v>0.859400724399078</v>
      </c>
      <c r="J183" s="0" t="n">
        <f aca="false">(H183-F183)/F183</f>
        <v>0.638106952361629</v>
      </c>
      <c r="Q183" s="10" t="n">
        <f aca="false">D183</f>
        <v>35426</v>
      </c>
      <c r="R183" s="11" t="n">
        <f aca="false">AVERAGE(F179:F182)</f>
        <v>0.588809523809524</v>
      </c>
      <c r="S183" s="11" t="n">
        <f aca="false">AVERAGE(G179:G182)</f>
        <v>0.69095</v>
      </c>
      <c r="T183" s="11" t="n">
        <f aca="false">AVERAGE(H179:H182)</f>
        <v>0.927282126394693</v>
      </c>
      <c r="U183" s="11" t="n">
        <f aca="false">AVERAGE(I179:I182)</f>
        <v>0.851992097464603</v>
      </c>
    </row>
    <row r="184" customFormat="false" ht="12.75" hidden="false" customHeight="false" outlineLevel="0" collapsed="false">
      <c r="A184" s="0" t="n">
        <f aca="false">MONTH(D183)</f>
        <v>12</v>
      </c>
      <c r="B184" s="0" t="n">
        <f aca="false">YEAR(D183)</f>
        <v>1996</v>
      </c>
      <c r="C184" s="0" t="str">
        <f aca="false">CONCATENATE(B184,$B$1,A184)</f>
        <v>1996-12</v>
      </c>
      <c r="D184" s="5" t="n">
        <v>35440</v>
      </c>
      <c r="E184" s="5" t="n">
        <v>35431</v>
      </c>
      <c r="F184" s="0" t="n">
        <v>0.621190476190476</v>
      </c>
      <c r="G184" s="0" t="n">
        <v>0.7036</v>
      </c>
      <c r="H184" s="0" t="n">
        <v>0.99226008414825</v>
      </c>
      <c r="I184" s="0" t="n">
        <v>0.884096147513994</v>
      </c>
      <c r="J184" s="0" t="n">
        <f aca="false">(H184-F184)/F184</f>
        <v>0.597352377701285</v>
      </c>
      <c r="Q184" s="10" t="n">
        <f aca="false">D184</f>
        <v>35440</v>
      </c>
      <c r="R184" s="11" t="n">
        <f aca="false">AVERAGE(F180:F183)</f>
        <v>0.597559523809524</v>
      </c>
      <c r="S184" s="11" t="n">
        <f aca="false">AVERAGE(G180:G183)</f>
        <v>0.691925</v>
      </c>
      <c r="T184" s="11" t="n">
        <f aca="false">AVERAGE(H180:H183)</f>
        <v>0.945590832723043</v>
      </c>
      <c r="U184" s="11" t="n">
        <f aca="false">AVERAGE(I180:I183)</f>
        <v>0.850757326308858</v>
      </c>
    </row>
    <row r="185" customFormat="false" ht="12.75" hidden="false" customHeight="false" outlineLevel="0" collapsed="false">
      <c r="A185" s="0" t="n">
        <f aca="false">MONTH(D184)</f>
        <v>1</v>
      </c>
      <c r="B185" s="0" t="n">
        <f aca="false">YEAR(D184)</f>
        <v>1997</v>
      </c>
      <c r="C185" s="0" t="str">
        <f aca="false">CONCATENATE(B185,$B$1,A185)</f>
        <v>1997-1</v>
      </c>
      <c r="D185" s="5" t="n">
        <v>35447</v>
      </c>
      <c r="E185" s="5" t="n">
        <v>35431</v>
      </c>
      <c r="F185" s="0" t="n">
        <v>0.605</v>
      </c>
      <c r="G185" s="0" t="n">
        <v>0.6809</v>
      </c>
      <c r="H185" s="0" t="n">
        <v>0.995132038082109</v>
      </c>
      <c r="I185" s="0" t="n">
        <v>0.889035232136977</v>
      </c>
      <c r="J185" s="0" t="n">
        <f aca="false">(H185-F185)/F185</f>
        <v>0.644846343937371</v>
      </c>
      <c r="Q185" s="10" t="n">
        <f aca="false">D185</f>
        <v>35447</v>
      </c>
      <c r="R185" s="11" t="n">
        <f aca="false">AVERAGE(F181:F184)</f>
        <v>0.600357142857143</v>
      </c>
      <c r="S185" s="11" t="n">
        <f aca="false">AVERAGE(G181:G184)</f>
        <v>0.693325</v>
      </c>
      <c r="T185" s="11" t="n">
        <f aca="false">AVERAGE(H181:H184)</f>
        <v>0.961745573600999</v>
      </c>
      <c r="U185" s="11" t="n">
        <f aca="false">AVERAGE(I181:I184)</f>
        <v>0.855696410931841</v>
      </c>
    </row>
    <row r="186" customFormat="false" ht="12.75" hidden="false" customHeight="false" outlineLevel="0" collapsed="false">
      <c r="A186" s="0" t="n">
        <f aca="false">MONTH(D185)</f>
        <v>1</v>
      </c>
      <c r="B186" s="0" t="n">
        <f aca="false">YEAR(D185)</f>
        <v>1997</v>
      </c>
      <c r="C186" s="0" t="str">
        <f aca="false">CONCATENATE(B186,$B$1,A186)</f>
        <v>1997-1</v>
      </c>
      <c r="D186" s="5" t="n">
        <v>35454</v>
      </c>
      <c r="E186" s="5" t="n">
        <v>35431</v>
      </c>
      <c r="F186" s="0" t="n">
        <v>0.572619047619048</v>
      </c>
      <c r="G186" s="0" t="n">
        <v>0.6775</v>
      </c>
      <c r="H186" s="0" t="n">
        <v>1.01810766955298</v>
      </c>
      <c r="I186" s="0" t="n">
        <v>0.913730655251893</v>
      </c>
      <c r="J186" s="0" t="n">
        <f aca="false">(H186-F186)/F186</f>
        <v>0.777984287784831</v>
      </c>
      <c r="Q186" s="10" t="n">
        <f aca="false">D186</f>
        <v>35454</v>
      </c>
      <c r="R186" s="11" t="n">
        <f aca="false">AVERAGE(F182:F185)</f>
        <v>0.605952380952381</v>
      </c>
      <c r="S186" s="11" t="n">
        <f aca="false">AVERAGE(G182:G185)</f>
        <v>0.69595</v>
      </c>
      <c r="T186" s="11" t="n">
        <f aca="false">AVERAGE(H182:H185)</f>
        <v>0.977541320237223</v>
      </c>
      <c r="U186" s="11" t="n">
        <f aca="false">AVERAGE(I182:I185)</f>
        <v>0.87051366480079</v>
      </c>
    </row>
    <row r="187" customFormat="false" ht="12.75" hidden="false" customHeight="false" outlineLevel="0" collapsed="false">
      <c r="A187" s="0" t="n">
        <f aca="false">MONTH(D186)</f>
        <v>1</v>
      </c>
      <c r="B187" s="0" t="n">
        <f aca="false">YEAR(D186)</f>
        <v>1997</v>
      </c>
      <c r="C187" s="0" t="str">
        <f aca="false">CONCATENATE(B187,$B$1,A187)</f>
        <v>1997-1</v>
      </c>
      <c r="D187" s="5" t="n">
        <v>35461</v>
      </c>
      <c r="E187" s="5" t="n">
        <v>35431</v>
      </c>
      <c r="F187" s="0" t="n">
        <v>0.575</v>
      </c>
      <c r="G187" s="0" t="n">
        <v>0.6847</v>
      </c>
      <c r="H187" s="0" t="n">
        <v>1.01667169258605</v>
      </c>
      <c r="I187" s="0" t="n">
        <v>0.918669739874877</v>
      </c>
      <c r="J187" s="0" t="n">
        <f aca="false">(H187-F187)/F187</f>
        <v>0.768124682758349</v>
      </c>
      <c r="Q187" s="10" t="n">
        <f aca="false">D187</f>
        <v>35461</v>
      </c>
      <c r="R187" s="11" t="n">
        <f aca="false">AVERAGE(F183:F186)</f>
        <v>0.599821428571429</v>
      </c>
      <c r="S187" s="11" t="n">
        <f aca="false">AVERAGE(G183:G186)</f>
        <v>0.68985</v>
      </c>
      <c r="T187" s="11" t="n">
        <f aca="false">AVERAGE(H183:H186)</f>
        <v>0.997286003532503</v>
      </c>
      <c r="U187" s="11" t="n">
        <f aca="false">AVERAGE(I183:I186)</f>
        <v>0.886565689825486</v>
      </c>
    </row>
    <row r="188" customFormat="false" ht="12.75" hidden="false" customHeight="false" outlineLevel="0" collapsed="false">
      <c r="A188" s="0" t="n">
        <f aca="false">MONTH(D187)</f>
        <v>1</v>
      </c>
      <c r="B188" s="0" t="n">
        <f aca="false">YEAR(D187)</f>
        <v>1997</v>
      </c>
      <c r="C188" s="0" t="str">
        <f aca="false">CONCATENATE(B188,$B$1,A188)</f>
        <v>1997-1</v>
      </c>
      <c r="D188" s="5" t="n">
        <v>35468</v>
      </c>
      <c r="E188" s="5" t="n">
        <v>35462</v>
      </c>
      <c r="F188" s="0" t="n">
        <v>0.529285714285714</v>
      </c>
      <c r="G188" s="0" t="n">
        <v>0.6306</v>
      </c>
      <c r="H188" s="0" t="n">
        <v>1.00231192291676</v>
      </c>
      <c r="I188" s="0" t="n">
        <v>0.898913401382944</v>
      </c>
      <c r="J188" s="0" t="n">
        <f aca="false">(H188-F188)/F188</f>
        <v>0.893706736954736</v>
      </c>
      <c r="Q188" s="10" t="n">
        <f aca="false">D188</f>
        <v>35468</v>
      </c>
      <c r="R188" s="11" t="n">
        <f aca="false">AVERAGE(F184:F187)</f>
        <v>0.593452380952381</v>
      </c>
      <c r="S188" s="11" t="n">
        <f aca="false">AVERAGE(G184:G187)</f>
        <v>0.686675</v>
      </c>
      <c r="T188" s="11" t="n">
        <f aca="false">AVERAGE(H184:H187)</f>
        <v>1.00554287109235</v>
      </c>
      <c r="U188" s="11" t="n">
        <f aca="false">AVERAGE(I184:I187)</f>
        <v>0.901382943694435</v>
      </c>
    </row>
    <row r="189" customFormat="false" ht="12.75" hidden="false" customHeight="false" outlineLevel="0" collapsed="false">
      <c r="A189" s="0" t="n">
        <f aca="false">MONTH(D188)</f>
        <v>2</v>
      </c>
      <c r="B189" s="0" t="n">
        <f aca="false">YEAR(D188)</f>
        <v>1997</v>
      </c>
      <c r="C189" s="0" t="str">
        <f aca="false">CONCATENATE(B189,$B$1,A189)</f>
        <v>1997-2</v>
      </c>
      <c r="D189" s="5" t="n">
        <v>35475</v>
      </c>
      <c r="E189" s="5" t="n">
        <v>35462</v>
      </c>
      <c r="F189" s="0" t="n">
        <v>0.533571428571429</v>
      </c>
      <c r="G189" s="0" t="n">
        <v>0.6425</v>
      </c>
      <c r="H189" s="0" t="n">
        <v>0.94056491333879</v>
      </c>
      <c r="I189" s="0" t="n">
        <v>0.864339809022061</v>
      </c>
      <c r="J189" s="0" t="n">
        <f aca="false">(H189-F189)/F189</f>
        <v>0.762772260608174</v>
      </c>
      <c r="Q189" s="10" t="n">
        <f aca="false">D189</f>
        <v>35475</v>
      </c>
      <c r="R189" s="11" t="n">
        <f aca="false">AVERAGE(F185:F188)</f>
        <v>0.570476190476191</v>
      </c>
      <c r="S189" s="11" t="n">
        <f aca="false">AVERAGE(G185:G188)</f>
        <v>0.668425</v>
      </c>
      <c r="T189" s="11" t="n">
        <f aca="false">AVERAGE(H185:H188)</f>
        <v>1.00805583078447</v>
      </c>
      <c r="U189" s="11" t="n">
        <f aca="false">AVERAGE(I185:I188)</f>
        <v>0.905087257161673</v>
      </c>
    </row>
    <row r="190" customFormat="false" ht="12.75" hidden="false" customHeight="false" outlineLevel="0" collapsed="false">
      <c r="A190" s="0" t="n">
        <f aca="false">MONTH(D189)</f>
        <v>2</v>
      </c>
      <c r="B190" s="0" t="n">
        <f aca="false">YEAR(D189)</f>
        <v>1997</v>
      </c>
      <c r="C190" s="0" t="str">
        <f aca="false">CONCATENATE(B190,$B$1,A190)</f>
        <v>1997-2</v>
      </c>
      <c r="D190" s="5" t="n">
        <v>35482</v>
      </c>
      <c r="E190" s="5" t="n">
        <v>35462</v>
      </c>
      <c r="F190" s="0" t="n">
        <v>0.509285714285714</v>
      </c>
      <c r="G190" s="0" t="n">
        <v>0.6182</v>
      </c>
      <c r="H190" s="0" t="n">
        <v>0.91471732793406</v>
      </c>
      <c r="I190" s="0" t="n">
        <v>0.834705301284162</v>
      </c>
      <c r="J190" s="0" t="n">
        <f aca="false">(H190-F190)/F190</f>
        <v>0.79607890477936</v>
      </c>
      <c r="Q190" s="10" t="n">
        <f aca="false">D190</f>
        <v>35482</v>
      </c>
      <c r="R190" s="11" t="n">
        <f aca="false">AVERAGE(F186:F189)</f>
        <v>0.552619047619048</v>
      </c>
      <c r="S190" s="11" t="n">
        <f aca="false">AVERAGE(G186:G189)</f>
        <v>0.658825</v>
      </c>
      <c r="T190" s="11" t="n">
        <f aca="false">AVERAGE(H186:H189)</f>
        <v>0.994414049598644</v>
      </c>
      <c r="U190" s="11" t="n">
        <f aca="false">AVERAGE(I186:I189)</f>
        <v>0.898913401382944</v>
      </c>
    </row>
    <row r="191" customFormat="false" ht="12.75" hidden="false" customHeight="false" outlineLevel="0" collapsed="false">
      <c r="A191" s="0" t="n">
        <f aca="false">MONTH(D190)</f>
        <v>2</v>
      </c>
      <c r="B191" s="0" t="n">
        <f aca="false">YEAR(D190)</f>
        <v>1997</v>
      </c>
      <c r="C191" s="0" t="str">
        <f aca="false">CONCATENATE(B191,$B$1,A191)</f>
        <v>1997-2</v>
      </c>
      <c r="D191" s="5" t="n">
        <v>35489</v>
      </c>
      <c r="E191" s="5" t="n">
        <v>35462</v>
      </c>
      <c r="F191" s="0" t="n">
        <v>0.483333333333333</v>
      </c>
      <c r="G191" s="0" t="n">
        <v>0.6165</v>
      </c>
      <c r="H191" s="0" t="n">
        <v>0.91471732793406</v>
      </c>
      <c r="I191" s="0" t="n">
        <v>0.834705301284162</v>
      </c>
      <c r="J191" s="0" t="n">
        <f aca="false">(H191-F191)/F191</f>
        <v>0.892518609518745</v>
      </c>
      <c r="Q191" s="10" t="n">
        <f aca="false">D191</f>
        <v>35489</v>
      </c>
      <c r="R191" s="11" t="n">
        <f aca="false">AVERAGE(F187:F190)</f>
        <v>0.536785714285714</v>
      </c>
      <c r="S191" s="11" t="n">
        <f aca="false">AVERAGE(G187:G190)</f>
        <v>0.644</v>
      </c>
      <c r="T191" s="11" t="n">
        <f aca="false">AVERAGE(H187:H190)</f>
        <v>0.968566464193914</v>
      </c>
      <c r="U191" s="11" t="n">
        <f aca="false">AVERAGE(I187:I190)</f>
        <v>0.879157062891011</v>
      </c>
    </row>
    <row r="192" customFormat="false" ht="12.75" hidden="false" customHeight="false" outlineLevel="0" collapsed="false">
      <c r="A192" s="0" t="n">
        <f aca="false">MONTH(D191)</f>
        <v>2</v>
      </c>
      <c r="B192" s="0" t="n">
        <f aca="false">YEAR(D191)</f>
        <v>1997</v>
      </c>
      <c r="C192" s="0" t="str">
        <f aca="false">CONCATENATE(B192,$B$1,A192)</f>
        <v>1997-2</v>
      </c>
      <c r="D192" s="5" t="n">
        <v>35496</v>
      </c>
      <c r="E192" s="5" t="n">
        <v>35490</v>
      </c>
      <c r="F192" s="0" t="n">
        <v>0.506666666666667</v>
      </c>
      <c r="G192" s="0" t="n">
        <v>0.6567</v>
      </c>
      <c r="H192" s="0" t="n">
        <v>0.896049627363977</v>
      </c>
      <c r="I192" s="0" t="n">
        <v>0.829766216661179</v>
      </c>
      <c r="J192" s="0" t="n">
        <f aca="false">(H192-F192)/F192</f>
        <v>0.76851900137627</v>
      </c>
      <c r="Q192" s="10" t="n">
        <f aca="false">D192</f>
        <v>35496</v>
      </c>
      <c r="R192" s="11" t="n">
        <f aca="false">AVERAGE(F188:F191)</f>
        <v>0.513869047619048</v>
      </c>
      <c r="S192" s="11" t="n">
        <f aca="false">AVERAGE(G188:G191)</f>
        <v>0.62695</v>
      </c>
      <c r="T192" s="11" t="n">
        <f aca="false">AVERAGE(H188:H191)</f>
        <v>0.943077873030917</v>
      </c>
      <c r="U192" s="11" t="n">
        <f aca="false">AVERAGE(I188:I191)</f>
        <v>0.858165953243332</v>
      </c>
    </row>
    <row r="193" customFormat="false" ht="12.75" hidden="false" customHeight="false" outlineLevel="0" collapsed="false">
      <c r="A193" s="0" t="n">
        <f aca="false">MONTH(D192)</f>
        <v>3</v>
      </c>
      <c r="B193" s="0" t="n">
        <f aca="false">YEAR(D192)</f>
        <v>1997</v>
      </c>
      <c r="C193" s="0" t="str">
        <f aca="false">CONCATENATE(B193,$B$1,A193)</f>
        <v>1997-3</v>
      </c>
      <c r="D193" s="5" t="n">
        <v>35503</v>
      </c>
      <c r="E193" s="5" t="n">
        <v>35490</v>
      </c>
      <c r="F193" s="0" t="n">
        <v>0.506904761904762</v>
      </c>
      <c r="G193" s="0" t="n">
        <v>0.6577</v>
      </c>
      <c r="H193" s="0" t="n">
        <v>0.901793535231695</v>
      </c>
      <c r="I193" s="0" t="n">
        <v>0.740862693447481</v>
      </c>
      <c r="J193" s="0" t="n">
        <f aca="false">(H193-F193)/F193</f>
        <v>0.779019656163983</v>
      </c>
      <c r="Q193" s="10" t="n">
        <f aca="false">D193</f>
        <v>35503</v>
      </c>
      <c r="R193" s="11" t="n">
        <f aca="false">AVERAGE(F189:F192)</f>
        <v>0.508214285714286</v>
      </c>
      <c r="S193" s="11" t="n">
        <f aca="false">AVERAGE(G189:G192)</f>
        <v>0.633475</v>
      </c>
      <c r="T193" s="11" t="n">
        <f aca="false">AVERAGE(H189:H192)</f>
        <v>0.916512299142722</v>
      </c>
      <c r="U193" s="11" t="n">
        <f aca="false">AVERAGE(I189:I192)</f>
        <v>0.840879157062891</v>
      </c>
    </row>
    <row r="194" customFormat="false" ht="12.75" hidden="false" customHeight="false" outlineLevel="0" collapsed="false">
      <c r="A194" s="0" t="n">
        <f aca="false">MONTH(D193)</f>
        <v>3</v>
      </c>
      <c r="B194" s="0" t="n">
        <f aca="false">YEAR(D193)</f>
        <v>1997</v>
      </c>
      <c r="C194" s="0" t="str">
        <f aca="false">CONCATENATE(B194,$B$1,A194)</f>
        <v>1997-3</v>
      </c>
      <c r="D194" s="5" t="n">
        <v>35510</v>
      </c>
      <c r="E194" s="5" t="n">
        <v>35490</v>
      </c>
      <c r="F194" s="0" t="n">
        <v>0.512142857142857</v>
      </c>
      <c r="G194" s="0" t="n">
        <v>0.6764</v>
      </c>
      <c r="H194" s="0" t="n">
        <v>0.901793535231695</v>
      </c>
      <c r="I194" s="0" t="n">
        <v>0.790253539677313</v>
      </c>
      <c r="J194" s="0" t="n">
        <f aca="false">(H194-F194)/F194</f>
        <v>0.760824197105122</v>
      </c>
      <c r="Q194" s="10" t="n">
        <f aca="false">D194</f>
        <v>35510</v>
      </c>
      <c r="R194" s="11" t="n">
        <f aca="false">AVERAGE(F190:F193)</f>
        <v>0.501547619047619</v>
      </c>
      <c r="S194" s="11" t="n">
        <f aca="false">AVERAGE(G190:G193)</f>
        <v>0.637275</v>
      </c>
      <c r="T194" s="11" t="n">
        <f aca="false">AVERAGE(H190:H193)</f>
        <v>0.906819454615948</v>
      </c>
      <c r="U194" s="11" t="n">
        <f aca="false">AVERAGE(I190:I193)</f>
        <v>0.810009878169246</v>
      </c>
    </row>
    <row r="195" customFormat="false" ht="12.75" hidden="false" customHeight="false" outlineLevel="0" collapsed="false">
      <c r="A195" s="0" t="n">
        <f aca="false">MONTH(D194)</f>
        <v>3</v>
      </c>
      <c r="B195" s="0" t="n">
        <f aca="false">YEAR(D194)</f>
        <v>1997</v>
      </c>
      <c r="C195" s="0" t="str">
        <f aca="false">CONCATENATE(B195,$B$1,A195)</f>
        <v>1997-3</v>
      </c>
      <c r="D195" s="5" t="n">
        <v>35517</v>
      </c>
      <c r="E195" s="5" t="n">
        <v>35490</v>
      </c>
      <c r="F195" s="0" t="n">
        <v>0.492857142857143</v>
      </c>
      <c r="G195" s="0" t="n">
        <v>0.6463</v>
      </c>
      <c r="H195" s="0" t="n">
        <v>0.913281350967131</v>
      </c>
      <c r="I195" s="0" t="n">
        <v>0.805070793546263</v>
      </c>
      <c r="J195" s="0" t="n">
        <f aca="false">(H195-F195)/F195</f>
        <v>0.8530346251507</v>
      </c>
      <c r="Q195" s="10" t="n">
        <f aca="false">D195</f>
        <v>35517</v>
      </c>
      <c r="R195" s="11" t="n">
        <f aca="false">AVERAGE(F191:F194)</f>
        <v>0.502261904761905</v>
      </c>
      <c r="S195" s="11" t="n">
        <f aca="false">AVERAGE(G191:G194)</f>
        <v>0.651825</v>
      </c>
      <c r="T195" s="11" t="n">
        <f aca="false">AVERAGE(H191:H194)</f>
        <v>0.903588506440357</v>
      </c>
      <c r="U195" s="11" t="n">
        <f aca="false">AVERAGE(I191:I194)</f>
        <v>0.798896937767534</v>
      </c>
    </row>
    <row r="196" customFormat="false" ht="12.75" hidden="false" customHeight="false" outlineLevel="0" collapsed="false">
      <c r="A196" s="0" t="n">
        <f aca="false">MONTH(D195)</f>
        <v>3</v>
      </c>
      <c r="B196" s="0" t="n">
        <f aca="false">YEAR(D195)</f>
        <v>1997</v>
      </c>
      <c r="C196" s="0" t="str">
        <f aca="false">CONCATENATE(B196,$B$1,A196)</f>
        <v>1997-3</v>
      </c>
      <c r="D196" s="5" t="n">
        <v>35524</v>
      </c>
      <c r="E196" s="5" t="n">
        <v>35521</v>
      </c>
      <c r="F196" s="0" t="n">
        <v>0.455238095238095</v>
      </c>
      <c r="G196" s="0" t="n">
        <v>0.6048</v>
      </c>
      <c r="H196" s="0" t="n">
        <v>0.921897212768707</v>
      </c>
      <c r="I196" s="0" t="n">
        <v>0.806717155087257</v>
      </c>
      <c r="J196" s="0" t="n">
        <f aca="false">(H196-F196)/F196</f>
        <v>1.02508801968021</v>
      </c>
      <c r="Q196" s="10" t="n">
        <f aca="false">D196</f>
        <v>35524</v>
      </c>
      <c r="R196" s="11" t="n">
        <f aca="false">AVERAGE(F192:F195)</f>
        <v>0.504642857142857</v>
      </c>
      <c r="S196" s="11" t="n">
        <f aca="false">AVERAGE(G192:G195)</f>
        <v>0.659275</v>
      </c>
      <c r="T196" s="11" t="n">
        <f aca="false">AVERAGE(H192:H195)</f>
        <v>0.903229512198624</v>
      </c>
      <c r="U196" s="11" t="n">
        <f aca="false">AVERAGE(I192:I195)</f>
        <v>0.791488310833059</v>
      </c>
    </row>
    <row r="197" customFormat="false" ht="12.75" hidden="false" customHeight="false" outlineLevel="0" collapsed="false">
      <c r="A197" s="0" t="n">
        <f aca="false">MONTH(D196)</f>
        <v>4</v>
      </c>
      <c r="B197" s="0" t="n">
        <f aca="false">YEAR(D196)</f>
        <v>1997</v>
      </c>
      <c r="C197" s="0" t="str">
        <f aca="false">CONCATENATE(B197,$B$1,A197)</f>
        <v>1997-4</v>
      </c>
      <c r="D197" s="5" t="n">
        <v>35531</v>
      </c>
      <c r="E197" s="5" t="n">
        <v>35521</v>
      </c>
      <c r="F197" s="0" t="n">
        <v>0.465</v>
      </c>
      <c r="G197" s="0" t="n">
        <v>0.6088</v>
      </c>
      <c r="H197" s="0" t="n">
        <v>0.893177673430118</v>
      </c>
      <c r="I197" s="0" t="n">
        <v>0.80013170892328</v>
      </c>
      <c r="J197" s="0" t="n">
        <f aca="false">(H197-F197)/F197</f>
        <v>0.920812200924985</v>
      </c>
      <c r="Q197" s="10" t="n">
        <f aca="false">D197</f>
        <v>35531</v>
      </c>
      <c r="R197" s="11" t="n">
        <f aca="false">AVERAGE(F193:F196)</f>
        <v>0.491785714285714</v>
      </c>
      <c r="S197" s="11" t="n">
        <f aca="false">AVERAGE(G193:G196)</f>
        <v>0.6463</v>
      </c>
      <c r="T197" s="11" t="n">
        <f aca="false">AVERAGE(H193:H196)</f>
        <v>0.909691408549807</v>
      </c>
      <c r="U197" s="11" t="n">
        <f aca="false">AVERAGE(I193:I196)</f>
        <v>0.785726045439579</v>
      </c>
    </row>
    <row r="198" customFormat="false" ht="12.75" hidden="false" customHeight="false" outlineLevel="0" collapsed="false">
      <c r="A198" s="0" t="n">
        <f aca="false">MONTH(D197)</f>
        <v>4</v>
      </c>
      <c r="B198" s="0" t="n">
        <f aca="false">YEAR(D197)</f>
        <v>1997</v>
      </c>
      <c r="C198" s="0" t="str">
        <f aca="false">CONCATENATE(B198,$B$1,A198)</f>
        <v>1997-4</v>
      </c>
      <c r="D198" s="5" t="n">
        <v>35538</v>
      </c>
      <c r="E198" s="5" t="n">
        <v>35521</v>
      </c>
      <c r="F198" s="0" t="n">
        <v>0.474047619047619</v>
      </c>
      <c r="G198" s="0" t="n">
        <v>0.6149</v>
      </c>
      <c r="H198" s="0" t="n">
        <v>0.884561811628542</v>
      </c>
      <c r="I198" s="0" t="n">
        <v>0.806717155087257</v>
      </c>
      <c r="J198" s="0" t="n">
        <f aca="false">(H198-F198)/F198</f>
        <v>0.865976699567993</v>
      </c>
      <c r="Q198" s="10" t="n">
        <f aca="false">D198</f>
        <v>35538</v>
      </c>
      <c r="R198" s="11" t="n">
        <f aca="false">AVERAGE(F194:F197)</f>
        <v>0.481309523809524</v>
      </c>
      <c r="S198" s="11" t="n">
        <f aca="false">AVERAGE(G194:G197)</f>
        <v>0.634075</v>
      </c>
      <c r="T198" s="11" t="n">
        <f aca="false">AVERAGE(H194:H197)</f>
        <v>0.907537443099413</v>
      </c>
      <c r="U198" s="11" t="n">
        <f aca="false">AVERAGE(I194:I197)</f>
        <v>0.800543299308528</v>
      </c>
    </row>
    <row r="199" customFormat="false" ht="12.75" hidden="false" customHeight="false" outlineLevel="0" collapsed="false">
      <c r="A199" s="0" t="n">
        <f aca="false">MONTH(D198)</f>
        <v>4</v>
      </c>
      <c r="B199" s="0" t="n">
        <f aca="false">YEAR(D198)</f>
        <v>1997</v>
      </c>
      <c r="C199" s="0" t="str">
        <f aca="false">CONCATENATE(B199,$B$1,A199)</f>
        <v>1997-4</v>
      </c>
      <c r="D199" s="5" t="n">
        <v>35545</v>
      </c>
      <c r="E199" s="5" t="n">
        <v>35521</v>
      </c>
      <c r="F199" s="0" t="n">
        <v>0.475952380952381</v>
      </c>
      <c r="G199" s="0" t="n">
        <v>0.625</v>
      </c>
      <c r="H199" s="0" t="n">
        <v>0.878817903760824</v>
      </c>
      <c r="I199" s="0" t="n">
        <v>0.849522555153112</v>
      </c>
      <c r="J199" s="0" t="n">
        <f aca="false">(H199-F199)/F199</f>
        <v>0.846440818306883</v>
      </c>
      <c r="Q199" s="10" t="n">
        <f aca="false">D199</f>
        <v>35545</v>
      </c>
      <c r="R199" s="11" t="n">
        <f aca="false">AVERAGE(F195:F198)</f>
        <v>0.471785714285714</v>
      </c>
      <c r="S199" s="11" t="n">
        <f aca="false">AVERAGE(G195:G198)</f>
        <v>0.6187</v>
      </c>
      <c r="T199" s="11" t="n">
        <f aca="false">AVERAGE(H195:H198)</f>
        <v>0.903229512198624</v>
      </c>
      <c r="U199" s="11" t="n">
        <f aca="false">AVERAGE(I195:I198)</f>
        <v>0.804659203161014</v>
      </c>
    </row>
    <row r="200" customFormat="false" ht="12.75" hidden="false" customHeight="false" outlineLevel="0" collapsed="false">
      <c r="A200" s="0" t="n">
        <f aca="false">MONTH(D199)</f>
        <v>4</v>
      </c>
      <c r="B200" s="0" t="n">
        <f aca="false">YEAR(D199)</f>
        <v>1997</v>
      </c>
      <c r="C200" s="0" t="str">
        <f aca="false">CONCATENATE(B200,$B$1,A200)</f>
        <v>1997-4</v>
      </c>
      <c r="D200" s="5" t="n">
        <v>35559</v>
      </c>
      <c r="E200" s="5" t="n">
        <v>35551</v>
      </c>
      <c r="F200" s="0" t="n">
        <v>0.486428571428571</v>
      </c>
      <c r="G200" s="0" t="n">
        <v>0.6289</v>
      </c>
      <c r="H200" s="0" t="n">
        <v>0.854406295323023</v>
      </c>
      <c r="I200" s="0" t="n">
        <v>0.834705301284162</v>
      </c>
      <c r="J200" s="0" t="n">
        <f aca="false">(H200-F200)/F200</f>
        <v>0.75648871285203</v>
      </c>
      <c r="Q200" s="10" t="n">
        <f aca="false">D200</f>
        <v>35559</v>
      </c>
      <c r="R200" s="11" t="n">
        <f aca="false">AVERAGE(F196:F199)</f>
        <v>0.467559523809524</v>
      </c>
      <c r="S200" s="11" t="n">
        <f aca="false">AVERAGE(G196:G199)</f>
        <v>0.613375</v>
      </c>
      <c r="T200" s="11" t="n">
        <f aca="false">AVERAGE(H196:H199)</f>
        <v>0.894613650397048</v>
      </c>
      <c r="U200" s="11" t="n">
        <f aca="false">AVERAGE(I196:I199)</f>
        <v>0.815772143562726</v>
      </c>
    </row>
    <row r="201" customFormat="false" ht="12.75" hidden="false" customHeight="false" outlineLevel="0" collapsed="false">
      <c r="A201" s="0" t="n">
        <f aca="false">MONTH(D200)</f>
        <v>5</v>
      </c>
      <c r="B201" s="0" t="n">
        <f aca="false">YEAR(D200)</f>
        <v>1997</v>
      </c>
      <c r="C201" s="0" t="str">
        <f aca="false">CONCATENATE(B201,$B$1,A201)</f>
        <v>1997-5</v>
      </c>
      <c r="D201" s="5" t="n">
        <v>35566</v>
      </c>
      <c r="E201" s="5" t="n">
        <v>35551</v>
      </c>
      <c r="F201" s="0" t="n">
        <v>0.526666666666667</v>
      </c>
      <c r="G201" s="0" t="n">
        <v>0.6587</v>
      </c>
      <c r="H201" s="0" t="n">
        <v>0.827122732951364</v>
      </c>
      <c r="I201" s="0" t="n">
        <v>0.834705301284162</v>
      </c>
      <c r="J201" s="0" t="n">
        <f aca="false">(H201-F201)/F201</f>
        <v>0.570486201806386</v>
      </c>
      <c r="Q201" s="10" t="n">
        <f aca="false">D201</f>
        <v>35566</v>
      </c>
      <c r="R201" s="11" t="n">
        <f aca="false">AVERAGE(F197:F200)</f>
        <v>0.475357142857143</v>
      </c>
      <c r="S201" s="11" t="n">
        <f aca="false">AVERAGE(G197:G200)</f>
        <v>0.6194</v>
      </c>
      <c r="T201" s="11" t="n">
        <f aca="false">AVERAGE(H197:H200)</f>
        <v>0.877740921035627</v>
      </c>
      <c r="U201" s="11" t="n">
        <f aca="false">AVERAGE(I197:I200)</f>
        <v>0.822769180111953</v>
      </c>
    </row>
    <row r="202" customFormat="false" ht="12.75" hidden="false" customHeight="false" outlineLevel="0" collapsed="false">
      <c r="A202" s="0" t="n">
        <f aca="false">MONTH(D201)</f>
        <v>5</v>
      </c>
      <c r="B202" s="0" t="n">
        <f aca="false">YEAR(D201)</f>
        <v>1997</v>
      </c>
      <c r="C202" s="0" t="str">
        <f aca="false">CONCATENATE(B202,$B$1,A202)</f>
        <v>1997-5</v>
      </c>
      <c r="D202" s="5" t="n">
        <v>35573</v>
      </c>
      <c r="E202" s="5" t="n">
        <v>35551</v>
      </c>
      <c r="F202" s="0" t="n">
        <v>0.515</v>
      </c>
      <c r="G202" s="0" t="n">
        <v>0.6692</v>
      </c>
      <c r="H202" s="0" t="n">
        <v>0.789787331811198</v>
      </c>
      <c r="I202" s="0" t="n">
        <v>0.872571616727033</v>
      </c>
      <c r="J202" s="0" t="n">
        <f aca="false">(H202-F202)/F202</f>
        <v>0.53356763458485</v>
      </c>
      <c r="Q202" s="10" t="n">
        <f aca="false">D202</f>
        <v>35573</v>
      </c>
      <c r="R202" s="11" t="n">
        <f aca="false">AVERAGE(F198:F201)</f>
        <v>0.49077380952381</v>
      </c>
      <c r="S202" s="11" t="n">
        <f aca="false">AVERAGE(G198:G201)</f>
        <v>0.631875</v>
      </c>
      <c r="T202" s="11" t="n">
        <f aca="false">AVERAGE(H198:H201)</f>
        <v>0.861227185915938</v>
      </c>
      <c r="U202" s="11" t="n">
        <f aca="false">AVERAGE(I198:I201)</f>
        <v>0.831412578202173</v>
      </c>
    </row>
    <row r="203" customFormat="false" ht="12.75" hidden="false" customHeight="false" outlineLevel="0" collapsed="false">
      <c r="A203" s="0" t="n">
        <f aca="false">MONTH(D202)</f>
        <v>5</v>
      </c>
      <c r="B203" s="0" t="n">
        <f aca="false">YEAR(D202)</f>
        <v>1997</v>
      </c>
      <c r="C203" s="0" t="str">
        <f aca="false">CONCATENATE(B203,$B$1,A203)</f>
        <v>1997-5</v>
      </c>
      <c r="D203" s="5" t="n">
        <v>35580</v>
      </c>
      <c r="E203" s="5" t="n">
        <v>35551</v>
      </c>
      <c r="F203" s="0" t="n">
        <v>0.497142857142857</v>
      </c>
      <c r="G203" s="0" t="n">
        <v>0.6368</v>
      </c>
      <c r="H203" s="0" t="n">
        <v>0.775427562141903</v>
      </c>
      <c r="I203" s="0" t="n">
        <v>0.859400724399078</v>
      </c>
      <c r="J203" s="0" t="n">
        <f aca="false">(H203-F203)/F203</f>
        <v>0.559768084768196</v>
      </c>
      <c r="Q203" s="10" t="n">
        <f aca="false">D203</f>
        <v>35580</v>
      </c>
      <c r="R203" s="11" t="n">
        <f aca="false">AVERAGE(F199:F202)</f>
        <v>0.501011904761905</v>
      </c>
      <c r="S203" s="11" t="n">
        <f aca="false">AVERAGE(G199:G202)</f>
        <v>0.64545</v>
      </c>
      <c r="T203" s="11" t="n">
        <f aca="false">AVERAGE(H199:H202)</f>
        <v>0.837533565961602</v>
      </c>
      <c r="U203" s="11" t="n">
        <f aca="false">AVERAGE(I199:I202)</f>
        <v>0.847876193612117</v>
      </c>
    </row>
    <row r="204" customFormat="false" ht="12.75" hidden="false" customHeight="false" outlineLevel="0" collapsed="false">
      <c r="A204" s="0" t="n">
        <f aca="false">MONTH(D203)</f>
        <v>5</v>
      </c>
      <c r="B204" s="0" t="n">
        <f aca="false">YEAR(D203)</f>
        <v>1997</v>
      </c>
      <c r="C204" s="0" t="str">
        <f aca="false">CONCATENATE(B204,$B$1,A204)</f>
        <v>1997-5</v>
      </c>
      <c r="D204" s="5" t="n">
        <v>35587</v>
      </c>
      <c r="E204" s="5" t="n">
        <v>35582</v>
      </c>
      <c r="F204" s="0" t="n">
        <v>0.447380952380952</v>
      </c>
      <c r="G204" s="0" t="n">
        <v>0.5713</v>
      </c>
      <c r="H204" s="0" t="n">
        <v>0.715116529530866</v>
      </c>
      <c r="I204" s="0" t="n">
        <v>0.829766216661179</v>
      </c>
      <c r="J204" s="0" t="n">
        <f aca="false">(H204-F204)/F204</f>
        <v>0.598450997354784</v>
      </c>
      <c r="Q204" s="10" t="n">
        <f aca="false">D204</f>
        <v>35587</v>
      </c>
      <c r="R204" s="11" t="n">
        <f aca="false">AVERAGE(F200:F203)</f>
        <v>0.506309523809524</v>
      </c>
      <c r="S204" s="11" t="n">
        <f aca="false">AVERAGE(G200:G203)</f>
        <v>0.6484</v>
      </c>
      <c r="T204" s="11" t="n">
        <f aca="false">AVERAGE(H200:H203)</f>
        <v>0.811685980556872</v>
      </c>
      <c r="U204" s="11" t="n">
        <f aca="false">AVERAGE(I200:I203)</f>
        <v>0.850345735923609</v>
      </c>
    </row>
    <row r="205" customFormat="false" ht="12.75" hidden="false" customHeight="false" outlineLevel="0" collapsed="false">
      <c r="A205" s="0" t="n">
        <f aca="false">MONTH(D204)</f>
        <v>6</v>
      </c>
      <c r="B205" s="0" t="n">
        <f aca="false">YEAR(D204)</f>
        <v>1997</v>
      </c>
      <c r="C205" s="0" t="str">
        <f aca="false">CONCATENATE(B205,$B$1,A205)</f>
        <v>1997-6</v>
      </c>
      <c r="D205" s="5" t="n">
        <v>35594</v>
      </c>
      <c r="E205" s="5" t="n">
        <v>35582</v>
      </c>
      <c r="F205" s="0" t="n">
        <v>0.448333333333333</v>
      </c>
      <c r="G205" s="0" t="n">
        <v>0.574</v>
      </c>
      <c r="H205" s="0" t="n">
        <v>0.827122732951364</v>
      </c>
      <c r="I205" s="0" t="n">
        <v>0.834705301284162</v>
      </c>
      <c r="J205" s="0" t="n">
        <f aca="false">(H205-F205)/F205</f>
        <v>0.844883419222372</v>
      </c>
      <c r="Q205" s="10" t="n">
        <f aca="false">D205</f>
        <v>35594</v>
      </c>
      <c r="R205" s="11" t="n">
        <f aca="false">AVERAGE(F201:F204)</f>
        <v>0.496547619047619</v>
      </c>
      <c r="S205" s="11" t="n">
        <f aca="false">AVERAGE(G201:G204)</f>
        <v>0.634</v>
      </c>
      <c r="T205" s="11" t="n">
        <f aca="false">AVERAGE(H201:H204)</f>
        <v>0.776863539108833</v>
      </c>
      <c r="U205" s="11" t="n">
        <f aca="false">AVERAGE(I201:I204)</f>
        <v>0.849110964767863</v>
      </c>
    </row>
    <row r="206" customFormat="false" ht="12.75" hidden="false" customHeight="false" outlineLevel="0" collapsed="false">
      <c r="A206" s="0" t="n">
        <f aca="false">MONTH(D205)</f>
        <v>6</v>
      </c>
      <c r="B206" s="0" t="n">
        <f aca="false">YEAR(D205)</f>
        <v>1997</v>
      </c>
      <c r="C206" s="0" t="str">
        <f aca="false">CONCATENATE(B206,$B$1,A206)</f>
        <v>1997-6</v>
      </c>
      <c r="D206" s="5" t="n">
        <v>35601</v>
      </c>
      <c r="E206" s="5" t="n">
        <v>35582</v>
      </c>
      <c r="F206" s="0" t="n">
        <v>0.441666666666667</v>
      </c>
      <c r="G206" s="0" t="n">
        <v>0.5548</v>
      </c>
      <c r="H206" s="0" t="n">
        <v>0.789787331811198</v>
      </c>
      <c r="I206" s="0" t="n">
        <v>0.872571616727033</v>
      </c>
      <c r="J206" s="0" t="n">
        <f aca="false">(H206-F206)/F206</f>
        <v>0.788197732402712</v>
      </c>
      <c r="Q206" s="10" t="n">
        <f aca="false">D206</f>
        <v>35601</v>
      </c>
      <c r="R206" s="11" t="n">
        <f aca="false">AVERAGE(F202:F205)</f>
        <v>0.476964285714286</v>
      </c>
      <c r="S206" s="11" t="n">
        <f aca="false">AVERAGE(G202:G205)</f>
        <v>0.612825</v>
      </c>
      <c r="T206" s="11" t="n">
        <f aca="false">AVERAGE(H202:H205)</f>
        <v>0.776863539108833</v>
      </c>
      <c r="U206" s="11" t="n">
        <f aca="false">AVERAGE(I202:I205)</f>
        <v>0.849110964767863</v>
      </c>
    </row>
    <row r="207" customFormat="false" ht="12.75" hidden="false" customHeight="false" outlineLevel="0" collapsed="false">
      <c r="A207" s="0" t="n">
        <f aca="false">MONTH(D206)</f>
        <v>6</v>
      </c>
      <c r="B207" s="0" t="n">
        <f aca="false">YEAR(D206)</f>
        <v>1997</v>
      </c>
      <c r="C207" s="0" t="str">
        <f aca="false">CONCATENATE(B207,$B$1,A207)</f>
        <v>1997-6</v>
      </c>
      <c r="D207" s="5" t="n">
        <v>35608</v>
      </c>
      <c r="E207" s="5" t="n">
        <v>35582</v>
      </c>
      <c r="F207" s="0" t="n">
        <v>0.463333333333333</v>
      </c>
      <c r="G207" s="0" t="n">
        <v>0.5791</v>
      </c>
      <c r="H207" s="0" t="n">
        <v>0.775427562141903</v>
      </c>
      <c r="I207" s="0" t="n">
        <v>0.859400724399078</v>
      </c>
      <c r="J207" s="0" t="n">
        <f aca="false">(H207-F207)/F207</f>
        <v>0.673584666493316</v>
      </c>
      <c r="Q207" s="10" t="n">
        <f aca="false">D207</f>
        <v>35608</v>
      </c>
      <c r="R207" s="11" t="n">
        <f aca="false">AVERAGE(F203:F206)</f>
        <v>0.458630952380952</v>
      </c>
      <c r="S207" s="11" t="n">
        <f aca="false">AVERAGE(G203:G206)</f>
        <v>0.584225</v>
      </c>
      <c r="T207" s="11" t="n">
        <f aca="false">AVERAGE(H203:H206)</f>
        <v>0.776863539108833</v>
      </c>
      <c r="U207" s="11" t="n">
        <f aca="false">AVERAGE(I203:I206)</f>
        <v>0.849110964767863</v>
      </c>
    </row>
    <row r="208" customFormat="false" ht="12.75" hidden="false" customHeight="false" outlineLevel="0" collapsed="false">
      <c r="A208" s="0" t="n">
        <f aca="false">MONTH(D207)</f>
        <v>6</v>
      </c>
      <c r="B208" s="0" t="n">
        <f aca="false">YEAR(D207)</f>
        <v>1997</v>
      </c>
      <c r="C208" s="0" t="str">
        <f aca="false">CONCATENATE(B208,$B$1,A208)</f>
        <v>1997-6</v>
      </c>
      <c r="D208" s="5" t="n">
        <v>35615</v>
      </c>
      <c r="E208" s="5" t="n">
        <v>35612</v>
      </c>
      <c r="F208" s="0" t="n">
        <v>0.465714285714286</v>
      </c>
      <c r="G208" s="0" t="n">
        <v>0.5792</v>
      </c>
      <c r="H208" s="0" t="n">
        <v>0.70650066772929</v>
      </c>
      <c r="I208" s="0" t="n">
        <v>0.839644385907145</v>
      </c>
      <c r="J208" s="0" t="n">
        <f aca="false">(H208-F208)/F208</f>
        <v>0.517025973651849</v>
      </c>
      <c r="Q208" s="10" t="n">
        <f aca="false">D208</f>
        <v>35615</v>
      </c>
      <c r="R208" s="11" t="n">
        <f aca="false">AVERAGE(F204:F207)</f>
        <v>0.450178571428571</v>
      </c>
      <c r="S208" s="11" t="n">
        <f aca="false">AVERAGE(G204:G207)</f>
        <v>0.5698</v>
      </c>
      <c r="T208" s="11" t="n">
        <f aca="false">AVERAGE(H204:H207)</f>
        <v>0.776863539108833</v>
      </c>
      <c r="U208" s="11" t="n">
        <f aca="false">AVERAGE(I204:I207)</f>
        <v>0.849110964767863</v>
      </c>
    </row>
    <row r="209" customFormat="false" ht="12.75" hidden="false" customHeight="false" outlineLevel="0" collapsed="false">
      <c r="A209" s="0" t="n">
        <f aca="false">MONTH(D208)</f>
        <v>7</v>
      </c>
      <c r="B209" s="0" t="n">
        <f aca="false">YEAR(D208)</f>
        <v>1997</v>
      </c>
      <c r="C209" s="0" t="str">
        <f aca="false">CONCATENATE(B209,$B$1,A209)</f>
        <v>1997-7</v>
      </c>
      <c r="D209" s="5" t="n">
        <v>35622</v>
      </c>
      <c r="E209" s="5" t="n">
        <v>35612</v>
      </c>
      <c r="F209" s="0" t="n">
        <v>0.460238095238095</v>
      </c>
      <c r="G209" s="0" t="n">
        <v>0.5926</v>
      </c>
      <c r="H209" s="0" t="n">
        <v>0.729476299200161</v>
      </c>
      <c r="I209" s="0" t="n">
        <v>0.824827132038196</v>
      </c>
      <c r="J209" s="0" t="n">
        <f aca="false">(H209-F209)/F209</f>
        <v>0.584997649581312</v>
      </c>
      <c r="Q209" s="10" t="n">
        <f aca="false">D209</f>
        <v>35622</v>
      </c>
      <c r="R209" s="11" t="n">
        <f aca="false">AVERAGE(F205:F208)</f>
        <v>0.454761904761905</v>
      </c>
      <c r="S209" s="11" t="n">
        <f aca="false">AVERAGE(G205:G208)</f>
        <v>0.571775</v>
      </c>
      <c r="T209" s="11" t="n">
        <f aca="false">AVERAGE(H205:H208)</f>
        <v>0.774709573658439</v>
      </c>
      <c r="U209" s="11" t="n">
        <f aca="false">AVERAGE(I205:I208)</f>
        <v>0.851580507079355</v>
      </c>
    </row>
    <row r="210" customFormat="false" ht="12.75" hidden="false" customHeight="false" outlineLevel="0" collapsed="false">
      <c r="A210" s="0" t="n">
        <f aca="false">MONTH(D209)</f>
        <v>7</v>
      </c>
      <c r="B210" s="0" t="n">
        <f aca="false">YEAR(D209)</f>
        <v>1997</v>
      </c>
      <c r="C210" s="0" t="str">
        <f aca="false">CONCATENATE(B210,$B$1,A210)</f>
        <v>1997-7</v>
      </c>
      <c r="D210" s="5" t="n">
        <v>35629</v>
      </c>
      <c r="E210" s="5" t="n">
        <v>35612</v>
      </c>
      <c r="F210" s="0" t="n">
        <v>0.458809523809524</v>
      </c>
      <c r="G210" s="0" t="n">
        <v>0.6005</v>
      </c>
      <c r="H210" s="0" t="n">
        <v>0.749579976737173</v>
      </c>
      <c r="I210" s="0" t="n">
        <v>0.814948962792229</v>
      </c>
      <c r="J210" s="0" t="n">
        <f aca="false">(H210-F210)/F210</f>
        <v>0.63374981956208</v>
      </c>
      <c r="Q210" s="10" t="n">
        <f aca="false">D210</f>
        <v>35629</v>
      </c>
      <c r="R210" s="11" t="n">
        <f aca="false">AVERAGE(F206:F209)</f>
        <v>0.457738095238095</v>
      </c>
      <c r="S210" s="11" t="n">
        <f aca="false">AVERAGE(G206:G209)</f>
        <v>0.576425</v>
      </c>
      <c r="T210" s="11" t="n">
        <f aca="false">AVERAGE(H206:H209)</f>
        <v>0.750297965220638</v>
      </c>
      <c r="U210" s="11" t="n">
        <f aca="false">AVERAGE(I206:I209)</f>
        <v>0.849110964767863</v>
      </c>
    </row>
    <row r="211" customFormat="false" ht="12.75" hidden="false" customHeight="false" outlineLevel="0" collapsed="false">
      <c r="A211" s="0" t="n">
        <f aca="false">MONTH(D210)</f>
        <v>7</v>
      </c>
      <c r="B211" s="0" t="n">
        <f aca="false">YEAR(D210)</f>
        <v>1997</v>
      </c>
      <c r="C211" s="0" t="str">
        <f aca="false">CONCATENATE(B211,$B$1,A211)</f>
        <v>1997-7</v>
      </c>
      <c r="D211" s="5" t="n">
        <v>35636</v>
      </c>
      <c r="E211" s="5" t="n">
        <v>35612</v>
      </c>
      <c r="F211" s="0" t="n">
        <v>0.473571428571429</v>
      </c>
      <c r="G211" s="0" t="n">
        <v>0.6403</v>
      </c>
      <c r="H211" s="0" t="n">
        <v>0.746708022803314</v>
      </c>
      <c r="I211" s="0" t="n">
        <v>0.819888047415212</v>
      </c>
      <c r="J211" s="0" t="n">
        <f aca="false">(H211-F211)/F211</f>
        <v>0.576759022510769</v>
      </c>
      <c r="Q211" s="10" t="n">
        <f aca="false">D211</f>
        <v>35636</v>
      </c>
      <c r="R211" s="11" t="n">
        <f aca="false">AVERAGE(F207:F210)</f>
        <v>0.46202380952381</v>
      </c>
      <c r="S211" s="11" t="n">
        <f aca="false">AVERAGE(G207:G210)</f>
        <v>0.58785</v>
      </c>
      <c r="T211" s="11" t="n">
        <f aca="false">AVERAGE(H207:H210)</f>
        <v>0.740246126452132</v>
      </c>
      <c r="U211" s="11" t="n">
        <f aca="false">AVERAGE(I207:I210)</f>
        <v>0.834705301284162</v>
      </c>
    </row>
    <row r="212" customFormat="false" ht="12.75" hidden="false" customHeight="false" outlineLevel="0" collapsed="false">
      <c r="A212" s="0" t="n">
        <f aca="false">MONTH(D211)</f>
        <v>7</v>
      </c>
      <c r="B212" s="0" t="n">
        <f aca="false">YEAR(D211)</f>
        <v>1997</v>
      </c>
      <c r="C212" s="0" t="str">
        <f aca="false">CONCATENATE(B212,$B$1,A212)</f>
        <v>1997-7</v>
      </c>
      <c r="D212" s="5" t="n">
        <v>35650</v>
      </c>
      <c r="E212" s="5" t="n">
        <v>35643</v>
      </c>
      <c r="F212" s="0" t="n">
        <v>0.465238095238095</v>
      </c>
      <c r="G212" s="0" t="n">
        <v>0.6199</v>
      </c>
      <c r="H212" s="0" t="n">
        <v>0.791223308778127</v>
      </c>
      <c r="I212" s="0" t="n">
        <v>0.864339809022061</v>
      </c>
      <c r="J212" s="0" t="n">
        <f aca="false">(H212-F212)/F212</f>
        <v>0.700684696452474</v>
      </c>
      <c r="Q212" s="10" t="n">
        <f aca="false">D212</f>
        <v>35650</v>
      </c>
      <c r="R212" s="11" t="n">
        <f aca="false">AVERAGE(F208:F211)</f>
        <v>0.464583333333333</v>
      </c>
      <c r="S212" s="11" t="n">
        <f aca="false">AVERAGE(G208:G211)</f>
        <v>0.60315</v>
      </c>
      <c r="T212" s="11" t="n">
        <f aca="false">AVERAGE(H208:H211)</f>
        <v>0.733066241617485</v>
      </c>
      <c r="U212" s="11" t="n">
        <f aca="false">AVERAGE(I208:I211)</f>
        <v>0.824827132038196</v>
      </c>
    </row>
    <row r="213" customFormat="false" ht="12.75" hidden="false" customHeight="false" outlineLevel="0" collapsed="false">
      <c r="A213" s="0" t="n">
        <f aca="false">MONTH(D212)</f>
        <v>8</v>
      </c>
      <c r="B213" s="0" t="n">
        <f aca="false">YEAR(D212)</f>
        <v>1997</v>
      </c>
      <c r="C213" s="0" t="str">
        <f aca="false">CONCATENATE(B213,$B$1,A213)</f>
        <v>1997-8</v>
      </c>
      <c r="D213" s="5" t="n">
        <v>35657</v>
      </c>
      <c r="E213" s="5" t="n">
        <v>35643</v>
      </c>
      <c r="F213" s="0" t="n">
        <v>0.477857142857143</v>
      </c>
      <c r="G213" s="0" t="n">
        <v>0.6681</v>
      </c>
      <c r="H213" s="0" t="n">
        <v>0.841482502620658</v>
      </c>
      <c r="I213" s="0" t="n">
        <v>0.879157062891011</v>
      </c>
      <c r="J213" s="0" t="n">
        <f aca="false">(H213-F213)/F213</f>
        <v>0.760949930745771</v>
      </c>
      <c r="Q213" s="10" t="n">
        <f aca="false">D213</f>
        <v>35657</v>
      </c>
      <c r="R213" s="11" t="n">
        <f aca="false">AVERAGE(F209:F212)</f>
        <v>0.464464285714286</v>
      </c>
      <c r="S213" s="11" t="n">
        <f aca="false">AVERAGE(G209:G212)</f>
        <v>0.613325</v>
      </c>
      <c r="T213" s="11" t="n">
        <f aca="false">AVERAGE(H209:H212)</f>
        <v>0.754246901879694</v>
      </c>
      <c r="U213" s="11" t="n">
        <f aca="false">AVERAGE(I209:I212)</f>
        <v>0.831000987816925</v>
      </c>
    </row>
    <row r="214" customFormat="false" ht="12.75" hidden="false" customHeight="false" outlineLevel="0" collapsed="false">
      <c r="A214" s="0" t="n">
        <f aca="false">MONTH(D213)</f>
        <v>8</v>
      </c>
      <c r="B214" s="0" t="n">
        <f aca="false">YEAR(D213)</f>
        <v>1997</v>
      </c>
      <c r="C214" s="0" t="str">
        <f aca="false">CONCATENATE(B214,$B$1,A214)</f>
        <v>1997-8</v>
      </c>
      <c r="D214" s="5" t="n">
        <v>35664</v>
      </c>
      <c r="E214" s="5" t="n">
        <v>35643</v>
      </c>
      <c r="F214" s="0" t="n">
        <v>0.469047619047619</v>
      </c>
      <c r="G214" s="0" t="n">
        <v>0.6748</v>
      </c>
      <c r="H214" s="0" t="n">
        <v>0.88886974252933</v>
      </c>
      <c r="I214" s="0" t="n">
        <v>0.857754362858084</v>
      </c>
      <c r="J214" s="0" t="n">
        <f aca="false">(H214-F214)/F214</f>
        <v>0.895052242955932</v>
      </c>
      <c r="Q214" s="10" t="n">
        <f aca="false">D214</f>
        <v>35664</v>
      </c>
      <c r="R214" s="11" t="n">
        <f aca="false">AVERAGE(F210:F213)</f>
        <v>0.468869047619048</v>
      </c>
      <c r="S214" s="11" t="n">
        <f aca="false">AVERAGE(G210:G213)</f>
        <v>0.6322</v>
      </c>
      <c r="T214" s="11" t="n">
        <f aca="false">AVERAGE(H210:H213)</f>
        <v>0.782248452734818</v>
      </c>
      <c r="U214" s="11" t="n">
        <f aca="false">AVERAGE(I210:I213)</f>
        <v>0.844583470530129</v>
      </c>
    </row>
    <row r="215" customFormat="false" ht="12.75" hidden="false" customHeight="false" outlineLevel="0" collapsed="false">
      <c r="A215" s="0" t="n">
        <f aca="false">MONTH(D214)</f>
        <v>8</v>
      </c>
      <c r="B215" s="0" t="n">
        <f aca="false">YEAR(D214)</f>
        <v>1997</v>
      </c>
      <c r="C215" s="0" t="str">
        <f aca="false">CONCATENATE(B215,$B$1,A215)</f>
        <v>1997-8</v>
      </c>
      <c r="D215" s="5" t="n">
        <v>35671</v>
      </c>
      <c r="E215" s="5" t="n">
        <v>35643</v>
      </c>
      <c r="F215" s="0" t="n">
        <v>0.466904761904762</v>
      </c>
      <c r="G215" s="0" t="n">
        <v>0.6882</v>
      </c>
      <c r="H215" s="0" t="n">
        <v>0.880253880727753</v>
      </c>
      <c r="I215" s="0" t="n">
        <v>0.890681593677972</v>
      </c>
      <c r="J215" s="0" t="n">
        <f aca="false">(H215-F215)/F215</f>
        <v>0.885296429911557</v>
      </c>
      <c r="Q215" s="10" t="n">
        <f aca="false">D215</f>
        <v>35671</v>
      </c>
      <c r="R215" s="11" t="n">
        <f aca="false">AVERAGE(F211:F214)</f>
        <v>0.471428571428571</v>
      </c>
      <c r="S215" s="11" t="n">
        <f aca="false">AVERAGE(G211:G214)</f>
        <v>0.650775</v>
      </c>
      <c r="T215" s="11" t="n">
        <f aca="false">AVERAGE(H211:H214)</f>
        <v>0.817070894182857</v>
      </c>
      <c r="U215" s="11" t="n">
        <f aca="false">AVERAGE(I211:I214)</f>
        <v>0.855284820546592</v>
      </c>
    </row>
    <row r="216" customFormat="false" ht="12.75" hidden="false" customHeight="false" outlineLevel="0" collapsed="false">
      <c r="A216" s="0" t="n">
        <f aca="false">MONTH(D215)</f>
        <v>8</v>
      </c>
      <c r="B216" s="0" t="n">
        <f aca="false">YEAR(D215)</f>
        <v>1997</v>
      </c>
      <c r="C216" s="0" t="str">
        <f aca="false">CONCATENATE(B216,$B$1,A216)</f>
        <v>1997-8</v>
      </c>
      <c r="D216" s="5" t="n">
        <v>35678</v>
      </c>
      <c r="E216" s="5" t="n">
        <v>35674</v>
      </c>
      <c r="F216" s="0" t="n">
        <v>0.467380952380952</v>
      </c>
      <c r="G216" s="0" t="n">
        <v>0.6012</v>
      </c>
      <c r="H216" s="0" t="n">
        <v>0.883125834661612</v>
      </c>
      <c r="I216" s="0" t="n">
        <v>0.864339809022061</v>
      </c>
      <c r="J216" s="0" t="n">
        <f aca="false">(H216-F216)/F216</f>
        <v>0.889520379815981</v>
      </c>
      <c r="Q216" s="10" t="n">
        <f aca="false">D216</f>
        <v>35678</v>
      </c>
      <c r="R216" s="11" t="n">
        <f aca="false">AVERAGE(F212:F215)</f>
        <v>0.469761904761905</v>
      </c>
      <c r="S216" s="11" t="n">
        <f aca="false">AVERAGE(G212:G215)</f>
        <v>0.66275</v>
      </c>
      <c r="T216" s="11" t="n">
        <f aca="false">AVERAGE(H212:H215)</f>
        <v>0.850457358663967</v>
      </c>
      <c r="U216" s="11" t="n">
        <f aca="false">AVERAGE(I212:I215)</f>
        <v>0.872983207112282</v>
      </c>
    </row>
    <row r="217" customFormat="false" ht="12.75" hidden="false" customHeight="false" outlineLevel="0" collapsed="false">
      <c r="A217" s="0" t="n">
        <f aca="false">MONTH(D216)</f>
        <v>9</v>
      </c>
      <c r="B217" s="0" t="n">
        <f aca="false">YEAR(D216)</f>
        <v>1997</v>
      </c>
      <c r="C217" s="0" t="str">
        <f aca="false">CONCATENATE(B217,$B$1,A217)</f>
        <v>1997-9</v>
      </c>
      <c r="D217" s="5" t="n">
        <v>35685</v>
      </c>
      <c r="E217" s="5" t="n">
        <v>35674</v>
      </c>
      <c r="F217" s="0" t="n">
        <v>0.46</v>
      </c>
      <c r="G217" s="0" t="n">
        <v>0.5877</v>
      </c>
      <c r="H217" s="0" t="n">
        <v>0.8630221571246</v>
      </c>
      <c r="I217" s="0" t="n">
        <v>0.829766216661179</v>
      </c>
      <c r="J217" s="0" t="n">
        <f aca="false">(H217-F217)/F217</f>
        <v>0.876135124183912</v>
      </c>
      <c r="Q217" s="10" t="n">
        <f aca="false">D217</f>
        <v>35685</v>
      </c>
      <c r="R217" s="11" t="n">
        <f aca="false">AVERAGE(F213:F216)</f>
        <v>0.470297619047619</v>
      </c>
      <c r="S217" s="11" t="n">
        <f aca="false">AVERAGE(G213:G216)</f>
        <v>0.658075</v>
      </c>
      <c r="T217" s="11" t="n">
        <f aca="false">AVERAGE(H213:H216)</f>
        <v>0.873432990134838</v>
      </c>
      <c r="U217" s="11" t="n">
        <f aca="false">AVERAGE(I213:I216)</f>
        <v>0.872983207112282</v>
      </c>
    </row>
    <row r="218" customFormat="false" ht="12.75" hidden="false" customHeight="false" outlineLevel="0" collapsed="false">
      <c r="A218" s="0" t="n">
        <f aca="false">MONTH(D217)</f>
        <v>9</v>
      </c>
      <c r="B218" s="0" t="n">
        <f aca="false">YEAR(D217)</f>
        <v>1997</v>
      </c>
      <c r="C218" s="0" t="str">
        <f aca="false">CONCATENATE(B218,$B$1,A218)</f>
        <v>1997-9</v>
      </c>
      <c r="D218" s="5" t="n">
        <v>35692</v>
      </c>
      <c r="E218" s="5" t="n">
        <v>35674</v>
      </c>
      <c r="F218" s="0" t="n">
        <v>0.460714285714286</v>
      </c>
      <c r="G218" s="0" t="n">
        <v>0.5748</v>
      </c>
      <c r="H218" s="0" t="n">
        <v>0.832866640819081</v>
      </c>
      <c r="I218" s="0" t="n">
        <v>0.80013170892328</v>
      </c>
      <c r="J218" s="0" t="n">
        <f aca="false">(H218-F218)/F218</f>
        <v>0.807772553715835</v>
      </c>
      <c r="Q218" s="10" t="n">
        <f aca="false">D218</f>
        <v>35692</v>
      </c>
      <c r="R218" s="11" t="n">
        <f aca="false">AVERAGE(F214:F217)</f>
        <v>0.465833333333333</v>
      </c>
      <c r="S218" s="11" t="n">
        <f aca="false">AVERAGE(G214:G217)</f>
        <v>0.637975</v>
      </c>
      <c r="T218" s="11" t="n">
        <f aca="false">AVERAGE(H214:H217)</f>
        <v>0.878817903760824</v>
      </c>
      <c r="U218" s="11" t="n">
        <f aca="false">AVERAGE(I214:I217)</f>
        <v>0.860635495554824</v>
      </c>
    </row>
    <row r="219" customFormat="false" ht="12.75" hidden="false" customHeight="false" outlineLevel="0" collapsed="false">
      <c r="A219" s="0" t="n">
        <f aca="false">MONTH(D218)</f>
        <v>9</v>
      </c>
      <c r="B219" s="0" t="n">
        <f aca="false">YEAR(D218)</f>
        <v>1997</v>
      </c>
      <c r="C219" s="0" t="str">
        <f aca="false">CONCATENATE(B219,$B$1,A219)</f>
        <v>1997-9</v>
      </c>
      <c r="D219" s="5" t="n">
        <v>35699</v>
      </c>
      <c r="E219" s="5" t="n">
        <v>35674</v>
      </c>
      <c r="F219" s="0" t="n">
        <v>0.496904761904762</v>
      </c>
      <c r="G219" s="0" t="n">
        <v>0.6134</v>
      </c>
      <c r="H219" s="0" t="n">
        <v>0.798403193612775</v>
      </c>
      <c r="I219" s="0" t="n">
        <v>0.760619031939414</v>
      </c>
      <c r="J219" s="0" t="n">
        <f aca="false">(H219-F219)/F219</f>
        <v>0.606752953125852</v>
      </c>
      <c r="Q219" s="10" t="n">
        <f aca="false">D219</f>
        <v>35699</v>
      </c>
      <c r="R219" s="11" t="n">
        <f aca="false">AVERAGE(F215:F218)</f>
        <v>0.46375</v>
      </c>
      <c r="S219" s="11" t="n">
        <f aca="false">AVERAGE(G215:G218)</f>
        <v>0.612975</v>
      </c>
      <c r="T219" s="11" t="n">
        <f aca="false">AVERAGE(H215:H218)</f>
        <v>0.864817128333262</v>
      </c>
      <c r="U219" s="11" t="n">
        <f aca="false">AVERAGE(I215:I218)</f>
        <v>0.846229832071123</v>
      </c>
    </row>
    <row r="220" customFormat="false" ht="12.75" hidden="false" customHeight="false" outlineLevel="0" collapsed="false">
      <c r="A220" s="0" t="n">
        <f aca="false">MONTH(D219)</f>
        <v>9</v>
      </c>
      <c r="B220" s="0" t="n">
        <f aca="false">YEAR(D219)</f>
        <v>1997</v>
      </c>
      <c r="C220" s="0" t="str">
        <f aca="false">CONCATENATE(B220,$B$1,A220)</f>
        <v>1997-9</v>
      </c>
      <c r="D220" s="5" t="n">
        <v>35713</v>
      </c>
      <c r="E220" s="5" t="n">
        <v>35704</v>
      </c>
      <c r="F220" s="0" t="n">
        <v>0.526190476190476</v>
      </c>
      <c r="G220" s="0" t="n">
        <v>0.6124</v>
      </c>
      <c r="H220" s="0" t="n">
        <v>0.801275147546633</v>
      </c>
      <c r="I220" s="0" t="n">
        <v>0.775436285808364</v>
      </c>
      <c r="J220" s="0" t="n">
        <f aca="false">(H220-F220)/F220</f>
        <v>0.52278534827867</v>
      </c>
      <c r="Q220" s="10" t="n">
        <f aca="false">D220</f>
        <v>35713</v>
      </c>
      <c r="R220" s="11" t="n">
        <f aca="false">AVERAGE(F216:F219)</f>
        <v>0.47125</v>
      </c>
      <c r="S220" s="11" t="n">
        <f aca="false">AVERAGE(G216:G219)</f>
        <v>0.594275</v>
      </c>
      <c r="T220" s="11" t="n">
        <f aca="false">AVERAGE(H216:H219)</f>
        <v>0.844354456554517</v>
      </c>
      <c r="U220" s="11" t="n">
        <f aca="false">AVERAGE(I216:I219)</f>
        <v>0.813714191636483</v>
      </c>
    </row>
    <row r="221" customFormat="false" ht="12.75" hidden="false" customHeight="false" outlineLevel="0" collapsed="false">
      <c r="A221" s="0" t="n">
        <f aca="false">MONTH(D220)</f>
        <v>10</v>
      </c>
      <c r="B221" s="0" t="n">
        <f aca="false">YEAR(D220)</f>
        <v>1997</v>
      </c>
      <c r="C221" s="0" t="str">
        <f aca="false">CONCATENATE(B221,$B$1,A221)</f>
        <v>1997-10</v>
      </c>
      <c r="D221" s="5" t="n">
        <v>35720</v>
      </c>
      <c r="E221" s="5" t="n">
        <v>35704</v>
      </c>
      <c r="F221" s="0" t="n">
        <v>0.490238095238095</v>
      </c>
      <c r="G221" s="0" t="n">
        <v>0.5931</v>
      </c>
      <c r="H221" s="0" t="n">
        <v>0.828558709918293</v>
      </c>
      <c r="I221" s="0" t="n">
        <v>0.755679947316431</v>
      </c>
      <c r="J221" s="0" t="n">
        <f aca="false">(H221-F221)/F221</f>
        <v>0.690114901241783</v>
      </c>
      <c r="Q221" s="10" t="n">
        <f aca="false">D221</f>
        <v>35720</v>
      </c>
      <c r="R221" s="11" t="n">
        <f aca="false">AVERAGE(F217:F220)</f>
        <v>0.485952380952381</v>
      </c>
      <c r="S221" s="11" t="n">
        <f aca="false">AVERAGE(G217:G220)</f>
        <v>0.597075</v>
      </c>
      <c r="T221" s="11" t="n">
        <f aca="false">AVERAGE(H217:H220)</f>
        <v>0.823891784775772</v>
      </c>
      <c r="U221" s="11" t="n">
        <f aca="false">AVERAGE(I217:I220)</f>
        <v>0.791488310833059</v>
      </c>
    </row>
    <row r="222" customFormat="false" ht="12.75" hidden="false" customHeight="false" outlineLevel="0" collapsed="false">
      <c r="A222" s="0" t="n">
        <f aca="false">MONTH(D221)</f>
        <v>10</v>
      </c>
      <c r="B222" s="0" t="n">
        <f aca="false">YEAR(D221)</f>
        <v>1997</v>
      </c>
      <c r="C222" s="0" t="str">
        <f aca="false">CONCATENATE(B222,$B$1,A222)</f>
        <v>1997-10</v>
      </c>
      <c r="D222" s="5" t="n">
        <v>35727</v>
      </c>
      <c r="E222" s="5" t="n">
        <v>35704</v>
      </c>
      <c r="F222" s="0" t="n">
        <v>0.499285714285714</v>
      </c>
      <c r="G222" s="0" t="n">
        <v>0.596</v>
      </c>
      <c r="H222" s="0" t="n">
        <v>0.824250779017505</v>
      </c>
      <c r="I222" s="0" t="n">
        <v>0.755679947316431</v>
      </c>
      <c r="J222" s="0" t="n">
        <f aca="false">(H222-F222)/F222</f>
        <v>0.65085992936267</v>
      </c>
      <c r="Q222" s="10" t="n">
        <f aca="false">D222</f>
        <v>35727</v>
      </c>
      <c r="R222" s="11" t="n">
        <f aca="false">AVERAGE(F218:F221)</f>
        <v>0.493511904761905</v>
      </c>
      <c r="S222" s="11" t="n">
        <f aca="false">AVERAGE(G218:G221)</f>
        <v>0.598425</v>
      </c>
      <c r="T222" s="11" t="n">
        <f aca="false">AVERAGE(H218:H221)</f>
        <v>0.815275922974196</v>
      </c>
      <c r="U222" s="11" t="n">
        <f aca="false">AVERAGE(I218:I221)</f>
        <v>0.772966743496872</v>
      </c>
    </row>
    <row r="223" customFormat="false" ht="12.75" hidden="false" customHeight="false" outlineLevel="0" collapsed="false">
      <c r="A223" s="0" t="n">
        <f aca="false">MONTH(D222)</f>
        <v>10</v>
      </c>
      <c r="B223" s="0" t="n">
        <f aca="false">YEAR(D222)</f>
        <v>1997</v>
      </c>
      <c r="C223" s="0" t="str">
        <f aca="false">CONCATENATE(B223,$B$1,A223)</f>
        <v>1997-10</v>
      </c>
      <c r="D223" s="5" t="n">
        <v>35734</v>
      </c>
      <c r="E223" s="5" t="n">
        <v>35704</v>
      </c>
      <c r="F223" s="0" t="n">
        <v>0.501904761904762</v>
      </c>
      <c r="G223" s="0" t="n">
        <v>0.6022</v>
      </c>
      <c r="H223" s="0" t="n">
        <v>0.834302617786011</v>
      </c>
      <c r="I223" s="0" t="n">
        <v>0.730984524201515</v>
      </c>
      <c r="J223" s="0" t="n">
        <f aca="false">(H223-F223)/F223</f>
        <v>0.662272767884841</v>
      </c>
      <c r="Q223" s="10" t="n">
        <f aca="false">D223</f>
        <v>35734</v>
      </c>
      <c r="R223" s="11" t="n">
        <f aca="false">AVERAGE(F219:F222)</f>
        <v>0.503154761904762</v>
      </c>
      <c r="S223" s="11" t="n">
        <f aca="false">AVERAGE(G219:G222)</f>
        <v>0.603725</v>
      </c>
      <c r="T223" s="11" t="n">
        <f aca="false">AVERAGE(H219:H222)</f>
        <v>0.813121957523801</v>
      </c>
      <c r="U223" s="11" t="n">
        <f aca="false">AVERAGE(I219:I222)</f>
        <v>0.76185380309516</v>
      </c>
    </row>
    <row r="224" customFormat="false" ht="12.75" hidden="false" customHeight="false" outlineLevel="0" collapsed="false">
      <c r="A224" s="0" t="n">
        <f aca="false">MONTH(D223)</f>
        <v>10</v>
      </c>
      <c r="B224" s="0" t="n">
        <f aca="false">YEAR(D223)</f>
        <v>1997</v>
      </c>
      <c r="C224" s="0" t="str">
        <f aca="false">CONCATENATE(B224,$B$1,A224)</f>
        <v>1997-10</v>
      </c>
      <c r="D224" s="5" t="n">
        <v>35741</v>
      </c>
      <c r="E224" s="5" t="n">
        <v>35735</v>
      </c>
      <c r="F224" s="0" t="n">
        <v>0.49452380952381</v>
      </c>
      <c r="G224" s="0" t="n">
        <v>0.5995</v>
      </c>
      <c r="H224" s="0" t="n">
        <v>0.83717457171987</v>
      </c>
      <c r="I224" s="0" t="n">
        <v>0.726045439578532</v>
      </c>
      <c r="J224" s="0" t="n">
        <f aca="false">(H224-F224)/F224</f>
        <v>0.692890323169693</v>
      </c>
      <c r="Q224" s="10" t="n">
        <f aca="false">D224</f>
        <v>35741</v>
      </c>
      <c r="R224" s="11" t="n">
        <f aca="false">AVERAGE(F220:F223)</f>
        <v>0.504404761904762</v>
      </c>
      <c r="S224" s="11" t="n">
        <f aca="false">AVERAGE(G220:G223)</f>
        <v>0.600925</v>
      </c>
      <c r="T224" s="11" t="n">
        <f aca="false">AVERAGE(H220:H223)</f>
        <v>0.82209681356711</v>
      </c>
      <c r="U224" s="11" t="n">
        <f aca="false">AVERAGE(I220:I223)</f>
        <v>0.754445176160685</v>
      </c>
    </row>
    <row r="225" customFormat="false" ht="12.75" hidden="false" customHeight="false" outlineLevel="0" collapsed="false">
      <c r="A225" s="0" t="n">
        <f aca="false">MONTH(D224)</f>
        <v>11</v>
      </c>
      <c r="B225" s="0" t="n">
        <f aca="false">YEAR(D224)</f>
        <v>1997</v>
      </c>
      <c r="C225" s="0" t="str">
        <f aca="false">CONCATENATE(B225,$B$1,A225)</f>
        <v>1997-11</v>
      </c>
      <c r="D225" s="5" t="n">
        <v>35748</v>
      </c>
      <c r="E225" s="5" t="n">
        <v>35735</v>
      </c>
      <c r="F225" s="0" t="n">
        <v>0.5</v>
      </c>
      <c r="G225" s="0" t="n">
        <v>0.6099</v>
      </c>
      <c r="H225" s="0" t="n">
        <v>0.867330088025388</v>
      </c>
      <c r="I225" s="0" t="n">
        <v>0.701350016463615</v>
      </c>
      <c r="J225" s="0" t="n">
        <f aca="false">(H225-F225)/F225</f>
        <v>0.734660176050776</v>
      </c>
      <c r="Q225" s="10" t="n">
        <f aca="false">D225</f>
        <v>35748</v>
      </c>
      <c r="R225" s="11" t="n">
        <f aca="false">AVERAGE(F221:F224)</f>
        <v>0.496488095238095</v>
      </c>
      <c r="S225" s="11" t="n">
        <f aca="false">AVERAGE(G221:G224)</f>
        <v>0.5977</v>
      </c>
      <c r="T225" s="11" t="n">
        <f aca="false">AVERAGE(H221:H224)</f>
        <v>0.83107166961042</v>
      </c>
      <c r="U225" s="11" t="n">
        <f aca="false">AVERAGE(I221:I224)</f>
        <v>0.742097464603227</v>
      </c>
    </row>
    <row r="226" customFormat="false" ht="12.75" hidden="false" customHeight="false" outlineLevel="0" collapsed="false">
      <c r="A226" s="0" t="n">
        <f aca="false">MONTH(D225)</f>
        <v>11</v>
      </c>
      <c r="B226" s="0" t="n">
        <f aca="false">YEAR(D225)</f>
        <v>1997</v>
      </c>
      <c r="C226" s="0" t="str">
        <f aca="false">CONCATENATE(B226,$B$1,A226)</f>
        <v>1997-11</v>
      </c>
      <c r="D226" s="5" t="n">
        <v>35755</v>
      </c>
      <c r="E226" s="5" t="n">
        <v>35735</v>
      </c>
      <c r="F226" s="0" t="n">
        <v>0.470476190476191</v>
      </c>
      <c r="G226" s="0" t="n">
        <v>0.5774</v>
      </c>
      <c r="H226" s="0" t="n">
        <v>0.931949051537213</v>
      </c>
      <c r="I226" s="0" t="n">
        <v>0.721106354955548</v>
      </c>
      <c r="J226" s="0" t="n">
        <f aca="false">(H226-F226)/F226</f>
        <v>0.980863368651972</v>
      </c>
      <c r="Q226" s="10" t="n">
        <f aca="false">D226</f>
        <v>35755</v>
      </c>
      <c r="R226" s="11" t="n">
        <f aca="false">AVERAGE(F222:F225)</f>
        <v>0.498928571428571</v>
      </c>
      <c r="S226" s="11" t="n">
        <f aca="false">AVERAGE(G222:G225)</f>
        <v>0.6019</v>
      </c>
      <c r="T226" s="11" t="n">
        <f aca="false">AVERAGE(H222:H225)</f>
        <v>0.840764514137193</v>
      </c>
      <c r="U226" s="11" t="n">
        <f aca="false">AVERAGE(I222:I225)</f>
        <v>0.728514981890023</v>
      </c>
    </row>
    <row r="227" customFormat="false" ht="12.75" hidden="false" customHeight="false" outlineLevel="0" collapsed="false">
      <c r="A227" s="0" t="n">
        <f aca="false">MONTH(D226)</f>
        <v>11</v>
      </c>
      <c r="B227" s="0" t="n">
        <f aca="false">YEAR(D226)</f>
        <v>1997</v>
      </c>
      <c r="C227" s="0" t="str">
        <f aca="false">CONCATENATE(B227,$B$1,A227)</f>
        <v>1997-11</v>
      </c>
      <c r="D227" s="5" t="n">
        <v>35762</v>
      </c>
      <c r="E227" s="5" t="n">
        <v>35735</v>
      </c>
      <c r="F227" s="0" t="n">
        <v>0.455952380952381</v>
      </c>
      <c r="G227" s="0" t="n">
        <v>0.5731</v>
      </c>
      <c r="H227" s="0" t="n">
        <v>0.975028360545097</v>
      </c>
      <c r="I227" s="0" t="n">
        <v>0.750740862693448</v>
      </c>
      <c r="J227" s="0" t="n">
        <f aca="false">(H227-F227)/F227</f>
        <v>1.13844340171771</v>
      </c>
      <c r="Q227" s="10" t="n">
        <f aca="false">D227</f>
        <v>35762</v>
      </c>
      <c r="R227" s="11" t="n">
        <f aca="false">AVERAGE(F223:F226)</f>
        <v>0.491726190476191</v>
      </c>
      <c r="S227" s="11" t="n">
        <f aca="false">AVERAGE(G223:G226)</f>
        <v>0.59725</v>
      </c>
      <c r="T227" s="11" t="n">
        <f aca="false">AVERAGE(H223:H226)</f>
        <v>0.867689082267121</v>
      </c>
      <c r="U227" s="11" t="n">
        <f aca="false">AVERAGE(I223:I226)</f>
        <v>0.719871583799802</v>
      </c>
    </row>
    <row r="228" customFormat="false" ht="12.75" hidden="false" customHeight="false" outlineLevel="0" collapsed="false">
      <c r="A228" s="0" t="n">
        <f aca="false">MONTH(D227)</f>
        <v>11</v>
      </c>
      <c r="B228" s="0" t="n">
        <f aca="false">YEAR(D227)</f>
        <v>1997</v>
      </c>
      <c r="C228" s="0" t="str">
        <f aca="false">CONCATENATE(B228,$B$1,A228)</f>
        <v>1997-11</v>
      </c>
      <c r="D228" s="5" t="n">
        <v>35769</v>
      </c>
      <c r="E228" s="5" t="n">
        <v>35765</v>
      </c>
      <c r="F228" s="0" t="n">
        <v>0.44547619047619</v>
      </c>
      <c r="G228" s="0" t="n">
        <v>0.5659</v>
      </c>
      <c r="H228" s="0" t="n">
        <v>1.00518387685062</v>
      </c>
      <c r="I228" s="0" t="n">
        <v>0.750740862693448</v>
      </c>
      <c r="J228" s="0" t="n">
        <f aca="false">(H228-F228)/F228</f>
        <v>1.25642559207514</v>
      </c>
      <c r="Q228" s="10" t="n">
        <f aca="false">D228</f>
        <v>35769</v>
      </c>
      <c r="R228" s="11" t="n">
        <f aca="false">AVERAGE(F224:F227)</f>
        <v>0.480238095238095</v>
      </c>
      <c r="S228" s="11" t="n">
        <f aca="false">AVERAGE(G224:G227)</f>
        <v>0.589975</v>
      </c>
      <c r="T228" s="11" t="n">
        <f aca="false">AVERAGE(H224:H227)</f>
        <v>0.902870517956892</v>
      </c>
      <c r="U228" s="11" t="n">
        <f aca="false">AVERAGE(I224:I227)</f>
        <v>0.724810668422786</v>
      </c>
    </row>
    <row r="229" customFormat="false" ht="12.75" hidden="false" customHeight="false" outlineLevel="0" collapsed="false">
      <c r="A229" s="0" t="n">
        <f aca="false">MONTH(D228)</f>
        <v>12</v>
      </c>
      <c r="B229" s="0" t="n">
        <f aca="false">YEAR(D228)</f>
        <v>1997</v>
      </c>
      <c r="C229" s="0" t="str">
        <f aca="false">CONCATENATE(B229,$B$1,A229)</f>
        <v>1997-12</v>
      </c>
      <c r="D229" s="5" t="n">
        <v>35776</v>
      </c>
      <c r="E229" s="5" t="n">
        <v>35765</v>
      </c>
      <c r="F229" s="0" t="n">
        <v>0.433571428571429</v>
      </c>
      <c r="G229" s="0" t="n">
        <v>0.546</v>
      </c>
      <c r="H229" s="0" t="n">
        <v>0.962104567842732</v>
      </c>
      <c r="I229" s="0" t="n">
        <v>0.775436285808364</v>
      </c>
      <c r="J229" s="0" t="n">
        <f aca="false">(H229-F229)/F229</f>
        <v>1.21902206751207</v>
      </c>
      <c r="Q229" s="10" t="n">
        <f aca="false">D229</f>
        <v>35776</v>
      </c>
      <c r="R229" s="11" t="n">
        <f aca="false">AVERAGE(F225:F228)</f>
        <v>0.467976190476191</v>
      </c>
      <c r="S229" s="11" t="n">
        <f aca="false">AVERAGE(G225:G228)</f>
        <v>0.581575</v>
      </c>
      <c r="T229" s="11" t="n">
        <f aca="false">AVERAGE(H225:H228)</f>
        <v>0.944872844239578</v>
      </c>
      <c r="U229" s="11" t="n">
        <f aca="false">AVERAGE(I225:I228)</f>
        <v>0.730984524201515</v>
      </c>
    </row>
    <row r="230" customFormat="false" ht="12.75" hidden="false" customHeight="false" outlineLevel="0" collapsed="false">
      <c r="A230" s="0" t="n">
        <f aca="false">MONTH(D229)</f>
        <v>12</v>
      </c>
      <c r="B230" s="0" t="n">
        <f aca="false">YEAR(D229)</f>
        <v>1997</v>
      </c>
      <c r="C230" s="0" t="str">
        <f aca="false">CONCATENATE(B230,$B$1,A230)</f>
        <v>1997-12</v>
      </c>
      <c r="D230" s="5" t="n">
        <v>35783</v>
      </c>
      <c r="E230" s="5" t="n">
        <v>35765</v>
      </c>
      <c r="F230" s="0" t="n">
        <v>0.437857142857143</v>
      </c>
      <c r="G230" s="0" t="n">
        <v>0.5639</v>
      </c>
      <c r="H230" s="0" t="n">
        <v>0.944872844239578</v>
      </c>
      <c r="I230" s="0" t="n">
        <v>0.77049720118538</v>
      </c>
      <c r="J230" s="0" t="n">
        <f aca="false">(H230-F230)/F230</f>
        <v>1.157947768247</v>
      </c>
      <c r="Q230" s="10" t="n">
        <f aca="false">D230</f>
        <v>35783</v>
      </c>
      <c r="R230" s="11" t="n">
        <f aca="false">AVERAGE(F226:F229)</f>
        <v>0.451369047619048</v>
      </c>
      <c r="S230" s="11" t="n">
        <f aca="false">AVERAGE(G226:G229)</f>
        <v>0.5656</v>
      </c>
      <c r="T230" s="11" t="n">
        <f aca="false">AVERAGE(H226:H229)</f>
        <v>0.968566464193914</v>
      </c>
      <c r="U230" s="11" t="n">
        <f aca="false">AVERAGE(I226:I229)</f>
        <v>0.749506091537702</v>
      </c>
    </row>
    <row r="231" customFormat="false" ht="12.75" hidden="false" customHeight="false" outlineLevel="0" collapsed="false">
      <c r="A231" s="0" t="n">
        <f aca="false">MONTH(D230)</f>
        <v>12</v>
      </c>
      <c r="B231" s="0" t="n">
        <f aca="false">YEAR(D230)</f>
        <v>1997</v>
      </c>
      <c r="C231" s="0" t="str">
        <f aca="false">CONCATENATE(B231,$B$1,A231)</f>
        <v>1997-12</v>
      </c>
      <c r="D231" s="5" t="n">
        <v>35790</v>
      </c>
      <c r="E231" s="5" t="n">
        <v>35765</v>
      </c>
      <c r="F231" s="0" t="n">
        <v>0.433333333333333</v>
      </c>
      <c r="G231" s="0" t="n">
        <v>0.5566</v>
      </c>
      <c r="H231" s="0" t="n">
        <v>0.970720429644309</v>
      </c>
      <c r="I231" s="0" t="n">
        <v>0.775436285808364</v>
      </c>
      <c r="J231" s="0" t="n">
        <f aca="false">(H231-F231)/F231</f>
        <v>1.24012406840994</v>
      </c>
      <c r="Q231" s="10" t="n">
        <f aca="false">D231</f>
        <v>35790</v>
      </c>
      <c r="R231" s="11" t="n">
        <f aca="false">AVERAGE(F227:F230)</f>
        <v>0.443214285714286</v>
      </c>
      <c r="S231" s="11" t="n">
        <f aca="false">AVERAGE(G227:G230)</f>
        <v>0.562225</v>
      </c>
      <c r="T231" s="11" t="n">
        <f aca="false">AVERAGE(H227:H230)</f>
        <v>0.971797412369506</v>
      </c>
      <c r="U231" s="11" t="n">
        <f aca="false">AVERAGE(I227:I230)</f>
        <v>0.76185380309516</v>
      </c>
    </row>
    <row r="232" customFormat="false" ht="12.75" hidden="false" customHeight="false" outlineLevel="0" collapsed="false">
      <c r="A232" s="0" t="n">
        <f aca="false">MONTH(D231)</f>
        <v>12</v>
      </c>
      <c r="B232" s="0" t="n">
        <f aca="false">YEAR(D231)</f>
        <v>1997</v>
      </c>
      <c r="C232" s="0" t="str">
        <f aca="false">CONCATENATE(B232,$B$1,A232)</f>
        <v>1997-12</v>
      </c>
      <c r="D232" s="5" t="n">
        <v>35804</v>
      </c>
      <c r="E232" s="5" t="n">
        <v>35796</v>
      </c>
      <c r="F232" s="0" t="n">
        <v>0.395952380952381</v>
      </c>
      <c r="G232" s="0" t="n">
        <v>0.5281</v>
      </c>
      <c r="H232" s="0" t="n">
        <v>0.962104567842732</v>
      </c>
      <c r="I232" s="0" t="n">
        <v>0.775436285808364</v>
      </c>
      <c r="J232" s="0" t="n">
        <f aca="false">(H232-F232)/F232</f>
        <v>1.42984917915783</v>
      </c>
      <c r="Q232" s="10" t="n">
        <f aca="false">D232</f>
        <v>35804</v>
      </c>
      <c r="R232" s="11" t="n">
        <f aca="false">AVERAGE(F228:F231)</f>
        <v>0.437559523809524</v>
      </c>
      <c r="S232" s="11" t="n">
        <f aca="false">AVERAGE(G228:G231)</f>
        <v>0.5581</v>
      </c>
      <c r="T232" s="11" t="n">
        <f aca="false">AVERAGE(H228:H231)</f>
        <v>0.970720429644309</v>
      </c>
      <c r="U232" s="11" t="n">
        <f aca="false">AVERAGE(I228:I231)</f>
        <v>0.768027658873889</v>
      </c>
    </row>
    <row r="233" customFormat="false" ht="12.75" hidden="false" customHeight="false" outlineLevel="0" collapsed="false">
      <c r="A233" s="0" t="n">
        <f aca="false">MONTH(D232)</f>
        <v>1</v>
      </c>
      <c r="B233" s="0" t="n">
        <f aca="false">YEAR(D232)</f>
        <v>1998</v>
      </c>
      <c r="C233" s="0" t="str">
        <f aca="false">CONCATENATE(B233,$B$1,A233)</f>
        <v>1998-1</v>
      </c>
      <c r="D233" s="5" t="n">
        <v>35811</v>
      </c>
      <c r="E233" s="5" t="n">
        <v>35796</v>
      </c>
      <c r="F233" s="0" t="n">
        <v>0.393095238095238</v>
      </c>
      <c r="G233" s="0" t="n">
        <v>0.5099</v>
      </c>
      <c r="H233" s="0" t="n">
        <v>0.841482502620658</v>
      </c>
      <c r="I233" s="0" t="n">
        <v>0.650312808692789</v>
      </c>
      <c r="J233" s="0" t="n">
        <f aca="false">(H233-F233)/F233</f>
        <v>1.1406580926752</v>
      </c>
      <c r="Q233" s="10" t="n">
        <f aca="false">D233</f>
        <v>35811</v>
      </c>
      <c r="R233" s="11" t="n">
        <f aca="false">AVERAGE(F229:F232)</f>
        <v>0.425178571428571</v>
      </c>
      <c r="S233" s="11" t="n">
        <f aca="false">AVERAGE(G229:G232)</f>
        <v>0.54865</v>
      </c>
      <c r="T233" s="11" t="n">
        <f aca="false">AVERAGE(H229:H232)</f>
        <v>0.959950602392338</v>
      </c>
      <c r="U233" s="11" t="n">
        <f aca="false">AVERAGE(I229:I232)</f>
        <v>0.774201514652618</v>
      </c>
    </row>
    <row r="234" customFormat="false" ht="12.75" hidden="false" customHeight="false" outlineLevel="0" collapsed="false">
      <c r="A234" s="0" t="n">
        <f aca="false">MONTH(D233)</f>
        <v>1</v>
      </c>
      <c r="B234" s="0" t="n">
        <f aca="false">YEAR(D233)</f>
        <v>1998</v>
      </c>
      <c r="C234" s="0" t="str">
        <f aca="false">CONCATENATE(B234,$B$1,A234)</f>
        <v>1998-1</v>
      </c>
      <c r="D234" s="5" t="n">
        <v>35818</v>
      </c>
      <c r="E234" s="5" t="n">
        <v>35796</v>
      </c>
      <c r="F234" s="0" t="n">
        <v>0.374761904761905</v>
      </c>
      <c r="G234" s="0" t="n">
        <v>0.4952</v>
      </c>
      <c r="H234" s="0" t="n">
        <v>0.742400091902526</v>
      </c>
      <c r="I234" s="0" t="n">
        <v>0.584458347053013</v>
      </c>
      <c r="J234" s="0" t="n">
        <f aca="false">(H234-F234)/F234</f>
        <v>0.98099135069289</v>
      </c>
      <c r="Q234" s="10" t="n">
        <f aca="false">D234</f>
        <v>35818</v>
      </c>
      <c r="R234" s="11" t="n">
        <f aca="false">AVERAGE(F230:F233)</f>
        <v>0.415059523809524</v>
      </c>
      <c r="S234" s="11" t="n">
        <f aca="false">AVERAGE(G230:G233)</f>
        <v>0.539625</v>
      </c>
      <c r="T234" s="11" t="n">
        <f aca="false">AVERAGE(H230:H233)</f>
        <v>0.929795086086819</v>
      </c>
      <c r="U234" s="11" t="n">
        <f aca="false">AVERAGE(I230:I233)</f>
        <v>0.742920645373724</v>
      </c>
    </row>
    <row r="235" customFormat="false" ht="12.75" hidden="false" customHeight="false" outlineLevel="0" collapsed="false">
      <c r="A235" s="0" t="n">
        <f aca="false">MONTH(D234)</f>
        <v>1</v>
      </c>
      <c r="B235" s="0" t="n">
        <f aca="false">YEAR(D234)</f>
        <v>1998</v>
      </c>
      <c r="C235" s="0" t="str">
        <f aca="false">CONCATENATE(B235,$B$1,A235)</f>
        <v>1998-1</v>
      </c>
      <c r="D235" s="5" t="n">
        <v>35825</v>
      </c>
      <c r="E235" s="5" t="n">
        <v>35796</v>
      </c>
      <c r="F235" s="0" t="n">
        <v>0.409761904761905</v>
      </c>
      <c r="G235" s="0" t="n">
        <v>0.5272</v>
      </c>
      <c r="H235" s="0" t="n">
        <v>0.699320782894642</v>
      </c>
      <c r="I235" s="0" t="n">
        <v>0.57951926243003</v>
      </c>
      <c r="J235" s="0" t="n">
        <f aca="false">(H235-F235)/F235</f>
        <v>0.706651532921266</v>
      </c>
      <c r="Q235" s="10" t="n">
        <f aca="false">D235</f>
        <v>35825</v>
      </c>
      <c r="R235" s="11" t="n">
        <f aca="false">AVERAGE(F231:F234)</f>
        <v>0.399285714285714</v>
      </c>
      <c r="S235" s="11" t="n">
        <f aca="false">AVERAGE(G231:G234)</f>
        <v>0.52245</v>
      </c>
      <c r="T235" s="11" t="n">
        <f aca="false">AVERAGE(H231:H234)</f>
        <v>0.879176898002556</v>
      </c>
      <c r="U235" s="11" t="n">
        <f aca="false">AVERAGE(I231:I234)</f>
        <v>0.696410931840632</v>
      </c>
    </row>
    <row r="236" customFormat="false" ht="12.75" hidden="false" customHeight="false" outlineLevel="0" collapsed="false">
      <c r="A236" s="0" t="n">
        <f aca="false">MONTH(D235)</f>
        <v>1</v>
      </c>
      <c r="B236" s="0" t="n">
        <f aca="false">YEAR(D235)</f>
        <v>1998</v>
      </c>
      <c r="C236" s="0" t="str">
        <f aca="false">CONCATENATE(B236,$B$1,A236)</f>
        <v>1998-1</v>
      </c>
      <c r="D236" s="5" t="n">
        <v>35832</v>
      </c>
      <c r="E236" s="5" t="n">
        <v>35827</v>
      </c>
      <c r="F236" s="0" t="n">
        <v>0.397619047619048</v>
      </c>
      <c r="G236" s="0" t="n">
        <v>0.5116</v>
      </c>
      <c r="H236" s="0" t="n">
        <v>0.683525036258418</v>
      </c>
      <c r="I236" s="0" t="n">
        <v>0.589397431675996</v>
      </c>
      <c r="J236" s="0" t="n">
        <f aca="false">(H236-F236)/F236</f>
        <v>0.719045001368478</v>
      </c>
      <c r="Q236" s="10" t="n">
        <f aca="false">D236</f>
        <v>35832</v>
      </c>
      <c r="R236" s="11" t="n">
        <f aca="false">AVERAGE(F232:F235)</f>
        <v>0.393392857142857</v>
      </c>
      <c r="S236" s="11" t="n">
        <f aca="false">AVERAGE(G232:G235)</f>
        <v>0.5151</v>
      </c>
      <c r="T236" s="11" t="n">
        <f aca="false">AVERAGE(H232:H235)</f>
        <v>0.81132698631514</v>
      </c>
      <c r="U236" s="11" t="n">
        <f aca="false">AVERAGE(I232:I235)</f>
        <v>0.647431675996049</v>
      </c>
    </row>
    <row r="237" customFormat="false" ht="12.75" hidden="false" customHeight="false" outlineLevel="0" collapsed="false">
      <c r="A237" s="0" t="n">
        <f aca="false">MONTH(D236)</f>
        <v>2</v>
      </c>
      <c r="B237" s="0" t="n">
        <f aca="false">YEAR(D236)</f>
        <v>1998</v>
      </c>
      <c r="C237" s="0" t="str">
        <f aca="false">CONCATENATE(B237,$B$1,A237)</f>
        <v>1998-2</v>
      </c>
      <c r="D237" s="5" t="n">
        <v>35839</v>
      </c>
      <c r="E237" s="5" t="n">
        <v>35827</v>
      </c>
      <c r="F237" s="0" t="n">
        <v>0.381428571428571</v>
      </c>
      <c r="G237" s="0" t="n">
        <v>0.4956</v>
      </c>
      <c r="H237" s="0" t="n">
        <v>0.660549404787547</v>
      </c>
      <c r="I237" s="0" t="n">
        <v>0.589397431675996</v>
      </c>
      <c r="J237" s="0" t="n">
        <f aca="false">(H237-F237)/F237</f>
        <v>0.731777465735143</v>
      </c>
      <c r="Q237" s="10" t="n">
        <f aca="false">D237</f>
        <v>35839</v>
      </c>
      <c r="R237" s="11" t="n">
        <f aca="false">AVERAGE(F233:F236)</f>
        <v>0.393809523809524</v>
      </c>
      <c r="S237" s="11" t="n">
        <f aca="false">AVERAGE(G233:G236)</f>
        <v>0.510975</v>
      </c>
      <c r="T237" s="11" t="n">
        <f aca="false">AVERAGE(H233:H236)</f>
        <v>0.741682103419061</v>
      </c>
      <c r="U237" s="11" t="n">
        <f aca="false">AVERAGE(I233:I236)</f>
        <v>0.600921962462957</v>
      </c>
    </row>
    <row r="238" customFormat="false" ht="12.75" hidden="false" customHeight="false" outlineLevel="0" collapsed="false">
      <c r="A238" s="0" t="n">
        <f aca="false">MONTH(D237)</f>
        <v>2</v>
      </c>
      <c r="B238" s="0" t="n">
        <f aca="false">YEAR(D237)</f>
        <v>1998</v>
      </c>
      <c r="C238" s="0" t="str">
        <f aca="false">CONCATENATE(B238,$B$1,A238)</f>
        <v>1998-2</v>
      </c>
      <c r="D238" s="5" t="n">
        <v>35846</v>
      </c>
      <c r="E238" s="5" t="n">
        <v>35827</v>
      </c>
      <c r="F238" s="0" t="n">
        <v>0.38452380952381</v>
      </c>
      <c r="G238" s="0" t="n">
        <v>0.5041</v>
      </c>
      <c r="H238" s="0" t="n">
        <v>0.664857335688336</v>
      </c>
      <c r="I238" s="0" t="n">
        <v>0.56470200856108</v>
      </c>
      <c r="J238" s="0" t="n">
        <f aca="false">(H238-F238)/F238</f>
        <v>0.72904074915852</v>
      </c>
      <c r="Q238" s="10" t="n">
        <f aca="false">D238</f>
        <v>35846</v>
      </c>
      <c r="R238" s="11" t="n">
        <f aca="false">AVERAGE(F234:F237)</f>
        <v>0.390892857142857</v>
      </c>
      <c r="S238" s="11" t="n">
        <f aca="false">AVERAGE(G234:G237)</f>
        <v>0.5074</v>
      </c>
      <c r="T238" s="11" t="n">
        <f aca="false">AVERAGE(H234:H237)</f>
        <v>0.696448828960784</v>
      </c>
      <c r="U238" s="11" t="n">
        <f aca="false">AVERAGE(I234:I237)</f>
        <v>0.585693118208759</v>
      </c>
    </row>
    <row r="239" customFormat="false" ht="12.75" hidden="false" customHeight="false" outlineLevel="0" collapsed="false">
      <c r="A239" s="0" t="n">
        <f aca="false">MONTH(D238)</f>
        <v>2</v>
      </c>
      <c r="B239" s="0" t="n">
        <f aca="false">YEAR(D238)</f>
        <v>1998</v>
      </c>
      <c r="C239" s="0" t="str">
        <f aca="false">CONCATENATE(B239,$B$1,A239)</f>
        <v>1998-2</v>
      </c>
      <c r="D239" s="5" t="n">
        <v>35853</v>
      </c>
      <c r="E239" s="5" t="n">
        <v>35827</v>
      </c>
      <c r="F239" s="0" t="n">
        <v>0.367619047619048</v>
      </c>
      <c r="G239" s="0" t="n">
        <v>0.4739</v>
      </c>
      <c r="H239" s="0" t="n">
        <v>0.664857335688336</v>
      </c>
      <c r="I239" s="0" t="n">
        <v>0.574580177807046</v>
      </c>
      <c r="J239" s="0" t="n">
        <f aca="false">(H239-F239)/F239</f>
        <v>0.808549747338737</v>
      </c>
      <c r="Q239" s="10" t="n">
        <f aca="false">D239</f>
        <v>35853</v>
      </c>
      <c r="R239" s="11" t="n">
        <f aca="false">AVERAGE(F235:F238)</f>
        <v>0.393333333333333</v>
      </c>
      <c r="S239" s="11" t="n">
        <f aca="false">AVERAGE(G235:G238)</f>
        <v>0.509625</v>
      </c>
      <c r="T239" s="11" t="n">
        <f aca="false">AVERAGE(H235:H238)</f>
        <v>0.677063139907236</v>
      </c>
      <c r="U239" s="11" t="n">
        <f aca="false">AVERAGE(I235:I238)</f>
        <v>0.580754033585776</v>
      </c>
    </row>
    <row r="240" customFormat="false" ht="12.75" hidden="false" customHeight="false" outlineLevel="0" collapsed="false">
      <c r="A240" s="0" t="n">
        <f aca="false">MONTH(D239)</f>
        <v>2</v>
      </c>
      <c r="B240" s="0" t="n">
        <f aca="false">YEAR(D239)</f>
        <v>1998</v>
      </c>
      <c r="C240" s="0" t="str">
        <f aca="false">CONCATENATE(B240,$B$1,A240)</f>
        <v>1998-2</v>
      </c>
      <c r="D240" s="5" t="n">
        <v>35860</v>
      </c>
      <c r="E240" s="5" t="n">
        <v>35855</v>
      </c>
      <c r="F240" s="0" t="n">
        <v>0.355</v>
      </c>
      <c r="G240" s="0" t="n">
        <v>0.483</v>
      </c>
      <c r="H240" s="0" t="n">
        <v>0.682089059291489</v>
      </c>
      <c r="I240" s="0" t="n">
        <v>0.584458347053013</v>
      </c>
      <c r="J240" s="0" t="n">
        <f aca="false">(H240-F240)/F240</f>
        <v>0.921377631807011</v>
      </c>
      <c r="Q240" s="10" t="n">
        <f aca="false">D240</f>
        <v>35860</v>
      </c>
      <c r="R240" s="11" t="n">
        <f aca="false">AVERAGE(F236:F239)</f>
        <v>0.382797619047619</v>
      </c>
      <c r="S240" s="11" t="n">
        <f aca="false">AVERAGE(G236:G239)</f>
        <v>0.4963</v>
      </c>
      <c r="T240" s="11" t="n">
        <f aca="false">AVERAGE(H236:H239)</f>
        <v>0.668447278105659</v>
      </c>
      <c r="U240" s="11" t="n">
        <f aca="false">AVERAGE(I236:I239)</f>
        <v>0.57951926243003</v>
      </c>
    </row>
    <row r="241" customFormat="false" ht="12.75" hidden="false" customHeight="false" outlineLevel="0" collapsed="false">
      <c r="A241" s="0" t="n">
        <f aca="false">MONTH(D240)</f>
        <v>3</v>
      </c>
      <c r="B241" s="0" t="n">
        <f aca="false">YEAR(D240)</f>
        <v>1998</v>
      </c>
      <c r="C241" s="0" t="str">
        <f aca="false">CONCATENATE(B241,$B$1,A241)</f>
        <v>1998-3</v>
      </c>
      <c r="D241" s="5" t="n">
        <v>35867</v>
      </c>
      <c r="E241" s="5" t="n">
        <v>35855</v>
      </c>
      <c r="F241" s="0" t="n">
        <v>0.334761904761905</v>
      </c>
      <c r="G241" s="0" t="n">
        <v>0.4725</v>
      </c>
      <c r="H241" s="0" t="n">
        <v>0.672037220522983</v>
      </c>
      <c r="I241" s="0" t="n">
        <v>0.554823839315114</v>
      </c>
      <c r="J241" s="0" t="n">
        <f aca="false">(H241-F241)/F241</f>
        <v>1.00750805561631</v>
      </c>
      <c r="Q241" s="10" t="n">
        <f aca="false">D241</f>
        <v>35867</v>
      </c>
      <c r="R241" s="11" t="n">
        <f aca="false">AVERAGE(F237:F240)</f>
        <v>0.372142857142857</v>
      </c>
      <c r="S241" s="11" t="n">
        <f aca="false">AVERAGE(G237:G240)</f>
        <v>0.48915</v>
      </c>
      <c r="T241" s="11" t="n">
        <f aca="false">AVERAGE(H237:H240)</f>
        <v>0.668088283863927</v>
      </c>
      <c r="U241" s="11" t="n">
        <f aca="false">AVERAGE(I237:I240)</f>
        <v>0.578284491274284</v>
      </c>
    </row>
    <row r="242" customFormat="false" ht="12.75" hidden="false" customHeight="false" outlineLevel="0" collapsed="false">
      <c r="A242" s="0" t="n">
        <f aca="false">MONTH(D241)</f>
        <v>3</v>
      </c>
      <c r="B242" s="0" t="n">
        <f aca="false">YEAR(D241)</f>
        <v>1998</v>
      </c>
      <c r="C242" s="0" t="str">
        <f aca="false">CONCATENATE(B242,$B$1,A242)</f>
        <v>1998-3</v>
      </c>
      <c r="D242" s="5" t="n">
        <v>35874</v>
      </c>
      <c r="E242" s="5" t="n">
        <v>35855</v>
      </c>
      <c r="F242" s="0" t="n">
        <v>0.340952380952381</v>
      </c>
      <c r="G242" s="0" t="n">
        <v>0.4938</v>
      </c>
      <c r="H242" s="0" t="n">
        <v>0.656241473886759</v>
      </c>
      <c r="I242" s="0" t="n">
        <v>0.510372077708265</v>
      </c>
      <c r="J242" s="0" t="n">
        <f aca="false">(H242-F242)/F242</f>
        <v>0.924730579835466</v>
      </c>
      <c r="Q242" s="10" t="n">
        <f aca="false">D242</f>
        <v>35874</v>
      </c>
      <c r="R242" s="11" t="n">
        <f aca="false">AVERAGE(F238:F241)</f>
        <v>0.36047619047619</v>
      </c>
      <c r="S242" s="11" t="n">
        <f aca="false">AVERAGE(G238:G241)</f>
        <v>0.483375</v>
      </c>
      <c r="T242" s="11" t="n">
        <f aca="false">AVERAGE(H238:H241)</f>
        <v>0.670960237797786</v>
      </c>
      <c r="U242" s="11" t="n">
        <f aca="false">AVERAGE(I238:I241)</f>
        <v>0.569641093184063</v>
      </c>
    </row>
    <row r="243" customFormat="false" ht="12.75" hidden="false" customHeight="false" outlineLevel="0" collapsed="false">
      <c r="A243" s="0" t="n">
        <f aca="false">MONTH(D242)</f>
        <v>3</v>
      </c>
      <c r="B243" s="0" t="n">
        <f aca="false">YEAR(D242)</f>
        <v>1998</v>
      </c>
      <c r="C243" s="0" t="str">
        <f aca="false">CONCATENATE(B243,$B$1,A243)</f>
        <v>1998-3</v>
      </c>
      <c r="D243" s="5" t="n">
        <v>35881</v>
      </c>
      <c r="E243" s="5" t="n">
        <v>35855</v>
      </c>
      <c r="F243" s="0" t="n">
        <v>0.399047619047619</v>
      </c>
      <c r="G243" s="0" t="n">
        <v>0.5358</v>
      </c>
      <c r="H243" s="0" t="n">
        <v>0.667729289622195</v>
      </c>
      <c r="I243" s="0" t="n">
        <v>0.554823839315114</v>
      </c>
      <c r="J243" s="0" t="n">
        <f aca="false">(H243-F243)/F243</f>
        <v>0.673307289029365</v>
      </c>
      <c r="Q243" s="10" t="n">
        <f aca="false">D243</f>
        <v>35881</v>
      </c>
      <c r="R243" s="11" t="n">
        <f aca="false">AVERAGE(F239:F242)</f>
        <v>0.349583333333333</v>
      </c>
      <c r="S243" s="11" t="n">
        <f aca="false">AVERAGE(G239:G242)</f>
        <v>0.4808</v>
      </c>
      <c r="T243" s="11" t="n">
        <f aca="false">AVERAGE(H239:H242)</f>
        <v>0.668806272347392</v>
      </c>
      <c r="U243" s="11" t="n">
        <f aca="false">AVERAGE(I239:I242)</f>
        <v>0.556058610470859</v>
      </c>
    </row>
    <row r="244" customFormat="false" ht="12.75" hidden="false" customHeight="false" outlineLevel="0" collapsed="false">
      <c r="A244" s="0" t="n">
        <f aca="false">MONTH(D243)</f>
        <v>3</v>
      </c>
      <c r="B244" s="0" t="n">
        <f aca="false">YEAR(D243)</f>
        <v>1998</v>
      </c>
      <c r="C244" s="0" t="str">
        <f aca="false">CONCATENATE(B244,$B$1,A244)</f>
        <v>1998-3</v>
      </c>
      <c r="D244" s="5" t="n">
        <v>35888</v>
      </c>
      <c r="E244" s="5" t="n">
        <v>35886</v>
      </c>
      <c r="F244" s="0" t="n">
        <v>0.380714285714286</v>
      </c>
      <c r="G244" s="0" t="n">
        <v>0.5176</v>
      </c>
      <c r="H244" s="0" t="n">
        <v>0.672037220522983</v>
      </c>
      <c r="I244" s="0" t="n">
        <v>0.581165623971024</v>
      </c>
      <c r="J244" s="0" t="n">
        <f aca="false">(H244-F244)/F244</f>
        <v>0.765200954469373</v>
      </c>
      <c r="Q244" s="10" t="n">
        <f aca="false">D244</f>
        <v>35888</v>
      </c>
      <c r="R244" s="11" t="n">
        <f aca="false">AVERAGE(F240:F243)</f>
        <v>0.357440476190476</v>
      </c>
      <c r="S244" s="11" t="n">
        <f aca="false">AVERAGE(G240:G243)</f>
        <v>0.496275</v>
      </c>
      <c r="T244" s="11" t="n">
        <f aca="false">AVERAGE(H240:H243)</f>
        <v>0.669524260830856</v>
      </c>
      <c r="U244" s="11" t="n">
        <f aca="false">AVERAGE(I240:I243)</f>
        <v>0.551119525847876</v>
      </c>
    </row>
    <row r="245" customFormat="false" ht="12.75" hidden="false" customHeight="false" outlineLevel="0" collapsed="false">
      <c r="A245" s="0" t="n">
        <f aca="false">MONTH(D244)</f>
        <v>4</v>
      </c>
      <c r="B245" s="0" t="n">
        <f aca="false">YEAR(D244)</f>
        <v>1998</v>
      </c>
      <c r="C245" s="0" t="str">
        <f aca="false">CONCATENATE(B245,$B$1,A245)</f>
        <v>1998-4</v>
      </c>
      <c r="D245" s="5" t="n">
        <v>35895</v>
      </c>
      <c r="E245" s="5" t="n">
        <v>35886</v>
      </c>
      <c r="F245" s="0" t="n">
        <v>0.370476190476191</v>
      </c>
      <c r="G245" s="0" t="n">
        <v>0.5028</v>
      </c>
      <c r="H245" s="0" t="n">
        <v>0.660549404787547</v>
      </c>
      <c r="I245" s="0" t="n">
        <v>0.592690154757985</v>
      </c>
      <c r="J245" s="0" t="n">
        <f aca="false">(H245-F245)/F245</f>
        <v>0.78297397179158</v>
      </c>
      <c r="Q245" s="10" t="n">
        <f aca="false">D245</f>
        <v>35895</v>
      </c>
      <c r="R245" s="11" t="n">
        <f aca="false">AVERAGE(F241:F244)</f>
        <v>0.363869047619048</v>
      </c>
      <c r="S245" s="11" t="n">
        <f aca="false">AVERAGE(G241:G244)</f>
        <v>0.504925</v>
      </c>
      <c r="T245" s="11" t="n">
        <f aca="false">AVERAGE(H241:H244)</f>
        <v>0.66701130113873</v>
      </c>
      <c r="U245" s="11" t="n">
        <f aca="false">AVERAGE(I241:I244)</f>
        <v>0.550296345077379</v>
      </c>
    </row>
    <row r="246" customFormat="false" ht="12.75" hidden="false" customHeight="false" outlineLevel="0" collapsed="false">
      <c r="A246" s="0" t="n">
        <f aca="false">MONTH(D245)</f>
        <v>4</v>
      </c>
      <c r="B246" s="0" t="n">
        <f aca="false">YEAR(D245)</f>
        <v>1998</v>
      </c>
      <c r="C246" s="0" t="str">
        <f aca="false">CONCATENATE(B246,$B$1,A246)</f>
        <v>1998-4</v>
      </c>
      <c r="D246" s="5" t="n">
        <v>35902</v>
      </c>
      <c r="E246" s="5" t="n">
        <v>35886</v>
      </c>
      <c r="F246" s="0" t="n">
        <v>0.368095238095238</v>
      </c>
      <c r="G246" s="0" t="n">
        <v>0.5248</v>
      </c>
      <c r="H246" s="0" t="n">
        <v>0.660549404787547</v>
      </c>
      <c r="I246" s="0" t="n">
        <v>0.609153770167929</v>
      </c>
      <c r="J246" s="0" t="n">
        <f aca="false">(H246-F246)/F246</f>
        <v>0.794506791790232</v>
      </c>
      <c r="Q246" s="10" t="n">
        <f aca="false">D246</f>
        <v>35902</v>
      </c>
      <c r="R246" s="11" t="n">
        <f aca="false">AVERAGE(F242:F245)</f>
        <v>0.372797619047619</v>
      </c>
      <c r="S246" s="11" t="n">
        <f aca="false">AVERAGE(G242:G245)</f>
        <v>0.5125</v>
      </c>
      <c r="T246" s="11" t="n">
        <f aca="false">AVERAGE(H242:H245)</f>
        <v>0.664139347204871</v>
      </c>
      <c r="U246" s="11" t="n">
        <f aca="false">AVERAGE(I242:I245)</f>
        <v>0.559762923938097</v>
      </c>
    </row>
    <row r="247" customFormat="false" ht="12.75" hidden="false" customHeight="false" outlineLevel="0" collapsed="false">
      <c r="A247" s="0" t="n">
        <f aca="false">MONTH(D246)</f>
        <v>4</v>
      </c>
      <c r="B247" s="0" t="n">
        <f aca="false">YEAR(D246)</f>
        <v>1998</v>
      </c>
      <c r="C247" s="0" t="str">
        <f aca="false">CONCATENATE(B247,$B$1,A247)</f>
        <v>1998-4</v>
      </c>
      <c r="D247" s="5" t="n">
        <v>35909</v>
      </c>
      <c r="E247" s="5" t="n">
        <v>35886</v>
      </c>
      <c r="F247" s="0" t="n">
        <v>0.359285714285714</v>
      </c>
      <c r="G247" s="0" t="n">
        <v>0.501</v>
      </c>
      <c r="H247" s="0" t="n">
        <v>0.673473197489912</v>
      </c>
      <c r="I247" s="0" t="n">
        <v>0.68817912413566</v>
      </c>
      <c r="J247" s="0" t="n">
        <f aca="false">(H247-F247)/F247</f>
        <v>0.874478084464965</v>
      </c>
      <c r="Q247" s="10" t="n">
        <f aca="false">D247</f>
        <v>35909</v>
      </c>
      <c r="R247" s="11" t="n">
        <f aca="false">AVERAGE(F243:F246)</f>
        <v>0.379583333333333</v>
      </c>
      <c r="S247" s="11" t="n">
        <f aca="false">AVERAGE(G243:G246)</f>
        <v>0.52025</v>
      </c>
      <c r="T247" s="11" t="n">
        <f aca="false">AVERAGE(H243:H246)</f>
        <v>0.665216329930068</v>
      </c>
      <c r="U247" s="11" t="n">
        <f aca="false">AVERAGE(I243:I246)</f>
        <v>0.584458347053013</v>
      </c>
    </row>
    <row r="248" customFormat="false" ht="12.75" hidden="false" customHeight="false" outlineLevel="0" collapsed="false">
      <c r="A248" s="0" t="n">
        <f aca="false">MONTH(D247)</f>
        <v>4</v>
      </c>
      <c r="B248" s="0" t="n">
        <f aca="false">YEAR(D247)</f>
        <v>1998</v>
      </c>
      <c r="C248" s="0" t="str">
        <f aca="false">CONCATENATE(B248,$B$1,A248)</f>
        <v>1998-4</v>
      </c>
      <c r="D248" s="5" t="n">
        <v>35923</v>
      </c>
      <c r="E248" s="5" t="n">
        <v>35916</v>
      </c>
      <c r="F248" s="0" t="n">
        <v>0.360238095238095</v>
      </c>
      <c r="G248" s="0" t="n">
        <v>0.5202</v>
      </c>
      <c r="H248" s="0" t="n">
        <v>0.664857335688336</v>
      </c>
      <c r="I248" s="0" t="n">
        <v>0.684886401053671</v>
      </c>
      <c r="J248" s="0" t="n">
        <f aca="false">(H248-F248)/F248</f>
        <v>0.845605294045611</v>
      </c>
      <c r="Q248" s="10" t="n">
        <f aca="false">D248</f>
        <v>35923</v>
      </c>
      <c r="R248" s="11" t="n">
        <f aca="false">AVERAGE(F244:F247)</f>
        <v>0.369642857142857</v>
      </c>
      <c r="S248" s="11" t="n">
        <f aca="false">AVERAGE(G244:G247)</f>
        <v>0.51155</v>
      </c>
      <c r="T248" s="11" t="n">
        <f aca="false">AVERAGE(H244:H247)</f>
        <v>0.666652306896997</v>
      </c>
      <c r="U248" s="11" t="n">
        <f aca="false">AVERAGE(I244:I247)</f>
        <v>0.61779716825815</v>
      </c>
    </row>
    <row r="249" customFormat="false" ht="12.75" hidden="false" customHeight="false" outlineLevel="0" collapsed="false">
      <c r="A249" s="0" t="n">
        <f aca="false">MONTH(D248)</f>
        <v>5</v>
      </c>
      <c r="B249" s="0" t="n">
        <f aca="false">YEAR(D248)</f>
        <v>1998</v>
      </c>
      <c r="C249" s="0" t="str">
        <f aca="false">CONCATENATE(B249,$B$1,A249)</f>
        <v>1998-5</v>
      </c>
      <c r="D249" s="5" t="n">
        <v>35930</v>
      </c>
      <c r="E249" s="5" t="n">
        <v>35916</v>
      </c>
      <c r="F249" s="0" t="n">
        <v>0.34452380952381</v>
      </c>
      <c r="G249" s="0" t="n">
        <v>0.5075</v>
      </c>
      <c r="H249" s="0" t="n">
        <v>0.656241473886759</v>
      </c>
      <c r="I249" s="0" t="n">
        <v>0.675008231807705</v>
      </c>
      <c r="J249" s="0" t="n">
        <f aca="false">(H249-F249)/F249</f>
        <v>0.904778293244221</v>
      </c>
      <c r="Q249" s="10" t="n">
        <f aca="false">D249</f>
        <v>35930</v>
      </c>
      <c r="R249" s="11" t="n">
        <f aca="false">AVERAGE(F245:F248)</f>
        <v>0.36452380952381</v>
      </c>
      <c r="S249" s="11" t="n">
        <f aca="false">AVERAGE(G245:G248)</f>
        <v>0.5122</v>
      </c>
      <c r="T249" s="11" t="n">
        <f aca="false">AVERAGE(H245:H248)</f>
        <v>0.664857335688336</v>
      </c>
      <c r="U249" s="11" t="n">
        <f aca="false">AVERAGE(I245:I248)</f>
        <v>0.643727362528811</v>
      </c>
    </row>
    <row r="250" customFormat="false" ht="12.75" hidden="false" customHeight="false" outlineLevel="0" collapsed="false">
      <c r="A250" s="0" t="n">
        <f aca="false">MONTH(D249)</f>
        <v>5</v>
      </c>
      <c r="B250" s="0" t="n">
        <f aca="false">YEAR(D249)</f>
        <v>1998</v>
      </c>
      <c r="C250" s="0" t="str">
        <f aca="false">CONCATENATE(B250,$B$1,A250)</f>
        <v>1998-5</v>
      </c>
      <c r="D250" s="5" t="n">
        <v>35937</v>
      </c>
      <c r="E250" s="5" t="n">
        <v>35916</v>
      </c>
      <c r="F250" s="0" t="n">
        <v>0.351904761904762</v>
      </c>
      <c r="G250" s="0" t="n">
        <v>0.4906</v>
      </c>
      <c r="H250" s="0" t="n">
        <v>0.634701819382817</v>
      </c>
      <c r="I250" s="0" t="n">
        <v>0.66183733947975</v>
      </c>
      <c r="J250" s="0" t="n">
        <f aca="false">(H250-F250)/F250</f>
        <v>0.803618160627762</v>
      </c>
      <c r="Q250" s="10" t="n">
        <f aca="false">D250</f>
        <v>35937</v>
      </c>
      <c r="R250" s="11" t="n">
        <f aca="false">AVERAGE(F246:F249)</f>
        <v>0.358035714285714</v>
      </c>
      <c r="S250" s="11" t="n">
        <f aca="false">AVERAGE(G246:G249)</f>
        <v>0.513375</v>
      </c>
      <c r="T250" s="11" t="n">
        <f aca="false">AVERAGE(H246:H249)</f>
        <v>0.663780352963139</v>
      </c>
      <c r="U250" s="11" t="n">
        <f aca="false">AVERAGE(I246:I249)</f>
        <v>0.664306881791241</v>
      </c>
    </row>
    <row r="251" customFormat="false" ht="12.75" hidden="false" customHeight="false" outlineLevel="0" collapsed="false">
      <c r="A251" s="0" t="n">
        <f aca="false">MONTH(D250)</f>
        <v>5</v>
      </c>
      <c r="B251" s="0" t="n">
        <f aca="false">YEAR(D250)</f>
        <v>1998</v>
      </c>
      <c r="C251" s="0" t="str">
        <f aca="false">CONCATENATE(B251,$B$1,A251)</f>
        <v>1998-5</v>
      </c>
      <c r="D251" s="5" t="n">
        <v>35944</v>
      </c>
      <c r="E251" s="5" t="n">
        <v>35916</v>
      </c>
      <c r="F251" s="0" t="n">
        <v>0.361904761904762</v>
      </c>
      <c r="G251" s="0" t="n">
        <v>0.4998</v>
      </c>
      <c r="H251" s="0" t="n">
        <v>0.630393888482029</v>
      </c>
      <c r="I251" s="0" t="n">
        <v>0.622324662495884</v>
      </c>
      <c r="J251" s="0" t="n">
        <f aca="false">(H251-F251)/F251</f>
        <v>0.741877849752974</v>
      </c>
      <c r="Q251" s="10" t="n">
        <f aca="false">D251</f>
        <v>35944</v>
      </c>
      <c r="R251" s="11" t="n">
        <f aca="false">AVERAGE(F247:F250)</f>
        <v>0.353988095238095</v>
      </c>
      <c r="S251" s="11" t="n">
        <f aca="false">AVERAGE(G247:G250)</f>
        <v>0.504825</v>
      </c>
      <c r="T251" s="11" t="n">
        <f aca="false">AVERAGE(H247:H250)</f>
        <v>0.657318456611956</v>
      </c>
      <c r="U251" s="11" t="n">
        <f aca="false">AVERAGE(I247:I250)</f>
        <v>0.677477774119197</v>
      </c>
    </row>
    <row r="252" customFormat="false" ht="12.75" hidden="false" customHeight="false" outlineLevel="0" collapsed="false">
      <c r="A252" s="0" t="n">
        <f aca="false">MONTH(D251)</f>
        <v>5</v>
      </c>
      <c r="B252" s="0" t="n">
        <f aca="false">YEAR(D251)</f>
        <v>1998</v>
      </c>
      <c r="C252" s="0" t="str">
        <f aca="false">CONCATENATE(B252,$B$1,A252)</f>
        <v>1998-5</v>
      </c>
      <c r="D252" s="5" t="n">
        <v>35951</v>
      </c>
      <c r="E252" s="5" t="n">
        <v>35947</v>
      </c>
      <c r="F252" s="0" t="n">
        <v>0.358809523809524</v>
      </c>
      <c r="G252" s="0" t="n">
        <v>0.4956</v>
      </c>
      <c r="H252" s="0" t="n">
        <v>0.643317681184394</v>
      </c>
      <c r="I252" s="0" t="n">
        <v>0.642081000987817</v>
      </c>
      <c r="J252" s="0" t="n">
        <f aca="false">(H252-F252)/F252</f>
        <v>0.792922535484044</v>
      </c>
      <c r="Q252" s="10" t="n">
        <f aca="false">D252</f>
        <v>35951</v>
      </c>
      <c r="R252" s="11" t="n">
        <f aca="false">AVERAGE(F248:F251)</f>
        <v>0.354642857142857</v>
      </c>
      <c r="S252" s="11" t="n">
        <f aca="false">AVERAGE(G248:G251)</f>
        <v>0.504525</v>
      </c>
      <c r="T252" s="11" t="n">
        <f aca="false">AVERAGE(H248:H251)</f>
        <v>0.646548629359985</v>
      </c>
      <c r="U252" s="11" t="n">
        <f aca="false">AVERAGE(I248:I251)</f>
        <v>0.661014158709253</v>
      </c>
    </row>
    <row r="253" customFormat="false" ht="12.75" hidden="false" customHeight="false" outlineLevel="0" collapsed="false">
      <c r="A253" s="0" t="n">
        <f aca="false">MONTH(D252)</f>
        <v>6</v>
      </c>
      <c r="B253" s="0" t="n">
        <f aca="false">YEAR(D252)</f>
        <v>1998</v>
      </c>
      <c r="C253" s="0" t="str">
        <f aca="false">CONCATENATE(B253,$B$1,A253)</f>
        <v>1998-6</v>
      </c>
      <c r="D253" s="5" t="n">
        <v>35958</v>
      </c>
      <c r="E253" s="5" t="n">
        <v>35947</v>
      </c>
      <c r="F253" s="0" t="n">
        <v>0.299761904761905</v>
      </c>
      <c r="G253" s="0" t="n">
        <v>0.463</v>
      </c>
      <c r="H253" s="0" t="n">
        <v>0.646189635118253</v>
      </c>
      <c r="I253" s="0" t="n">
        <v>0.628910108659862</v>
      </c>
      <c r="J253" s="0" t="n">
        <f aca="false">(H253-F253)/F253</f>
        <v>1.15567630460418</v>
      </c>
      <c r="Q253" s="10" t="n">
        <f aca="false">D253</f>
        <v>35958</v>
      </c>
      <c r="R253" s="11" t="n">
        <f aca="false">AVERAGE(F249:F252)</f>
        <v>0.354285714285714</v>
      </c>
      <c r="S253" s="11" t="n">
        <f aca="false">AVERAGE(G249:G252)</f>
        <v>0.498375</v>
      </c>
      <c r="T253" s="11" t="n">
        <f aca="false">AVERAGE(H249:H252)</f>
        <v>0.641163715734</v>
      </c>
      <c r="U253" s="11" t="n">
        <f aca="false">AVERAGE(I249:I252)</f>
        <v>0.650312808692789</v>
      </c>
    </row>
    <row r="254" customFormat="false" ht="12.75" hidden="false" customHeight="false" outlineLevel="0" collapsed="false">
      <c r="A254" s="0" t="n">
        <f aca="false">MONTH(D253)</f>
        <v>6</v>
      </c>
      <c r="B254" s="0" t="n">
        <f aca="false">YEAR(D253)</f>
        <v>1998</v>
      </c>
      <c r="C254" s="0" t="str">
        <f aca="false">CONCATENATE(B254,$B$1,A254)</f>
        <v>1998-6</v>
      </c>
      <c r="D254" s="5" t="n">
        <v>35965</v>
      </c>
      <c r="E254" s="5" t="n">
        <v>35947</v>
      </c>
      <c r="F254" s="0" t="n">
        <v>0.281904761904762</v>
      </c>
      <c r="G254" s="0" t="n">
        <v>0.4578</v>
      </c>
      <c r="H254" s="0" t="n">
        <v>0.643317681184394</v>
      </c>
      <c r="I254" s="0" t="n">
        <v>0.628910108659862</v>
      </c>
      <c r="J254" s="0" t="n">
        <f aca="false">(H254-F254)/F254</f>
        <v>1.28203907176896</v>
      </c>
      <c r="Q254" s="10" t="n">
        <f aca="false">D254</f>
        <v>35965</v>
      </c>
      <c r="R254" s="11" t="n">
        <f aca="false">AVERAGE(F250:F253)</f>
        <v>0.343095238095238</v>
      </c>
      <c r="S254" s="11" t="n">
        <f aca="false">AVERAGE(G250:G253)</f>
        <v>0.48725</v>
      </c>
      <c r="T254" s="11" t="n">
        <f aca="false">AVERAGE(H250:H253)</f>
        <v>0.638650756041873</v>
      </c>
      <c r="U254" s="11" t="n">
        <f aca="false">AVERAGE(I250:I253)</f>
        <v>0.638788277905828</v>
      </c>
    </row>
    <row r="255" customFormat="false" ht="12.75" hidden="false" customHeight="false" outlineLevel="0" collapsed="false">
      <c r="A255" s="0" t="n">
        <f aca="false">MONTH(D254)</f>
        <v>6</v>
      </c>
      <c r="B255" s="0" t="n">
        <f aca="false">YEAR(D254)</f>
        <v>1998</v>
      </c>
      <c r="C255" s="0" t="str">
        <f aca="false">CONCATENATE(B255,$B$1,A255)</f>
        <v>1998-6</v>
      </c>
      <c r="D255" s="5" t="n">
        <v>35972</v>
      </c>
      <c r="E255" s="5" t="n">
        <v>35947</v>
      </c>
      <c r="F255" s="0" t="n">
        <v>0.336428571428571</v>
      </c>
      <c r="G255" s="0" t="n">
        <v>0.458</v>
      </c>
      <c r="H255" s="0" t="n">
        <v>0.637573773316676</v>
      </c>
      <c r="I255" s="0" t="n">
        <v>0.655251893315772</v>
      </c>
      <c r="J255" s="0" t="n">
        <f aca="false">(H255-F255)/F255</f>
        <v>0.895123742342561</v>
      </c>
      <c r="Q255" s="10" t="n">
        <f aca="false">D255</f>
        <v>35972</v>
      </c>
      <c r="R255" s="11" t="n">
        <f aca="false">AVERAGE(F251:F254)</f>
        <v>0.325595238095238</v>
      </c>
      <c r="S255" s="11" t="n">
        <f aca="false">AVERAGE(G251:G254)</f>
        <v>0.47905</v>
      </c>
      <c r="T255" s="11" t="n">
        <f aca="false">AVERAGE(H251:H254)</f>
        <v>0.640804721492267</v>
      </c>
      <c r="U255" s="11" t="n">
        <f aca="false">AVERAGE(I251:I254)</f>
        <v>0.630556470200856</v>
      </c>
    </row>
    <row r="256" customFormat="false" ht="12.75" hidden="false" customHeight="false" outlineLevel="0" collapsed="false">
      <c r="A256" s="0" t="n">
        <f aca="false">MONTH(D255)</f>
        <v>6</v>
      </c>
      <c r="B256" s="0" t="n">
        <f aca="false">YEAR(D255)</f>
        <v>1998</v>
      </c>
      <c r="C256" s="0" t="str">
        <f aca="false">CONCATENATE(B256,$B$1,A256)</f>
        <v>1998-6</v>
      </c>
      <c r="D256" s="5" t="n">
        <v>35986</v>
      </c>
      <c r="E256" s="5" t="n">
        <v>35977</v>
      </c>
      <c r="F256" s="0" t="n">
        <v>0.330238095238095</v>
      </c>
      <c r="G256" s="0" t="n">
        <v>0.4681</v>
      </c>
      <c r="H256" s="0" t="n">
        <v>0.634701819382817</v>
      </c>
      <c r="I256" s="0" t="n">
        <v>0.668422785643727</v>
      </c>
      <c r="J256" s="0" t="n">
        <f aca="false">(H256-F256)/F256</f>
        <v>0.921952156746815</v>
      </c>
      <c r="Q256" s="10" t="n">
        <f aca="false">D256</f>
        <v>35986</v>
      </c>
      <c r="R256" s="11" t="n">
        <f aca="false">AVERAGE(F252:F255)</f>
        <v>0.319226190476191</v>
      </c>
      <c r="S256" s="11" t="n">
        <f aca="false">AVERAGE(G252:G255)</f>
        <v>0.4686</v>
      </c>
      <c r="T256" s="11" t="n">
        <f aca="false">AVERAGE(H252:H255)</f>
        <v>0.642599692700929</v>
      </c>
      <c r="U256" s="11" t="n">
        <f aca="false">AVERAGE(I252:I255)</f>
        <v>0.638788277905828</v>
      </c>
    </row>
    <row r="257" customFormat="false" ht="12.75" hidden="false" customHeight="false" outlineLevel="0" collapsed="false">
      <c r="A257" s="0" t="n">
        <f aca="false">MONTH(D256)</f>
        <v>7</v>
      </c>
      <c r="B257" s="0" t="n">
        <f aca="false">YEAR(D256)</f>
        <v>1998</v>
      </c>
      <c r="C257" s="0" t="str">
        <f aca="false">CONCATENATE(B257,$B$1,A257)</f>
        <v>1998-7</v>
      </c>
      <c r="D257" s="5" t="n">
        <v>35993</v>
      </c>
      <c r="E257" s="5" t="n">
        <v>35977</v>
      </c>
      <c r="F257" s="0" t="n">
        <v>0.332857142857143</v>
      </c>
      <c r="G257" s="0" t="n">
        <v>0.4481</v>
      </c>
      <c r="H257" s="0" t="n">
        <v>0.637573773316676</v>
      </c>
      <c r="I257" s="0" t="n">
        <v>0.665130062561739</v>
      </c>
      <c r="J257" s="0" t="n">
        <f aca="false">(H257-F257)/F257</f>
        <v>0.915457688075851</v>
      </c>
      <c r="Q257" s="10" t="n">
        <f aca="false">D257</f>
        <v>35993</v>
      </c>
      <c r="R257" s="11" t="n">
        <f aca="false">AVERAGE(F253:F256)</f>
        <v>0.312083333333333</v>
      </c>
      <c r="S257" s="11" t="n">
        <f aca="false">AVERAGE(G253:G256)</f>
        <v>0.461725</v>
      </c>
      <c r="T257" s="11" t="n">
        <f aca="false">AVERAGE(H253:H256)</f>
        <v>0.640445727250535</v>
      </c>
      <c r="U257" s="11" t="n">
        <f aca="false">AVERAGE(I253:I256)</f>
        <v>0.645373724069806</v>
      </c>
    </row>
    <row r="258" customFormat="false" ht="12.75" hidden="false" customHeight="false" outlineLevel="0" collapsed="false">
      <c r="A258" s="0" t="n">
        <f aca="false">MONTH(D257)</f>
        <v>7</v>
      </c>
      <c r="B258" s="0" t="n">
        <f aca="false">YEAR(D257)</f>
        <v>1998</v>
      </c>
      <c r="C258" s="0" t="str">
        <f aca="false">CONCATENATE(B258,$B$1,A258)</f>
        <v>1998-7</v>
      </c>
      <c r="D258" s="5" t="n">
        <v>36000</v>
      </c>
      <c r="E258" s="5" t="n">
        <v>35977</v>
      </c>
      <c r="F258" s="0" t="n">
        <v>0.330238095238095</v>
      </c>
      <c r="G258" s="0" t="n">
        <v>0.4199</v>
      </c>
      <c r="H258" s="0" t="n">
        <v>0.631829865448958</v>
      </c>
      <c r="I258" s="0" t="n">
        <v>0.660190977938755</v>
      </c>
      <c r="J258" s="0" t="n">
        <f aca="false">(H258-F258)/F258</f>
        <v>0.913255540652938</v>
      </c>
      <c r="Q258" s="10" t="n">
        <f aca="false">D258</f>
        <v>36000</v>
      </c>
      <c r="R258" s="11" t="n">
        <f aca="false">AVERAGE(F254:F257)</f>
        <v>0.320357142857143</v>
      </c>
      <c r="S258" s="11" t="n">
        <f aca="false">AVERAGE(G254:G257)</f>
        <v>0.458</v>
      </c>
      <c r="T258" s="11" t="n">
        <f aca="false">AVERAGE(H254:H257)</f>
        <v>0.638291761800141</v>
      </c>
      <c r="U258" s="11" t="n">
        <f aca="false">AVERAGE(I254:I257)</f>
        <v>0.654428712545275</v>
      </c>
    </row>
    <row r="259" customFormat="false" ht="12.75" hidden="false" customHeight="false" outlineLevel="0" collapsed="false">
      <c r="A259" s="0" t="n">
        <f aca="false">MONTH(D258)</f>
        <v>7</v>
      </c>
      <c r="B259" s="0" t="n">
        <f aca="false">YEAR(D258)</f>
        <v>1998</v>
      </c>
      <c r="C259" s="0" t="str">
        <f aca="false">CONCATENATE(B259,$B$1,A259)</f>
        <v>1998-7</v>
      </c>
      <c r="D259" s="5" t="n">
        <v>36007</v>
      </c>
      <c r="E259" s="5" t="n">
        <v>35977</v>
      </c>
      <c r="F259" s="0" t="n">
        <v>0.338333333333333</v>
      </c>
      <c r="G259" s="0" t="n">
        <v>0.4128</v>
      </c>
      <c r="H259" s="0" t="n">
        <v>0.620342049713523</v>
      </c>
      <c r="I259" s="0" t="n">
        <v>0.619031939413895</v>
      </c>
      <c r="J259" s="0" t="n">
        <f aca="false">(H259-F259)/F259</f>
        <v>0.833523299645879</v>
      </c>
      <c r="Q259" s="10" t="n">
        <f aca="false">D259</f>
        <v>36007</v>
      </c>
      <c r="R259" s="11" t="n">
        <f aca="false">AVERAGE(F255:F258)</f>
        <v>0.332440476190476</v>
      </c>
      <c r="S259" s="11" t="n">
        <f aca="false">AVERAGE(G255:G258)</f>
        <v>0.448525</v>
      </c>
      <c r="T259" s="11" t="n">
        <f aca="false">AVERAGE(H255:H258)</f>
        <v>0.635419807866282</v>
      </c>
      <c r="U259" s="11" t="n">
        <f aca="false">AVERAGE(I255:I258)</f>
        <v>0.662248929864998</v>
      </c>
    </row>
    <row r="260" customFormat="false" ht="12.75" hidden="false" customHeight="false" outlineLevel="0" collapsed="false">
      <c r="A260" s="0" t="n">
        <f aca="false">MONTH(D259)</f>
        <v>7</v>
      </c>
      <c r="B260" s="0" t="n">
        <f aca="false">YEAR(D259)</f>
        <v>1998</v>
      </c>
      <c r="C260" s="0" t="str">
        <f aca="false">CONCATENATE(B260,$B$1,A260)</f>
        <v>1998-7</v>
      </c>
      <c r="D260" s="5" t="n">
        <v>36014</v>
      </c>
      <c r="E260" s="5" t="n">
        <v>36008</v>
      </c>
      <c r="F260" s="0" t="n">
        <v>0.328571428571429</v>
      </c>
      <c r="G260" s="0" t="n">
        <v>0.434</v>
      </c>
      <c r="H260" s="0" t="n">
        <v>0.628957911515099</v>
      </c>
      <c r="I260" s="0" t="n">
        <v>0.609153770167929</v>
      </c>
      <c r="J260" s="0" t="n">
        <f aca="false">(H260-F260)/F260</f>
        <v>0.914219730698128</v>
      </c>
      <c r="Q260" s="10" t="n">
        <f aca="false">D260</f>
        <v>36014</v>
      </c>
      <c r="R260" s="11" t="n">
        <f aca="false">AVERAGE(F256:F259)</f>
        <v>0.332916666666667</v>
      </c>
      <c r="S260" s="11" t="n">
        <f aca="false">AVERAGE(G256:G259)</f>
        <v>0.437225</v>
      </c>
      <c r="T260" s="11" t="n">
        <f aca="false">AVERAGE(H256:H259)</f>
        <v>0.631111876965494</v>
      </c>
      <c r="U260" s="11" t="n">
        <f aca="false">AVERAGE(I256:I259)</f>
        <v>0.653193941389529</v>
      </c>
    </row>
    <row r="261" customFormat="false" ht="12.75" hidden="false" customHeight="false" outlineLevel="0" collapsed="false">
      <c r="A261" s="0" t="n">
        <f aca="false">MONTH(D260)</f>
        <v>8</v>
      </c>
      <c r="B261" s="0" t="n">
        <f aca="false">YEAR(D260)</f>
        <v>1998</v>
      </c>
      <c r="C261" s="0" t="str">
        <f aca="false">CONCATENATE(B261,$B$1,A261)</f>
        <v>1998-8</v>
      </c>
      <c r="D261" s="5" t="n">
        <v>36021</v>
      </c>
      <c r="E261" s="5" t="n">
        <v>36008</v>
      </c>
      <c r="F261" s="0" t="n">
        <v>0.317857142857143</v>
      </c>
      <c r="G261" s="0" t="n">
        <v>0.4243</v>
      </c>
      <c r="H261" s="0" t="n">
        <v>0.611726187911946</v>
      </c>
      <c r="I261" s="0" t="n">
        <v>0.604214685544946</v>
      </c>
      <c r="J261" s="0" t="n">
        <f aca="false">(H261-F261)/F261</f>
        <v>0.924531827138706</v>
      </c>
      <c r="Q261" s="10" t="n">
        <f aca="false">D261</f>
        <v>36021</v>
      </c>
      <c r="R261" s="11" t="n">
        <f aca="false">AVERAGE(F257:F260)</f>
        <v>0.3325</v>
      </c>
      <c r="S261" s="11" t="n">
        <f aca="false">AVERAGE(G257:G260)</f>
        <v>0.4287</v>
      </c>
      <c r="T261" s="11" t="n">
        <f aca="false">AVERAGE(H257:H260)</f>
        <v>0.629675899998564</v>
      </c>
      <c r="U261" s="11" t="n">
        <f aca="false">AVERAGE(I257:I260)</f>
        <v>0.63837668752058</v>
      </c>
    </row>
    <row r="262" customFormat="false" ht="12.75" hidden="false" customHeight="false" outlineLevel="0" collapsed="false">
      <c r="A262" s="0" t="n">
        <f aca="false">MONTH(D261)</f>
        <v>8</v>
      </c>
      <c r="B262" s="0" t="n">
        <f aca="false">YEAR(D261)</f>
        <v>1998</v>
      </c>
      <c r="C262" s="0" t="str">
        <f aca="false">CONCATENATE(B262,$B$1,A262)</f>
        <v>1998-8</v>
      </c>
      <c r="D262" s="5" t="n">
        <v>36028</v>
      </c>
      <c r="E262" s="5" t="n">
        <v>36008</v>
      </c>
      <c r="F262" s="0" t="n">
        <v>0.318333333333333</v>
      </c>
      <c r="G262" s="0" t="n">
        <v>0.4091</v>
      </c>
      <c r="H262" s="0" t="n">
        <v>0.604546303077299</v>
      </c>
      <c r="I262" s="0" t="n">
        <v>0.57951926243003</v>
      </c>
      <c r="J262" s="0" t="n">
        <f aca="false">(H262-F262)/F262</f>
        <v>0.899098334274237</v>
      </c>
      <c r="Q262" s="10" t="n">
        <f aca="false">D262</f>
        <v>36028</v>
      </c>
      <c r="R262" s="11" t="n">
        <f aca="false">AVERAGE(F258:F261)</f>
        <v>0.32875</v>
      </c>
      <c r="S262" s="11" t="n">
        <f aca="false">AVERAGE(G258:G261)</f>
        <v>0.42275</v>
      </c>
      <c r="T262" s="11" t="n">
        <f aca="false">AVERAGE(H258:H261)</f>
        <v>0.623214003647381</v>
      </c>
      <c r="U262" s="11" t="n">
        <f aca="false">AVERAGE(I258:I261)</f>
        <v>0.623147843266381</v>
      </c>
    </row>
    <row r="263" customFormat="false" ht="12.75" hidden="false" customHeight="false" outlineLevel="0" collapsed="false">
      <c r="A263" s="0" t="n">
        <f aca="false">MONTH(D262)</f>
        <v>8</v>
      </c>
      <c r="B263" s="0" t="n">
        <f aca="false">YEAR(D262)</f>
        <v>1998</v>
      </c>
      <c r="C263" s="0" t="str">
        <f aca="false">CONCATENATE(B263,$B$1,A263)</f>
        <v>1998-8</v>
      </c>
      <c r="D263" s="5" t="n">
        <v>36035</v>
      </c>
      <c r="E263" s="5" t="n">
        <v>36008</v>
      </c>
      <c r="F263" s="0" t="n">
        <v>0.321428571428571</v>
      </c>
      <c r="G263" s="0" t="n">
        <v>0.4088</v>
      </c>
      <c r="H263" s="0" t="n">
        <v>0.603110326110369</v>
      </c>
      <c r="I263" s="0" t="n">
        <v>0.558116562397102</v>
      </c>
      <c r="J263" s="0" t="n">
        <f aca="false">(H263-F263)/F263</f>
        <v>0.876343236787815</v>
      </c>
      <c r="Q263" s="10" t="n">
        <f aca="false">D263</f>
        <v>36035</v>
      </c>
      <c r="R263" s="11" t="n">
        <f aca="false">AVERAGE(F259:F262)</f>
        <v>0.32577380952381</v>
      </c>
      <c r="S263" s="11" t="n">
        <f aca="false">AVERAGE(G259:G262)</f>
        <v>0.42005</v>
      </c>
      <c r="T263" s="11" t="n">
        <f aca="false">AVERAGE(H259:H262)</f>
        <v>0.616393113054467</v>
      </c>
      <c r="U263" s="11" t="n">
        <f aca="false">AVERAGE(I259:I262)</f>
        <v>0.6029799143892</v>
      </c>
    </row>
    <row r="264" customFormat="false" ht="12.75" hidden="false" customHeight="false" outlineLevel="0" collapsed="false">
      <c r="A264" s="0" t="n">
        <f aca="false">MONTH(D263)</f>
        <v>8</v>
      </c>
      <c r="B264" s="0" t="n">
        <f aca="false">YEAR(D263)</f>
        <v>1998</v>
      </c>
      <c r="C264" s="0" t="str">
        <f aca="false">CONCATENATE(B264,$B$1,A264)</f>
        <v>1998-8</v>
      </c>
      <c r="D264" s="5" t="n">
        <v>36042</v>
      </c>
      <c r="E264" s="5" t="n">
        <v>36039</v>
      </c>
      <c r="F264" s="0" t="n">
        <v>0.347380952380952</v>
      </c>
      <c r="G264" s="0" t="n">
        <v>0.4208</v>
      </c>
      <c r="H264" s="0" t="n">
        <v>0.60023837217651</v>
      </c>
      <c r="I264" s="0" t="n">
        <v>0.554823839315114</v>
      </c>
      <c r="J264" s="0" t="n">
        <f aca="false">(H264-F264)/F264</f>
        <v>0.72789661627234</v>
      </c>
      <c r="Q264" s="10" t="n">
        <f aca="false">D264</f>
        <v>36042</v>
      </c>
      <c r="R264" s="11" t="n">
        <f aca="false">AVERAGE(F260:F263)</f>
        <v>0.321547619047619</v>
      </c>
      <c r="S264" s="11" t="n">
        <f aca="false">AVERAGE(G260:G263)</f>
        <v>0.41905</v>
      </c>
      <c r="T264" s="11" t="n">
        <f aca="false">AVERAGE(H260:H263)</f>
        <v>0.612085182153678</v>
      </c>
      <c r="U264" s="11" t="n">
        <f aca="false">AVERAGE(I260:I263)</f>
        <v>0.587751070135002</v>
      </c>
    </row>
    <row r="265" customFormat="false" ht="12.75" hidden="false" customHeight="false" outlineLevel="0" collapsed="false">
      <c r="A265" s="0" t="n">
        <f aca="false">MONTH(D264)</f>
        <v>9</v>
      </c>
      <c r="B265" s="0" t="n">
        <f aca="false">YEAR(D264)</f>
        <v>1998</v>
      </c>
      <c r="C265" s="0" t="str">
        <f aca="false">CONCATENATE(B265,$B$1,A265)</f>
        <v>1998-9</v>
      </c>
      <c r="D265" s="5" t="n">
        <v>36049</v>
      </c>
      <c r="E265" s="5" t="n">
        <v>36039</v>
      </c>
      <c r="F265" s="0" t="n">
        <v>0.341428571428571</v>
      </c>
      <c r="G265" s="0" t="n">
        <v>0.4252</v>
      </c>
      <c r="H265" s="0" t="n">
        <v>0.603110326110369</v>
      </c>
      <c r="I265" s="0" t="n">
        <v>0.540006585446164</v>
      </c>
      <c r="J265" s="0" t="n">
        <f aca="false">(H265-F265)/F265</f>
        <v>0.766431917478069</v>
      </c>
      <c r="Q265" s="10" t="n">
        <f aca="false">D265</f>
        <v>36049</v>
      </c>
      <c r="R265" s="11" t="n">
        <f aca="false">AVERAGE(F261:F264)</f>
        <v>0.32625</v>
      </c>
      <c r="S265" s="11" t="n">
        <f aca="false">AVERAGE(G261:G264)</f>
        <v>0.41575</v>
      </c>
      <c r="T265" s="11" t="n">
        <f aca="false">AVERAGE(H261:H264)</f>
        <v>0.604905297319031</v>
      </c>
      <c r="U265" s="11" t="n">
        <f aca="false">AVERAGE(I261:I264)</f>
        <v>0.574168587421798</v>
      </c>
    </row>
    <row r="266" customFormat="false" ht="12.75" hidden="false" customHeight="false" outlineLevel="0" collapsed="false">
      <c r="A266" s="0" t="n">
        <f aca="false">MONTH(D265)</f>
        <v>9</v>
      </c>
      <c r="B266" s="0" t="n">
        <f aca="false">YEAR(D265)</f>
        <v>1998</v>
      </c>
      <c r="C266" s="0" t="str">
        <f aca="false">CONCATENATE(B266,$B$1,A266)</f>
        <v>1998-9</v>
      </c>
      <c r="D266" s="5" t="n">
        <v>36056</v>
      </c>
      <c r="E266" s="5" t="n">
        <v>36039</v>
      </c>
      <c r="F266" s="0" t="n">
        <v>0.368809523809524</v>
      </c>
      <c r="G266" s="0" t="n">
        <v>0.4558</v>
      </c>
      <c r="H266" s="0" t="n">
        <v>0.608854233978087</v>
      </c>
      <c r="I266" s="0" t="n">
        <v>0.543299308528153</v>
      </c>
      <c r="J266" s="0" t="n">
        <f aca="false">(H266-F266)/F266</f>
        <v>0.65086364280695</v>
      </c>
      <c r="Q266" s="10" t="n">
        <f aca="false">D266</f>
        <v>36056</v>
      </c>
      <c r="R266" s="11" t="n">
        <f aca="false">AVERAGE(F262:F265)</f>
        <v>0.332142857142857</v>
      </c>
      <c r="S266" s="11" t="n">
        <f aca="false">AVERAGE(G262:G265)</f>
        <v>0.415975</v>
      </c>
      <c r="T266" s="11" t="n">
        <f aca="false">AVERAGE(H262:H265)</f>
        <v>0.602751331868637</v>
      </c>
      <c r="U266" s="11" t="n">
        <f aca="false">AVERAGE(I262:I265)</f>
        <v>0.558116562397102</v>
      </c>
    </row>
    <row r="267" customFormat="false" ht="12.75" hidden="false" customHeight="false" outlineLevel="0" collapsed="false">
      <c r="A267" s="0" t="n">
        <f aca="false">MONTH(D266)</f>
        <v>9</v>
      </c>
      <c r="B267" s="0" t="n">
        <f aca="false">YEAR(D266)</f>
        <v>1998</v>
      </c>
      <c r="C267" s="0" t="str">
        <f aca="false">CONCATENATE(B267,$B$1,A267)</f>
        <v>1998-9</v>
      </c>
      <c r="D267" s="5" t="n">
        <v>36063</v>
      </c>
      <c r="E267" s="5" t="n">
        <v>36039</v>
      </c>
      <c r="F267" s="0" t="n">
        <v>0.375</v>
      </c>
      <c r="G267" s="0" t="n">
        <v>0.4555</v>
      </c>
      <c r="H267" s="0" t="n">
        <v>0.620342049713523</v>
      </c>
      <c r="I267" s="0" t="n">
        <v>0.554823839315114</v>
      </c>
      <c r="J267" s="0" t="n">
        <f aca="false">(H267-F267)/F267</f>
        <v>0.654245465902727</v>
      </c>
      <c r="Q267" s="10" t="n">
        <f aca="false">D267</f>
        <v>36063</v>
      </c>
      <c r="R267" s="11" t="n">
        <f aca="false">AVERAGE(F263:F266)</f>
        <v>0.344761904761905</v>
      </c>
      <c r="S267" s="11" t="n">
        <f aca="false">AVERAGE(G263:G266)</f>
        <v>0.42765</v>
      </c>
      <c r="T267" s="11" t="n">
        <f aca="false">AVERAGE(H263:H266)</f>
        <v>0.603828314593834</v>
      </c>
      <c r="U267" s="11" t="n">
        <f aca="false">AVERAGE(I263:I266)</f>
        <v>0.549061573921633</v>
      </c>
    </row>
    <row r="268" customFormat="false" ht="12.75" hidden="false" customHeight="false" outlineLevel="0" collapsed="false">
      <c r="A268" s="0" t="n">
        <f aca="false">MONTH(D267)</f>
        <v>9</v>
      </c>
      <c r="B268" s="0" t="n">
        <f aca="false">YEAR(D267)</f>
        <v>1998</v>
      </c>
      <c r="C268" s="0" t="str">
        <f aca="false">CONCATENATE(B268,$B$1,A268)</f>
        <v>1998-9</v>
      </c>
      <c r="D268" s="5" t="n">
        <v>36077</v>
      </c>
      <c r="E268" s="5" t="n">
        <v>36069</v>
      </c>
      <c r="F268" s="0" t="n">
        <v>0.347142857142857</v>
      </c>
      <c r="G268" s="0" t="n">
        <v>0.4379</v>
      </c>
      <c r="H268" s="0" t="n">
        <v>0.647625612085182</v>
      </c>
      <c r="I268" s="0" t="n">
        <v>0.563055647020086</v>
      </c>
      <c r="J268" s="0" t="n">
        <f aca="false">(H268-F268)/F268</f>
        <v>0.86558818296143</v>
      </c>
      <c r="Q268" s="10" t="n">
        <f aca="false">D268</f>
        <v>36077</v>
      </c>
      <c r="R268" s="11" t="n">
        <f aca="false">AVERAGE(F264:F267)</f>
        <v>0.358154761904762</v>
      </c>
      <c r="S268" s="11" t="n">
        <f aca="false">AVERAGE(G264:G267)</f>
        <v>0.439325</v>
      </c>
      <c r="T268" s="11" t="n">
        <f aca="false">AVERAGE(H264:H267)</f>
        <v>0.608136245494622</v>
      </c>
      <c r="U268" s="11" t="n">
        <f aca="false">AVERAGE(I264:I267)</f>
        <v>0.548238393151136</v>
      </c>
    </row>
    <row r="269" customFormat="false" ht="12.75" hidden="false" customHeight="false" outlineLevel="0" collapsed="false">
      <c r="A269" s="0" t="n">
        <f aca="false">MONTH(D268)</f>
        <v>10</v>
      </c>
      <c r="B269" s="0" t="n">
        <f aca="false">YEAR(D268)</f>
        <v>1998</v>
      </c>
      <c r="C269" s="0" t="str">
        <f aca="false">CONCATENATE(B269,$B$1,A269)</f>
        <v>1998-10</v>
      </c>
      <c r="D269" s="5" t="n">
        <v>36084</v>
      </c>
      <c r="E269" s="5" t="n">
        <v>36069</v>
      </c>
      <c r="F269" s="0" t="n">
        <v>0.336904761904762</v>
      </c>
      <c r="G269" s="0" t="n">
        <v>0.4418</v>
      </c>
      <c r="H269" s="0" t="n">
        <v>0.660549404787547</v>
      </c>
      <c r="I269" s="0" t="n">
        <v>0.559762923938097</v>
      </c>
      <c r="J269" s="0" t="n">
        <f aca="false">(H269-F269)/F269</f>
        <v>0.960641342832295</v>
      </c>
      <c r="Q269" s="10" t="n">
        <f aca="false">D269</f>
        <v>36084</v>
      </c>
      <c r="R269" s="11" t="n">
        <f aca="false">AVERAGE(F265:F268)</f>
        <v>0.358095238095238</v>
      </c>
      <c r="S269" s="11" t="n">
        <f aca="false">AVERAGE(G265:G268)</f>
        <v>0.4436</v>
      </c>
      <c r="T269" s="11" t="n">
        <f aca="false">AVERAGE(H265:H268)</f>
        <v>0.61998305547179</v>
      </c>
      <c r="U269" s="11" t="n">
        <f aca="false">AVERAGE(I265:I268)</f>
        <v>0.550296345077379</v>
      </c>
    </row>
    <row r="270" customFormat="false" ht="12.75" hidden="false" customHeight="false" outlineLevel="0" collapsed="false">
      <c r="A270" s="0" t="n">
        <f aca="false">MONTH(D269)</f>
        <v>10</v>
      </c>
      <c r="B270" s="0" t="n">
        <f aca="false">YEAR(D269)</f>
        <v>1998</v>
      </c>
      <c r="C270" s="0" t="str">
        <f aca="false">CONCATENATE(B270,$B$1,A270)</f>
        <v>1998-10</v>
      </c>
      <c r="D270" s="5" t="n">
        <v>36091</v>
      </c>
      <c r="E270" s="5" t="n">
        <v>36069</v>
      </c>
      <c r="F270" s="0" t="n">
        <v>0.33452380952381</v>
      </c>
      <c r="G270" s="0" t="n">
        <v>0.4365</v>
      </c>
      <c r="H270" s="0" t="n">
        <v>0.673473197489912</v>
      </c>
      <c r="I270" s="0" t="n">
        <v>0.574580177807046</v>
      </c>
      <c r="J270" s="0" t="n">
        <f aca="false">(H270-F270)/F270</f>
        <v>1.01322948715846</v>
      </c>
      <c r="Q270" s="10" t="n">
        <f aca="false">D270</f>
        <v>36091</v>
      </c>
      <c r="R270" s="11" t="n">
        <f aca="false">AVERAGE(F266:F269)</f>
        <v>0.356964285714286</v>
      </c>
      <c r="S270" s="11" t="n">
        <f aca="false">AVERAGE(G266:G269)</f>
        <v>0.44775</v>
      </c>
      <c r="T270" s="11" t="n">
        <f aca="false">AVERAGE(H266:H269)</f>
        <v>0.634342825141085</v>
      </c>
      <c r="U270" s="11" t="n">
        <f aca="false">AVERAGE(I266:I269)</f>
        <v>0.555235429700362</v>
      </c>
    </row>
    <row r="271" customFormat="false" ht="12.75" hidden="false" customHeight="false" outlineLevel="0" collapsed="false">
      <c r="A271" s="0" t="n">
        <f aca="false">MONTH(D270)</f>
        <v>10</v>
      </c>
      <c r="B271" s="0" t="n">
        <f aca="false">YEAR(D270)</f>
        <v>1998</v>
      </c>
      <c r="C271" s="0" t="str">
        <f aca="false">CONCATENATE(B271,$B$1,A271)</f>
        <v>1998-10</v>
      </c>
      <c r="D271" s="5" t="n">
        <v>36098</v>
      </c>
      <c r="E271" s="5" t="n">
        <v>36069</v>
      </c>
      <c r="F271" s="0" t="n">
        <v>0.343333333333333</v>
      </c>
      <c r="G271" s="0" t="n">
        <v>0.4517</v>
      </c>
      <c r="H271" s="0" t="n">
        <v>0.682089059291489</v>
      </c>
      <c r="I271" s="0" t="n">
        <v>0.599275600921963</v>
      </c>
      <c r="J271" s="0" t="n">
        <f aca="false">(H271-F271)/F271</f>
        <v>0.986667162984919</v>
      </c>
      <c r="Q271" s="10" t="n">
        <f aca="false">D271</f>
        <v>36098</v>
      </c>
      <c r="R271" s="11" t="n">
        <f aca="false">AVERAGE(F267:F270)</f>
        <v>0.348392857142857</v>
      </c>
      <c r="S271" s="11" t="n">
        <f aca="false">AVERAGE(G267:G270)</f>
        <v>0.442925</v>
      </c>
      <c r="T271" s="11" t="n">
        <f aca="false">AVERAGE(H267:H270)</f>
        <v>0.650497566019041</v>
      </c>
      <c r="U271" s="11" t="n">
        <f aca="false">AVERAGE(I267:I270)</f>
        <v>0.563055647020086</v>
      </c>
    </row>
    <row r="272" customFormat="false" ht="12.75" hidden="false" customHeight="false" outlineLevel="0" collapsed="false">
      <c r="A272" s="0" t="n">
        <f aca="false">MONTH(D271)</f>
        <v>10</v>
      </c>
      <c r="B272" s="0" t="n">
        <f aca="false">YEAR(D271)</f>
        <v>1998</v>
      </c>
      <c r="C272" s="0" t="str">
        <f aca="false">CONCATENATE(B272,$B$1,A272)</f>
        <v>1998-10</v>
      </c>
      <c r="D272" s="5" t="n">
        <v>36105</v>
      </c>
      <c r="E272" s="5" t="n">
        <v>36100</v>
      </c>
      <c r="F272" s="0" t="n">
        <v>0.330238095238095</v>
      </c>
      <c r="G272" s="0" t="n">
        <v>0.421</v>
      </c>
      <c r="H272" s="0" t="n">
        <v>0.699320782894642</v>
      </c>
      <c r="I272" s="0" t="n">
        <v>0.599275600921963</v>
      </c>
      <c r="J272" s="0" t="n">
        <f aca="false">(H272-F272)/F272</f>
        <v>1.11762601885905</v>
      </c>
      <c r="Q272" s="10" t="n">
        <f aca="false">D272</f>
        <v>36105</v>
      </c>
      <c r="R272" s="11" t="n">
        <f aca="false">AVERAGE(F268:F271)</f>
        <v>0.340476190476191</v>
      </c>
      <c r="S272" s="11" t="n">
        <f aca="false">AVERAGE(G268:G271)</f>
        <v>0.441975</v>
      </c>
      <c r="T272" s="11" t="n">
        <f aca="false">AVERAGE(H268:H271)</f>
        <v>0.665934318413533</v>
      </c>
      <c r="U272" s="11" t="n">
        <f aca="false">AVERAGE(I268:I271)</f>
        <v>0.574168587421798</v>
      </c>
    </row>
    <row r="273" customFormat="false" ht="12.75" hidden="false" customHeight="false" outlineLevel="0" collapsed="false">
      <c r="A273" s="0" t="n">
        <f aca="false">MONTH(D272)</f>
        <v>11</v>
      </c>
      <c r="B273" s="0" t="n">
        <f aca="false">YEAR(D272)</f>
        <v>1998</v>
      </c>
      <c r="C273" s="0" t="str">
        <f aca="false">CONCATENATE(B273,$B$1,A273)</f>
        <v>1998-11</v>
      </c>
      <c r="D273" s="5" t="n">
        <v>36112</v>
      </c>
      <c r="E273" s="5" t="n">
        <v>36100</v>
      </c>
      <c r="F273" s="0" t="n">
        <v>0.323095238095238</v>
      </c>
      <c r="G273" s="0" t="n">
        <v>0.4105</v>
      </c>
      <c r="H273" s="0" t="n">
        <v>0.772555608208044</v>
      </c>
      <c r="I273" s="0" t="n">
        <v>0.614092854790912</v>
      </c>
      <c r="J273" s="0" t="n">
        <f aca="false">(H273-F273)/F273</f>
        <v>1.3911079988753</v>
      </c>
      <c r="Q273" s="10" t="n">
        <f aca="false">D273</f>
        <v>36112</v>
      </c>
      <c r="R273" s="11" t="n">
        <f aca="false">AVERAGE(F269:F272)</f>
        <v>0.33625</v>
      </c>
      <c r="S273" s="11" t="n">
        <f aca="false">AVERAGE(G269:G272)</f>
        <v>0.43775</v>
      </c>
      <c r="T273" s="11" t="n">
        <f aca="false">AVERAGE(H269:H272)</f>
        <v>0.678858111115898</v>
      </c>
      <c r="U273" s="11" t="n">
        <f aca="false">AVERAGE(I269:I272)</f>
        <v>0.583223575897267</v>
      </c>
    </row>
    <row r="274" customFormat="false" ht="12.75" hidden="false" customHeight="false" outlineLevel="0" collapsed="false">
      <c r="A274" s="0" t="n">
        <f aca="false">MONTH(D273)</f>
        <v>11</v>
      </c>
      <c r="B274" s="0" t="n">
        <f aca="false">YEAR(D273)</f>
        <v>1998</v>
      </c>
      <c r="C274" s="0" t="str">
        <f aca="false">CONCATENATE(B274,$B$1,A274)</f>
        <v>1998-11</v>
      </c>
      <c r="D274" s="5" t="n">
        <v>36119</v>
      </c>
      <c r="E274" s="5" t="n">
        <v>36100</v>
      </c>
      <c r="F274" s="0" t="n">
        <v>0.289047619047619</v>
      </c>
      <c r="G274" s="0" t="n">
        <v>0.382</v>
      </c>
      <c r="H274" s="0" t="n">
        <v>0.772555608208044</v>
      </c>
      <c r="I274" s="0" t="n">
        <v>0.614092854790912</v>
      </c>
      <c r="J274" s="0" t="n">
        <f aca="false">(H274-F274)/F274</f>
        <v>1.67276240071976</v>
      </c>
      <c r="Q274" s="10" t="n">
        <f aca="false">D274</f>
        <v>36119</v>
      </c>
      <c r="R274" s="11" t="n">
        <f aca="false">AVERAGE(F270:F273)</f>
        <v>0.332797619047619</v>
      </c>
      <c r="S274" s="11" t="n">
        <f aca="false">AVERAGE(G270:G273)</f>
        <v>0.429925</v>
      </c>
      <c r="T274" s="11" t="n">
        <f aca="false">AVERAGE(H270:H273)</f>
        <v>0.706859661971022</v>
      </c>
      <c r="U274" s="11" t="n">
        <f aca="false">AVERAGE(I270:I273)</f>
        <v>0.596806058610471</v>
      </c>
    </row>
    <row r="275" customFormat="false" ht="12.75" hidden="false" customHeight="false" outlineLevel="0" collapsed="false">
      <c r="A275" s="0" t="n">
        <f aca="false">MONTH(D274)</f>
        <v>11</v>
      </c>
      <c r="B275" s="0" t="n">
        <f aca="false">YEAR(D274)</f>
        <v>1998</v>
      </c>
      <c r="C275" s="0" t="str">
        <f aca="false">CONCATENATE(B275,$B$1,A275)</f>
        <v>1998-11</v>
      </c>
      <c r="D275" s="5" t="n">
        <v>36126</v>
      </c>
      <c r="E275" s="5" t="n">
        <v>36100</v>
      </c>
      <c r="F275" s="0" t="n">
        <v>0.282380952380952</v>
      </c>
      <c r="G275" s="0" t="n">
        <v>0.3498</v>
      </c>
      <c r="H275" s="0" t="n">
        <v>0.729476299200161</v>
      </c>
      <c r="I275" s="0" t="n">
        <v>0.475798485347382</v>
      </c>
      <c r="J275" s="0" t="n">
        <f aca="false">(H275-F275)/F275</f>
        <v>1.58330561268185</v>
      </c>
      <c r="Q275" s="10" t="n">
        <f aca="false">D275</f>
        <v>36126</v>
      </c>
      <c r="R275" s="11" t="n">
        <f aca="false">AVERAGE(F271:F274)</f>
        <v>0.321428571428571</v>
      </c>
      <c r="S275" s="11" t="n">
        <f aca="false">AVERAGE(G271:G274)</f>
        <v>0.4163</v>
      </c>
      <c r="T275" s="11" t="n">
        <f aca="false">AVERAGE(H271:H274)</f>
        <v>0.731630264650555</v>
      </c>
      <c r="U275" s="11" t="n">
        <f aca="false">AVERAGE(I271:I274)</f>
        <v>0.606684227856437</v>
      </c>
    </row>
    <row r="276" customFormat="false" ht="12.75" hidden="false" customHeight="false" outlineLevel="0" collapsed="false">
      <c r="A276" s="0" t="n">
        <f aca="false">MONTH(D275)</f>
        <v>11</v>
      </c>
      <c r="B276" s="0" t="n">
        <f aca="false">YEAR(D275)</f>
        <v>1998</v>
      </c>
      <c r="C276" s="0" t="str">
        <f aca="false">CONCATENATE(B276,$B$1,A276)</f>
        <v>1998-11</v>
      </c>
      <c r="D276" s="5" t="n">
        <v>36133</v>
      </c>
      <c r="E276" s="5" t="n">
        <v>36130</v>
      </c>
      <c r="F276" s="0" t="n">
        <v>0.265952380952381</v>
      </c>
      <c r="G276" s="0" t="n">
        <v>0.3419</v>
      </c>
      <c r="H276" s="0" t="n">
        <v>0.667729289622195</v>
      </c>
      <c r="I276" s="0" t="n">
        <v>0.544945670069147</v>
      </c>
      <c r="J276" s="0" t="n">
        <f aca="false">(H276-F276)/F276</f>
        <v>1.51070995202616</v>
      </c>
      <c r="Q276" s="10" t="n">
        <f aca="false">D276</f>
        <v>36133</v>
      </c>
      <c r="R276" s="11" t="n">
        <f aca="false">AVERAGE(F272:F275)</f>
        <v>0.306190476190476</v>
      </c>
      <c r="S276" s="11" t="n">
        <f aca="false">AVERAGE(G272:G275)</f>
        <v>0.390825</v>
      </c>
      <c r="T276" s="11" t="n">
        <f aca="false">AVERAGE(H272:H275)</f>
        <v>0.743477074627723</v>
      </c>
      <c r="U276" s="11" t="n">
        <f aca="false">AVERAGE(I272:I275)</f>
        <v>0.575814948962792</v>
      </c>
    </row>
    <row r="277" customFormat="false" ht="12.75" hidden="false" customHeight="false" outlineLevel="0" collapsed="false">
      <c r="A277" s="0" t="n">
        <f aca="false">MONTH(D276)</f>
        <v>12</v>
      </c>
      <c r="B277" s="0" t="n">
        <f aca="false">YEAR(D276)</f>
        <v>1998</v>
      </c>
      <c r="C277" s="0" t="str">
        <f aca="false">CONCATENATE(B277,$B$1,A277)</f>
        <v>1998-12</v>
      </c>
      <c r="D277" s="5" t="n">
        <v>36140</v>
      </c>
      <c r="E277" s="5" t="n">
        <v>36130</v>
      </c>
      <c r="F277" s="0" t="n">
        <v>0.256904761904762</v>
      </c>
      <c r="G277" s="0" t="n">
        <v>0.3434</v>
      </c>
      <c r="H277" s="0" t="n">
        <v>0.673473197489912</v>
      </c>
      <c r="I277" s="0" t="n">
        <v>0.475798485347382</v>
      </c>
      <c r="J277" s="0" t="n">
        <f aca="false">(H277-F277)/F277</f>
        <v>1.62148973999781</v>
      </c>
      <c r="Q277" s="10" t="n">
        <f aca="false">D277</f>
        <v>36140</v>
      </c>
      <c r="R277" s="11" t="n">
        <f aca="false">AVERAGE(F273:F276)</f>
        <v>0.290119047619048</v>
      </c>
      <c r="S277" s="11" t="n">
        <f aca="false">AVERAGE(G273:G276)</f>
        <v>0.37105</v>
      </c>
      <c r="T277" s="11" t="n">
        <f aca="false">AVERAGE(H273:H276)</f>
        <v>0.735579201309611</v>
      </c>
      <c r="U277" s="11" t="n">
        <f aca="false">AVERAGE(I273:I276)</f>
        <v>0.562232466249588</v>
      </c>
    </row>
    <row r="278" customFormat="false" ht="12.75" hidden="false" customHeight="false" outlineLevel="0" collapsed="false">
      <c r="A278" s="0" t="n">
        <f aca="false">MONTH(D277)</f>
        <v>12</v>
      </c>
      <c r="B278" s="0" t="n">
        <f aca="false">YEAR(D277)</f>
        <v>1998</v>
      </c>
      <c r="C278" s="0" t="str">
        <f aca="false">CONCATENATE(B278,$B$1,A278)</f>
        <v>1998-12</v>
      </c>
      <c r="D278" s="5" t="n">
        <v>36147</v>
      </c>
      <c r="E278" s="5" t="n">
        <v>36130</v>
      </c>
      <c r="F278" s="0" t="n">
        <v>0.260714285714286</v>
      </c>
      <c r="G278" s="0" t="n">
        <v>0.3382</v>
      </c>
      <c r="H278" s="0" t="n">
        <v>0.677781128390701</v>
      </c>
      <c r="I278" s="0" t="n">
        <v>0.414883108330589</v>
      </c>
      <c r="J278" s="0" t="n">
        <f aca="false">(H278-F278)/F278</f>
        <v>1.59970843766296</v>
      </c>
      <c r="Q278" s="10" t="n">
        <f aca="false">D278</f>
        <v>36147</v>
      </c>
      <c r="R278" s="11" t="n">
        <f aca="false">AVERAGE(F274:F277)</f>
        <v>0.273571428571429</v>
      </c>
      <c r="S278" s="11" t="n">
        <f aca="false">AVERAGE(G274:G277)</f>
        <v>0.354275</v>
      </c>
      <c r="T278" s="11" t="n">
        <f aca="false">AVERAGE(H274:H277)</f>
        <v>0.710808598630078</v>
      </c>
      <c r="U278" s="11" t="n">
        <f aca="false">AVERAGE(I274:I277)</f>
        <v>0.527658873888706</v>
      </c>
    </row>
    <row r="279" customFormat="false" ht="12.75" hidden="false" customHeight="false" outlineLevel="0" collapsed="false">
      <c r="A279" s="0" t="n">
        <f aca="false">MONTH(D278)</f>
        <v>12</v>
      </c>
      <c r="B279" s="0" t="n">
        <f aca="false">YEAR(D278)</f>
        <v>1998</v>
      </c>
      <c r="C279" s="0" t="str">
        <f aca="false">CONCATENATE(B279,$B$1,A279)</f>
        <v>1998-12</v>
      </c>
      <c r="D279" s="5" t="n">
        <v>36154</v>
      </c>
      <c r="E279" s="5" t="n">
        <v>36130</v>
      </c>
      <c r="F279" s="0" t="n">
        <v>0.267380952380952</v>
      </c>
      <c r="G279" s="0" t="n">
        <v>0.3314</v>
      </c>
      <c r="H279" s="0" t="n">
        <v>0.682089059291489</v>
      </c>
      <c r="I279" s="0" t="n">
        <v>0.436285808363517</v>
      </c>
      <c r="J279" s="0" t="n">
        <f aca="false">(H279-F279)/F279</f>
        <v>1.55100093412667</v>
      </c>
      <c r="Q279" s="10" t="n">
        <f aca="false">D279</f>
        <v>36154</v>
      </c>
      <c r="R279" s="11" t="n">
        <f aca="false">AVERAGE(F275:F278)</f>
        <v>0.266488095238095</v>
      </c>
      <c r="S279" s="11" t="n">
        <f aca="false">AVERAGE(G275:G278)</f>
        <v>0.343325</v>
      </c>
      <c r="T279" s="11" t="n">
        <f aca="false">AVERAGE(H275:H278)</f>
        <v>0.687114978675742</v>
      </c>
      <c r="U279" s="11" t="n">
        <f aca="false">AVERAGE(I275:I278)</f>
        <v>0.477856437273625</v>
      </c>
    </row>
    <row r="280" customFormat="false" ht="12.75" hidden="false" customHeight="false" outlineLevel="0" collapsed="false">
      <c r="A280" s="0" t="n">
        <f aca="false">MONTH(D279)</f>
        <v>12</v>
      </c>
      <c r="B280" s="0" t="n">
        <f aca="false">YEAR(D279)</f>
        <v>1998</v>
      </c>
      <c r="C280" s="0" t="str">
        <f aca="false">CONCATENATE(B280,$B$1,A280)</f>
        <v>1998-12</v>
      </c>
      <c r="D280" s="5" t="n">
        <v>36168</v>
      </c>
      <c r="E280" s="5" t="n">
        <v>36161</v>
      </c>
      <c r="F280" s="0" t="n">
        <v>0.311190476190476</v>
      </c>
      <c r="G280" s="0" t="n">
        <v>0.3819</v>
      </c>
      <c r="H280" s="0" t="n">
        <v>0.631829865448958</v>
      </c>
      <c r="I280" s="0" t="n">
        <v>0.430029634507738</v>
      </c>
      <c r="J280" s="0" t="n">
        <f aca="false">(H280-F280)/F280</f>
        <v>1.03036376043277</v>
      </c>
      <c r="Q280" s="10" t="n">
        <f aca="false">D280</f>
        <v>36168</v>
      </c>
      <c r="R280" s="11" t="n">
        <f aca="false">AVERAGE(F276:F279)</f>
        <v>0.262738095238095</v>
      </c>
      <c r="S280" s="11" t="n">
        <f aca="false">AVERAGE(G276:G279)</f>
        <v>0.338725</v>
      </c>
      <c r="T280" s="11" t="n">
        <f aca="false">AVERAGE(H276:H279)</f>
        <v>0.675268168698574</v>
      </c>
      <c r="U280" s="11" t="n">
        <f aca="false">AVERAGE(I276:I279)</f>
        <v>0.467978268027659</v>
      </c>
    </row>
    <row r="281" customFormat="false" ht="12.75" hidden="false" customHeight="false" outlineLevel="0" collapsed="false">
      <c r="A281" s="0" t="e">
        <f aca="false">MONTH(#REF!)</f>
        <v>#REF!</v>
      </c>
      <c r="B281" s="0" t="e">
        <f aca="false">YEAR(#REF!)</f>
        <v>#REF!</v>
      </c>
      <c r="C281" s="0" t="e">
        <f aca="false">CONCATENATE(B281,$B$1,A281)</f>
        <v>#REF!</v>
      </c>
      <c r="D281" s="5" t="n">
        <v>36175</v>
      </c>
      <c r="E281" s="5" t="n">
        <v>36161</v>
      </c>
      <c r="F281" s="0" t="n">
        <v>0.288333333333333</v>
      </c>
      <c r="G281" s="0" t="n">
        <v>0.3524</v>
      </c>
      <c r="H281" s="0" t="n">
        <v>0.625367969097776</v>
      </c>
      <c r="I281" s="0" t="n">
        <v>0.484853473822852</v>
      </c>
      <c r="J281" s="0" t="n">
        <f aca="false">(H281-F281)/F281</f>
        <v>1.16890625120616</v>
      </c>
      <c r="Q281" s="10" t="n">
        <f aca="false">D281</f>
        <v>36175</v>
      </c>
      <c r="R281" s="11" t="n">
        <f aca="false">AVERAGE(F277:F280)</f>
        <v>0.274047619047619</v>
      </c>
      <c r="S281" s="11" t="n">
        <f aca="false">AVERAGE(G277:G280)</f>
        <v>0.348725</v>
      </c>
      <c r="T281" s="11" t="n">
        <f aca="false">AVERAGE(H277:H280)</f>
        <v>0.666293312655265</v>
      </c>
      <c r="U281" s="11" t="n">
        <f aca="false">AVERAGE(I277:I280)</f>
        <v>0.439249259137307</v>
      </c>
    </row>
    <row r="282" customFormat="false" ht="12.75" hidden="false" customHeight="false" outlineLevel="0" collapsed="false">
      <c r="A282" s="0" t="n">
        <f aca="false">MONTH(D280)</f>
        <v>1</v>
      </c>
      <c r="B282" s="0" t="n">
        <f aca="false">YEAR(D280)</f>
        <v>1999</v>
      </c>
      <c r="C282" s="0" t="str">
        <f aca="false">CONCATENATE(B282,$B$1,A282)</f>
        <v>1999-1</v>
      </c>
      <c r="D282" s="5" t="n">
        <v>36182</v>
      </c>
      <c r="E282" s="5" t="n">
        <v>36161</v>
      </c>
      <c r="F282" s="0" t="n">
        <v>0.302142857142857</v>
      </c>
      <c r="G282" s="0" t="n">
        <v>0.3553</v>
      </c>
      <c r="H282" s="0" t="n">
        <v>0.635132612472896</v>
      </c>
      <c r="I282" s="0" t="n">
        <v>0.449785972999671</v>
      </c>
      <c r="J282" s="0" t="n">
        <f aca="false">(H282-F282)/F282</f>
        <v>1.10209375286538</v>
      </c>
      <c r="Q282" s="10" t="n">
        <f aca="false">D282</f>
        <v>36182</v>
      </c>
      <c r="R282" s="11" t="n">
        <f aca="false">AVERAGE(F278:F281)</f>
        <v>0.281904761904762</v>
      </c>
      <c r="S282" s="11" t="n">
        <f aca="false">AVERAGE(G278:G281)</f>
        <v>0.350975</v>
      </c>
      <c r="T282" s="11" t="n">
        <f aca="false">AVERAGE(H278:H281)</f>
        <v>0.654267005557231</v>
      </c>
      <c r="U282" s="11" t="n">
        <f aca="false">AVERAGE(I278:I281)</f>
        <v>0.441513006256174</v>
      </c>
    </row>
    <row r="283" customFormat="false" ht="12.75" hidden="false" customHeight="false" outlineLevel="0" collapsed="false">
      <c r="A283" s="0" t="n">
        <f aca="false">MONTH(D281)</f>
        <v>1</v>
      </c>
      <c r="B283" s="0" t="n">
        <f aca="false">YEAR(D281)</f>
        <v>1999</v>
      </c>
      <c r="C283" s="0" t="str">
        <f aca="false">CONCATENATE(B283,$B$1,A283)</f>
        <v>1999-1</v>
      </c>
      <c r="D283" s="5" t="n">
        <v>36189</v>
      </c>
      <c r="E283" s="5" t="n">
        <v>36161</v>
      </c>
      <c r="F283" s="0" t="n">
        <v>0.303571428571429</v>
      </c>
      <c r="G283" s="0" t="n">
        <v>0.3688</v>
      </c>
      <c r="H283" s="0" t="n">
        <v>0.623214003647382</v>
      </c>
      <c r="I283" s="0" t="n">
        <v>0.480079025353968</v>
      </c>
      <c r="J283" s="0" t="n">
        <f aca="false">(H283-F283)/F283</f>
        <v>1.05294024730902</v>
      </c>
      <c r="Q283" s="10" t="n">
        <f aca="false">D283</f>
        <v>36189</v>
      </c>
      <c r="R283" s="11" t="n">
        <f aca="false">AVERAGE(F279:F282)</f>
        <v>0.292261904761905</v>
      </c>
      <c r="S283" s="11" t="n">
        <f aca="false">AVERAGE(G279:G282)</f>
        <v>0.35525</v>
      </c>
      <c r="T283" s="11" t="n">
        <f aca="false">AVERAGE(H279:H282)</f>
        <v>0.64360487657778</v>
      </c>
      <c r="U283" s="11" t="n">
        <f aca="false">AVERAGE(I279:I282)</f>
        <v>0.450238722423444</v>
      </c>
    </row>
    <row r="284" customFormat="false" ht="12.75" hidden="false" customHeight="false" outlineLevel="0" collapsed="false">
      <c r="A284" s="0" t="n">
        <f aca="false">MONTH(D282)</f>
        <v>1</v>
      </c>
      <c r="B284" s="0" t="n">
        <f aca="false">YEAR(D282)</f>
        <v>1999</v>
      </c>
      <c r="C284" s="0" t="str">
        <f aca="false">CONCATENATE(B284,$B$1,A284)</f>
        <v>1999-1</v>
      </c>
      <c r="D284" s="5" t="n">
        <v>36196</v>
      </c>
      <c r="E284" s="5" t="n">
        <v>36192</v>
      </c>
      <c r="F284" s="0" t="n">
        <v>0.280952380952381</v>
      </c>
      <c r="G284" s="0" t="n">
        <v>0.3499</v>
      </c>
      <c r="H284" s="0" t="n">
        <v>0.623214003647382</v>
      </c>
      <c r="I284" s="0" t="n">
        <v>0.5</v>
      </c>
      <c r="J284" s="0" t="n">
        <f aca="false">(H284-F284)/F284</f>
        <v>1.2182193350161</v>
      </c>
      <c r="Q284" s="10" t="n">
        <f aca="false">D284</f>
        <v>36196</v>
      </c>
      <c r="R284" s="11" t="n">
        <f aca="false">AVERAGE(F280:F283)</f>
        <v>0.301309523809524</v>
      </c>
      <c r="S284" s="11" t="n">
        <f aca="false">AVERAGE(G280:G283)</f>
        <v>0.3646</v>
      </c>
      <c r="T284" s="11" t="n">
        <f aca="false">AVERAGE(H280:H283)</f>
        <v>0.628886112666753</v>
      </c>
      <c r="U284" s="11" t="n">
        <f aca="false">AVERAGE(I280:I283)</f>
        <v>0.461187026671057</v>
      </c>
    </row>
    <row r="285" customFormat="false" ht="12.75" hidden="false" customHeight="false" outlineLevel="0" collapsed="false">
      <c r="A285" s="0" t="n">
        <f aca="false">MONTH(D283)</f>
        <v>1</v>
      </c>
      <c r="B285" s="0" t="n">
        <f aca="false">YEAR(D283)</f>
        <v>1999</v>
      </c>
      <c r="C285" s="0" t="str">
        <f aca="false">CONCATENATE(B285,$B$1,A285)</f>
        <v>1999-1</v>
      </c>
      <c r="D285" s="5" t="n">
        <v>36203</v>
      </c>
      <c r="E285" s="5" t="n">
        <v>36192</v>
      </c>
      <c r="F285" s="0" t="n">
        <v>0.282857142857143</v>
      </c>
      <c r="G285" s="0" t="n">
        <v>0.3365</v>
      </c>
      <c r="H285" s="0" t="n">
        <v>0.62120363589368</v>
      </c>
      <c r="I285" s="0" t="n">
        <v>0.44995060915377</v>
      </c>
      <c r="J285" s="0" t="n">
        <f aca="false">(H285-F285)/F285</f>
        <v>1.19617447033119</v>
      </c>
      <c r="Q285" s="10" t="n">
        <f aca="false">D285</f>
        <v>36203</v>
      </c>
      <c r="R285" s="11" t="n">
        <f aca="false">AVERAGE(F281:F284)</f>
        <v>0.29375</v>
      </c>
      <c r="S285" s="11" t="n">
        <f aca="false">AVERAGE(G281:G284)</f>
        <v>0.3566</v>
      </c>
      <c r="T285" s="11" t="n">
        <f aca="false">AVERAGE(H281:H284)</f>
        <v>0.626732147216359</v>
      </c>
      <c r="U285" s="11" t="n">
        <f aca="false">AVERAGE(I281:I284)</f>
        <v>0.478679618044123</v>
      </c>
    </row>
    <row r="286" customFormat="false" ht="12.75" hidden="false" customHeight="false" outlineLevel="0" collapsed="false">
      <c r="A286" s="0" t="n">
        <f aca="false">MONTH(D284)</f>
        <v>2</v>
      </c>
      <c r="B286" s="0" t="n">
        <f aca="false">YEAR(D284)</f>
        <v>1999</v>
      </c>
      <c r="C286" s="0" t="str">
        <f aca="false">CONCATENATE(B286,$B$1,A286)</f>
        <v>1999-2</v>
      </c>
      <c r="D286" s="5" t="n">
        <v>36210</v>
      </c>
      <c r="E286" s="5" t="n">
        <v>36192</v>
      </c>
      <c r="F286" s="0" t="n">
        <v>0.28</v>
      </c>
      <c r="G286" s="0" t="n">
        <v>0.3409</v>
      </c>
      <c r="H286" s="0" t="n">
        <v>0.620054854320137</v>
      </c>
      <c r="I286" s="0" t="n">
        <v>0.445011524530787</v>
      </c>
      <c r="J286" s="0" t="n">
        <f aca="false">(H286-F286)/F286</f>
        <v>1.21448162257192</v>
      </c>
      <c r="Q286" s="10" t="n">
        <f aca="false">D286</f>
        <v>36210</v>
      </c>
      <c r="R286" s="11" t="n">
        <f aca="false">AVERAGE(F282:F285)</f>
        <v>0.292380952380952</v>
      </c>
      <c r="S286" s="11" t="n">
        <f aca="false">AVERAGE(G282:G285)</f>
        <v>0.352625</v>
      </c>
      <c r="T286" s="11" t="n">
        <f aca="false">AVERAGE(H282:H285)</f>
        <v>0.625691063915335</v>
      </c>
      <c r="U286" s="11" t="n">
        <f aca="false">AVERAGE(I282:I285)</f>
        <v>0.469953901876852</v>
      </c>
    </row>
    <row r="287" customFormat="false" ht="12.75" hidden="false" customHeight="false" outlineLevel="0" collapsed="false">
      <c r="A287" s="0" t="n">
        <f aca="false">MONTH(D285)</f>
        <v>2</v>
      </c>
      <c r="B287" s="0" t="n">
        <f aca="false">YEAR(D285)</f>
        <v>1999</v>
      </c>
      <c r="C287" s="0" t="str">
        <f aca="false">CONCATENATE(B287,$B$1,A287)</f>
        <v>1999-2</v>
      </c>
      <c r="D287" s="5" t="n">
        <v>36217</v>
      </c>
      <c r="E287" s="5" t="n">
        <v>36192</v>
      </c>
      <c r="F287" s="0" t="n">
        <v>0.292142857142857</v>
      </c>
      <c r="G287" s="0" t="n">
        <v>0.3545</v>
      </c>
      <c r="H287" s="0" t="n">
        <v>0.596361234365801</v>
      </c>
      <c r="I287" s="0" t="n">
        <v>0.424925913730655</v>
      </c>
      <c r="J287" s="0" t="n">
        <f aca="false">(H287-F287)/F287</f>
        <v>1.04133429856264</v>
      </c>
      <c r="Q287" s="10" t="n">
        <f aca="false">D287</f>
        <v>36217</v>
      </c>
      <c r="R287" s="11" t="n">
        <f aca="false">AVERAGE(F283:F286)</f>
        <v>0.286845238095238</v>
      </c>
      <c r="S287" s="11" t="n">
        <f aca="false">AVERAGE(G283:G286)</f>
        <v>0.349025</v>
      </c>
      <c r="T287" s="11" t="n">
        <f aca="false">AVERAGE(H283:H286)</f>
        <v>0.621921624377145</v>
      </c>
      <c r="U287" s="11" t="n">
        <f aca="false">AVERAGE(I283:I286)</f>
        <v>0.468760289759631</v>
      </c>
    </row>
    <row r="288" customFormat="false" ht="12.75" hidden="false" customHeight="false" outlineLevel="0" collapsed="false">
      <c r="A288" s="0" t="n">
        <f aca="false">MONTH(D286)</f>
        <v>2</v>
      </c>
      <c r="B288" s="0" t="n">
        <f aca="false">YEAR(D286)</f>
        <v>1999</v>
      </c>
      <c r="C288" s="0" t="str">
        <f aca="false">CONCATENATE(B288,$B$1,A288)</f>
        <v>1999-2</v>
      </c>
      <c r="D288" s="5" t="n">
        <v>36224</v>
      </c>
      <c r="E288" s="5" t="n">
        <v>36220</v>
      </c>
      <c r="F288" s="0" t="n">
        <v>0.316666666666667</v>
      </c>
      <c r="G288" s="0" t="n">
        <v>0.414</v>
      </c>
      <c r="H288" s="0" t="n">
        <v>0.566349315756975</v>
      </c>
      <c r="I288" s="0" t="n">
        <v>0.443694435297991</v>
      </c>
      <c r="J288" s="0" t="n">
        <f aca="false">(H288-F288)/F288</f>
        <v>0.78847152344308</v>
      </c>
      <c r="Q288" s="10" t="n">
        <f aca="false">D288</f>
        <v>36224</v>
      </c>
      <c r="R288" s="11" t="n">
        <f aca="false">AVERAGE(F284:F287)</f>
        <v>0.283988095238095</v>
      </c>
      <c r="S288" s="11" t="n">
        <f aca="false">AVERAGE(G284:G287)</f>
        <v>0.34545</v>
      </c>
      <c r="T288" s="11" t="n">
        <f aca="false">AVERAGE(H284:H287)</f>
        <v>0.61520843205675</v>
      </c>
      <c r="U288" s="11" t="n">
        <f aca="false">AVERAGE(I284:I287)</f>
        <v>0.454972011853803</v>
      </c>
    </row>
    <row r="289" customFormat="false" ht="12.75" hidden="false" customHeight="false" outlineLevel="0" collapsed="false">
      <c r="A289" s="0" t="n">
        <f aca="false">MONTH(D287)</f>
        <v>2</v>
      </c>
      <c r="B289" s="0" t="n">
        <f aca="false">YEAR(D287)</f>
        <v>1999</v>
      </c>
      <c r="C289" s="0" t="str">
        <f aca="false">CONCATENATE(B289,$B$1,A289)</f>
        <v>1999-2</v>
      </c>
      <c r="D289" s="5" t="n">
        <v>36231</v>
      </c>
      <c r="E289" s="5" t="n">
        <v>36220</v>
      </c>
      <c r="F289" s="0" t="n">
        <v>0.345</v>
      </c>
      <c r="G289" s="0" t="n">
        <v>0.4518</v>
      </c>
      <c r="H289" s="0" t="n">
        <v>0.582432257786585</v>
      </c>
      <c r="I289" s="0" t="n">
        <v>0.501152453078696</v>
      </c>
      <c r="J289" s="0" t="n">
        <f aca="false">(H289-F289)/F289</f>
        <v>0.688209442859667</v>
      </c>
      <c r="Q289" s="10" t="n">
        <f aca="false">D289</f>
        <v>36231</v>
      </c>
      <c r="R289" s="11" t="n">
        <f aca="false">AVERAGE(F285:F288)</f>
        <v>0.292916666666667</v>
      </c>
      <c r="S289" s="11" t="n">
        <f aca="false">AVERAGE(G285:G288)</f>
        <v>0.361475</v>
      </c>
      <c r="T289" s="11" t="n">
        <f aca="false">AVERAGE(H285:H288)</f>
        <v>0.600992260084148</v>
      </c>
      <c r="U289" s="11" t="n">
        <f aca="false">AVERAGE(I285:I288)</f>
        <v>0.440895620678301</v>
      </c>
    </row>
    <row r="290" customFormat="false" ht="12.75" hidden="false" customHeight="false" outlineLevel="0" collapsed="false">
      <c r="A290" s="0" t="n">
        <f aca="false">MONTH(D288)</f>
        <v>3</v>
      </c>
      <c r="B290" s="0" t="n">
        <f aca="false">YEAR(D288)</f>
        <v>1999</v>
      </c>
      <c r="C290" s="0" t="str">
        <f aca="false">CONCATENATE(B290,$B$1,A290)</f>
        <v>1999-3</v>
      </c>
      <c r="D290" s="5" t="n">
        <v>36238</v>
      </c>
      <c r="E290" s="5" t="n">
        <v>36220</v>
      </c>
      <c r="F290" s="0" t="n">
        <v>0.362857142857143</v>
      </c>
      <c r="G290" s="0" t="n">
        <v>0.4764</v>
      </c>
      <c r="H290" s="0" t="n">
        <v>0.588894154137768</v>
      </c>
      <c r="I290" s="0" t="n">
        <v>0.525024695423115</v>
      </c>
      <c r="J290" s="0" t="n">
        <f aca="false">(H290-F290)/F290</f>
        <v>0.622936645261564</v>
      </c>
      <c r="Q290" s="10" t="n">
        <f aca="false">D290</f>
        <v>36238</v>
      </c>
      <c r="R290" s="11" t="n">
        <f aca="false">AVERAGE(F286:F289)</f>
        <v>0.308452380952381</v>
      </c>
      <c r="S290" s="11" t="n">
        <f aca="false">AVERAGE(G286:G289)</f>
        <v>0.3903</v>
      </c>
      <c r="T290" s="11" t="n">
        <f aca="false">AVERAGE(H286:H289)</f>
        <v>0.591299415557375</v>
      </c>
      <c r="U290" s="11" t="n">
        <f aca="false">AVERAGE(I286:I289)</f>
        <v>0.453696081659532</v>
      </c>
    </row>
    <row r="291" customFormat="false" ht="12.75" hidden="false" customHeight="false" outlineLevel="0" collapsed="false">
      <c r="A291" s="0" t="n">
        <f aca="false">MONTH(D289)</f>
        <v>3</v>
      </c>
      <c r="B291" s="0" t="n">
        <f aca="false">YEAR(D289)</f>
        <v>1999</v>
      </c>
      <c r="C291" s="0" t="str">
        <f aca="false">CONCATENATE(B291,$B$1,A291)</f>
        <v>1999-3</v>
      </c>
      <c r="D291" s="5" t="n">
        <v>36245</v>
      </c>
      <c r="E291" s="5" t="n">
        <v>36220</v>
      </c>
      <c r="F291" s="0" t="n">
        <v>0.385</v>
      </c>
      <c r="G291" s="0" t="n">
        <v>0.5063</v>
      </c>
      <c r="H291" s="0" t="n">
        <v>0.661985381754477</v>
      </c>
      <c r="I291" s="0" t="n">
        <v>0.659861705630557</v>
      </c>
      <c r="J291" s="0" t="n">
        <f aca="false">(H291-F291)/F291</f>
        <v>0.719442550011628</v>
      </c>
      <c r="Q291" s="10" t="n">
        <f aca="false">D291</f>
        <v>36245</v>
      </c>
      <c r="R291" s="11" t="n">
        <f aca="false">AVERAGE(F287:F290)</f>
        <v>0.329166666666667</v>
      </c>
      <c r="S291" s="11" t="n">
        <f aca="false">AVERAGE(G287:G290)</f>
        <v>0.424175</v>
      </c>
      <c r="T291" s="11" t="n">
        <f aca="false">AVERAGE(H287:H290)</f>
        <v>0.583509240511782</v>
      </c>
      <c r="U291" s="11" t="n">
        <f aca="false">AVERAGE(I287:I290)</f>
        <v>0.473699374382614</v>
      </c>
    </row>
    <row r="292" customFormat="false" ht="12.75" hidden="false" customHeight="false" outlineLevel="0" collapsed="false">
      <c r="A292" s="0" t="n">
        <f aca="false">MONTH(D290)</f>
        <v>3</v>
      </c>
      <c r="B292" s="0" t="n">
        <f aca="false">YEAR(D290)</f>
        <v>1999</v>
      </c>
      <c r="C292" s="0" t="str">
        <f aca="false">CONCATENATE(B292,$B$1,A292)</f>
        <v>1999-3</v>
      </c>
      <c r="D292" s="5" t="n">
        <v>36259</v>
      </c>
      <c r="E292" s="5" t="n">
        <v>36251</v>
      </c>
      <c r="F292" s="0" t="n">
        <v>0.39452380952381</v>
      </c>
      <c r="G292" s="0" t="n">
        <v>0.508</v>
      </c>
      <c r="H292" s="0" t="n">
        <v>0.726317149872916</v>
      </c>
      <c r="I292" s="0" t="n">
        <v>0.697398748765229</v>
      </c>
      <c r="J292" s="0" t="n">
        <f aca="false">(H292-F292)/F292</f>
        <v>0.84099700028138</v>
      </c>
      <c r="Q292" s="10" t="n">
        <f aca="false">D292</f>
        <v>36259</v>
      </c>
      <c r="R292" s="11" t="n">
        <f aca="false">AVERAGE(F288:F291)</f>
        <v>0.352380952380952</v>
      </c>
      <c r="S292" s="11" t="n">
        <f aca="false">AVERAGE(G288:G291)</f>
        <v>0.462125</v>
      </c>
      <c r="T292" s="11" t="n">
        <f aca="false">AVERAGE(H288:H291)</f>
        <v>0.599915277358951</v>
      </c>
      <c r="U292" s="11" t="n">
        <f aca="false">AVERAGE(I288:I291)</f>
        <v>0.53243332235759</v>
      </c>
    </row>
    <row r="293" customFormat="false" ht="12.75" hidden="false" customHeight="false" outlineLevel="0" collapsed="false">
      <c r="A293" s="0" t="n">
        <f aca="false">MONTH(D291)</f>
        <v>3</v>
      </c>
      <c r="B293" s="0" t="n">
        <f aca="false">YEAR(D291)</f>
        <v>1999</v>
      </c>
      <c r="C293" s="0" t="str">
        <f aca="false">CONCATENATE(B293,$B$1,A293)</f>
        <v>1999-3</v>
      </c>
      <c r="D293" s="5" t="n">
        <v>36266</v>
      </c>
      <c r="E293" s="5" t="n">
        <v>36251</v>
      </c>
      <c r="F293" s="0" t="n">
        <v>0.412619047619048</v>
      </c>
      <c r="G293" s="0" t="n">
        <v>0.5282</v>
      </c>
      <c r="H293" s="0" t="n">
        <v>0.717701288071339</v>
      </c>
      <c r="I293" s="0" t="n">
        <v>0.669904511030622</v>
      </c>
      <c r="J293" s="0" t="n">
        <f aca="false">(H293-F293)/F293</f>
        <v>0.739379924927655</v>
      </c>
      <c r="Q293" s="10" t="n">
        <f aca="false">D293</f>
        <v>36266</v>
      </c>
      <c r="R293" s="11" t="n">
        <f aca="false">AVERAGE(F289:F292)</f>
        <v>0.371845238095238</v>
      </c>
      <c r="S293" s="11" t="n">
        <f aca="false">AVERAGE(G289:G292)</f>
        <v>0.485625</v>
      </c>
      <c r="T293" s="11" t="n">
        <f aca="false">AVERAGE(H289:H292)</f>
        <v>0.639907235887936</v>
      </c>
      <c r="U293" s="11" t="n">
        <f aca="false">AVERAGE(I289:I292)</f>
        <v>0.595859400724399</v>
      </c>
    </row>
    <row r="294" customFormat="false" ht="12.75" hidden="false" customHeight="false" outlineLevel="0" collapsed="false">
      <c r="A294" s="0" t="n">
        <f aca="false">MONTH(D292)</f>
        <v>4</v>
      </c>
      <c r="B294" s="0" t="n">
        <f aca="false">YEAR(D292)</f>
        <v>1999</v>
      </c>
      <c r="C294" s="0" t="str">
        <f aca="false">CONCATENATE(B294,$B$1,A294)</f>
        <v>1999-4</v>
      </c>
      <c r="D294" s="5" t="n">
        <v>36273</v>
      </c>
      <c r="E294" s="5" t="n">
        <v>36251</v>
      </c>
      <c r="F294" s="0" t="n">
        <v>0.427142857142857</v>
      </c>
      <c r="G294" s="0" t="n">
        <v>0.5272</v>
      </c>
      <c r="H294" s="0" t="n">
        <v>0.747856804376858</v>
      </c>
      <c r="I294" s="0" t="n">
        <v>0.704972011853803</v>
      </c>
      <c r="J294" s="0" t="n">
        <f aca="false">(H294-F294)/F294</f>
        <v>0.750835327972577</v>
      </c>
      <c r="Q294" s="10" t="n">
        <f aca="false">D294</f>
        <v>36273</v>
      </c>
      <c r="R294" s="11" t="n">
        <f aca="false">AVERAGE(F290:F293)</f>
        <v>0.38875</v>
      </c>
      <c r="S294" s="11" t="n">
        <f aca="false">AVERAGE(G290:G293)</f>
        <v>0.504725</v>
      </c>
      <c r="T294" s="11" t="n">
        <f aca="false">AVERAGE(H290:H293)</f>
        <v>0.673724493459125</v>
      </c>
      <c r="U294" s="11" t="n">
        <f aca="false">AVERAGE(I290:I293)</f>
        <v>0.638047415212381</v>
      </c>
    </row>
    <row r="295" customFormat="false" ht="12.75" hidden="false" customHeight="false" outlineLevel="0" collapsed="false">
      <c r="A295" s="0" t="n">
        <f aca="false">MONTH(D293)</f>
        <v>4</v>
      </c>
      <c r="B295" s="0" t="n">
        <f aca="false">YEAR(D293)</f>
        <v>1999</v>
      </c>
      <c r="C295" s="0" t="str">
        <f aca="false">CONCATENATE(B295,$B$1,A295)</f>
        <v>1999-4</v>
      </c>
      <c r="D295" s="5" t="n">
        <v>36280</v>
      </c>
      <c r="E295" s="5" t="n">
        <v>36251</v>
      </c>
      <c r="F295" s="0" t="n">
        <v>0.444285714285714</v>
      </c>
      <c r="G295" s="0" t="n">
        <v>0.5447</v>
      </c>
      <c r="H295" s="0" t="n">
        <v>0.756472666178434</v>
      </c>
      <c r="I295" s="0" t="n">
        <v>0.71485018109977</v>
      </c>
      <c r="J295" s="0" t="n">
        <f aca="false">(H295-F295)/F295</f>
        <v>0.702671595900013</v>
      </c>
      <c r="Q295" s="10" t="n">
        <f aca="false">D295</f>
        <v>36280</v>
      </c>
      <c r="R295" s="11" t="n">
        <f aca="false">AVERAGE(F291:F294)</f>
        <v>0.404821428571429</v>
      </c>
      <c r="S295" s="11" t="n">
        <f aca="false">AVERAGE(G291:G294)</f>
        <v>0.517425</v>
      </c>
      <c r="T295" s="11" t="n">
        <f aca="false">AVERAGE(H291:H294)</f>
        <v>0.713465156018898</v>
      </c>
      <c r="U295" s="11" t="n">
        <f aca="false">AVERAGE(I291:I294)</f>
        <v>0.683034244320053</v>
      </c>
    </row>
    <row r="296" customFormat="false" ht="12.75" hidden="false" customHeight="false" outlineLevel="0" collapsed="false">
      <c r="A296" s="0" t="n">
        <f aca="false">MONTH(D294)</f>
        <v>4</v>
      </c>
      <c r="B296" s="0" t="n">
        <f aca="false">YEAR(D294)</f>
        <v>1999</v>
      </c>
      <c r="C296" s="0" t="str">
        <f aca="false">CONCATENATE(B296,$B$1,A296)</f>
        <v>1999-4</v>
      </c>
      <c r="D296" s="5" t="n">
        <v>36294</v>
      </c>
      <c r="E296" s="5" t="n">
        <v>36281</v>
      </c>
      <c r="F296" s="0" t="n">
        <v>0.42952380952381</v>
      </c>
      <c r="G296" s="0" t="n">
        <v>0.52</v>
      </c>
      <c r="H296" s="0" t="n">
        <v>0.719855253521734</v>
      </c>
      <c r="I296" s="0" t="n">
        <v>0.724892986499835</v>
      </c>
      <c r="J296" s="0" t="n">
        <f aca="false">(H296-F296)/F296</f>
        <v>0.675937951658138</v>
      </c>
      <c r="Q296" s="10" t="n">
        <f aca="false">D296</f>
        <v>36294</v>
      </c>
      <c r="R296" s="11" t="n">
        <f aca="false">AVERAGE(F292:F295)</f>
        <v>0.419642857142857</v>
      </c>
      <c r="S296" s="11" t="n">
        <f aca="false">AVERAGE(G292:G295)</f>
        <v>0.527025</v>
      </c>
      <c r="T296" s="11" t="n">
        <f aca="false">AVERAGE(H292:H295)</f>
        <v>0.737086977124887</v>
      </c>
      <c r="U296" s="11" t="n">
        <f aca="false">AVERAGE(I292:I295)</f>
        <v>0.696781363187356</v>
      </c>
    </row>
    <row r="297" customFormat="false" ht="12.75" hidden="false" customHeight="false" outlineLevel="0" collapsed="false">
      <c r="A297" s="0" t="n">
        <f aca="false">MONTH(D295)</f>
        <v>4</v>
      </c>
      <c r="B297" s="0" t="n">
        <f aca="false">YEAR(D295)</f>
        <v>1999</v>
      </c>
      <c r="C297" s="0" t="str">
        <f aca="false">CONCATENATE(B297,$B$1,A297)</f>
        <v>1999-4</v>
      </c>
      <c r="D297" s="5" t="n">
        <v>36301</v>
      </c>
      <c r="E297" s="5" t="n">
        <v>36281</v>
      </c>
      <c r="F297" s="0" t="n">
        <v>0.41452380952381</v>
      </c>
      <c r="G297" s="0" t="n">
        <v>0.5046</v>
      </c>
      <c r="H297" s="0" t="n">
        <v>0.67921710535763</v>
      </c>
      <c r="I297" s="0" t="n">
        <v>0.689990121830754</v>
      </c>
      <c r="J297" s="0" t="n">
        <f aca="false">(H297-F297)/F297</f>
        <v>0.638547870477913</v>
      </c>
      <c r="Q297" s="10" t="n">
        <f aca="false">D297</f>
        <v>36301</v>
      </c>
      <c r="R297" s="11" t="n">
        <f aca="false">AVERAGE(F293:F296)</f>
        <v>0.428392857142857</v>
      </c>
      <c r="S297" s="11" t="n">
        <f aca="false">AVERAGE(G293:G296)</f>
        <v>0.530025</v>
      </c>
      <c r="T297" s="11" t="n">
        <f aca="false">AVERAGE(H293:H296)</f>
        <v>0.735471503037091</v>
      </c>
      <c r="U297" s="11" t="n">
        <f aca="false">AVERAGE(I293:I296)</f>
        <v>0.703654922621008</v>
      </c>
    </row>
    <row r="298" customFormat="false" ht="12.75" hidden="false" customHeight="false" outlineLevel="0" collapsed="false">
      <c r="A298" s="0" t="e">
        <f aca="false">MONTH(#REF!)</f>
        <v>#REF!</v>
      </c>
      <c r="B298" s="0" t="e">
        <f aca="false">YEAR(#REF!)</f>
        <v>#REF!</v>
      </c>
      <c r="C298" s="0" t="e">
        <f aca="false">CONCATENATE(B298,$B$1,A298)</f>
        <v>#REF!</v>
      </c>
      <c r="D298" s="5" t="n">
        <v>36308</v>
      </c>
      <c r="E298" s="5" t="n">
        <v>36281</v>
      </c>
      <c r="F298" s="0" t="n">
        <v>0.400952380952381</v>
      </c>
      <c r="G298" s="0" t="n">
        <v>0.4858</v>
      </c>
      <c r="H298" s="0" t="n">
        <v>0.672755209006448</v>
      </c>
      <c r="I298" s="0" t="n">
        <v>0.629897925584459</v>
      </c>
      <c r="J298" s="0" t="n">
        <f aca="false">(H298-F298)/F298</f>
        <v>0.677893039089715</v>
      </c>
      <c r="Q298" s="10" t="n">
        <f aca="false">D298</f>
        <v>36308</v>
      </c>
      <c r="R298" s="11" t="n">
        <f aca="false">AVERAGE(F294:F297)</f>
        <v>0.428869047619048</v>
      </c>
      <c r="S298" s="11" t="n">
        <f aca="false">AVERAGE(G294:G297)</f>
        <v>0.524125</v>
      </c>
      <c r="T298" s="11" t="n">
        <f aca="false">AVERAGE(H294:H297)</f>
        <v>0.725850457358664</v>
      </c>
      <c r="U298" s="11" t="n">
        <f aca="false">AVERAGE(I294:I297)</f>
        <v>0.708676325321041</v>
      </c>
    </row>
    <row r="299" customFormat="false" ht="12.75" hidden="false" customHeight="false" outlineLevel="0" collapsed="false">
      <c r="A299" s="0" t="n">
        <f aca="false">MONTH(D296)</f>
        <v>5</v>
      </c>
      <c r="B299" s="0" t="n">
        <f aca="false">YEAR(D296)</f>
        <v>1999</v>
      </c>
      <c r="C299" s="0" t="str">
        <f aca="false">CONCATENATE(B299,$B$1,A299)</f>
        <v>1999-5</v>
      </c>
      <c r="D299" s="5" t="n">
        <v>36315</v>
      </c>
      <c r="E299" s="5" t="n">
        <v>36312</v>
      </c>
      <c r="F299" s="0" t="n">
        <v>0.412380952380952</v>
      </c>
      <c r="G299" s="0" t="n">
        <v>0.5011</v>
      </c>
      <c r="H299" s="0" t="n">
        <v>0.664139347204871</v>
      </c>
      <c r="I299" s="0" t="n">
        <v>0.624958840961475</v>
      </c>
      <c r="J299" s="0" t="n">
        <f aca="false">(H299-F299)/F299</f>
        <v>0.610499571743913</v>
      </c>
      <c r="Q299" s="10" t="n">
        <f aca="false">D299</f>
        <v>36315</v>
      </c>
      <c r="R299" s="11" t="n">
        <f aca="false">AVERAGE(F295:F298)</f>
        <v>0.422321428571429</v>
      </c>
      <c r="S299" s="11" t="n">
        <f aca="false">AVERAGE(G295:G298)</f>
        <v>0.513775</v>
      </c>
      <c r="T299" s="11" t="n">
        <f aca="false">AVERAGE(H295:H298)</f>
        <v>0.707075058516061</v>
      </c>
      <c r="U299" s="11" t="n">
        <f aca="false">AVERAGE(I295:I298)</f>
        <v>0.689907803753704</v>
      </c>
    </row>
    <row r="300" customFormat="false" ht="12.75" hidden="false" customHeight="false" outlineLevel="0" collapsed="false">
      <c r="A300" s="0" t="n">
        <f aca="false">MONTH(D297)</f>
        <v>5</v>
      </c>
      <c r="B300" s="0" t="n">
        <f aca="false">YEAR(D297)</f>
        <v>1999</v>
      </c>
      <c r="C300" s="0" t="str">
        <f aca="false">CONCATENATE(B300,$B$1,A300)</f>
        <v>1999-5</v>
      </c>
      <c r="D300" s="5" t="n">
        <v>36322</v>
      </c>
      <c r="E300" s="5" t="n">
        <v>36312</v>
      </c>
      <c r="F300" s="0" t="n">
        <v>0.438809523809524</v>
      </c>
      <c r="G300" s="0" t="n">
        <v>0.532</v>
      </c>
      <c r="H300" s="0" t="n">
        <v>0.666293312655265</v>
      </c>
      <c r="I300" s="0" t="n">
        <v>0.626275930194271</v>
      </c>
      <c r="J300" s="0" t="n">
        <f aca="false">(H300-F300)/F300</f>
        <v>0.518411238823718</v>
      </c>
      <c r="Q300" s="10" t="n">
        <f aca="false">D300</f>
        <v>36322</v>
      </c>
      <c r="R300" s="11" t="n">
        <f aca="false">AVERAGE(F296:F299)</f>
        <v>0.414345238095238</v>
      </c>
      <c r="S300" s="11" t="n">
        <f aca="false">AVERAGE(G296:G299)</f>
        <v>0.502875</v>
      </c>
      <c r="T300" s="11" t="n">
        <f aca="false">AVERAGE(H296:H299)</f>
        <v>0.68399172877267</v>
      </c>
      <c r="U300" s="11" t="n">
        <f aca="false">AVERAGE(I296:I299)</f>
        <v>0.667434968719131</v>
      </c>
    </row>
    <row r="301" customFormat="false" ht="12.75" hidden="false" customHeight="false" outlineLevel="0" collapsed="false">
      <c r="A301" s="0" t="n">
        <f aca="false">MONTH(D298)</f>
        <v>5</v>
      </c>
      <c r="B301" s="0" t="n">
        <f aca="false">YEAR(D298)</f>
        <v>1999</v>
      </c>
      <c r="C301" s="0" t="str">
        <f aca="false">CONCATENATE(B301,$B$1,A301)</f>
        <v>1999-5</v>
      </c>
      <c r="D301" s="5" t="n">
        <v>36329</v>
      </c>
      <c r="E301" s="5" t="n">
        <v>36312</v>
      </c>
      <c r="F301" s="0" t="n">
        <v>0.428333333333333</v>
      </c>
      <c r="G301" s="0" t="n">
        <v>0.523</v>
      </c>
      <c r="H301" s="0" t="n">
        <v>0.67921710535763</v>
      </c>
      <c r="I301" s="0" t="n">
        <v>0.649818900230491</v>
      </c>
      <c r="J301" s="0" t="n">
        <f aca="false">(H301-F301)/F301</f>
        <v>0.585720868539214</v>
      </c>
      <c r="Q301" s="10" t="n">
        <f aca="false">D301</f>
        <v>36329</v>
      </c>
      <c r="R301" s="11" t="n">
        <f aca="false">AVERAGE(F297:F300)</f>
        <v>0.416666666666667</v>
      </c>
      <c r="S301" s="11" t="n">
        <f aca="false">AVERAGE(G297:G300)</f>
        <v>0.505875</v>
      </c>
      <c r="T301" s="11" t="n">
        <f aca="false">AVERAGE(H297:H300)</f>
        <v>0.670601243556053</v>
      </c>
      <c r="U301" s="11" t="n">
        <f aca="false">AVERAGE(I297:I300)</f>
        <v>0.64278070464274</v>
      </c>
    </row>
    <row r="302" customFormat="false" ht="12.75" hidden="false" customHeight="false" outlineLevel="0" collapsed="false">
      <c r="A302" s="0" t="n">
        <f aca="false">MONTH(D299)</f>
        <v>6</v>
      </c>
      <c r="B302" s="0" t="n">
        <f aca="false">YEAR(D299)</f>
        <v>1999</v>
      </c>
      <c r="C302" s="0" t="str">
        <f aca="false">CONCATENATE(B302,$B$1,A302)</f>
        <v>1999-6</v>
      </c>
      <c r="D302" s="5" t="n">
        <v>36336</v>
      </c>
      <c r="E302" s="5" t="n">
        <v>36312</v>
      </c>
      <c r="F302" s="0" t="n">
        <v>0.437857142857143</v>
      </c>
      <c r="G302" s="0" t="n">
        <v>0.5308</v>
      </c>
      <c r="H302" s="0" t="n">
        <v>0.67921710535763</v>
      </c>
      <c r="I302" s="0" t="n">
        <v>0.669904511030622</v>
      </c>
      <c r="J302" s="0" t="n">
        <f aca="false">(H302-F302)/F302</f>
        <v>0.551229930669954</v>
      </c>
      <c r="Q302" s="10" t="n">
        <f aca="false">D302</f>
        <v>36336</v>
      </c>
      <c r="R302" s="11" t="n">
        <f aca="false">AVERAGE(F298:F301)</f>
        <v>0.420119047619048</v>
      </c>
      <c r="S302" s="11" t="n">
        <f aca="false">AVERAGE(G298:G301)</f>
        <v>0.510475</v>
      </c>
      <c r="T302" s="11" t="n">
        <f aca="false">AVERAGE(H298:H301)</f>
        <v>0.670601243556053</v>
      </c>
      <c r="U302" s="11" t="n">
        <f aca="false">AVERAGE(I298:I301)</f>
        <v>0.632737899242674</v>
      </c>
    </row>
    <row r="303" customFormat="false" ht="12.75" hidden="false" customHeight="false" outlineLevel="0" collapsed="false">
      <c r="A303" s="0" t="n">
        <f aca="false">MONTH(D300)</f>
        <v>6</v>
      </c>
      <c r="B303" s="0" t="n">
        <f aca="false">YEAR(D300)</f>
        <v>1999</v>
      </c>
      <c r="C303" s="0" t="str">
        <f aca="false">CONCATENATE(B303,$B$1,A303)</f>
        <v>1999-6</v>
      </c>
      <c r="D303" s="5" t="n">
        <v>36350</v>
      </c>
      <c r="E303" s="5" t="n">
        <v>36342</v>
      </c>
      <c r="F303" s="0" t="n">
        <v>0.474761904761905</v>
      </c>
      <c r="G303" s="0" t="n">
        <v>0.5959</v>
      </c>
      <c r="H303" s="0" t="n">
        <v>0.683525036258418</v>
      </c>
      <c r="I303" s="0" t="n">
        <v>0.689990121830754</v>
      </c>
      <c r="J303" s="0" t="n">
        <f aca="false">(H303-F303)/F303</f>
        <v>0.439721741366779</v>
      </c>
      <c r="Q303" s="10" t="n">
        <f aca="false">D303</f>
        <v>36350</v>
      </c>
      <c r="R303" s="11" t="n">
        <f aca="false">AVERAGE(F299:F302)</f>
        <v>0.429345238095238</v>
      </c>
      <c r="S303" s="11" t="n">
        <f aca="false">AVERAGE(G299:G302)</f>
        <v>0.521725</v>
      </c>
      <c r="T303" s="11" t="n">
        <f aca="false">AVERAGE(H299:H302)</f>
        <v>0.672216717643849</v>
      </c>
      <c r="U303" s="11" t="n">
        <f aca="false">AVERAGE(I299:I302)</f>
        <v>0.642739545604215</v>
      </c>
    </row>
    <row r="304" customFormat="false" ht="12.75" hidden="false" customHeight="false" outlineLevel="0" collapsed="false">
      <c r="A304" s="0" t="n">
        <f aca="false">MONTH(D301)</f>
        <v>6</v>
      </c>
      <c r="B304" s="0" t="n">
        <f aca="false">YEAR(D301)</f>
        <v>1999</v>
      </c>
      <c r="C304" s="0" t="str">
        <f aca="false">CONCATENATE(B304,$B$1,A304)</f>
        <v>1999-6</v>
      </c>
      <c r="D304" s="5" t="n">
        <v>36357</v>
      </c>
      <c r="E304" s="5" t="n">
        <v>36342</v>
      </c>
      <c r="F304" s="0" t="n">
        <v>0.490952380952381</v>
      </c>
      <c r="G304" s="0" t="n">
        <v>0.6255</v>
      </c>
      <c r="H304" s="0" t="n">
        <v>0.683525036258418</v>
      </c>
      <c r="I304" s="0" t="n">
        <v>0.722423444188344</v>
      </c>
      <c r="J304" s="0" t="n">
        <f aca="false">(H304-F304)/F304</f>
        <v>0.392243041845469</v>
      </c>
      <c r="Q304" s="10" t="n">
        <f aca="false">D304</f>
        <v>36357</v>
      </c>
      <c r="R304" s="11" t="n">
        <f aca="false">AVERAGE(F300:F303)</f>
        <v>0.444940476190476</v>
      </c>
      <c r="S304" s="11" t="n">
        <f aca="false">AVERAGE(G300:G303)</f>
        <v>0.545425</v>
      </c>
      <c r="T304" s="11" t="n">
        <f aca="false">AVERAGE(H300:H303)</f>
        <v>0.677063139907236</v>
      </c>
      <c r="U304" s="11" t="n">
        <f aca="false">AVERAGE(I300:I303)</f>
        <v>0.658997365821535</v>
      </c>
    </row>
    <row r="305" customFormat="false" ht="12.75" hidden="false" customHeight="false" outlineLevel="0" collapsed="false">
      <c r="A305" s="0" t="n">
        <f aca="false">MONTH(D302)</f>
        <v>6</v>
      </c>
      <c r="B305" s="0" t="n">
        <f aca="false">YEAR(D302)</f>
        <v>1999</v>
      </c>
      <c r="C305" s="0" t="str">
        <f aca="false">CONCATENATE(B305,$B$1,A305)</f>
        <v>1999-6</v>
      </c>
      <c r="D305" s="5" t="n">
        <v>36364</v>
      </c>
      <c r="E305" s="5" t="n">
        <v>36342</v>
      </c>
      <c r="F305" s="0" t="n">
        <v>0.491190476190476</v>
      </c>
      <c r="G305" s="0" t="n">
        <v>0.622</v>
      </c>
      <c r="H305" s="0" t="n">
        <v>0.704921093065667</v>
      </c>
      <c r="I305" s="0" t="n">
        <v>0.764899571945999</v>
      </c>
      <c r="J305" s="0" t="n">
        <f aca="false">(H305-F305)/F305</f>
        <v>0.435127770662047</v>
      </c>
      <c r="Q305" s="10" t="n">
        <f aca="false">D305</f>
        <v>36364</v>
      </c>
      <c r="R305" s="11" t="n">
        <f aca="false">AVERAGE(F301:F304)</f>
        <v>0.457976190476191</v>
      </c>
      <c r="S305" s="11" t="n">
        <f aca="false">AVERAGE(G301:G304)</f>
        <v>0.5688</v>
      </c>
      <c r="T305" s="11" t="n">
        <f aca="false">AVERAGE(H301:H304)</f>
        <v>0.681371070808024</v>
      </c>
      <c r="U305" s="11" t="n">
        <f aca="false">AVERAGE(I301:I304)</f>
        <v>0.683034244320053</v>
      </c>
    </row>
    <row r="306" customFormat="false" ht="12.75" hidden="false" customHeight="false" outlineLevel="0" collapsed="false">
      <c r="A306" s="0" t="n">
        <f aca="false">MONTH(D303)</f>
        <v>7</v>
      </c>
      <c r="B306" s="0" t="n">
        <f aca="false">YEAR(D303)</f>
        <v>1999</v>
      </c>
      <c r="C306" s="0" t="str">
        <f aca="false">CONCATENATE(B306,$B$1,A306)</f>
        <v>1999-7</v>
      </c>
      <c r="D306" s="5" t="n">
        <v>36371</v>
      </c>
      <c r="E306" s="5" t="n">
        <v>36342</v>
      </c>
      <c r="F306" s="0" t="n">
        <v>0.488809523809524</v>
      </c>
      <c r="G306" s="0" t="n">
        <v>0.6513</v>
      </c>
      <c r="H306" s="0" t="n">
        <v>0.730625080773705</v>
      </c>
      <c r="I306" s="0" t="n">
        <v>0.789924267369114</v>
      </c>
      <c r="J306" s="0" t="n">
        <f aca="false">(H306-F306)/F306</f>
        <v>0.494703039088923</v>
      </c>
      <c r="Q306" s="10" t="n">
        <f aca="false">D306</f>
        <v>36371</v>
      </c>
      <c r="R306" s="11" t="n">
        <f aca="false">AVERAGE(F302:F305)</f>
        <v>0.473690476190476</v>
      </c>
      <c r="S306" s="11" t="n">
        <f aca="false">AVERAGE(G302:G305)</f>
        <v>0.59355</v>
      </c>
      <c r="T306" s="11" t="n">
        <f aca="false">AVERAGE(H302:H305)</f>
        <v>0.687797067735034</v>
      </c>
      <c r="U306" s="11" t="n">
        <f aca="false">AVERAGE(I302:I305)</f>
        <v>0.71180441224893</v>
      </c>
    </row>
    <row r="307" customFormat="false" ht="12.75" hidden="false" customHeight="false" outlineLevel="0" collapsed="false">
      <c r="A307" s="0" t="n">
        <f aca="false">MONTH(D304)</f>
        <v>7</v>
      </c>
      <c r="B307" s="0" t="n">
        <f aca="false">YEAR(D304)</f>
        <v>1999</v>
      </c>
      <c r="C307" s="0" t="str">
        <f aca="false">CONCATENATE(B307,$B$1,A307)</f>
        <v>1999-7</v>
      </c>
      <c r="D307" s="5" t="n">
        <v>36378</v>
      </c>
      <c r="E307" s="5" t="n">
        <v>36373</v>
      </c>
      <c r="F307" s="0" t="n">
        <v>0.497142857142857</v>
      </c>
      <c r="G307" s="0" t="n">
        <v>0.6583</v>
      </c>
      <c r="H307" s="0" t="n">
        <v>0.750010769827252</v>
      </c>
      <c r="I307" s="0" t="n">
        <v>0.804906157392163</v>
      </c>
      <c r="J307" s="0" t="n">
        <f aca="false">(H307-F307)/F307</f>
        <v>0.508642353100794</v>
      </c>
      <c r="Q307" s="10" t="n">
        <f aca="false">D307</f>
        <v>36378</v>
      </c>
      <c r="R307" s="11" t="n">
        <f aca="false">AVERAGE(F303:F306)</f>
        <v>0.486428571428571</v>
      </c>
      <c r="S307" s="11" t="n">
        <f aca="false">AVERAGE(G303:G306)</f>
        <v>0.623675</v>
      </c>
      <c r="T307" s="11" t="n">
        <f aca="false">AVERAGE(H303:H306)</f>
        <v>0.700649061589052</v>
      </c>
      <c r="U307" s="11" t="n">
        <f aca="false">AVERAGE(I303:I306)</f>
        <v>0.741809351333553</v>
      </c>
    </row>
    <row r="308" customFormat="false" ht="12.75" hidden="false" customHeight="false" outlineLevel="0" collapsed="false">
      <c r="A308" s="0" t="n">
        <f aca="false">MONTH(D305)</f>
        <v>7</v>
      </c>
      <c r="B308" s="0" t="n">
        <f aca="false">YEAR(D305)</f>
        <v>1999</v>
      </c>
      <c r="C308" s="0" t="str">
        <f aca="false">CONCATENATE(B308,$B$1,A308)</f>
        <v>1999-7</v>
      </c>
      <c r="D308" s="5" t="n">
        <v>36385</v>
      </c>
      <c r="E308" s="5" t="n">
        <v>36373</v>
      </c>
      <c r="F308" s="0" t="n">
        <v>0.515952380952381</v>
      </c>
      <c r="G308" s="0" t="n">
        <v>0.6482</v>
      </c>
      <c r="H308" s="0" t="n">
        <v>0.75431870072804</v>
      </c>
      <c r="I308" s="0" t="n">
        <v>0.804906157392163</v>
      </c>
      <c r="J308" s="0" t="n">
        <f aca="false">(H308-F308)/F308</f>
        <v>0.461992867124028</v>
      </c>
      <c r="Q308" s="10" t="n">
        <f aca="false">D308</f>
        <v>36385</v>
      </c>
      <c r="R308" s="11" t="n">
        <f aca="false">AVERAGE(F304:F307)</f>
        <v>0.49202380952381</v>
      </c>
      <c r="S308" s="11" t="n">
        <f aca="false">AVERAGE(G304:G307)</f>
        <v>0.639275</v>
      </c>
      <c r="T308" s="11" t="n">
        <f aca="false">AVERAGE(H304:H307)</f>
        <v>0.717270494981261</v>
      </c>
      <c r="U308" s="11" t="n">
        <f aca="false">AVERAGE(I304:I307)</f>
        <v>0.770538360223905</v>
      </c>
    </row>
    <row r="309" customFormat="false" ht="12.75" hidden="false" customHeight="false" outlineLevel="0" collapsed="false">
      <c r="A309" s="0" t="n">
        <f aca="false">MONTH(D306)</f>
        <v>7</v>
      </c>
      <c r="B309" s="0" t="n">
        <f aca="false">YEAR(D306)</f>
        <v>1999</v>
      </c>
      <c r="C309" s="0" t="str">
        <f aca="false">CONCATENATE(B309,$B$1,A309)</f>
        <v>1999-7</v>
      </c>
      <c r="D309" s="5" t="n">
        <v>36392</v>
      </c>
      <c r="E309" s="5" t="n">
        <v>36373</v>
      </c>
      <c r="F309" s="0" t="n">
        <v>0.51547619047619</v>
      </c>
      <c r="G309" s="0" t="n">
        <v>0.6597</v>
      </c>
      <c r="H309" s="0" t="n">
        <v>0.786628182483953</v>
      </c>
      <c r="I309" s="0" t="n">
        <v>0.799802436615081</v>
      </c>
      <c r="J309" s="0" t="n">
        <f aca="false">(H309-F309)/F309</f>
        <v>0.526022340153627</v>
      </c>
      <c r="Q309" s="10" t="n">
        <f aca="false">D309</f>
        <v>36392</v>
      </c>
      <c r="R309" s="11" t="n">
        <f aca="false">AVERAGE(F305:F308)</f>
        <v>0.49827380952381</v>
      </c>
      <c r="S309" s="11" t="n">
        <f aca="false">AVERAGE(G305:G308)</f>
        <v>0.64495</v>
      </c>
      <c r="T309" s="11" t="n">
        <f aca="false">AVERAGE(H305:H308)</f>
        <v>0.734968911098666</v>
      </c>
      <c r="U309" s="11" t="n">
        <f aca="false">AVERAGE(I305:I308)</f>
        <v>0.79115903852486</v>
      </c>
    </row>
    <row r="310" customFormat="false" ht="12.75" hidden="false" customHeight="false" outlineLevel="0" collapsed="false">
      <c r="A310" s="0" t="n">
        <f aca="false">MONTH(D307)</f>
        <v>8</v>
      </c>
      <c r="B310" s="0" t="n">
        <f aca="false">YEAR(D307)</f>
        <v>1999</v>
      </c>
      <c r="C310" s="0" t="str">
        <f aca="false">CONCATENATE(B310,$B$1,A310)</f>
        <v>1999-8</v>
      </c>
      <c r="D310" s="5" t="n">
        <v>36399</v>
      </c>
      <c r="E310" s="5" t="n">
        <v>36373</v>
      </c>
      <c r="F310" s="0" t="n">
        <v>0.506428571428572</v>
      </c>
      <c r="G310" s="0" t="n">
        <v>0.6611</v>
      </c>
      <c r="H310" s="0" t="n">
        <v>0.790936113384741</v>
      </c>
      <c r="I310" s="0" t="n">
        <v>0.799802436615081</v>
      </c>
      <c r="J310" s="0" t="n">
        <f aca="false">(H310-F310)/F310</f>
        <v>0.561792043354919</v>
      </c>
      <c r="Q310" s="10" t="n">
        <f aca="false">D310</f>
        <v>36399</v>
      </c>
      <c r="R310" s="11" t="n">
        <f aca="false">AVERAGE(F306:F309)</f>
        <v>0.504345238095238</v>
      </c>
      <c r="S310" s="11" t="n">
        <f aca="false">AVERAGE(G306:G309)</f>
        <v>0.654375</v>
      </c>
      <c r="T310" s="11" t="n">
        <f aca="false">AVERAGE(H306:H309)</f>
        <v>0.755395683453237</v>
      </c>
      <c r="U310" s="11" t="n">
        <f aca="false">AVERAGE(I306:I309)</f>
        <v>0.79988475469213</v>
      </c>
    </row>
    <row r="311" customFormat="false" ht="12.75" hidden="false" customHeight="false" outlineLevel="0" collapsed="false">
      <c r="A311" s="0" t="n">
        <f aca="false">MONTH(D308)</f>
        <v>8</v>
      </c>
      <c r="B311" s="0" t="n">
        <f aca="false">YEAR(D308)</f>
        <v>1999</v>
      </c>
      <c r="C311" s="0" t="str">
        <f aca="false">CONCATENATE(B311,$B$1,A311)</f>
        <v>1999-8</v>
      </c>
      <c r="D311" s="5" t="n">
        <v>36406</v>
      </c>
      <c r="E311" s="5" t="n">
        <v>36404</v>
      </c>
      <c r="F311" s="0" t="n">
        <v>0.523809523809524</v>
      </c>
      <c r="G311" s="0" t="n">
        <v>0.6476</v>
      </c>
      <c r="H311" s="0" t="n">
        <v>0.806013871537501</v>
      </c>
      <c r="I311" s="0" t="n">
        <v>0.799802436615081</v>
      </c>
      <c r="J311" s="0" t="n">
        <f aca="false">(H311-F311)/F311</f>
        <v>0.53875375475341</v>
      </c>
      <c r="Q311" s="10" t="n">
        <f aca="false">D311</f>
        <v>36406</v>
      </c>
      <c r="R311" s="11" t="n">
        <f aca="false">AVERAGE(F307:F310)</f>
        <v>0.50875</v>
      </c>
      <c r="S311" s="11" t="n">
        <f aca="false">AVERAGE(G307:G310)</f>
        <v>0.656825</v>
      </c>
      <c r="T311" s="11" t="n">
        <f aca="false">AVERAGE(H307:H310)</f>
        <v>0.770473441605997</v>
      </c>
      <c r="U311" s="11" t="n">
        <f aca="false">AVERAGE(I307:I310)</f>
        <v>0.802354297003622</v>
      </c>
    </row>
    <row r="312" customFormat="false" ht="12.75" hidden="false" customHeight="false" outlineLevel="0" collapsed="false">
      <c r="A312" s="0" t="n">
        <f aca="false">MONTH(D309)</f>
        <v>8</v>
      </c>
      <c r="B312" s="0" t="n">
        <f aca="false">YEAR(D309)</f>
        <v>1999</v>
      </c>
      <c r="C312" s="0" t="str">
        <f aca="false">CONCATENATE(B312,$B$1,A312)</f>
        <v>1999-8</v>
      </c>
      <c r="D312" s="5" t="n">
        <v>36413</v>
      </c>
      <c r="E312" s="5" t="n">
        <v>36404</v>
      </c>
      <c r="F312" s="0" t="n">
        <v>0.560714285714286</v>
      </c>
      <c r="G312" s="0" t="n">
        <v>0.6932</v>
      </c>
      <c r="H312" s="0" t="n">
        <v>0.812475767888683</v>
      </c>
      <c r="I312" s="0" t="n">
        <v>0.814948962792229</v>
      </c>
      <c r="J312" s="0" t="n">
        <f aca="false">(H312-F312)/F312</f>
        <v>0.449001369483002</v>
      </c>
      <c r="Q312" s="10" t="n">
        <f aca="false">D312</f>
        <v>36413</v>
      </c>
      <c r="R312" s="11" t="n">
        <f aca="false">AVERAGE(F308:F311)</f>
        <v>0.515416666666667</v>
      </c>
      <c r="S312" s="11" t="n">
        <f aca="false">AVERAGE(G308:G311)</f>
        <v>0.65415</v>
      </c>
      <c r="T312" s="11" t="n">
        <f aca="false">AVERAGE(H308:H311)</f>
        <v>0.784474217033559</v>
      </c>
      <c r="U312" s="11" t="n">
        <f aca="false">AVERAGE(I308:I311)</f>
        <v>0.801078366809351</v>
      </c>
    </row>
    <row r="313" customFormat="false" ht="12.75" hidden="false" customHeight="false" outlineLevel="0" collapsed="false">
      <c r="A313" s="0" t="n">
        <f aca="false">MONTH(D310)</f>
        <v>8</v>
      </c>
      <c r="B313" s="0" t="n">
        <f aca="false">YEAR(D310)</f>
        <v>1999</v>
      </c>
      <c r="C313" s="0" t="str">
        <f aca="false">CONCATENATE(B313,$B$1,A313)</f>
        <v>1999-8</v>
      </c>
      <c r="D313" s="5" t="n">
        <v>36420</v>
      </c>
      <c r="E313" s="5" t="n">
        <v>36404</v>
      </c>
      <c r="F313" s="0" t="n">
        <v>0.588571428571429</v>
      </c>
      <c r="G313" s="0" t="n">
        <v>0.6866</v>
      </c>
      <c r="H313" s="0" t="n">
        <v>0.846795617398297</v>
      </c>
      <c r="I313" s="0" t="n">
        <v>0.879815607507409</v>
      </c>
      <c r="J313" s="0" t="n">
        <f aca="false">(H313-F313)/F313</f>
        <v>0.438730417909728</v>
      </c>
      <c r="Q313" s="10" t="n">
        <f aca="false">D313</f>
        <v>36420</v>
      </c>
      <c r="R313" s="11" t="n">
        <f aca="false">AVERAGE(F309:F312)</f>
        <v>0.526607142857143</v>
      </c>
      <c r="S313" s="11" t="n">
        <f aca="false">AVERAGE(G309:G312)</f>
        <v>0.6654</v>
      </c>
      <c r="T313" s="11" t="n">
        <f aca="false">AVERAGE(H309:H312)</f>
        <v>0.799013483823719</v>
      </c>
      <c r="U313" s="11" t="n">
        <f aca="false">AVERAGE(I309:I312)</f>
        <v>0.803589068159368</v>
      </c>
    </row>
    <row r="314" customFormat="false" ht="12.75" hidden="false" customHeight="false" outlineLevel="0" collapsed="false">
      <c r="A314" s="0" t="n">
        <f aca="false">MONTH(D311)</f>
        <v>9</v>
      </c>
      <c r="B314" s="0" t="n">
        <f aca="false">YEAR(D311)</f>
        <v>1999</v>
      </c>
      <c r="C314" s="0" t="str">
        <f aca="false">CONCATENATE(B314,$B$1,A314)</f>
        <v>1999-9</v>
      </c>
      <c r="D314" s="5" t="n">
        <v>36427</v>
      </c>
      <c r="E314" s="5" t="n">
        <v>36404</v>
      </c>
      <c r="F314" s="0" t="n">
        <v>0.58952380952381</v>
      </c>
      <c r="G314" s="0" t="n">
        <v>0.7188</v>
      </c>
      <c r="H314" s="0" t="n">
        <v>0.91227616709028</v>
      </c>
      <c r="I314" s="0" t="n">
        <v>0.859894632861376</v>
      </c>
      <c r="J314" s="0" t="n">
        <f aca="false">(H314-F314)/F314</f>
        <v>0.54747976646978</v>
      </c>
      <c r="Q314" s="10" t="n">
        <f aca="false">D314</f>
        <v>36427</v>
      </c>
      <c r="R314" s="11" t="n">
        <f aca="false">AVERAGE(F310:F313)</f>
        <v>0.544880952380952</v>
      </c>
      <c r="S314" s="11" t="n">
        <f aca="false">AVERAGE(G310:G313)</f>
        <v>0.672125</v>
      </c>
      <c r="T314" s="11" t="n">
        <f aca="false">AVERAGE(H310:H313)</f>
        <v>0.814055342552305</v>
      </c>
      <c r="U314" s="11" t="n">
        <f aca="false">AVERAGE(I310:I313)</f>
        <v>0.82359236088245</v>
      </c>
    </row>
    <row r="315" customFormat="false" ht="12.75" hidden="false" customHeight="false" outlineLevel="0" collapsed="false">
      <c r="A315" s="0" t="n">
        <f aca="false">MONTH(D312)</f>
        <v>9</v>
      </c>
      <c r="B315" s="0" t="n">
        <f aca="false">YEAR(D312)</f>
        <v>1999</v>
      </c>
      <c r="C315" s="0" t="str">
        <f aca="false">CONCATENATE(B315,$B$1,A315)</f>
        <v>1999-9</v>
      </c>
      <c r="D315" s="5" t="n">
        <v>36441</v>
      </c>
      <c r="E315" s="5" t="n">
        <v>36434</v>
      </c>
      <c r="F315" s="0" t="n">
        <v>0.497619047619048</v>
      </c>
      <c r="G315" s="0" t="n">
        <v>0.5915</v>
      </c>
      <c r="H315" s="0" t="n">
        <v>0.900501155961458</v>
      </c>
      <c r="I315" s="0" t="n">
        <v>0.819888047415212</v>
      </c>
      <c r="J315" s="0" t="n">
        <f aca="false">(H315-F315)/F315</f>
        <v>0.809619547865132</v>
      </c>
      <c r="Q315" s="10" t="n">
        <f aca="false">D315</f>
        <v>36441</v>
      </c>
      <c r="R315" s="11" t="n">
        <f aca="false">AVERAGE(F311:F314)</f>
        <v>0.565654761904762</v>
      </c>
      <c r="S315" s="11" t="n">
        <f aca="false">AVERAGE(G311:G314)</f>
        <v>0.68655</v>
      </c>
      <c r="T315" s="11" t="n">
        <f aca="false">AVERAGE(H311:H314)</f>
        <v>0.84439035597869</v>
      </c>
      <c r="U315" s="11" t="n">
        <f aca="false">AVERAGE(I311:I314)</f>
        <v>0.838615409944024</v>
      </c>
    </row>
    <row r="316" customFormat="false" ht="12.75" hidden="false" customHeight="false" outlineLevel="0" collapsed="false">
      <c r="A316" s="0" t="n">
        <f aca="false">MONTH(D313)</f>
        <v>9</v>
      </c>
      <c r="B316" s="0" t="n">
        <f aca="false">YEAR(D313)</f>
        <v>1999</v>
      </c>
      <c r="C316" s="0" t="str">
        <f aca="false">CONCATENATE(B316,$B$1,A316)</f>
        <v>1999-9</v>
      </c>
      <c r="D316" s="5" t="n">
        <v>36448</v>
      </c>
      <c r="E316" s="5" t="n">
        <v>36434</v>
      </c>
      <c r="F316" s="0" t="n">
        <v>0.543333333333333</v>
      </c>
      <c r="G316" s="0" t="n">
        <v>0.6355</v>
      </c>
      <c r="H316" s="0" t="n">
        <v>0.863883743304758</v>
      </c>
      <c r="I316" s="0" t="n">
        <v>0.819888047415212</v>
      </c>
      <c r="J316" s="0" t="n">
        <f aca="false">(H316-F316)/F316</f>
        <v>0.589970079702008</v>
      </c>
      <c r="Q316" s="10" t="n">
        <f aca="false">D316</f>
        <v>36448</v>
      </c>
      <c r="R316" s="11" t="n">
        <f aca="false">AVERAGE(F312:F315)</f>
        <v>0.559107142857143</v>
      </c>
      <c r="S316" s="11" t="n">
        <f aca="false">AVERAGE(G312:G315)</f>
        <v>0.672525</v>
      </c>
      <c r="T316" s="11" t="n">
        <f aca="false">AVERAGE(H312:H315)</f>
        <v>0.86801217708468</v>
      </c>
      <c r="U316" s="11" t="n">
        <f aca="false">AVERAGE(I312:I315)</f>
        <v>0.843636812644057</v>
      </c>
    </row>
    <row r="317" customFormat="false" ht="12.75" hidden="false" customHeight="false" outlineLevel="0" collapsed="false">
      <c r="A317" s="0" t="n">
        <f aca="false">MONTH(D314)</f>
        <v>9</v>
      </c>
      <c r="B317" s="0" t="n">
        <f aca="false">YEAR(D314)</f>
        <v>1999</v>
      </c>
      <c r="C317" s="0" t="str">
        <f aca="false">CONCATENATE(B317,$B$1,A317)</f>
        <v>1999-9</v>
      </c>
      <c r="D317" s="5" t="n">
        <v>36455</v>
      </c>
      <c r="E317" s="5" t="n">
        <v>36434</v>
      </c>
      <c r="F317" s="0" t="n">
        <v>0.558333333333333</v>
      </c>
      <c r="G317" s="0" t="n">
        <v>0.6558</v>
      </c>
      <c r="H317" s="0" t="n">
        <v>0.876807536007123</v>
      </c>
      <c r="I317" s="0" t="n">
        <v>0.809845242015147</v>
      </c>
      <c r="J317" s="0" t="n">
        <f aca="false">(H317-F317)/F317</f>
        <v>0.570401557027682</v>
      </c>
      <c r="Q317" s="10" t="n">
        <f aca="false">D317</f>
        <v>36455</v>
      </c>
      <c r="R317" s="11" t="n">
        <f aca="false">AVERAGE(F313:F316)</f>
        <v>0.554761904761905</v>
      </c>
      <c r="S317" s="11" t="n">
        <f aca="false">AVERAGE(G313:G316)</f>
        <v>0.6581</v>
      </c>
      <c r="T317" s="11" t="n">
        <f aca="false">AVERAGE(H313:H316)</f>
        <v>0.880864170938698</v>
      </c>
      <c r="U317" s="11" t="n">
        <f aca="false">AVERAGE(I313:I316)</f>
        <v>0.844871583799802</v>
      </c>
    </row>
    <row r="318" customFormat="false" ht="12.75" hidden="false" customHeight="false" outlineLevel="0" collapsed="false">
      <c r="A318" s="0" t="n">
        <f aca="false">MONTH(D315)</f>
        <v>10</v>
      </c>
      <c r="B318" s="0" t="n">
        <f aca="false">YEAR(D315)</f>
        <v>1999</v>
      </c>
      <c r="C318" s="0" t="str">
        <f aca="false">CONCATENATE(B318,$B$1,A318)</f>
        <v>1999-10</v>
      </c>
      <c r="D318" s="5" t="n">
        <v>36462</v>
      </c>
      <c r="E318" s="5" t="n">
        <v>36434</v>
      </c>
      <c r="F318" s="0" t="n">
        <v>0.517857142857143</v>
      </c>
      <c r="G318" s="0" t="n">
        <v>0.6393</v>
      </c>
      <c r="H318" s="0" t="n">
        <v>0.881115466907911</v>
      </c>
      <c r="I318" s="0" t="n">
        <v>0.724892986499835</v>
      </c>
      <c r="J318" s="0" t="n">
        <f aca="false">(H318-F318)/F318</f>
        <v>0.701464349891138</v>
      </c>
      <c r="Q318" s="10" t="n">
        <f aca="false">D318</f>
        <v>36462</v>
      </c>
      <c r="R318" s="11" t="n">
        <f aca="false">AVERAGE(F314:F317)</f>
        <v>0.547202380952381</v>
      </c>
      <c r="S318" s="11" t="n">
        <f aca="false">AVERAGE(G314:G317)</f>
        <v>0.6504</v>
      </c>
      <c r="T318" s="11" t="n">
        <f aca="false">AVERAGE(H314:H317)</f>
        <v>0.888367150590905</v>
      </c>
      <c r="U318" s="11" t="n">
        <f aca="false">AVERAGE(I314:I317)</f>
        <v>0.827378992426737</v>
      </c>
    </row>
    <row r="319" customFormat="false" ht="12.75" hidden="false" customHeight="false" outlineLevel="0" collapsed="false">
      <c r="A319" s="0" t="n">
        <f aca="false">MONTH(D316)</f>
        <v>10</v>
      </c>
      <c r="B319" s="0" t="n">
        <f aca="false">YEAR(D316)</f>
        <v>1999</v>
      </c>
      <c r="C319" s="0" t="str">
        <f aca="false">CONCATENATE(B319,$B$1,A319)</f>
        <v>1999-10</v>
      </c>
      <c r="D319" s="5" t="n">
        <v>36469</v>
      </c>
      <c r="E319" s="5" t="n">
        <v>36465</v>
      </c>
      <c r="F319" s="0" t="n">
        <v>0.547619047619048</v>
      </c>
      <c r="G319" s="0" t="n">
        <v>0.6446</v>
      </c>
      <c r="H319" s="0" t="n">
        <v>0.859575812403969</v>
      </c>
      <c r="I319" s="0" t="n">
        <v>0.689825485676655</v>
      </c>
      <c r="J319" s="0" t="n">
        <f aca="false">(H319-F319)/F319</f>
        <v>0.569660179172465</v>
      </c>
      <c r="Q319" s="10" t="n">
        <f aca="false">D319</f>
        <v>36469</v>
      </c>
      <c r="R319" s="11" t="n">
        <f aca="false">AVERAGE(F315:F318)</f>
        <v>0.529285714285714</v>
      </c>
      <c r="S319" s="11" t="n">
        <f aca="false">AVERAGE(G315:G318)</f>
        <v>0.630525</v>
      </c>
      <c r="T319" s="11" t="n">
        <f aca="false">AVERAGE(H315:H318)</f>
        <v>0.880576975545312</v>
      </c>
      <c r="U319" s="11" t="n">
        <f aca="false">AVERAGE(I315:I318)</f>
        <v>0.793628580836352</v>
      </c>
    </row>
    <row r="320" customFormat="false" ht="12.75" hidden="false" customHeight="false" outlineLevel="0" collapsed="false">
      <c r="A320" s="0" t="n">
        <f aca="false">MONTH(D317)</f>
        <v>10</v>
      </c>
      <c r="B320" s="0" t="n">
        <f aca="false">YEAR(D317)</f>
        <v>1999</v>
      </c>
      <c r="C320" s="0" t="str">
        <f aca="false">CONCATENATE(B320,$B$1,A320)</f>
        <v>1999-10</v>
      </c>
      <c r="D320" s="5" t="n">
        <v>36476</v>
      </c>
      <c r="E320" s="5" t="n">
        <v>36465</v>
      </c>
      <c r="F320" s="0" t="n">
        <v>0.593095238095238</v>
      </c>
      <c r="G320" s="0" t="n">
        <v>0.7025</v>
      </c>
      <c r="H320" s="0" t="n">
        <v>0.833871824695932</v>
      </c>
      <c r="I320" s="0" t="n">
        <v>0.722423444188344</v>
      </c>
      <c r="J320" s="0" t="n">
        <f aca="false">(H320-F320)/F320</f>
        <v>0.405966143606148</v>
      </c>
      <c r="Q320" s="10" t="n">
        <f aca="false">D320</f>
        <v>36476</v>
      </c>
      <c r="R320" s="11" t="n">
        <f aca="false">AVERAGE(F316:F319)</f>
        <v>0.541785714285714</v>
      </c>
      <c r="S320" s="11" t="n">
        <f aca="false">AVERAGE(G316:G319)</f>
        <v>0.6438</v>
      </c>
      <c r="T320" s="11" t="n">
        <f aca="false">AVERAGE(H316:H319)</f>
        <v>0.87034563965594</v>
      </c>
      <c r="U320" s="11" t="n">
        <f aca="false">AVERAGE(I316:I319)</f>
        <v>0.761112940401712</v>
      </c>
    </row>
    <row r="321" customFormat="false" ht="12.75" hidden="false" customHeight="false" outlineLevel="0" collapsed="false">
      <c r="A321" s="0" t="n">
        <f aca="false">MONTH(D318)</f>
        <v>10</v>
      </c>
      <c r="B321" s="0" t="n">
        <f aca="false">YEAR(D318)</f>
        <v>1999</v>
      </c>
      <c r="C321" s="0" t="str">
        <f aca="false">CONCATENATE(B321,$B$1,A321)</f>
        <v>1999-10</v>
      </c>
      <c r="D321" s="5" t="n">
        <v>36483</v>
      </c>
      <c r="E321" s="5" t="n">
        <v>36465</v>
      </c>
      <c r="F321" s="0" t="n">
        <v>0.632380952380952</v>
      </c>
      <c r="G321" s="0" t="n">
        <v>0.7315</v>
      </c>
      <c r="H321" s="0" t="n">
        <v>0.868191674205546</v>
      </c>
      <c r="I321" s="0" t="n">
        <v>0.769838656568983</v>
      </c>
      <c r="J321" s="0" t="n">
        <f aca="false">(H321-F321)/F321</f>
        <v>0.372893460716601</v>
      </c>
      <c r="Q321" s="10" t="n">
        <f aca="false">D321</f>
        <v>36483</v>
      </c>
      <c r="R321" s="11" t="n">
        <f aca="false">AVERAGE(F317:F320)</f>
        <v>0.554226190476191</v>
      </c>
      <c r="S321" s="11" t="n">
        <f aca="false">AVERAGE(G317:G320)</f>
        <v>0.66055</v>
      </c>
      <c r="T321" s="11" t="n">
        <f aca="false">AVERAGE(H317:H320)</f>
        <v>0.862842660003734</v>
      </c>
      <c r="U321" s="11" t="n">
        <f aca="false">AVERAGE(I317:I320)</f>
        <v>0.736746789594995</v>
      </c>
    </row>
    <row r="322" customFormat="false" ht="12.75" hidden="false" customHeight="false" outlineLevel="0" collapsed="false">
      <c r="A322" s="0" t="n">
        <f aca="false">MONTH(D319)</f>
        <v>11</v>
      </c>
      <c r="B322" s="0" t="n">
        <f aca="false">YEAR(D319)</f>
        <v>1999</v>
      </c>
      <c r="C322" s="0" t="str">
        <f aca="false">CONCATENATE(B322,$B$1,A322)</f>
        <v>1999-11</v>
      </c>
      <c r="D322" s="5" t="n">
        <v>36490</v>
      </c>
      <c r="E322" s="5" t="n">
        <v>36465</v>
      </c>
      <c r="F322" s="0" t="n">
        <v>0.639761904761905</v>
      </c>
      <c r="G322" s="0" t="n">
        <v>0.7711</v>
      </c>
      <c r="H322" s="0" t="n">
        <v>0.906963052312641</v>
      </c>
      <c r="I322" s="0" t="n">
        <v>0.784820546592032</v>
      </c>
      <c r="J322" s="0" t="n">
        <f aca="false">(H322-F322)/F322</f>
        <v>0.417657171460027</v>
      </c>
      <c r="Q322" s="10" t="n">
        <f aca="false">D322</f>
        <v>36490</v>
      </c>
      <c r="R322" s="11" t="n">
        <f aca="false">AVERAGE(F318:F321)</f>
        <v>0.572738095238095</v>
      </c>
      <c r="S322" s="11" t="n">
        <f aca="false">AVERAGE(G318:G321)</f>
        <v>0.679475</v>
      </c>
      <c r="T322" s="11" t="n">
        <f aca="false">AVERAGE(H318:H321)</f>
        <v>0.860688694553339</v>
      </c>
      <c r="U322" s="11" t="n">
        <f aca="false">AVERAGE(I318:I321)</f>
        <v>0.726745143233454</v>
      </c>
    </row>
    <row r="323" customFormat="false" ht="12.75" hidden="false" customHeight="false" outlineLevel="0" collapsed="false">
      <c r="A323" s="0" t="n">
        <f aca="false">MONTH(D320)</f>
        <v>11</v>
      </c>
      <c r="B323" s="0" t="n">
        <f aca="false">YEAR(D320)</f>
        <v>1999</v>
      </c>
      <c r="C323" s="0" t="str">
        <f aca="false">CONCATENATE(B323,$B$1,A323)</f>
        <v>1999-11</v>
      </c>
      <c r="D323" s="5" t="n">
        <v>36504</v>
      </c>
      <c r="E323" s="5" t="n">
        <v>36495</v>
      </c>
      <c r="F323" s="0" t="n">
        <v>0.600714285714286</v>
      </c>
      <c r="G323" s="0" t="n">
        <v>0.6843</v>
      </c>
      <c r="H323" s="0" t="n">
        <v>0.941426499518948</v>
      </c>
      <c r="I323" s="0" t="n">
        <v>0.774942377346065</v>
      </c>
      <c r="J323" s="0" t="n">
        <f aca="false">(H323-F323)/F323</f>
        <v>0.567178477201578</v>
      </c>
      <c r="Q323" s="10" t="n">
        <f aca="false">D323</f>
        <v>36504</v>
      </c>
      <c r="R323" s="11" t="n">
        <f aca="false">AVERAGE(F319:F322)</f>
        <v>0.603214285714286</v>
      </c>
      <c r="S323" s="11" t="n">
        <f aca="false">AVERAGE(G319:G322)</f>
        <v>0.712425</v>
      </c>
      <c r="T323" s="11" t="n">
        <f aca="false">AVERAGE(H319:H322)</f>
        <v>0.867150590904522</v>
      </c>
      <c r="U323" s="11" t="n">
        <f aca="false">AVERAGE(I319:I322)</f>
        <v>0.741727033256503</v>
      </c>
    </row>
    <row r="324" customFormat="false" ht="12.75" hidden="false" customHeight="false" outlineLevel="0" collapsed="false">
      <c r="A324" s="0" t="n">
        <f aca="false">MONTH(D321)</f>
        <v>11</v>
      </c>
      <c r="B324" s="0" t="n">
        <f aca="false">YEAR(D321)</f>
        <v>1999</v>
      </c>
      <c r="C324" s="0" t="str">
        <f aca="false">CONCATENATE(B324,$B$1,A324)</f>
        <v>1999-11</v>
      </c>
      <c r="D324" s="5" t="n">
        <v>36511</v>
      </c>
      <c r="E324" s="5" t="n">
        <v>36495</v>
      </c>
      <c r="F324" s="0" t="n">
        <v>0.636666666666667</v>
      </c>
      <c r="G324" s="0" t="n">
        <v>0.7341</v>
      </c>
      <c r="H324" s="0" t="n">
        <v>1.01437412943896</v>
      </c>
      <c r="I324" s="0" t="n">
        <v>0.809845242015147</v>
      </c>
      <c r="J324" s="0" t="n">
        <f aca="false">(H324-F324)/F324</f>
        <v>0.59325779493031</v>
      </c>
      <c r="Q324" s="10" t="n">
        <f aca="false">D324</f>
        <v>36511</v>
      </c>
      <c r="R324" s="11" t="n">
        <f aca="false">AVERAGE(F320:F323)</f>
        <v>0.616488095238095</v>
      </c>
      <c r="S324" s="11" t="n">
        <f aca="false">AVERAGE(G320:G323)</f>
        <v>0.72235</v>
      </c>
      <c r="T324" s="11" t="n">
        <f aca="false">AVERAGE(H320:H323)</f>
        <v>0.887613262683267</v>
      </c>
      <c r="U324" s="11" t="n">
        <f aca="false">AVERAGE(I320:I323)</f>
        <v>0.763006256173856</v>
      </c>
    </row>
    <row r="325" customFormat="false" ht="12.75" hidden="false" customHeight="false" outlineLevel="0" collapsed="false">
      <c r="A325" s="0" t="n">
        <f aca="false">MONTH(D322)</f>
        <v>11</v>
      </c>
      <c r="B325" s="0" t="n">
        <f aca="false">YEAR(D322)</f>
        <v>1999</v>
      </c>
      <c r="C325" s="0" t="str">
        <f aca="false">CONCATENATE(B325,$B$1,A325)</f>
        <v>1999-11</v>
      </c>
      <c r="D325" s="5" t="n">
        <v>36518</v>
      </c>
      <c r="E325" s="5" t="n">
        <v>36495</v>
      </c>
      <c r="F325" s="0" t="n">
        <v>0.615952380952381</v>
      </c>
      <c r="G325" s="0" t="n">
        <v>0.7036</v>
      </c>
      <c r="H325" s="0" t="n">
        <v>1.02729792214133</v>
      </c>
      <c r="I325" s="0" t="n">
        <v>0.819888047415212</v>
      </c>
      <c r="J325" s="0" t="n">
        <f aca="false">(H325-F325)/F325</f>
        <v>0.667820360646919</v>
      </c>
      <c r="Q325" s="10" t="n">
        <f aca="false">D325</f>
        <v>36518</v>
      </c>
      <c r="R325" s="11" t="n">
        <f aca="false">AVERAGE(F321:F324)</f>
        <v>0.627380952380952</v>
      </c>
      <c r="S325" s="11" t="n">
        <f aca="false">AVERAGE(G321:G324)</f>
        <v>0.73025</v>
      </c>
      <c r="T325" s="11" t="n">
        <f aca="false">AVERAGE(H321:H324)</f>
        <v>0.932738838869025</v>
      </c>
      <c r="U325" s="11" t="n">
        <f aca="false">AVERAGE(I321:I324)</f>
        <v>0.784861705630557</v>
      </c>
    </row>
    <row r="326" customFormat="false" ht="12.75" hidden="false" customHeight="false" outlineLevel="0" collapsed="false">
      <c r="A326" s="0" t="n">
        <f aca="false">MONTH(D323)</f>
        <v>12</v>
      </c>
      <c r="B326" s="0" t="n">
        <f aca="false">YEAR(D323)</f>
        <v>1999</v>
      </c>
      <c r="C326" s="0" t="str">
        <f aca="false">CONCATENATE(B326,$B$1,A326)</f>
        <v>1999-12</v>
      </c>
      <c r="D326" s="5" t="n">
        <v>36525</v>
      </c>
      <c r="E326" s="5" t="n">
        <v>36495</v>
      </c>
      <c r="F326" s="0" t="n">
        <v>0.60952380952381</v>
      </c>
      <c r="G326" s="0" t="n">
        <v>0.691</v>
      </c>
      <c r="H326" s="0" t="n">
        <v>1.01222016398857</v>
      </c>
      <c r="I326" s="0" t="n">
        <v>0.819888047415212</v>
      </c>
      <c r="J326" s="0" t="n">
        <f aca="false">(H326-F326)/F326</f>
        <v>0.660673706543747</v>
      </c>
      <c r="Q326" s="10" t="n">
        <f aca="false">D326</f>
        <v>36525</v>
      </c>
      <c r="R326" s="11" t="n">
        <f aca="false">AVERAGE(F322:F325)</f>
        <v>0.62327380952381</v>
      </c>
      <c r="S326" s="11" t="n">
        <f aca="false">AVERAGE(G322:G325)</f>
        <v>0.723275</v>
      </c>
      <c r="T326" s="11" t="n">
        <f aca="false">AVERAGE(H322:H325)</f>
        <v>0.97251540085297</v>
      </c>
      <c r="U326" s="11" t="n">
        <f aca="false">AVERAGE(I322:I325)</f>
        <v>0.797374053342114</v>
      </c>
    </row>
    <row r="327" customFormat="false" ht="12.75" hidden="false" customHeight="false" outlineLevel="0" collapsed="false">
      <c r="A327" s="0" t="n">
        <f aca="false">MONTH(D324)</f>
        <v>12</v>
      </c>
      <c r="B327" s="0" t="n">
        <f aca="false">YEAR(D324)</f>
        <v>1999</v>
      </c>
      <c r="C327" s="0" t="str">
        <f aca="false">CONCATENATE(B327,$B$1,A327)</f>
        <v>1999-12</v>
      </c>
      <c r="D327" s="5" t="n">
        <v>36532</v>
      </c>
      <c r="E327" s="5" t="n">
        <v>36526</v>
      </c>
      <c r="F327" s="0" t="n">
        <v>0.576666666666667</v>
      </c>
      <c r="G327" s="0" t="n">
        <v>0.661</v>
      </c>
      <c r="H327" s="0" t="n">
        <v>1.01868206033975</v>
      </c>
      <c r="I327" s="0" t="n">
        <v>0.795027988146197</v>
      </c>
      <c r="J327" s="0" t="n">
        <f aca="false">(H327-F327)/F327</f>
        <v>0.766500682670091</v>
      </c>
      <c r="Q327" s="10" t="n">
        <f aca="false">D327</f>
        <v>36532</v>
      </c>
      <c r="R327" s="11" t="n">
        <f aca="false">AVERAGE(F323:F326)</f>
        <v>0.615714285714286</v>
      </c>
      <c r="S327" s="11" t="n">
        <f aca="false">AVERAGE(G323:G326)</f>
        <v>0.70325</v>
      </c>
      <c r="T327" s="11" t="n">
        <f aca="false">AVERAGE(H323:H326)</f>
        <v>0.998829678771953</v>
      </c>
      <c r="U327" s="11" t="n">
        <f aca="false">AVERAGE(I323:I326)</f>
        <v>0.806140928547909</v>
      </c>
    </row>
    <row r="328" customFormat="false" ht="12.75" hidden="false" customHeight="false" outlineLevel="0" collapsed="false">
      <c r="A328" s="0" t="n">
        <f aca="false">MONTH(D325)</f>
        <v>12</v>
      </c>
      <c r="B328" s="0" t="n">
        <f aca="false">YEAR(D325)</f>
        <v>1999</v>
      </c>
      <c r="C328" s="0" t="str">
        <f aca="false">CONCATENATE(B328,$B$1,A328)</f>
        <v>1999-12</v>
      </c>
      <c r="D328" s="5" t="n">
        <v>36539</v>
      </c>
      <c r="E328" s="5" t="n">
        <v>36526</v>
      </c>
      <c r="F328" s="0" t="n">
        <v>0.667142857142857</v>
      </c>
      <c r="G328" s="0" t="n">
        <v>0.7452</v>
      </c>
      <c r="H328" s="0" t="n">
        <v>1.03160585304212</v>
      </c>
      <c r="I328" s="0" t="n">
        <v>0.829930852815278</v>
      </c>
      <c r="J328" s="0" t="n">
        <f aca="false">(H328-F328)/F328</f>
        <v>0.546304276508527</v>
      </c>
      <c r="Q328" s="10" t="n">
        <f aca="false">D328</f>
        <v>36539</v>
      </c>
      <c r="R328" s="11" t="n">
        <f aca="false">AVERAGE(F324:F327)</f>
        <v>0.609702380952381</v>
      </c>
      <c r="S328" s="11" t="n">
        <f aca="false">AVERAGE(G324:G327)</f>
        <v>0.697425</v>
      </c>
      <c r="T328" s="11" t="n">
        <f aca="false">AVERAGE(H324:H327)</f>
        <v>1.01814356897715</v>
      </c>
      <c r="U328" s="11" t="n">
        <f aca="false">AVERAGE(I324:I327)</f>
        <v>0.811162331247942</v>
      </c>
    </row>
    <row r="329" customFormat="false" ht="12.75" hidden="false" customHeight="false" outlineLevel="0" collapsed="false">
      <c r="A329" s="0" t="n">
        <f aca="false">MONTH(D326)</f>
        <v>12</v>
      </c>
      <c r="B329" s="0" t="n">
        <f aca="false">YEAR(D326)</f>
        <v>1999</v>
      </c>
      <c r="C329" s="0" t="str">
        <f aca="false">CONCATENATE(B329,$B$1,A329)</f>
        <v>1999-12</v>
      </c>
      <c r="D329" s="5" t="n">
        <v>36546</v>
      </c>
      <c r="E329" s="5" t="n">
        <v>36526</v>
      </c>
      <c r="F329" s="0" t="n">
        <v>0.671428571428571</v>
      </c>
      <c r="G329" s="0" t="n">
        <v>0.7696</v>
      </c>
      <c r="H329" s="0" t="n">
        <v>1.10038914975804</v>
      </c>
      <c r="I329" s="0" t="n">
        <v>0.884919328284491</v>
      </c>
      <c r="J329" s="0" t="n">
        <f aca="false">(H329-F329)/F329</f>
        <v>0.638877457086439</v>
      </c>
      <c r="Q329" s="10" t="n">
        <f aca="false">D329</f>
        <v>36546</v>
      </c>
      <c r="R329" s="11" t="n">
        <f aca="false">AVERAGE(F325:F328)</f>
        <v>0.617321428571429</v>
      </c>
      <c r="S329" s="11" t="n">
        <f aca="false">AVERAGE(G325:G328)</f>
        <v>0.7002</v>
      </c>
      <c r="T329" s="11" t="n">
        <f aca="false">AVERAGE(H325:H328)</f>
        <v>1.02245149987794</v>
      </c>
      <c r="U329" s="11" t="n">
        <f aca="false">AVERAGE(I325:I328)</f>
        <v>0.816183733947975</v>
      </c>
    </row>
    <row r="330" customFormat="false" ht="12.75" hidden="false" customHeight="false" outlineLevel="0" collapsed="false">
      <c r="A330" s="0" t="n">
        <f aca="false">MONTH(D327)</f>
        <v>1</v>
      </c>
      <c r="B330" s="0" t="n">
        <f aca="false">YEAR(D327)</f>
        <v>2000</v>
      </c>
      <c r="C330" s="0" t="str">
        <f aca="false">CONCATENATE(B330,$B$1,A330)</f>
        <v>2000-1</v>
      </c>
      <c r="D330" s="5" t="n">
        <v>36553</v>
      </c>
      <c r="E330" s="5" t="n">
        <v>36526</v>
      </c>
      <c r="F330" s="0" t="n">
        <v>0.648095238095238</v>
      </c>
      <c r="G330" s="0" t="n">
        <v>0.7431</v>
      </c>
      <c r="H330" s="0" t="n">
        <v>1.16917244647396</v>
      </c>
      <c r="I330" s="0" t="n">
        <v>0.924761277576556</v>
      </c>
      <c r="J330" s="0" t="n">
        <f aca="false">(H330-F330)/F330</f>
        <v>0.804013326668121</v>
      </c>
      <c r="Q330" s="10" t="n">
        <f aca="false">D330</f>
        <v>36553</v>
      </c>
      <c r="R330" s="11" t="n">
        <f aca="false">AVERAGE(F326:F329)</f>
        <v>0.631190476190476</v>
      </c>
      <c r="S330" s="11" t="n">
        <f aca="false">AVERAGE(G326:G329)</f>
        <v>0.7167</v>
      </c>
      <c r="T330" s="11" t="n">
        <f aca="false">AVERAGE(H326:H329)</f>
        <v>1.04072430678212</v>
      </c>
      <c r="U330" s="11" t="n">
        <f aca="false">AVERAGE(I326:I329)</f>
        <v>0.832441554165295</v>
      </c>
    </row>
    <row r="331" customFormat="false" ht="12.75" hidden="false" customHeight="false" outlineLevel="0" collapsed="false">
      <c r="A331" s="0" t="n">
        <f aca="false">MONTH(D328)</f>
        <v>1</v>
      </c>
      <c r="B331" s="0" t="n">
        <f aca="false">YEAR(D328)</f>
        <v>2000</v>
      </c>
      <c r="C331" s="0" t="str">
        <f aca="false">CONCATENATE(B331,$B$1,A331)</f>
        <v>2000-1</v>
      </c>
      <c r="D331" s="5" t="n">
        <v>36560</v>
      </c>
      <c r="E331" s="5" t="n">
        <v>36557</v>
      </c>
      <c r="F331" s="0" t="n">
        <v>0.686190476190476</v>
      </c>
      <c r="G331" s="0" t="n">
        <v>0.7983</v>
      </c>
      <c r="H331" s="0" t="n">
        <v>1.16917244647396</v>
      </c>
      <c r="I331" s="0" t="n">
        <v>0.919822192953573</v>
      </c>
      <c r="J331" s="0" t="n">
        <f aca="false">(H331-F331)/F331</f>
        <v>0.703859915055734</v>
      </c>
      <c r="Q331" s="10" t="n">
        <f aca="false">D331</f>
        <v>36560</v>
      </c>
      <c r="R331" s="11" t="n">
        <f aca="false">AVERAGE(F327:F330)</f>
        <v>0.640833333333333</v>
      </c>
      <c r="S331" s="11" t="n">
        <f aca="false">AVERAGE(G327:G330)</f>
        <v>0.729725</v>
      </c>
      <c r="T331" s="11" t="n">
        <f aca="false">AVERAGE(H327:H330)</f>
        <v>1.07996237740347</v>
      </c>
      <c r="U331" s="11" t="n">
        <f aca="false">AVERAGE(I327:I330)</f>
        <v>0.858659861705631</v>
      </c>
    </row>
    <row r="332" customFormat="false" ht="12.75" hidden="false" customHeight="false" outlineLevel="0" collapsed="false">
      <c r="A332" s="0" t="n">
        <f aca="false">MONTH(D329)</f>
        <v>1</v>
      </c>
      <c r="B332" s="0" t="n">
        <f aca="false">YEAR(D329)</f>
        <v>2000</v>
      </c>
      <c r="C332" s="0" t="str">
        <f aca="false">CONCATENATE(B332,$B$1,A332)</f>
        <v>2000-1</v>
      </c>
      <c r="D332" s="5" t="n">
        <v>36567</v>
      </c>
      <c r="E332" s="5" t="n">
        <v>36557</v>
      </c>
      <c r="F332" s="0" t="n">
        <v>0.700952380952381</v>
      </c>
      <c r="G332" s="0" t="n">
        <v>0.8107</v>
      </c>
      <c r="H332" s="0" t="n">
        <v>1.16701848102356</v>
      </c>
      <c r="I332" s="0" t="n">
        <v>0.9412248929865</v>
      </c>
      <c r="J332" s="0" t="n">
        <f aca="false">(H332-F332)/F332</f>
        <v>0.664904082981987</v>
      </c>
      <c r="Q332" s="10" t="n">
        <f aca="false">D332</f>
        <v>36567</v>
      </c>
      <c r="R332" s="11" t="n">
        <f aca="false">AVERAGE(F328:F331)</f>
        <v>0.668214285714286</v>
      </c>
      <c r="S332" s="11" t="n">
        <f aca="false">AVERAGE(G328:G331)</f>
        <v>0.76405</v>
      </c>
      <c r="T332" s="11" t="n">
        <f aca="false">AVERAGE(H328:H331)</f>
        <v>1.11758497393702</v>
      </c>
      <c r="U332" s="11" t="n">
        <f aca="false">AVERAGE(I328:I331)</f>
        <v>0.889858412907475</v>
      </c>
    </row>
    <row r="333" customFormat="false" ht="12.75" hidden="false" customHeight="false" outlineLevel="0" collapsed="false">
      <c r="A333" s="0" t="n">
        <f aca="false">MONTH(D330)</f>
        <v>1</v>
      </c>
      <c r="B333" s="0" t="n">
        <f aca="false">YEAR(D330)</f>
        <v>2000</v>
      </c>
      <c r="C333" s="0" t="str">
        <f aca="false">CONCATENATE(B333,$B$1,A333)</f>
        <v>2000-1</v>
      </c>
      <c r="D333" s="5" t="n">
        <v>36574</v>
      </c>
      <c r="E333" s="5" t="n">
        <v>36557</v>
      </c>
      <c r="F333" s="0" t="n">
        <v>0.702619047619048</v>
      </c>
      <c r="G333" s="0" t="n">
        <v>0.8267</v>
      </c>
      <c r="H333" s="0" t="n">
        <v>1.23795574318988</v>
      </c>
      <c r="I333" s="0" t="n">
        <v>1.03226868620349</v>
      </c>
      <c r="J333" s="0" t="n">
        <f aca="false">(H333-F333)/F333</f>
        <v>0.761916001829039</v>
      </c>
      <c r="Q333" s="10" t="n">
        <f aca="false">D333</f>
        <v>36574</v>
      </c>
      <c r="R333" s="11" t="n">
        <f aca="false">AVERAGE(F329:F332)</f>
        <v>0.676666666666667</v>
      </c>
      <c r="S333" s="11" t="n">
        <f aca="false">AVERAGE(G329:G332)</f>
        <v>0.780425</v>
      </c>
      <c r="T333" s="11" t="n">
        <f aca="false">AVERAGE(H329:H332)</f>
        <v>1.15143813093238</v>
      </c>
      <c r="U333" s="11" t="n">
        <f aca="false">AVERAGE(I329:I332)</f>
        <v>0.91768192295028</v>
      </c>
    </row>
    <row r="334" customFormat="false" ht="12.75" hidden="false" customHeight="false" outlineLevel="0" collapsed="false">
      <c r="A334" s="0" t="n">
        <f aca="false">MONTH(D331)</f>
        <v>2</v>
      </c>
      <c r="B334" s="0" t="n">
        <f aca="false">YEAR(D331)</f>
        <v>2000</v>
      </c>
      <c r="C334" s="0" t="str">
        <f aca="false">CONCATENATE(B334,$B$1,A334)</f>
        <v>2000-2</v>
      </c>
      <c r="D334" s="5" t="n">
        <v>36581</v>
      </c>
      <c r="E334" s="5" t="n">
        <v>36557</v>
      </c>
      <c r="F334" s="0" t="n">
        <v>0.722619047619048</v>
      </c>
      <c r="G334" s="0" t="n">
        <v>0.8626</v>
      </c>
      <c r="H334" s="0" t="n">
        <v>1.24427404184437</v>
      </c>
      <c r="I334" s="0" t="n">
        <v>1.04478103391505</v>
      </c>
      <c r="J334" s="0" t="n">
        <f aca="false">(H334-F334)/F334</f>
        <v>0.721894884924662</v>
      </c>
      <c r="Q334" s="10" t="n">
        <f aca="false">D334</f>
        <v>36581</v>
      </c>
      <c r="R334" s="11" t="n">
        <f aca="false">AVERAGE(F330:F333)</f>
        <v>0.684464285714286</v>
      </c>
      <c r="S334" s="11" t="n">
        <f aca="false">AVERAGE(G330:G333)</f>
        <v>0.7947</v>
      </c>
      <c r="T334" s="11" t="n">
        <f aca="false">AVERAGE(H330:H333)</f>
        <v>1.18582977929034</v>
      </c>
      <c r="U334" s="11" t="n">
        <f aca="false">AVERAGE(I330:I333)</f>
        <v>0.95451926243003</v>
      </c>
    </row>
    <row r="335" customFormat="false" ht="12.75" hidden="false" customHeight="false" outlineLevel="0" collapsed="false">
      <c r="A335" s="0" t="n">
        <f aca="false">MONTH(D332)</f>
        <v>2</v>
      </c>
      <c r="B335" s="0" t="n">
        <f aca="false">YEAR(D332)</f>
        <v>2000</v>
      </c>
      <c r="C335" s="0" t="str">
        <f aca="false">CONCATENATE(B335,$B$1,A335)</f>
        <v>2000-2</v>
      </c>
      <c r="D335" s="5" t="n">
        <v>36595</v>
      </c>
      <c r="E335" s="5" t="n">
        <v>36586</v>
      </c>
      <c r="F335" s="0" t="n">
        <v>0.756190476190476</v>
      </c>
      <c r="G335" s="0" t="n">
        <v>0.9942</v>
      </c>
      <c r="H335" s="0" t="n">
        <v>1.29812317810422</v>
      </c>
      <c r="I335" s="0" t="n">
        <v>1.0299637800461</v>
      </c>
      <c r="J335" s="0" t="n">
        <f aca="false">(H335-F335)/F335</f>
        <v>0.716661633513142</v>
      </c>
      <c r="Q335" s="10" t="n">
        <f aca="false">D335</f>
        <v>36595</v>
      </c>
      <c r="R335" s="11" t="n">
        <f aca="false">AVERAGE(F331:F334)</f>
        <v>0.703095238095238</v>
      </c>
      <c r="S335" s="11" t="n">
        <f aca="false">AVERAGE(G331:G334)</f>
        <v>0.824575</v>
      </c>
      <c r="T335" s="11" t="n">
        <f aca="false">AVERAGE(H331:H334)</f>
        <v>1.20460517813294</v>
      </c>
      <c r="U335" s="11" t="n">
        <f aca="false">AVERAGE(I331:I334)</f>
        <v>0.984524201514653</v>
      </c>
    </row>
    <row r="336" customFormat="false" ht="12.75" hidden="false" customHeight="false" outlineLevel="0" collapsed="false">
      <c r="A336" s="0" t="n">
        <f aca="false">MONTH(D333)</f>
        <v>2</v>
      </c>
      <c r="B336" s="0" t="n">
        <f aca="false">YEAR(D333)</f>
        <v>2000</v>
      </c>
      <c r="C336" s="0" t="str">
        <f aca="false">CONCATENATE(B336,$B$1,A336)</f>
        <v>2000-2</v>
      </c>
      <c r="D336" s="5" t="n">
        <v>36602</v>
      </c>
      <c r="E336" s="5" t="n">
        <v>36586</v>
      </c>
      <c r="F336" s="0" t="n">
        <v>0.735952380952381</v>
      </c>
      <c r="G336" s="0" t="n">
        <v>0.9343</v>
      </c>
      <c r="H336" s="0" t="n">
        <v>1.33675095851463</v>
      </c>
      <c r="I336" s="0" t="n">
        <v>1.05482383931511</v>
      </c>
      <c r="J336" s="0" t="n">
        <f aca="false">(H336-F336)/F336</f>
        <v>0.816355233180662</v>
      </c>
      <c r="Q336" s="10" t="n">
        <f aca="false">D336</f>
        <v>36602</v>
      </c>
      <c r="R336" s="11" t="n">
        <f aca="false">AVERAGE(F332:F335)</f>
        <v>0.720595238095238</v>
      </c>
      <c r="S336" s="11" t="n">
        <f aca="false">AVERAGE(G332:G335)</f>
        <v>0.87355</v>
      </c>
      <c r="T336" s="11" t="n">
        <f aca="false">AVERAGE(H332:H335)</f>
        <v>1.23684286104051</v>
      </c>
      <c r="U336" s="11" t="n">
        <f aca="false">AVERAGE(I332:I335)</f>
        <v>1.01205959828778</v>
      </c>
    </row>
    <row r="337" customFormat="false" ht="12.75" hidden="false" customHeight="false" outlineLevel="0" collapsed="false">
      <c r="A337" s="0" t="n">
        <f aca="false">MONTH(D334)</f>
        <v>2</v>
      </c>
      <c r="B337" s="0" t="n">
        <f aca="false">YEAR(D334)</f>
        <v>2000</v>
      </c>
      <c r="C337" s="0" t="str">
        <f aca="false">CONCATENATE(B337,$B$1,A337)</f>
        <v>2000-2</v>
      </c>
      <c r="D337" s="5" t="n">
        <v>36609</v>
      </c>
      <c r="E337" s="5" t="n">
        <v>36586</v>
      </c>
      <c r="F337" s="0" t="n">
        <v>0.667142857142857</v>
      </c>
      <c r="G337" s="0" t="n">
        <v>0.9489</v>
      </c>
      <c r="H337" s="0" t="n">
        <v>1.2679676617987</v>
      </c>
      <c r="I337" s="0" t="n">
        <v>1.03984194929206</v>
      </c>
      <c r="J337" s="0" t="n">
        <f aca="false">(H337-F337)/F337</f>
        <v>0.900593925608337</v>
      </c>
      <c r="Q337" s="10" t="n">
        <f aca="false">D337</f>
        <v>36609</v>
      </c>
      <c r="R337" s="11" t="n">
        <f aca="false">AVERAGE(F333:F336)</f>
        <v>0.729345238095238</v>
      </c>
      <c r="S337" s="11" t="n">
        <f aca="false">AVERAGE(G333:G336)</f>
        <v>0.90445</v>
      </c>
      <c r="T337" s="11" t="n">
        <f aca="false">AVERAGE(H333:H336)</f>
        <v>1.27927598041327</v>
      </c>
      <c r="U337" s="11" t="n">
        <f aca="false">AVERAGE(I333:I336)</f>
        <v>1.04045933486994</v>
      </c>
    </row>
    <row r="338" customFormat="false" ht="12.75" hidden="false" customHeight="false" outlineLevel="0" collapsed="false">
      <c r="A338" s="0" t="n">
        <f aca="false">MONTH(D335)</f>
        <v>3</v>
      </c>
      <c r="B338" s="0" t="n">
        <f aca="false">YEAR(D335)</f>
        <v>2000</v>
      </c>
      <c r="C338" s="0" t="str">
        <f aca="false">CONCATENATE(B338,$B$1,A338)</f>
        <v>2000-3</v>
      </c>
      <c r="D338" s="5" t="n">
        <v>36616</v>
      </c>
      <c r="E338" s="5" t="n">
        <v>36586</v>
      </c>
      <c r="F338" s="0" t="n">
        <v>0.64047619047619</v>
      </c>
      <c r="G338" s="0" t="n">
        <v>0.9169</v>
      </c>
      <c r="H338" s="0" t="n">
        <v>1.22158560576688</v>
      </c>
      <c r="I338" s="0" t="n">
        <v>1.01580507079355</v>
      </c>
      <c r="J338" s="0" t="n">
        <f aca="false">(H338-F338)/F338</f>
        <v>0.907308380751268</v>
      </c>
      <c r="Q338" s="10" t="n">
        <f aca="false">D338</f>
        <v>36616</v>
      </c>
      <c r="R338" s="11" t="n">
        <f aca="false">AVERAGE(F334:F337)</f>
        <v>0.720476190476191</v>
      </c>
      <c r="S338" s="11" t="n">
        <f aca="false">AVERAGE(G334:G337)</f>
        <v>0.935</v>
      </c>
      <c r="T338" s="11" t="n">
        <f aca="false">AVERAGE(H334:H337)</f>
        <v>1.28677896006548</v>
      </c>
      <c r="U338" s="11" t="n">
        <f aca="false">AVERAGE(I334:I337)</f>
        <v>1.04235265064208</v>
      </c>
    </row>
    <row r="339" customFormat="false" ht="12.75" hidden="false" customHeight="false" outlineLevel="0" collapsed="false">
      <c r="A339" s="0" t="n">
        <f aca="false">MONTH(D336)</f>
        <v>3</v>
      </c>
      <c r="B339" s="0" t="n">
        <f aca="false">YEAR(D336)</f>
        <v>2000</v>
      </c>
      <c r="C339" s="0" t="str">
        <f aca="false">CONCATENATE(B339,$B$1,A339)</f>
        <v>2000-3</v>
      </c>
      <c r="D339" s="5" t="n">
        <v>36623</v>
      </c>
      <c r="E339" s="5" t="n">
        <v>36617</v>
      </c>
      <c r="F339" s="0" t="n">
        <v>0.596190476190476</v>
      </c>
      <c r="G339" s="0" t="n">
        <v>0.7888</v>
      </c>
      <c r="H339" s="0" t="n">
        <v>1.05314550754606</v>
      </c>
      <c r="I339" s="0" t="n">
        <v>0.997365821534409</v>
      </c>
      <c r="J339" s="0" t="n">
        <f aca="false">(H339-F339)/F339</f>
        <v>0.766458119685882</v>
      </c>
      <c r="Q339" s="10" t="n">
        <f aca="false">D339</f>
        <v>36623</v>
      </c>
      <c r="R339" s="11" t="n">
        <f aca="false">AVERAGE(F335:F338)</f>
        <v>0.699940476190476</v>
      </c>
      <c r="S339" s="11" t="n">
        <f aca="false">AVERAGE(G335:G338)</f>
        <v>0.948575</v>
      </c>
      <c r="T339" s="11" t="n">
        <f aca="false">AVERAGE(H335:H338)</f>
        <v>1.28110685104611</v>
      </c>
      <c r="U339" s="11" t="n">
        <f aca="false">AVERAGE(I335:I338)</f>
        <v>1.03510865986171</v>
      </c>
    </row>
    <row r="340" customFormat="false" ht="12.75" hidden="false" customHeight="false" outlineLevel="0" collapsed="false">
      <c r="A340" s="0" t="n">
        <f aca="false">MONTH(D337)</f>
        <v>3</v>
      </c>
      <c r="B340" s="0" t="n">
        <f aca="false">YEAR(D337)</f>
        <v>2000</v>
      </c>
      <c r="C340" s="0" t="str">
        <f aca="false">CONCATENATE(B340,$B$1,A340)</f>
        <v>2000-3</v>
      </c>
      <c r="D340" s="5" t="n">
        <v>36630</v>
      </c>
      <c r="E340" s="5" t="n">
        <v>36617</v>
      </c>
      <c r="F340" s="0" t="n">
        <v>0.608809523809524</v>
      </c>
      <c r="G340" s="0" t="n">
        <v>0.7982</v>
      </c>
      <c r="H340" s="0" t="n">
        <v>1.00791223308778</v>
      </c>
      <c r="I340" s="0" t="n">
        <v>1.03226868620349</v>
      </c>
      <c r="J340" s="0" t="n">
        <f aca="false">(H340-F340)/F340</f>
        <v>0.65554610049616</v>
      </c>
      <c r="Q340" s="10" t="n">
        <f aca="false">D340</f>
        <v>36630</v>
      </c>
      <c r="R340" s="11" t="n">
        <f aca="false">AVERAGE(F336:F339)</f>
        <v>0.659940476190476</v>
      </c>
      <c r="S340" s="11" t="n">
        <f aca="false">AVERAGE(G336:G339)</f>
        <v>0.897225</v>
      </c>
      <c r="T340" s="11" t="n">
        <f aca="false">AVERAGE(H336:H339)</f>
        <v>1.21986243340657</v>
      </c>
      <c r="U340" s="11" t="n">
        <f aca="false">AVERAGE(I336:I339)</f>
        <v>1.02695917023378</v>
      </c>
    </row>
    <row r="341" customFormat="false" ht="12.75" hidden="false" customHeight="false" outlineLevel="0" collapsed="false">
      <c r="A341" s="0" t="n">
        <f aca="false">MONTH(D338)</f>
        <v>3</v>
      </c>
      <c r="B341" s="0" t="n">
        <f aca="false">YEAR(D338)</f>
        <v>2000</v>
      </c>
      <c r="C341" s="0" t="str">
        <f aca="false">CONCATENATE(B341,$B$1,A341)</f>
        <v>2000-3</v>
      </c>
      <c r="D341" s="5" t="n">
        <v>36637</v>
      </c>
      <c r="E341" s="5" t="n">
        <v>36617</v>
      </c>
      <c r="F341" s="0" t="n">
        <v>0.616190476190476</v>
      </c>
      <c r="G341" s="0" t="n">
        <v>0.8552</v>
      </c>
      <c r="H341" s="0" t="n">
        <v>1.02729792214133</v>
      </c>
      <c r="I341" s="0" t="n">
        <v>0.89990121830754</v>
      </c>
      <c r="J341" s="0" t="n">
        <f aca="false">(H341-F341)/F341</f>
        <v>0.667175916921786</v>
      </c>
      <c r="Q341" s="10" t="n">
        <f aca="false">D341</f>
        <v>36637</v>
      </c>
      <c r="R341" s="11" t="n">
        <f aca="false">AVERAGE(F337:F340)</f>
        <v>0.628154761904762</v>
      </c>
      <c r="S341" s="11" t="n">
        <f aca="false">AVERAGE(G337:G340)</f>
        <v>0.8632</v>
      </c>
      <c r="T341" s="11" t="n">
        <f aca="false">AVERAGE(H337:H340)</f>
        <v>1.13765275204986</v>
      </c>
      <c r="U341" s="11" t="n">
        <f aca="false">AVERAGE(I337:I340)</f>
        <v>1.02132038195588</v>
      </c>
    </row>
    <row r="342" customFormat="false" ht="12.75" hidden="false" customHeight="false" outlineLevel="0" collapsed="false">
      <c r="A342" s="0" t="n">
        <f aca="false">MONTH(D339)</f>
        <v>4</v>
      </c>
      <c r="B342" s="0" t="n">
        <f aca="false">YEAR(D339)</f>
        <v>2000</v>
      </c>
      <c r="C342" s="0" t="str">
        <f aca="false">CONCATENATE(B342,$B$1,A342)</f>
        <v>2000-4</v>
      </c>
      <c r="D342" s="5" t="n">
        <v>36644</v>
      </c>
      <c r="E342" s="5" t="n">
        <v>36617</v>
      </c>
      <c r="F342" s="0" t="n">
        <v>0.612857142857143</v>
      </c>
      <c r="G342" s="0" t="n">
        <v>0.8259</v>
      </c>
      <c r="H342" s="0" t="n">
        <v>1.01437412943896</v>
      </c>
      <c r="I342" s="0" t="n">
        <v>0.89990121830754</v>
      </c>
      <c r="J342" s="0" t="n">
        <f aca="false">(H342-F342)/F342</f>
        <v>0.65515592216148</v>
      </c>
      <c r="Q342" s="10" t="n">
        <f aca="false">D342</f>
        <v>36644</v>
      </c>
      <c r="R342" s="11" t="n">
        <f aca="false">AVERAGE(F338:F341)</f>
        <v>0.615416666666667</v>
      </c>
      <c r="S342" s="11" t="n">
        <f aca="false">AVERAGE(G338:G341)</f>
        <v>0.839775</v>
      </c>
      <c r="T342" s="11" t="n">
        <f aca="false">AVERAGE(H338:H341)</f>
        <v>1.07748531713551</v>
      </c>
      <c r="U342" s="11" t="n">
        <f aca="false">AVERAGE(I338:I341)</f>
        <v>0.986335199209746</v>
      </c>
    </row>
    <row r="343" customFormat="false" ht="12.75" hidden="false" customHeight="false" outlineLevel="0" collapsed="false">
      <c r="A343" s="0" t="n">
        <f aca="false">MONTH(D340)</f>
        <v>4</v>
      </c>
      <c r="B343" s="0" t="n">
        <f aca="false">YEAR(D340)</f>
        <v>2000</v>
      </c>
      <c r="C343" s="0" t="str">
        <f aca="false">CONCATENATE(B343,$B$1,A343)</f>
        <v>2000-4</v>
      </c>
      <c r="D343" s="5" t="n">
        <v>36651</v>
      </c>
      <c r="E343" s="5" t="n">
        <v>36647</v>
      </c>
      <c r="F343" s="0" t="n">
        <v>0.649761904761905</v>
      </c>
      <c r="G343" s="0" t="n">
        <v>0.9035</v>
      </c>
      <c r="H343" s="0" t="n">
        <v>1.04883757664527</v>
      </c>
      <c r="I343" s="0" t="n">
        <v>1.04972011853803</v>
      </c>
      <c r="J343" s="0" t="n">
        <f aca="false">(H343-F343)/F343</f>
        <v>0.614187549252524</v>
      </c>
      <c r="Q343" s="10" t="n">
        <f aca="false">D343</f>
        <v>36651</v>
      </c>
      <c r="R343" s="11" t="n">
        <f aca="false">AVERAGE(F339:F342)</f>
        <v>0.608511904761905</v>
      </c>
      <c r="S343" s="11" t="n">
        <f aca="false">AVERAGE(G339:G342)</f>
        <v>0.817025</v>
      </c>
      <c r="T343" s="11" t="n">
        <f aca="false">AVERAGE(H339:H342)</f>
        <v>1.02568244805353</v>
      </c>
      <c r="U343" s="11" t="n">
        <f aca="false">AVERAGE(I339:I342)</f>
        <v>0.957359236088245</v>
      </c>
    </row>
    <row r="344" customFormat="false" ht="12.75" hidden="false" customHeight="false" outlineLevel="0" collapsed="false">
      <c r="A344" s="0" t="n">
        <f aca="false">MONTH(D341)</f>
        <v>4</v>
      </c>
      <c r="B344" s="0" t="n">
        <f aca="false">YEAR(D341)</f>
        <v>2000</v>
      </c>
      <c r="C344" s="0" t="str">
        <f aca="false">CONCATENATE(B344,$B$1,A344)</f>
        <v>2000-4</v>
      </c>
      <c r="D344" s="5" t="n">
        <v>36658</v>
      </c>
      <c r="E344" s="5" t="n">
        <v>36647</v>
      </c>
      <c r="F344" s="0" t="n">
        <v>0.705238095238095</v>
      </c>
      <c r="G344" s="0" t="n">
        <v>0.9404</v>
      </c>
      <c r="H344" s="0" t="n">
        <v>1.08330102385158</v>
      </c>
      <c r="I344" s="0" t="n">
        <v>1.11475139940731</v>
      </c>
      <c r="J344" s="0" t="n">
        <f aca="false">(H344-F344)/F344</f>
        <v>0.536078426798321</v>
      </c>
      <c r="Q344" s="10" t="n">
        <f aca="false">D344</f>
        <v>36658</v>
      </c>
      <c r="R344" s="11" t="n">
        <f aca="false">AVERAGE(F340:F343)</f>
        <v>0.621904761904762</v>
      </c>
      <c r="S344" s="11" t="n">
        <f aca="false">AVERAGE(G340:G343)</f>
        <v>0.8457</v>
      </c>
      <c r="T344" s="11" t="n">
        <f aca="false">AVERAGE(H340:H343)</f>
        <v>1.02460546532834</v>
      </c>
      <c r="U344" s="11" t="n">
        <f aca="false">AVERAGE(I340:I343)</f>
        <v>0.970447810339151</v>
      </c>
    </row>
    <row r="345" customFormat="false" ht="12.75" hidden="false" customHeight="false" outlineLevel="0" collapsed="false">
      <c r="A345" s="0" t="n">
        <f aca="false">MONTH(D342)</f>
        <v>4</v>
      </c>
      <c r="B345" s="0" t="n">
        <f aca="false">YEAR(D342)</f>
        <v>2000</v>
      </c>
      <c r="C345" s="0" t="str">
        <f aca="false">CONCATENATE(B345,$B$1,A345)</f>
        <v>2000-4</v>
      </c>
      <c r="D345" s="5" t="n">
        <v>36665</v>
      </c>
      <c r="E345" s="5" t="n">
        <v>36647</v>
      </c>
      <c r="F345" s="0" t="n">
        <v>0.711666666666667</v>
      </c>
      <c r="G345" s="0" t="n">
        <v>0.9533</v>
      </c>
      <c r="H345" s="0" t="n">
        <v>1.13901693016844</v>
      </c>
      <c r="I345" s="0" t="n">
        <v>1.13977609483042</v>
      </c>
      <c r="J345" s="0" t="n">
        <f aca="false">(H345-F345)/F345</f>
        <v>0.600492173538792</v>
      </c>
      <c r="Q345" s="10" t="n">
        <f aca="false">D345</f>
        <v>36665</v>
      </c>
      <c r="R345" s="11" t="n">
        <f aca="false">AVERAGE(F341:F344)</f>
        <v>0.646011904761905</v>
      </c>
      <c r="S345" s="11" t="n">
        <f aca="false">AVERAGE(G341:G344)</f>
        <v>0.88125</v>
      </c>
      <c r="T345" s="11" t="n">
        <f aca="false">AVERAGE(H341:H344)</f>
        <v>1.04345266301929</v>
      </c>
      <c r="U345" s="11" t="n">
        <f aca="false">AVERAGE(I341:I344)</f>
        <v>0.991068488640105</v>
      </c>
    </row>
    <row r="346" customFormat="false" ht="12.75" hidden="false" customHeight="false" outlineLevel="0" collapsed="false">
      <c r="A346" s="0" t="n">
        <f aca="false">MONTH(D343)</f>
        <v>5</v>
      </c>
      <c r="B346" s="0" t="n">
        <f aca="false">YEAR(D343)</f>
        <v>2000</v>
      </c>
      <c r="C346" s="0" t="str">
        <f aca="false">CONCATENATE(B346,$B$1,A346)</f>
        <v>2000-5</v>
      </c>
      <c r="D346" s="5" t="n">
        <v>36672</v>
      </c>
      <c r="E346" s="5" t="n">
        <v>36647</v>
      </c>
      <c r="F346" s="0" t="n">
        <v>0.714285714285714</v>
      </c>
      <c r="G346" s="0" t="n">
        <v>1.0024</v>
      </c>
      <c r="H346" s="0" t="n">
        <v>1.13040106836686</v>
      </c>
      <c r="I346" s="0" t="n">
        <v>1.18488640105367</v>
      </c>
      <c r="J346" s="0" t="n">
        <f aca="false">(H346-F346)/F346</f>
        <v>0.582561495713609</v>
      </c>
      <c r="Q346" s="10" t="n">
        <f aca="false">D346</f>
        <v>36672</v>
      </c>
      <c r="R346" s="11" t="n">
        <f aca="false">AVERAGE(F342:F345)</f>
        <v>0.669880952380952</v>
      </c>
      <c r="S346" s="11" t="n">
        <f aca="false">AVERAGE(G342:G345)</f>
        <v>0.905775</v>
      </c>
      <c r="T346" s="11" t="n">
        <f aca="false">AVERAGE(H342:H345)</f>
        <v>1.07138241502606</v>
      </c>
      <c r="U346" s="11" t="n">
        <f aca="false">AVERAGE(I342:I345)</f>
        <v>1.05103720777083</v>
      </c>
    </row>
    <row r="347" customFormat="false" ht="12.75" hidden="false" customHeight="false" outlineLevel="0" collapsed="false">
      <c r="A347" s="0" t="n">
        <f aca="false">MONTH(D344)</f>
        <v>5</v>
      </c>
      <c r="B347" s="0" t="n">
        <f aca="false">YEAR(D344)</f>
        <v>2000</v>
      </c>
      <c r="C347" s="0" t="str">
        <f aca="false">CONCATENATE(B347,$B$1,A347)</f>
        <v>2000-5</v>
      </c>
      <c r="D347" s="5" t="n">
        <v>36700</v>
      </c>
      <c r="E347" s="5" t="n">
        <v>36678</v>
      </c>
      <c r="F347" s="0" t="n">
        <v>0.767857142857143</v>
      </c>
      <c r="G347" s="0" t="n">
        <v>1.081</v>
      </c>
      <c r="H347" s="0" t="n">
        <v>1.30889300535619</v>
      </c>
      <c r="I347" s="0" t="n">
        <v>1.24728350345736</v>
      </c>
      <c r="J347" s="0" t="n">
        <f aca="false">(H347-F347)/F347</f>
        <v>0.704604844184811</v>
      </c>
      <c r="Q347" s="10" t="n">
        <f aca="false">D347</f>
        <v>36700</v>
      </c>
      <c r="R347" s="11" t="n">
        <f aca="false">AVERAGE(F343:F346)</f>
        <v>0.695238095238095</v>
      </c>
      <c r="S347" s="11" t="n">
        <f aca="false">AVERAGE(G343:G346)</f>
        <v>0.9499</v>
      </c>
      <c r="T347" s="11" t="n">
        <f aca="false">AVERAGE(H343:H346)</f>
        <v>1.10038914975804</v>
      </c>
      <c r="U347" s="11" t="n">
        <f aca="false">AVERAGE(I343:I346)</f>
        <v>1.12228350345736</v>
      </c>
    </row>
    <row r="348" customFormat="false" ht="12.75" hidden="false" customHeight="false" outlineLevel="0" collapsed="false">
      <c r="A348" s="0" t="n">
        <f aca="false">MONTH(D345)</f>
        <v>5</v>
      </c>
      <c r="B348" s="0" t="n">
        <f aca="false">YEAR(D345)</f>
        <v>2000</v>
      </c>
      <c r="C348" s="0" t="str">
        <f aca="false">CONCATENATE(B348,$B$1,A348)</f>
        <v>2000-5</v>
      </c>
      <c r="D348" s="5" t="n">
        <v>36707</v>
      </c>
      <c r="E348" s="5" t="n">
        <v>36678</v>
      </c>
      <c r="F348" s="0" t="n">
        <v>0.773809523809524</v>
      </c>
      <c r="G348" s="0" t="n">
        <v>1.0378</v>
      </c>
      <c r="H348" s="0" t="n">
        <v>1.34967475121699</v>
      </c>
      <c r="I348" s="0" t="n">
        <v>1.21995390187685</v>
      </c>
      <c r="J348" s="0" t="n">
        <f aca="false">(H348-F348)/F348</f>
        <v>0.744195063111188</v>
      </c>
      <c r="Q348" s="10" t="n">
        <f aca="false">D348</f>
        <v>36707</v>
      </c>
      <c r="R348" s="11" t="n">
        <f aca="false">AVERAGE(F344:F347)</f>
        <v>0.724761904761905</v>
      </c>
      <c r="S348" s="11" t="n">
        <f aca="false">AVERAGE(G344:G347)</f>
        <v>0.994275</v>
      </c>
      <c r="T348" s="11" t="n">
        <f aca="false">AVERAGE(H344:H347)</f>
        <v>1.16540300693577</v>
      </c>
      <c r="U348" s="11" t="n">
        <f aca="false">AVERAGE(I344:I347)</f>
        <v>1.17167434968719</v>
      </c>
    </row>
    <row r="349" customFormat="false" ht="12.75" hidden="false" customHeight="false" outlineLevel="0" collapsed="false">
      <c r="A349" s="0" t="n">
        <f aca="false">MONTH(D346)</f>
        <v>5</v>
      </c>
      <c r="B349" s="0" t="n">
        <f aca="false">YEAR(D346)</f>
        <v>2000</v>
      </c>
      <c r="C349" s="0" t="str">
        <f aca="false">CONCATENATE(B349,$B$1,A349)</f>
        <v>2000-5</v>
      </c>
      <c r="D349" s="5" t="n">
        <v>36714</v>
      </c>
      <c r="E349" s="5" t="n">
        <v>36708</v>
      </c>
      <c r="F349" s="0" t="n">
        <v>0.720952380952381</v>
      </c>
      <c r="G349" s="0" t="n">
        <v>0.9264</v>
      </c>
      <c r="H349" s="0" t="n">
        <v>1.34967475121699</v>
      </c>
      <c r="I349" s="0" t="n">
        <v>1.28975963121501</v>
      </c>
      <c r="J349" s="0" t="n">
        <f aca="false">(H349-F349)/F349</f>
        <v>0.872071979891466</v>
      </c>
      <c r="Q349" s="10" t="n">
        <f aca="false">D349</f>
        <v>36714</v>
      </c>
      <c r="R349" s="11" t="n">
        <f aca="false">AVERAGE(F345:F348)</f>
        <v>0.741904761904762</v>
      </c>
      <c r="S349" s="11" t="n">
        <f aca="false">AVERAGE(G345:G348)</f>
        <v>1.018625</v>
      </c>
      <c r="T349" s="11" t="n">
        <f aca="false">AVERAGE(H345:H348)</f>
        <v>1.23199643877712</v>
      </c>
      <c r="U349" s="11" t="n">
        <f aca="false">AVERAGE(I345:I348)</f>
        <v>1.19797497530458</v>
      </c>
    </row>
    <row r="350" customFormat="false" ht="12.75" hidden="false" customHeight="false" outlineLevel="0" collapsed="false">
      <c r="A350" s="0" t="e">
        <f aca="false">MONTH(#REF!)</f>
        <v>#REF!</v>
      </c>
      <c r="B350" s="0" t="e">
        <f aca="false">YEAR(#REF!)</f>
        <v>#REF!</v>
      </c>
      <c r="C350" s="0" t="e">
        <f aca="false">CONCATENATE(B350,$B$1,A350)</f>
        <v>#REF!</v>
      </c>
      <c r="D350" s="5" t="n">
        <v>36721</v>
      </c>
      <c r="E350" s="5" t="n">
        <v>36708</v>
      </c>
      <c r="F350" s="0" t="n">
        <v>0.747619047619048</v>
      </c>
      <c r="G350" s="0" t="n">
        <v>0.963</v>
      </c>
      <c r="H350" s="0" t="n">
        <v>1.25087953589224</v>
      </c>
      <c r="I350" s="0" t="n">
        <v>1.14981890023049</v>
      </c>
      <c r="J350" s="0" t="n">
        <f aca="false">(H350-F350)/F350</f>
        <v>0.673150971575614</v>
      </c>
      <c r="Q350" s="10" t="n">
        <f aca="false">D350</f>
        <v>36721</v>
      </c>
      <c r="R350" s="11" t="n">
        <f aca="false">AVERAGE(F346:F349)</f>
        <v>0.744226190476191</v>
      </c>
      <c r="S350" s="11" t="n">
        <f aca="false">AVERAGE(G346:G349)</f>
        <v>1.0119</v>
      </c>
      <c r="T350" s="11" t="n">
        <f aca="false">AVERAGE(H346:H349)</f>
        <v>1.28466089403926</v>
      </c>
      <c r="U350" s="11" t="n">
        <f aca="false">AVERAGE(I346:I349)</f>
        <v>1.23547085940072</v>
      </c>
    </row>
    <row r="351" customFormat="false" ht="12.75" hidden="false" customHeight="false" outlineLevel="0" collapsed="false">
      <c r="A351" s="0" t="e">
        <f aca="false">MONTH(#REF!)</f>
        <v>#REF!</v>
      </c>
      <c r="B351" s="0" t="e">
        <f aca="false">YEAR(#REF!)</f>
        <v>#REF!</v>
      </c>
      <c r="C351" s="0" t="e">
        <f aca="false">CONCATENATE(B351,$B$1,A351)</f>
        <v>#REF!</v>
      </c>
      <c r="D351" s="5" t="n">
        <v>36728</v>
      </c>
      <c r="E351" s="5" t="n">
        <v>36708</v>
      </c>
      <c r="F351" s="0" t="n">
        <v>0.68</v>
      </c>
      <c r="G351" s="0" t="n">
        <v>0.9131</v>
      </c>
      <c r="H351" s="0" t="n">
        <v>1.20578985913066</v>
      </c>
      <c r="I351" s="0" t="n">
        <v>1.14998353638459</v>
      </c>
      <c r="J351" s="0" t="n">
        <f aca="false">(H351-F351)/F351</f>
        <v>0.773220381074499</v>
      </c>
      <c r="Q351" s="10" t="n">
        <f aca="false">D351</f>
        <v>36728</v>
      </c>
      <c r="R351" s="11" t="n">
        <f aca="false">AVERAGE(F347:F350)</f>
        <v>0.752559523809524</v>
      </c>
      <c r="S351" s="11" t="n">
        <f aca="false">AVERAGE(G347:G350)</f>
        <v>1.00205</v>
      </c>
      <c r="T351" s="11" t="n">
        <f aca="false">AVERAGE(H347:H350)</f>
        <v>1.3147805109206</v>
      </c>
      <c r="U351" s="11" t="n">
        <f aca="false">AVERAGE(I347:I350)</f>
        <v>1.22670398419493</v>
      </c>
    </row>
    <row r="352" customFormat="false" ht="12.75" hidden="false" customHeight="false" outlineLevel="0" collapsed="false">
      <c r="A352" s="0" t="n">
        <f aca="false">MONTH(D347)</f>
        <v>6</v>
      </c>
      <c r="B352" s="0" t="n">
        <f aca="false">YEAR(D347)</f>
        <v>2000</v>
      </c>
      <c r="C352" s="0" t="str">
        <f aca="false">CONCATENATE(B352,$B$1,A352)</f>
        <v>2000-6</v>
      </c>
      <c r="D352" s="5" t="n">
        <v>36735</v>
      </c>
      <c r="E352" s="5" t="n">
        <v>36708</v>
      </c>
      <c r="F352" s="0" t="n">
        <v>0.670952380952381</v>
      </c>
      <c r="G352" s="0" t="n">
        <v>0.9503</v>
      </c>
      <c r="H352" s="0" t="n">
        <v>1.30889300535619</v>
      </c>
      <c r="I352" s="0" t="n">
        <v>1.0599275600922</v>
      </c>
      <c r="J352" s="0" t="n">
        <f aca="false">(H352-F352)/F352</f>
        <v>0.950798659508877</v>
      </c>
      <c r="Q352" s="10" t="n">
        <f aca="false">D352</f>
        <v>36735</v>
      </c>
      <c r="R352" s="11" t="n">
        <f aca="false">AVERAGE(F348:F351)</f>
        <v>0.730595238095238</v>
      </c>
      <c r="S352" s="11" t="n">
        <f aca="false">AVERAGE(G348:G351)</f>
        <v>0.960075</v>
      </c>
      <c r="T352" s="11" t="n">
        <f aca="false">AVERAGE(H348:H351)</f>
        <v>1.28900472436422</v>
      </c>
      <c r="U352" s="11" t="n">
        <f aca="false">AVERAGE(I348:I351)</f>
        <v>1.20237899242674</v>
      </c>
    </row>
    <row r="353" customFormat="false" ht="12.75" hidden="false" customHeight="false" outlineLevel="0" collapsed="false">
      <c r="A353" s="0" t="n">
        <f aca="false">MONTH(D348)</f>
        <v>6</v>
      </c>
      <c r="B353" s="0" t="n">
        <f aca="false">YEAR(D348)</f>
        <v>2000</v>
      </c>
      <c r="C353" s="0" t="str">
        <f aca="false">CONCATENATE(B353,$B$1,A353)</f>
        <v>2000-6</v>
      </c>
      <c r="D353" s="5" t="n">
        <v>36742</v>
      </c>
      <c r="E353" s="5" t="n">
        <v>36739</v>
      </c>
      <c r="F353" s="0" t="n">
        <v>0.713333333333333</v>
      </c>
      <c r="G353" s="0" t="n">
        <v>0.8759</v>
      </c>
      <c r="H353" s="0" t="n">
        <v>1.22503195048751</v>
      </c>
      <c r="I353" s="0" t="n">
        <v>0.979914389199868</v>
      </c>
      <c r="J353" s="0" t="n">
        <f aca="false">(H353-F353)/F353</f>
        <v>0.717334510029225</v>
      </c>
      <c r="Q353" s="10" t="n">
        <f aca="false">D353</f>
        <v>36742</v>
      </c>
      <c r="R353" s="11" t="n">
        <f aca="false">AVERAGE(F349:F352)</f>
        <v>0.704880952380952</v>
      </c>
      <c r="S353" s="11" t="n">
        <f aca="false">AVERAGE(G349:G352)</f>
        <v>0.9382</v>
      </c>
      <c r="T353" s="11" t="n">
        <f aca="false">AVERAGE(H349:H352)</f>
        <v>1.27880928789902</v>
      </c>
      <c r="U353" s="11" t="n">
        <f aca="false">AVERAGE(I349:I352)</f>
        <v>1.16237240698057</v>
      </c>
    </row>
    <row r="354" customFormat="false" ht="12.75" hidden="false" customHeight="false" outlineLevel="0" collapsed="false">
      <c r="A354" s="0" t="n">
        <f aca="false">MONTH(D349)</f>
        <v>7</v>
      </c>
      <c r="B354" s="0" t="n">
        <f aca="false">YEAR(D349)</f>
        <v>2000</v>
      </c>
      <c r="C354" s="0" t="str">
        <f aca="false">CONCATENATE(B354,$B$1,A354)</f>
        <v>2000-7</v>
      </c>
      <c r="D354" s="5" t="n">
        <v>36749</v>
      </c>
      <c r="E354" s="5" t="n">
        <v>36739</v>
      </c>
      <c r="F354" s="0" t="n">
        <v>0.738571428571429</v>
      </c>
      <c r="G354" s="0" t="n">
        <v>0.9119</v>
      </c>
      <c r="H354" s="0" t="n">
        <v>1.22503195048751</v>
      </c>
      <c r="I354" s="0" t="n">
        <v>0.98238393151136</v>
      </c>
      <c r="J354" s="0" t="n">
        <f aca="false">(H354-F354)/F354</f>
        <v>0.65865060994441</v>
      </c>
      <c r="Q354" s="10" t="n">
        <f aca="false">D354</f>
        <v>36749</v>
      </c>
      <c r="R354" s="11" t="n">
        <f aca="false">AVERAGE(F350:F353)</f>
        <v>0.702976190476191</v>
      </c>
      <c r="S354" s="11" t="n">
        <f aca="false">AVERAGE(G350:G353)</f>
        <v>0.925575</v>
      </c>
      <c r="T354" s="11" t="n">
        <f aca="false">AVERAGE(H350:H353)</f>
        <v>1.24764858771665</v>
      </c>
      <c r="U354" s="11" t="n">
        <f aca="false">AVERAGE(I350:I353)</f>
        <v>1.08491109647679</v>
      </c>
    </row>
    <row r="355" customFormat="false" ht="12.75" hidden="false" customHeight="false" outlineLevel="0" collapsed="false">
      <c r="A355" s="0" t="n">
        <f aca="false">MONTH(D350)</f>
        <v>7</v>
      </c>
      <c r="B355" s="0" t="n">
        <f aca="false">YEAR(D350)</f>
        <v>2000</v>
      </c>
      <c r="C355" s="0" t="str">
        <f aca="false">CONCATENATE(B355,$B$1,A355)</f>
        <v>2000-7</v>
      </c>
      <c r="D355" s="5" t="n">
        <v>36756</v>
      </c>
      <c r="E355" s="5" t="n">
        <v>36739</v>
      </c>
      <c r="F355" s="0" t="n">
        <v>0.761666666666667</v>
      </c>
      <c r="G355" s="0" t="n">
        <v>0.943</v>
      </c>
      <c r="H355" s="0" t="n">
        <v>1.33244302761384</v>
      </c>
      <c r="I355" s="0" t="n">
        <v>1.00987816924597</v>
      </c>
      <c r="J355" s="0" t="n">
        <f aca="false">(H355-F355)/F355</f>
        <v>0.749378154416416</v>
      </c>
      <c r="Q355" s="10" t="n">
        <f aca="false">D355</f>
        <v>36756</v>
      </c>
      <c r="R355" s="11" t="n">
        <f aca="false">AVERAGE(F351:F354)</f>
        <v>0.700714285714286</v>
      </c>
      <c r="S355" s="11" t="n">
        <f aca="false">AVERAGE(G351:G354)</f>
        <v>0.9128</v>
      </c>
      <c r="T355" s="11" t="n">
        <f aca="false">AVERAGE(H351:H354)</f>
        <v>1.24118669136547</v>
      </c>
      <c r="U355" s="11" t="n">
        <f aca="false">AVERAGE(I351:I354)</f>
        <v>1.043052354297</v>
      </c>
    </row>
    <row r="356" customFormat="false" ht="12.75" hidden="false" customHeight="false" outlineLevel="0" collapsed="false">
      <c r="A356" s="0" t="n">
        <f aca="false">MONTH(D351)</f>
        <v>7</v>
      </c>
      <c r="B356" s="0" t="n">
        <f aca="false">YEAR(D351)</f>
        <v>2000</v>
      </c>
      <c r="C356" s="0" t="str">
        <f aca="false">CONCATENATE(B356,$B$1,A356)</f>
        <v>2000-7</v>
      </c>
      <c r="D356" s="5" t="n">
        <v>36763</v>
      </c>
      <c r="E356" s="5" t="n">
        <v>36739</v>
      </c>
      <c r="F356" s="0" t="n">
        <v>0.762619047619048</v>
      </c>
      <c r="G356" s="0" t="n">
        <v>0.9541</v>
      </c>
      <c r="H356" s="0" t="n">
        <v>1.31104697080659</v>
      </c>
      <c r="I356" s="0" t="n">
        <v>1.029799143892</v>
      </c>
      <c r="J356" s="0" t="n">
        <f aca="false">(H356-F356)/F356</f>
        <v>0.719137457816944</v>
      </c>
      <c r="Q356" s="10" t="n">
        <f aca="false">D356</f>
        <v>36763</v>
      </c>
      <c r="R356" s="11" t="n">
        <f aca="false">AVERAGE(F352:F355)</f>
        <v>0.721130952380952</v>
      </c>
      <c r="S356" s="11" t="n">
        <f aca="false">AVERAGE(G352:G355)</f>
        <v>0.920275</v>
      </c>
      <c r="T356" s="11" t="n">
        <f aca="false">AVERAGE(H352:H355)</f>
        <v>1.27284998348626</v>
      </c>
      <c r="U356" s="11" t="n">
        <f aca="false">AVERAGE(I352:I355)</f>
        <v>1.00802601251235</v>
      </c>
    </row>
    <row r="357" customFormat="false" ht="12.75" hidden="false" customHeight="false" outlineLevel="0" collapsed="false">
      <c r="A357" s="0" t="n">
        <f aca="false">MONTH(D352)</f>
        <v>7</v>
      </c>
      <c r="B357" s="0" t="n">
        <f aca="false">YEAR(D352)</f>
        <v>2000</v>
      </c>
      <c r="C357" s="0" t="str">
        <f aca="false">CONCATENATE(B357,$B$1,A357)</f>
        <v>2000-7</v>
      </c>
      <c r="D357" s="5" t="n">
        <v>36777</v>
      </c>
      <c r="E357" s="5" t="n">
        <v>36770</v>
      </c>
      <c r="F357" s="0" t="n">
        <v>0.800714285714286</v>
      </c>
      <c r="G357" s="0" t="n">
        <v>0.9505</v>
      </c>
      <c r="H357" s="0" t="n">
        <v>1.24858197274516</v>
      </c>
      <c r="I357" s="0" t="n">
        <v>1.06239710240369</v>
      </c>
      <c r="J357" s="0" t="n">
        <f aca="false">(H357-F357)/F357</f>
        <v>0.559335202357913</v>
      </c>
      <c r="Q357" s="10" t="n">
        <f aca="false">D357</f>
        <v>36777</v>
      </c>
      <c r="R357" s="11" t="n">
        <f aca="false">AVERAGE(F353:F356)</f>
        <v>0.744047619047619</v>
      </c>
      <c r="S357" s="11" t="n">
        <f aca="false">AVERAGE(G353:G356)</f>
        <v>0.921225</v>
      </c>
      <c r="T357" s="11" t="n">
        <f aca="false">AVERAGE(H353:H356)</f>
        <v>1.27338847484886</v>
      </c>
      <c r="U357" s="11" t="n">
        <f aca="false">AVERAGE(I353:I356)</f>
        <v>1.0004939084623</v>
      </c>
    </row>
    <row r="358" customFormat="false" ht="12.75" hidden="false" customHeight="false" outlineLevel="0" collapsed="false">
      <c r="A358" s="0" t="n">
        <f aca="false">MONTH(D353)</f>
        <v>8</v>
      </c>
      <c r="B358" s="0" t="n">
        <f aca="false">YEAR(D353)</f>
        <v>2000</v>
      </c>
      <c r="C358" s="0" t="str">
        <f aca="false">CONCATENATE(B358,$B$1,A358)</f>
        <v>2000-8</v>
      </c>
      <c r="D358" s="5" t="n">
        <v>36784</v>
      </c>
      <c r="E358" s="5" t="n">
        <v>36770</v>
      </c>
      <c r="F358" s="0" t="n">
        <v>0.855238095238095</v>
      </c>
      <c r="G358" s="0" t="n">
        <v>0.9666</v>
      </c>
      <c r="H358" s="0" t="n">
        <v>1.26150576544752</v>
      </c>
      <c r="I358" s="0" t="n">
        <v>1.07737899242674</v>
      </c>
      <c r="J358" s="0" t="n">
        <f aca="false">(H358-F358)/F358</f>
        <v>0.475034580979842</v>
      </c>
      <c r="Q358" s="10" t="n">
        <f aca="false">D358</f>
        <v>36784</v>
      </c>
      <c r="R358" s="11" t="n">
        <f aca="false">AVERAGE(F354:F357)</f>
        <v>0.765892857142857</v>
      </c>
      <c r="S358" s="11" t="n">
        <f aca="false">AVERAGE(G354:G357)</f>
        <v>0.939875</v>
      </c>
      <c r="T358" s="11" t="n">
        <f aca="false">AVERAGE(H354:H357)</f>
        <v>1.27927598041327</v>
      </c>
      <c r="U358" s="11" t="n">
        <f aca="false">AVERAGE(I354:I357)</f>
        <v>1.02111458676325</v>
      </c>
    </row>
    <row r="359" customFormat="false" ht="12.75" hidden="false" customHeight="false" outlineLevel="0" collapsed="false">
      <c r="A359" s="0" t="n">
        <f aca="false">MONTH(D354)</f>
        <v>8</v>
      </c>
      <c r="B359" s="0" t="n">
        <f aca="false">YEAR(D354)</f>
        <v>2000</v>
      </c>
      <c r="C359" s="0" t="str">
        <f aca="false">CONCATENATE(B359,$B$1,A359)</f>
        <v>2000-8</v>
      </c>
      <c r="D359" s="5" t="n">
        <v>36805</v>
      </c>
      <c r="E359" s="5" t="n">
        <v>36800</v>
      </c>
      <c r="F359" s="0" t="n">
        <v>0.734761904761905</v>
      </c>
      <c r="G359" s="0" t="n">
        <v>0.845</v>
      </c>
      <c r="H359" s="0" t="n">
        <v>1.18209623917632</v>
      </c>
      <c r="I359" s="0" t="n">
        <v>1.00477444846888</v>
      </c>
      <c r="J359" s="0" t="n">
        <f aca="false">(H359-F359)/F359</f>
        <v>0.608815361160259</v>
      </c>
      <c r="Q359" s="10" t="n">
        <f aca="false">D359</f>
        <v>36805</v>
      </c>
      <c r="R359" s="11" t="n">
        <f aca="false">AVERAGE(F355:F358)</f>
        <v>0.795059523809524</v>
      </c>
      <c r="S359" s="11" t="n">
        <f aca="false">AVERAGE(G355:G358)</f>
        <v>0.95355</v>
      </c>
      <c r="T359" s="11" t="n">
        <f aca="false">AVERAGE(H355:H358)</f>
        <v>1.28839443415328</v>
      </c>
      <c r="U359" s="11" t="n">
        <f aca="false">AVERAGE(I355:I358)</f>
        <v>1.0448633519921</v>
      </c>
    </row>
    <row r="360" customFormat="false" ht="12.75" hidden="false" customHeight="false" outlineLevel="0" collapsed="false">
      <c r="A360" s="0" t="n">
        <f aca="false">MONTH(D355)</f>
        <v>8</v>
      </c>
      <c r="B360" s="0" t="n">
        <f aca="false">YEAR(D355)</f>
        <v>2000</v>
      </c>
      <c r="C360" s="0" t="str">
        <f aca="false">CONCATENATE(B360,$B$1,A360)</f>
        <v>2000-8</v>
      </c>
      <c r="D360" s="5" t="n">
        <v>36812</v>
      </c>
      <c r="E360" s="5" t="n">
        <v>36800</v>
      </c>
      <c r="F360" s="0" t="n">
        <v>0.833095238095238</v>
      </c>
      <c r="G360" s="0" t="n">
        <v>0.9663</v>
      </c>
      <c r="H360" s="0" t="n">
        <v>1.13901693016844</v>
      </c>
      <c r="I360" s="0" t="n">
        <v>1.00987816924597</v>
      </c>
      <c r="J360" s="0" t="n">
        <f aca="false">(H360-F360)/F360</f>
        <v>0.367210947901529</v>
      </c>
      <c r="Q360" s="10" t="n">
        <f aca="false">D360</f>
        <v>36812</v>
      </c>
      <c r="R360" s="11" t="n">
        <f aca="false">AVERAGE(F356:F359)</f>
        <v>0.788333333333333</v>
      </c>
      <c r="S360" s="11" t="n">
        <f aca="false">AVERAGE(G356:G359)</f>
        <v>0.92905</v>
      </c>
      <c r="T360" s="11" t="n">
        <f aca="false">AVERAGE(H356:H359)</f>
        <v>1.2508077370439</v>
      </c>
      <c r="U360" s="11" t="n">
        <f aca="false">AVERAGE(I356:I359)</f>
        <v>1.04358742179783</v>
      </c>
    </row>
    <row r="361" customFormat="false" ht="12.75" hidden="false" customHeight="false" outlineLevel="0" collapsed="false">
      <c r="A361" s="0" t="n">
        <f aca="false">MONTH(D356)</f>
        <v>8</v>
      </c>
      <c r="B361" s="0" t="n">
        <f aca="false">YEAR(D356)</f>
        <v>2000</v>
      </c>
      <c r="C361" s="0" t="str">
        <f aca="false">CONCATENATE(B361,$B$1,A361)</f>
        <v>2000-8</v>
      </c>
      <c r="D361" s="5" t="n">
        <v>36833</v>
      </c>
      <c r="E361" s="5" t="n">
        <v>36831</v>
      </c>
      <c r="F361" s="0" t="n">
        <v>0.778809523809524</v>
      </c>
      <c r="G361" s="0" t="n">
        <v>0.8695</v>
      </c>
      <c r="H361" s="0" t="n">
        <v>1.08330102385158</v>
      </c>
      <c r="I361" s="0" t="n">
        <v>0.970036219953902</v>
      </c>
      <c r="J361" s="0" t="n">
        <f aca="false">(H361-F361)/F361</f>
        <v>0.390970437229173</v>
      </c>
      <c r="Q361" s="10" t="n">
        <f aca="false">D361</f>
        <v>36833</v>
      </c>
      <c r="R361" s="11" t="n">
        <f aca="false">AVERAGE(F357:F360)</f>
        <v>0.805952380952381</v>
      </c>
      <c r="S361" s="11" t="n">
        <f aca="false">AVERAGE(G357:G360)</f>
        <v>0.9321</v>
      </c>
      <c r="T361" s="11" t="n">
        <f aca="false">AVERAGE(H357:H360)</f>
        <v>1.20780022688436</v>
      </c>
      <c r="U361" s="11" t="n">
        <f aca="false">AVERAGE(I357:I360)</f>
        <v>1.03860717813632</v>
      </c>
    </row>
    <row r="362" customFormat="false" ht="12.75" hidden="false" customHeight="false" outlineLevel="0" collapsed="false">
      <c r="A362" s="0" t="n">
        <f aca="false">MONTH(D357)</f>
        <v>9</v>
      </c>
      <c r="B362" s="0" t="n">
        <f aca="false">YEAR(D357)</f>
        <v>2000</v>
      </c>
      <c r="C362" s="0" t="str">
        <f aca="false">CONCATENATE(B362,$B$1,A362)</f>
        <v>2000-9</v>
      </c>
      <c r="D362" s="5" t="n">
        <v>36840</v>
      </c>
      <c r="E362" s="5" t="n">
        <v>36831</v>
      </c>
      <c r="F362" s="0" t="n">
        <v>0.81</v>
      </c>
      <c r="G362" s="0" t="n">
        <v>0.8697</v>
      </c>
      <c r="H362" s="0" t="n">
        <v>1.15194072287081</v>
      </c>
      <c r="I362" s="0" t="n">
        <v>1.00493908462298</v>
      </c>
      <c r="J362" s="0" t="n">
        <f aca="false">(H362-F362)/F362</f>
        <v>0.422149040581241</v>
      </c>
      <c r="Q362" s="10" t="n">
        <f aca="false">D362</f>
        <v>36840</v>
      </c>
      <c r="R362" s="11" t="n">
        <f aca="false">AVERAGE(F358:F361)</f>
        <v>0.800476190476191</v>
      </c>
      <c r="S362" s="11" t="n">
        <f aca="false">AVERAGE(G358:G361)</f>
        <v>0.91185</v>
      </c>
      <c r="T362" s="11" t="n">
        <f aca="false">AVERAGE(H358:H361)</f>
        <v>1.16647998966097</v>
      </c>
      <c r="U362" s="11" t="n">
        <f aca="false">AVERAGE(I358:I361)</f>
        <v>1.01551695752387</v>
      </c>
    </row>
    <row r="363" customFormat="false" ht="12.75" hidden="false" customHeight="false" outlineLevel="0" collapsed="false">
      <c r="A363" s="0" t="n">
        <f aca="false">MONTH(D358)</f>
        <v>9</v>
      </c>
      <c r="B363" s="0" t="n">
        <f aca="false">YEAR(D358)</f>
        <v>2000</v>
      </c>
      <c r="C363" s="0" t="str">
        <f aca="false">CONCATENATE(B363,$B$1,A363)</f>
        <v>2000-9</v>
      </c>
      <c r="D363" s="5" t="n">
        <v>36847</v>
      </c>
      <c r="E363" s="5" t="n">
        <v>36831</v>
      </c>
      <c r="F363" s="0" t="n">
        <v>0.844047619047619</v>
      </c>
      <c r="G363" s="0" t="n">
        <v>0.9181</v>
      </c>
      <c r="H363" s="0" t="n">
        <v>1.20363589368027</v>
      </c>
      <c r="I363" s="0" t="n">
        <v>1.03490286466908</v>
      </c>
      <c r="J363" s="0" t="n">
        <f aca="false">(H363-F363)/F363</f>
        <v>0.426028421285505</v>
      </c>
      <c r="Q363" s="10" t="n">
        <f aca="false">D363</f>
        <v>36847</v>
      </c>
      <c r="R363" s="11" t="n">
        <f aca="false">AVERAGE(F359:F362)</f>
        <v>0.789166666666667</v>
      </c>
      <c r="S363" s="11" t="n">
        <f aca="false">AVERAGE(G359:G362)</f>
        <v>0.887625</v>
      </c>
      <c r="T363" s="11" t="n">
        <f aca="false">AVERAGE(H359:H362)</f>
        <v>1.13908872901679</v>
      </c>
      <c r="U363" s="11" t="n">
        <f aca="false">AVERAGE(I359:I362)</f>
        <v>0.997406980572934</v>
      </c>
    </row>
    <row r="364" customFormat="false" ht="12.75" hidden="false" customHeight="false" outlineLevel="0" collapsed="false">
      <c r="A364" s="0" t="e">
        <f aca="false">MONTH(#REF!)</f>
        <v>#REF!</v>
      </c>
      <c r="B364" s="0" t="e">
        <f aca="false">YEAR(#REF!)</f>
        <v>#REF!</v>
      </c>
      <c r="C364" s="0" t="e">
        <f aca="false">CONCATENATE(B364,$B$1,A364)</f>
        <v>#REF!</v>
      </c>
      <c r="D364" s="5" t="n">
        <v>36854</v>
      </c>
      <c r="E364" s="5" t="n">
        <v>36831</v>
      </c>
      <c r="F364" s="0" t="n">
        <v>0.842857142857143</v>
      </c>
      <c r="G364" s="0" t="n">
        <v>0.9201</v>
      </c>
      <c r="H364" s="0" t="n">
        <v>1.18640417007711</v>
      </c>
      <c r="I364" s="0" t="n">
        <v>1.00987816924597</v>
      </c>
      <c r="J364" s="0" t="n">
        <f aca="false">(H364-F364)/F364</f>
        <v>0.407598167888099</v>
      </c>
      <c r="Q364" s="10" t="n">
        <f aca="false">D364</f>
        <v>36854</v>
      </c>
      <c r="R364" s="11" t="n">
        <f aca="false">AVERAGE(F360:F363)</f>
        <v>0.816488095238095</v>
      </c>
      <c r="S364" s="11" t="n">
        <f aca="false">AVERAGE(G360:G363)</f>
        <v>0.9059</v>
      </c>
      <c r="T364" s="11" t="n">
        <f aca="false">AVERAGE(H360:H363)</f>
        <v>1.14447364264277</v>
      </c>
      <c r="U364" s="11" t="n">
        <f aca="false">AVERAGE(I360:I363)</f>
        <v>1.00493908462298</v>
      </c>
    </row>
    <row r="365" customFormat="false" ht="12.75" hidden="false" customHeight="false" outlineLevel="0" collapsed="false">
      <c r="A365" s="0" t="e">
        <f aca="false">MONTH(#REF!)</f>
        <v>#REF!</v>
      </c>
      <c r="B365" s="0" t="e">
        <f aca="false">YEAR(#REF!)</f>
        <v>#REF!</v>
      </c>
      <c r="C365" s="0" t="e">
        <f aca="false">CONCATENATE(B365,$B$1,A365)</f>
        <v>#REF!</v>
      </c>
      <c r="D365" s="5" t="n">
        <v>36868</v>
      </c>
      <c r="E365" s="5" t="n">
        <v>36861</v>
      </c>
      <c r="F365" s="0" t="n">
        <v>0.677142857142857</v>
      </c>
      <c r="G365" s="0" t="n">
        <v>0.7366</v>
      </c>
      <c r="H365" s="0" t="n">
        <v>1.15194072287081</v>
      </c>
      <c r="I365" s="0" t="n">
        <v>0.944846888376688</v>
      </c>
      <c r="J365" s="0" t="n">
        <f aca="false">(H365-F365)/F365</f>
        <v>0.701178282720598</v>
      </c>
      <c r="Q365" s="10" t="n">
        <f aca="false">D365</f>
        <v>36868</v>
      </c>
      <c r="R365" s="11" t="n">
        <f aca="false">AVERAGE(F361:F364)</f>
        <v>0.818928571428572</v>
      </c>
      <c r="S365" s="11" t="n">
        <f aca="false">AVERAGE(G361:G364)</f>
        <v>0.89435</v>
      </c>
      <c r="T365" s="11" t="n">
        <f aca="false">AVERAGE(H361:H364)</f>
        <v>1.15632045261994</v>
      </c>
      <c r="U365" s="11" t="n">
        <f aca="false">AVERAGE(I361:I364)</f>
        <v>1.00493908462298</v>
      </c>
    </row>
    <row r="366" customFormat="false" ht="12.75" hidden="false" customHeight="false" outlineLevel="0" collapsed="false">
      <c r="A366" s="0" t="n">
        <f aca="false">MONTH(D359)</f>
        <v>10</v>
      </c>
      <c r="B366" s="0" t="n">
        <f aca="false">YEAR(D359)</f>
        <v>2000</v>
      </c>
      <c r="C366" s="0" t="str">
        <f aca="false">CONCATENATE(B366,$B$1,A366)</f>
        <v>2000-10</v>
      </c>
      <c r="D366" s="5" t="n">
        <v>36875</v>
      </c>
      <c r="E366" s="5" t="n">
        <v>36861</v>
      </c>
      <c r="F366" s="0" t="n">
        <v>0.687380952380952</v>
      </c>
      <c r="G366" s="0" t="n">
        <v>0.7567</v>
      </c>
      <c r="H366" s="0" t="n">
        <v>1.13901693016844</v>
      </c>
      <c r="I366" s="0" t="n">
        <v>0.954889693776753</v>
      </c>
      <c r="J366" s="0" t="n">
        <f aca="false">(H366-F366)/F366</f>
        <v>0.657038831557828</v>
      </c>
      <c r="Q366" s="10" t="n">
        <f aca="false">D366</f>
        <v>36875</v>
      </c>
      <c r="R366" s="11" t="n">
        <f aca="false">AVERAGE(F362:F365)</f>
        <v>0.793511904761905</v>
      </c>
      <c r="S366" s="11" t="n">
        <f aca="false">AVERAGE(G362:G365)</f>
        <v>0.861125</v>
      </c>
      <c r="T366" s="11" t="n">
        <f aca="false">AVERAGE(H362:H365)</f>
        <v>1.17348037737475</v>
      </c>
      <c r="U366" s="11" t="n">
        <f aca="false">AVERAGE(I362:I365)</f>
        <v>0.99864175172868</v>
      </c>
    </row>
    <row r="367" customFormat="false" ht="12.75" hidden="false" customHeight="false" outlineLevel="0" collapsed="false">
      <c r="A367" s="0" t="n">
        <f aca="false">MONTH(D360)</f>
        <v>10</v>
      </c>
      <c r="B367" s="0" t="n">
        <f aca="false">YEAR(D360)</f>
        <v>2000</v>
      </c>
      <c r="C367" s="0" t="str">
        <f aca="false">CONCATENATE(B367,$B$1,A367)</f>
        <v>2000-10</v>
      </c>
      <c r="D367" s="5" t="n">
        <v>36882</v>
      </c>
      <c r="E367" s="5" t="n">
        <v>36861</v>
      </c>
      <c r="F367" s="0" t="n">
        <v>0.623333333333333</v>
      </c>
      <c r="G367" s="0" t="n">
        <v>0.7409</v>
      </c>
      <c r="H367" s="0" t="n">
        <v>1.15624865377159</v>
      </c>
      <c r="I367" s="0" t="n">
        <v>0.904840302930524</v>
      </c>
      <c r="J367" s="0" t="n">
        <f aca="false">(H367-F367)/F367</f>
        <v>0.854944364339455</v>
      </c>
      <c r="Q367" s="10" t="n">
        <f aca="false">D367</f>
        <v>36882</v>
      </c>
      <c r="R367" s="11" t="n">
        <f aca="false">AVERAGE(F363:F366)</f>
        <v>0.762857142857143</v>
      </c>
      <c r="S367" s="11" t="n">
        <f aca="false">AVERAGE(G363:G366)</f>
        <v>0.832875</v>
      </c>
      <c r="T367" s="11" t="n">
        <f aca="false">AVERAGE(H363:H366)</f>
        <v>1.17024942919916</v>
      </c>
      <c r="U367" s="11" t="n">
        <f aca="false">AVERAGE(I363:I366)</f>
        <v>0.986129404017122</v>
      </c>
    </row>
    <row r="368" customFormat="false" ht="12.75" hidden="false" customHeight="false" outlineLevel="0" collapsed="false">
      <c r="A368" s="0" t="e">
        <f aca="false">MONTH(#REF!)</f>
        <v>#REF!</v>
      </c>
      <c r="B368" s="0" t="e">
        <f aca="false">YEAR(#REF!)</f>
        <v>#REF!</v>
      </c>
      <c r="C368" s="0" t="e">
        <f aca="false">CONCATENATE(B368,$B$1,A368)</f>
        <v>#REF!</v>
      </c>
      <c r="D368" s="5" t="n">
        <v>36889</v>
      </c>
      <c r="E368" s="5" t="n">
        <v>36861</v>
      </c>
      <c r="F368" s="0" t="n">
        <v>0.638095238095238</v>
      </c>
      <c r="G368" s="0" t="n">
        <v>0.7858</v>
      </c>
      <c r="H368" s="0" t="n">
        <v>1.19502003187869</v>
      </c>
      <c r="I368" s="0" t="n">
        <v>0.904840302930524</v>
      </c>
      <c r="J368" s="0" t="n">
        <f aca="false">(H368-F368)/F368</f>
        <v>0.872792587272572</v>
      </c>
      <c r="Q368" s="10" t="n">
        <f aca="false">D368</f>
        <v>36889</v>
      </c>
      <c r="R368" s="11" t="n">
        <f aca="false">AVERAGE(F364:F367)</f>
        <v>0.707678571428571</v>
      </c>
      <c r="S368" s="11" t="n">
        <f aca="false">AVERAGE(G364:G367)</f>
        <v>0.788575</v>
      </c>
      <c r="T368" s="11" t="n">
        <f aca="false">AVERAGE(H364:H367)</f>
        <v>1.15840261922199</v>
      </c>
      <c r="U368" s="11" t="n">
        <f aca="false">AVERAGE(I364:I367)</f>
        <v>0.953613763582483</v>
      </c>
    </row>
    <row r="369" customFormat="false" ht="12.75" hidden="false" customHeight="false" outlineLevel="0" collapsed="false">
      <c r="A369" s="0" t="e">
        <f aca="false">MONTH(#REF!)</f>
        <v>#REF!</v>
      </c>
      <c r="B369" s="0" t="e">
        <f aca="false">YEAR(#REF!)</f>
        <v>#REF!</v>
      </c>
      <c r="C369" s="0" t="e">
        <f aca="false">CONCATENATE(B369,$B$1,A369)</f>
        <v>#REF!</v>
      </c>
      <c r="D369" s="5" t="n">
        <v>36896</v>
      </c>
      <c r="E369" s="5" t="n">
        <v>36892</v>
      </c>
      <c r="F369" s="0" t="n">
        <v>0.66547619047619</v>
      </c>
      <c r="G369" s="0" t="n">
        <v>0.8206</v>
      </c>
      <c r="H369" s="0" t="n">
        <v>1.18640417007711</v>
      </c>
      <c r="I369" s="0" t="n">
        <v>0.949785972999671</v>
      </c>
      <c r="J369" s="0" t="n">
        <f aca="false">(H369-F369)/F369</f>
        <v>0.782789808344855</v>
      </c>
      <c r="Q369" s="10" t="n">
        <f aca="false">D369</f>
        <v>36896</v>
      </c>
      <c r="R369" s="11" t="n">
        <f aca="false">AVERAGE(F365:F368)</f>
        <v>0.656488095238095</v>
      </c>
      <c r="S369" s="11" t="n">
        <f aca="false">AVERAGE(G365:G368)</f>
        <v>0.755</v>
      </c>
      <c r="T369" s="11" t="n">
        <f aca="false">AVERAGE(H365:H368)</f>
        <v>1.16055658467238</v>
      </c>
      <c r="U369" s="11" t="n">
        <f aca="false">AVERAGE(I365:I368)</f>
        <v>0.927354297003622</v>
      </c>
    </row>
    <row r="370" customFormat="false" ht="12.75" hidden="false" customHeight="false" outlineLevel="0" collapsed="false">
      <c r="A370" s="0" t="n">
        <f aca="false">MONTH(D361)</f>
        <v>11</v>
      </c>
      <c r="B370" s="0" t="n">
        <f aca="false">YEAR(D361)</f>
        <v>2000</v>
      </c>
      <c r="C370" s="0" t="str">
        <f aca="false">CONCATENATE(B370,$B$1,A370)</f>
        <v>2000-11</v>
      </c>
      <c r="D370" s="5" t="n">
        <v>36903</v>
      </c>
      <c r="E370" s="5" t="n">
        <v>36892</v>
      </c>
      <c r="F370" s="0" t="n">
        <v>0.715476190476191</v>
      </c>
      <c r="G370" s="0" t="n">
        <v>0.9008</v>
      </c>
      <c r="H370" s="0" t="n">
        <v>1.1907121009779</v>
      </c>
      <c r="I370" s="0" t="n">
        <v>1.0299637800461</v>
      </c>
      <c r="J370" s="0" t="n">
        <f aca="false">(H370-F370)/F370</f>
        <v>0.664223235975768</v>
      </c>
      <c r="Q370" s="10" t="n">
        <f aca="false">D370</f>
        <v>36903</v>
      </c>
      <c r="R370" s="11" t="n">
        <f aca="false">AVERAGE(F366:F369)</f>
        <v>0.653571428571429</v>
      </c>
      <c r="S370" s="11" t="n">
        <f aca="false">AVERAGE(G366:G369)</f>
        <v>0.776</v>
      </c>
      <c r="T370" s="11" t="n">
        <f aca="false">AVERAGE(H366:H369)</f>
        <v>1.16917244647396</v>
      </c>
      <c r="U370" s="11" t="n">
        <f aca="false">AVERAGE(I366:I369)</f>
        <v>0.928589068159368</v>
      </c>
    </row>
    <row r="371" customFormat="false" ht="12.75" hidden="false" customHeight="false" outlineLevel="0" collapsed="false">
      <c r="A371" s="0" t="n">
        <f aca="false">MONTH(D362)</f>
        <v>11</v>
      </c>
      <c r="B371" s="0" t="n">
        <f aca="false">YEAR(D362)</f>
        <v>2000</v>
      </c>
      <c r="C371" s="0" t="str">
        <f aca="false">CONCATENATE(B371,$B$1,A371)</f>
        <v>2000-11</v>
      </c>
      <c r="D371" s="5" t="n">
        <v>36910</v>
      </c>
      <c r="E371" s="5" t="n">
        <v>36892</v>
      </c>
      <c r="F371" s="0" t="n">
        <v>0.766428571428571</v>
      </c>
      <c r="G371" s="0" t="n">
        <v>0.8812</v>
      </c>
      <c r="H371" s="0" t="n">
        <v>1.25935179999713</v>
      </c>
      <c r="I371" s="0" t="n">
        <v>1.03737240698057</v>
      </c>
      <c r="J371" s="0" t="n">
        <f aca="false">(H371-F371)/F371</f>
        <v>0.643143075485535</v>
      </c>
      <c r="Q371" s="10" t="n">
        <f aca="false">D371</f>
        <v>36910</v>
      </c>
      <c r="R371" s="11" t="n">
        <f aca="false">AVERAGE(F367:F370)</f>
        <v>0.660595238095238</v>
      </c>
      <c r="S371" s="11" t="n">
        <f aca="false">AVERAGE(G367:G370)</f>
        <v>0.812025</v>
      </c>
      <c r="T371" s="11" t="n">
        <f aca="false">AVERAGE(H367:H370)</f>
        <v>1.18209623917632</v>
      </c>
      <c r="U371" s="11" t="n">
        <f aca="false">AVERAGE(I367:I370)</f>
        <v>0.947357589726704</v>
      </c>
    </row>
    <row r="372" customFormat="false" ht="12.75" hidden="false" customHeight="false" outlineLevel="0" collapsed="false">
      <c r="A372" s="0" t="n">
        <f aca="false">MONTH(D363)</f>
        <v>11</v>
      </c>
      <c r="B372" s="0" t="n">
        <f aca="false">YEAR(D363)</f>
        <v>2000</v>
      </c>
      <c r="C372" s="0" t="str">
        <f aca="false">CONCATENATE(B372,$B$1,A372)</f>
        <v>2000-11</v>
      </c>
      <c r="D372" s="5" t="n">
        <v>36917</v>
      </c>
      <c r="E372" s="5" t="n">
        <v>36892</v>
      </c>
      <c r="F372" s="0" t="n">
        <v>0.708809523809524</v>
      </c>
      <c r="G372" s="0" t="n">
        <v>0.8855</v>
      </c>
      <c r="H372" s="0" t="n">
        <v>1.17348037737475</v>
      </c>
      <c r="I372" s="0" t="n">
        <v>1.00987816924597</v>
      </c>
      <c r="J372" s="0" t="n">
        <f aca="false">(H372-F372)/F372</f>
        <v>0.655565194818253</v>
      </c>
      <c r="Q372" s="10" t="n">
        <f aca="false">D372</f>
        <v>36917</v>
      </c>
      <c r="R372" s="11" t="n">
        <f aca="false">AVERAGE(F368:F371)</f>
        <v>0.696369047619048</v>
      </c>
      <c r="S372" s="11" t="n">
        <f aca="false">AVERAGE(G368:G371)</f>
        <v>0.8471</v>
      </c>
      <c r="T372" s="11" t="n">
        <f aca="false">AVERAGE(H368:H371)</f>
        <v>1.20787202573271</v>
      </c>
      <c r="U372" s="11" t="n">
        <f aca="false">AVERAGE(I368:I371)</f>
        <v>0.980490615739216</v>
      </c>
    </row>
    <row r="373" customFormat="false" ht="12.75" hidden="false" customHeight="false" outlineLevel="0" collapsed="false">
      <c r="A373" s="0" t="n">
        <f aca="false">MONTH(D364)</f>
        <v>11</v>
      </c>
      <c r="B373" s="0" t="n">
        <f aca="false">YEAR(D364)</f>
        <v>2000</v>
      </c>
      <c r="C373" s="0" t="str">
        <f aca="false">CONCATENATE(B373,$B$1,A373)</f>
        <v>2000-11</v>
      </c>
      <c r="D373" s="5" t="n">
        <v>36931</v>
      </c>
      <c r="E373" s="5" t="n">
        <v>36923</v>
      </c>
      <c r="F373" s="0" t="n">
        <v>0.738809523809524</v>
      </c>
      <c r="G373" s="0" t="n">
        <v>0.9011</v>
      </c>
      <c r="H373" s="0" t="n">
        <v>1.09608121885725</v>
      </c>
      <c r="I373" s="0" t="n">
        <v>1.02486005926902</v>
      </c>
      <c r="J373" s="0" t="n">
        <f aca="false">(H373-F373)/F373</f>
        <v>0.483577544054286</v>
      </c>
      <c r="Q373" s="10" t="n">
        <f aca="false">D373</f>
        <v>36931</v>
      </c>
      <c r="R373" s="11" t="n">
        <f aca="false">AVERAGE(F369:F372)</f>
        <v>0.714047619047619</v>
      </c>
      <c r="S373" s="11" t="n">
        <f aca="false">AVERAGE(G369:G372)</f>
        <v>0.872025</v>
      </c>
      <c r="T373" s="11" t="n">
        <f aca="false">AVERAGE(H369:H372)</f>
        <v>1.20248711210672</v>
      </c>
      <c r="U373" s="11" t="n">
        <f aca="false">AVERAGE(I369:I372)</f>
        <v>1.00675008231808</v>
      </c>
    </row>
    <row r="374" customFormat="false" ht="12.75" hidden="false" customHeight="false" outlineLevel="0" collapsed="false">
      <c r="A374" s="0" t="n">
        <f aca="false">MONTH(D365)</f>
        <v>12</v>
      </c>
      <c r="B374" s="0" t="n">
        <f aca="false">YEAR(D365)</f>
        <v>2000</v>
      </c>
      <c r="C374" s="0" t="str">
        <f aca="false">CONCATENATE(B374,$B$1,A374)</f>
        <v>2000-12</v>
      </c>
      <c r="D374" s="5" t="n">
        <v>36938</v>
      </c>
      <c r="E374" s="5" t="n">
        <v>36923</v>
      </c>
      <c r="F374" s="0" t="n">
        <v>0.694285714285714</v>
      </c>
      <c r="G374" s="0" t="n">
        <v>0.8645</v>
      </c>
      <c r="H374" s="0" t="n">
        <v>1.09823518430764</v>
      </c>
      <c r="I374" s="0" t="n">
        <v>1.03984194929206</v>
      </c>
      <c r="J374" s="0" t="n">
        <f aca="false">(H374-F374)/F374</f>
        <v>0.581820224311421</v>
      </c>
      <c r="Q374" s="10" t="n">
        <f aca="false">D374</f>
        <v>36938</v>
      </c>
      <c r="R374" s="11" t="n">
        <f aca="false">AVERAGE(F370:F373)</f>
        <v>0.732380952380952</v>
      </c>
      <c r="S374" s="11" t="n">
        <f aca="false">AVERAGE(G370:G373)</f>
        <v>0.89215</v>
      </c>
      <c r="T374" s="11" t="n">
        <f aca="false">AVERAGE(H370:H373)</f>
        <v>1.17990637430176</v>
      </c>
      <c r="U374" s="11" t="n">
        <f aca="false">AVERAGE(I370:I373)</f>
        <v>1.02551860388541</v>
      </c>
    </row>
    <row r="375" customFormat="false" ht="12.75" hidden="false" customHeight="false" outlineLevel="0" collapsed="false">
      <c r="A375" s="0" t="n">
        <f aca="false">MONTH(D366)</f>
        <v>12</v>
      </c>
      <c r="B375" s="0" t="n">
        <f aca="false">YEAR(D366)</f>
        <v>2000</v>
      </c>
      <c r="C375" s="0" t="str">
        <f aca="false">CONCATENATE(B375,$B$1,A375)</f>
        <v>2000-12</v>
      </c>
      <c r="D375" s="5" t="n">
        <v>36945</v>
      </c>
      <c r="E375" s="5" t="n">
        <v>36923</v>
      </c>
      <c r="F375" s="0" t="n">
        <v>0.691428571428571</v>
      </c>
      <c r="G375" s="0" t="n">
        <v>0.8452</v>
      </c>
      <c r="H375" s="0" t="n">
        <v>1.04883757664527</v>
      </c>
      <c r="I375" s="0" t="n">
        <v>1.03984194929206</v>
      </c>
      <c r="J375" s="0" t="n">
        <f aca="false">(H375-F375)/F375</f>
        <v>0.51691385052002</v>
      </c>
      <c r="Q375" s="10" t="n">
        <f aca="false">D375</f>
        <v>36945</v>
      </c>
      <c r="R375" s="11" t="n">
        <f aca="false">AVERAGE(F371:F374)</f>
        <v>0.727083333333333</v>
      </c>
      <c r="S375" s="11" t="n">
        <f aca="false">AVERAGE(G371:G374)</f>
        <v>0.883075</v>
      </c>
      <c r="T375" s="11" t="n">
        <f aca="false">AVERAGE(H371:H374)</f>
        <v>1.15678714513419</v>
      </c>
      <c r="U375" s="11" t="n">
        <f aca="false">AVERAGE(I371:I374)</f>
        <v>1.02798814619691</v>
      </c>
    </row>
    <row r="376" customFormat="false" ht="12.75" hidden="false" customHeight="false" outlineLevel="0" collapsed="false">
      <c r="A376" s="0" t="n">
        <f aca="false">MONTH(D367)</f>
        <v>12</v>
      </c>
      <c r="B376" s="0" t="n">
        <f aca="false">YEAR(D367)</f>
        <v>2000</v>
      </c>
      <c r="C376" s="0" t="str">
        <f aca="false">CONCATENATE(B376,$B$1,A376)</f>
        <v>2000-12</v>
      </c>
      <c r="D376" s="5" t="n">
        <v>36959</v>
      </c>
      <c r="E376" s="5" t="n">
        <v>36951</v>
      </c>
      <c r="F376" s="0" t="n">
        <v>0.666904761904762</v>
      </c>
      <c r="G376" s="0" t="n">
        <v>0.8879</v>
      </c>
      <c r="H376" s="0" t="n">
        <v>0.971438418127773</v>
      </c>
      <c r="I376" s="0" t="n">
        <v>1.00987816924597</v>
      </c>
      <c r="J376" s="0" t="n">
        <f aca="false">(H376-F376)/F376</f>
        <v>0.456637399548964</v>
      </c>
      <c r="Q376" s="10" t="n">
        <f aca="false">D376</f>
        <v>36959</v>
      </c>
      <c r="R376" s="11" t="n">
        <f aca="false">AVERAGE(F372:F375)</f>
        <v>0.708333333333333</v>
      </c>
      <c r="S376" s="11" t="n">
        <f aca="false">AVERAGE(G372:G375)</f>
        <v>0.874075</v>
      </c>
      <c r="T376" s="11" t="n">
        <f aca="false">AVERAGE(H372:H375)</f>
        <v>1.10415858929623</v>
      </c>
      <c r="U376" s="11" t="n">
        <f aca="false">AVERAGE(I372:I375)</f>
        <v>1.02860553177478</v>
      </c>
    </row>
    <row r="377" customFormat="false" ht="12.75" hidden="false" customHeight="false" outlineLevel="0" collapsed="false">
      <c r="A377" s="0" t="n">
        <f aca="false">MONTH(D368)</f>
        <v>12</v>
      </c>
      <c r="B377" s="0" t="n">
        <f aca="false">YEAR(D368)</f>
        <v>2000</v>
      </c>
      <c r="C377" s="0" t="str">
        <f aca="false">CONCATENATE(B377,$B$1,A377)</f>
        <v>2000-12</v>
      </c>
      <c r="D377" s="5" t="n">
        <v>36966</v>
      </c>
      <c r="E377" s="5" t="n">
        <v>36951</v>
      </c>
      <c r="F377" s="0" t="n">
        <v>0.636666666666667</v>
      </c>
      <c r="G377" s="0" t="n">
        <v>0.8743</v>
      </c>
      <c r="H377" s="0" t="n">
        <v>0.894039259610276</v>
      </c>
      <c r="I377" s="0" t="n">
        <v>1.05235429700362</v>
      </c>
      <c r="J377" s="0" t="n">
        <f aca="false">(H377-F377)/F377</f>
        <v>0.404250145984727</v>
      </c>
      <c r="Q377" s="10" t="n">
        <f aca="false">D377</f>
        <v>36966</v>
      </c>
      <c r="R377" s="11" t="n">
        <f aca="false">AVERAGE(F373:F376)</f>
        <v>0.697857142857143</v>
      </c>
      <c r="S377" s="11" t="n">
        <f aca="false">AVERAGE(G373:G376)</f>
        <v>0.874675</v>
      </c>
      <c r="T377" s="11" t="n">
        <f aca="false">AVERAGE(H373:H376)</f>
        <v>1.05364809948448</v>
      </c>
      <c r="U377" s="11" t="n">
        <f aca="false">AVERAGE(I373:I376)</f>
        <v>1.02860553177478</v>
      </c>
    </row>
    <row r="378" customFormat="false" ht="12.75" hidden="false" customHeight="false" outlineLevel="0" collapsed="false">
      <c r="D378" s="5" t="n">
        <v>36973</v>
      </c>
      <c r="E378" s="5" t="n">
        <v>36951</v>
      </c>
      <c r="F378" s="0" t="n">
        <v>0.65</v>
      </c>
      <c r="G378" s="0" t="n">
        <v>0.9256</v>
      </c>
      <c r="H378" s="0" t="n">
        <v>0.928502706816583</v>
      </c>
      <c r="I378" s="0" t="n">
        <v>1.0597629239381</v>
      </c>
      <c r="J378" s="0" t="n">
        <f aca="false">(H378-F378)/F378</f>
        <v>0.428465702794743</v>
      </c>
      <c r="Q378" s="10" t="n">
        <f aca="false">D378</f>
        <v>36973</v>
      </c>
      <c r="R378" s="11" t="n">
        <f aca="false">AVERAGE(F374:F377)</f>
        <v>0.672321428571429</v>
      </c>
      <c r="S378" s="11" t="n">
        <f aca="false">AVERAGE(G374:G377)</f>
        <v>0.867975</v>
      </c>
      <c r="T378" s="11" t="n">
        <f aca="false">AVERAGE(H374:H377)</f>
        <v>1.00313760967274</v>
      </c>
      <c r="U378" s="11" t="n">
        <f aca="false">AVERAGE(I374:I377)</f>
        <v>1.03547909120843</v>
      </c>
    </row>
    <row r="379" customFormat="false" ht="12.75" hidden="false" customHeight="false" outlineLevel="0" collapsed="false">
      <c r="D379" s="5"/>
      <c r="E379" s="5"/>
    </row>
    <row r="380" customFormat="false" ht="12.75" hidden="false" customHeight="false" outlineLevel="0" collapsed="false">
      <c r="D380" s="5"/>
      <c r="E380" s="5"/>
    </row>
    <row r="381" customFormat="false" ht="12.75" hidden="false" customHeight="false" outlineLevel="0" collapsed="false">
      <c r="D381" s="5"/>
      <c r="E381" s="5"/>
    </row>
    <row r="382" customFormat="false" ht="12.75" hidden="false" customHeight="false" outlineLevel="0" collapsed="false">
      <c r="A382" s="0" t="e">
        <f aca="false">MONTH(#REF!)</f>
        <v>#REF!</v>
      </c>
      <c r="B382" s="0" t="e">
        <f aca="false">YEAR(#REF!)</f>
        <v>#REF!</v>
      </c>
      <c r="C382" s="0" t="e">
        <f aca="false">CONCATENATE(B382,$B$1,A382)</f>
        <v>#REF!</v>
      </c>
    </row>
    <row r="383" customFormat="false" ht="12.75" hidden="false" customHeight="false" outlineLevel="0" collapsed="false">
      <c r="A383" s="0" t="n">
        <f aca="false">MONTH(D373)</f>
        <v>2</v>
      </c>
      <c r="B383" s="0" t="n">
        <f aca="false">YEAR(D373)</f>
        <v>2001</v>
      </c>
      <c r="C383" s="0" t="str">
        <f aca="false">CONCATENATE(B383,$B$1,A383)</f>
        <v>2001-2</v>
      </c>
    </row>
    <row r="384" customFormat="false" ht="12.75" hidden="false" customHeight="false" outlineLevel="0" collapsed="false">
      <c r="A384" s="0" t="n">
        <f aca="false">MONTH(D374)</f>
        <v>2</v>
      </c>
      <c r="B384" s="0" t="n">
        <f aca="false">YEAR(D374)</f>
        <v>2001</v>
      </c>
      <c r="C384" s="0" t="str">
        <f aca="false">CONCATENATE(B384,$B$1,A384)</f>
        <v>2001-2</v>
      </c>
    </row>
    <row r="385" customFormat="false" ht="12.75" hidden="false" customHeight="false" outlineLevel="0" collapsed="false">
      <c r="A385" s="0" t="n">
        <f aca="false">MONTH(D375)</f>
        <v>2</v>
      </c>
      <c r="B385" s="0" t="n">
        <f aca="false">YEAR(D375)</f>
        <v>2001</v>
      </c>
      <c r="C385" s="0" t="str">
        <f aca="false">CONCATENATE(B385,$B$1,A385)</f>
        <v>2001-2</v>
      </c>
    </row>
    <row r="386" customFormat="false" ht="12.75" hidden="false" customHeight="false" outlineLevel="0" collapsed="false">
      <c r="A386" s="0" t="n">
        <f aca="false">MONTH(D376)</f>
        <v>3</v>
      </c>
      <c r="B386" s="0" t="n">
        <f aca="false">YEAR(D376)</f>
        <v>2001</v>
      </c>
      <c r="C386" s="0" t="str">
        <f aca="false">CONCATENATE(B386,$B$1,A386)</f>
        <v>2001-3</v>
      </c>
    </row>
    <row r="387" customFormat="false" ht="12.75" hidden="false" customHeight="false" outlineLevel="0" collapsed="false">
      <c r="A387" s="0" t="n">
        <f aca="false">MONTH(D377)</f>
        <v>3</v>
      </c>
      <c r="B387" s="0" t="n">
        <f aca="false">YEAR(D377)</f>
        <v>2001</v>
      </c>
      <c r="C387" s="0" t="str">
        <f aca="false">CONCATENATE(B387,$B$1,A387)</f>
        <v>2001-3</v>
      </c>
    </row>
    <row r="388" customFormat="false" ht="12.75" hidden="false" customHeight="false" outlineLevel="0" collapsed="false">
      <c r="A388" s="0" t="n">
        <f aca="false">MONTH(D378)</f>
        <v>3</v>
      </c>
      <c r="B388" s="0" t="n">
        <f aca="false">YEAR(D378)</f>
        <v>2001</v>
      </c>
      <c r="C388" s="0" t="str">
        <f aca="false">CONCATENATE(B388,$B$1,A388)</f>
        <v>2001-3</v>
      </c>
    </row>
    <row r="389" customFormat="false" ht="12.75" hidden="false" customHeight="false" outlineLevel="0" collapsed="false">
      <c r="A389" s="0" t="n">
        <f aca="false">MONTH(D379)</f>
        <v>12</v>
      </c>
      <c r="B389" s="0" t="n">
        <f aca="false">YEAR(D379)</f>
        <v>1899</v>
      </c>
      <c r="C389" s="0" t="str">
        <f aca="false">CONCATENATE(B389,$B$1,A389)</f>
        <v>1899-12</v>
      </c>
    </row>
    <row r="390" customFormat="false" ht="12.75" hidden="false" customHeight="false" outlineLevel="0" collapsed="false">
      <c r="A390" s="0" t="n">
        <f aca="false">MONTH(D380)</f>
        <v>12</v>
      </c>
      <c r="B390" s="0" t="n">
        <f aca="false">YEAR(D380)</f>
        <v>1899</v>
      </c>
      <c r="C390" s="0" t="str">
        <f aca="false">CONCATENATE(B390,$B$1,A390)</f>
        <v>1899-12</v>
      </c>
    </row>
    <row r="391" customFormat="false" ht="12.75" hidden="false" customHeight="false" outlineLevel="0" collapsed="false">
      <c r="A391" s="0" t="n">
        <f aca="false">MONTH(D381)</f>
        <v>12</v>
      </c>
      <c r="B391" s="0" t="n">
        <f aca="false">YEAR(D381)</f>
        <v>1899</v>
      </c>
      <c r="C391" s="0" t="str">
        <f aca="false">CONCATENATE(B391,$B$1,A391)</f>
        <v>1899-12</v>
      </c>
    </row>
  </sheetData>
  <mergeCells count="3">
    <mergeCell ref="D1:I1"/>
    <mergeCell ref="K1:O1"/>
    <mergeCell ref="Q1:U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08"/>
  <sheetViews>
    <sheetView showFormulas="false" showGridLines="true" showRowColHeaders="true" showZeros="true" rightToLeft="false" tabSelected="false" showOutlineSymbols="true" defaultGridColor="true" view="normal" topLeftCell="Y1" colorId="64" zoomScale="100" zoomScaleNormal="100" zoomScalePageLayoutView="100" workbookViewId="0">
      <selection pane="topLeft" activeCell="AF3" activeCellId="0" sqref="AF3:AF10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56"/>
    <col collapsed="false" customWidth="true" hidden="false" outlineLevel="0" max="31" min="2" style="0" width="16.84"/>
  </cols>
  <sheetData>
    <row r="1" customFormat="false" ht="12.75" hidden="false" customHeight="false" outlineLevel="0" collapsed="false">
      <c r="A1" s="35" t="s">
        <v>128</v>
      </c>
      <c r="B1" s="35" t="s">
        <v>82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</row>
    <row r="2" customFormat="false" ht="12.75" hidden="false" customHeight="false" outlineLevel="0" collapsed="false">
      <c r="A2" s="35" t="s">
        <v>83</v>
      </c>
      <c r="B2" s="37" t="n">
        <v>36951</v>
      </c>
      <c r="C2" s="38" t="n">
        <v>36952</v>
      </c>
      <c r="D2" s="38" t="n">
        <v>36955</v>
      </c>
      <c r="E2" s="38" t="n">
        <v>36956</v>
      </c>
      <c r="F2" s="38" t="n">
        <v>36957</v>
      </c>
      <c r="G2" s="38" t="n">
        <v>36958</v>
      </c>
      <c r="H2" s="38" t="n">
        <v>36959</v>
      </c>
      <c r="I2" s="38" t="n">
        <v>36962</v>
      </c>
      <c r="J2" s="38" t="n">
        <v>36963</v>
      </c>
      <c r="K2" s="38" t="n">
        <v>36964</v>
      </c>
      <c r="L2" s="38" t="n">
        <v>36965</v>
      </c>
      <c r="M2" s="38" t="n">
        <v>36966</v>
      </c>
      <c r="N2" s="38" t="n">
        <v>36969</v>
      </c>
      <c r="O2" s="38" t="n">
        <v>36970</v>
      </c>
      <c r="P2" s="38" t="n">
        <v>36971</v>
      </c>
      <c r="Q2" s="38" t="n">
        <v>36972</v>
      </c>
      <c r="R2" s="38" t="n">
        <v>36973</v>
      </c>
      <c r="S2" s="38" t="n">
        <v>36976</v>
      </c>
      <c r="T2" s="38" t="n">
        <v>36977</v>
      </c>
      <c r="U2" s="38" t="n">
        <v>36978</v>
      </c>
      <c r="V2" s="38" t="n">
        <v>36979</v>
      </c>
      <c r="W2" s="38" t="n">
        <v>36980</v>
      </c>
      <c r="X2" s="38" t="n">
        <v>36983</v>
      </c>
      <c r="Y2" s="38" t="n">
        <v>36984</v>
      </c>
      <c r="Z2" s="38" t="n">
        <v>36985</v>
      </c>
      <c r="AA2" s="38" t="n">
        <v>36986</v>
      </c>
      <c r="AB2" s="38" t="n">
        <v>36987</v>
      </c>
      <c r="AC2" s="38" t="n">
        <v>36990</v>
      </c>
      <c r="AD2" s="38" t="n">
        <v>36991</v>
      </c>
      <c r="AE2" s="38" t="n">
        <v>36992</v>
      </c>
    </row>
    <row r="3" customFormat="false" ht="12.75" hidden="false" customHeight="false" outlineLevel="0" collapsed="false">
      <c r="A3" s="39" t="n">
        <v>37012</v>
      </c>
      <c r="B3" s="40" t="n">
        <v>0.374</v>
      </c>
      <c r="C3" s="41" t="n">
        <v>0.374</v>
      </c>
      <c r="D3" s="41" t="n">
        <v>0.374</v>
      </c>
      <c r="E3" s="41" t="n">
        <v>0.374</v>
      </c>
      <c r="F3" s="41" t="n">
        <v>0.374</v>
      </c>
      <c r="G3" s="41" t="n">
        <v>0.374</v>
      </c>
      <c r="H3" s="41" t="n">
        <v>0.384</v>
      </c>
      <c r="I3" s="41" t="n">
        <v>0.384</v>
      </c>
      <c r="J3" s="41" t="n">
        <v>0.384</v>
      </c>
      <c r="K3" s="41" t="n">
        <v>0.384</v>
      </c>
      <c r="L3" s="41" t="n">
        <v>0.384</v>
      </c>
      <c r="M3" s="41" t="n">
        <v>0.384</v>
      </c>
      <c r="N3" s="41" t="n">
        <v>0.384</v>
      </c>
      <c r="O3" s="41" t="n">
        <v>0.373</v>
      </c>
      <c r="P3" s="41" t="n">
        <v>0.394</v>
      </c>
      <c r="Q3" s="41" t="n">
        <v>0.414</v>
      </c>
      <c r="R3" s="41" t="n">
        <v>0.434</v>
      </c>
      <c r="S3" s="41" t="n">
        <v>0.414</v>
      </c>
      <c r="T3" s="41" t="n">
        <v>0.414</v>
      </c>
      <c r="U3" s="41" t="n">
        <v>0.409</v>
      </c>
      <c r="V3" s="41" t="n">
        <v>0.381</v>
      </c>
      <c r="W3" s="41" t="n">
        <v>0.386</v>
      </c>
      <c r="X3" s="41" t="n">
        <v>0.386</v>
      </c>
      <c r="Y3" s="41" t="n">
        <v>0.417</v>
      </c>
      <c r="Z3" s="41" t="n">
        <v>0.441</v>
      </c>
      <c r="AA3" s="41" t="n">
        <v>0.448</v>
      </c>
      <c r="AB3" s="41" t="n">
        <v>0.438</v>
      </c>
      <c r="AC3" s="41" t="n">
        <v>0.429</v>
      </c>
      <c r="AD3" s="41" t="n">
        <v>0.451</v>
      </c>
      <c r="AE3" s="41" t="n">
        <v>0.413</v>
      </c>
      <c r="AF3" s="0" t="n">
        <f aca="false">AVERAGE(B3:AE3)</f>
        <v>0.399133333333333</v>
      </c>
    </row>
    <row r="4" customFormat="false" ht="12.75" hidden="false" customHeight="false" outlineLevel="0" collapsed="false">
      <c r="A4" s="39" t="n">
        <v>37043</v>
      </c>
      <c r="B4" s="40" t="n">
        <v>0.372</v>
      </c>
      <c r="C4" s="41" t="n">
        <v>0.372</v>
      </c>
      <c r="D4" s="41" t="n">
        <v>0.372</v>
      </c>
      <c r="E4" s="41" t="n">
        <v>0.372</v>
      </c>
      <c r="F4" s="41" t="n">
        <v>0.372</v>
      </c>
      <c r="G4" s="41" t="n">
        <v>0.372</v>
      </c>
      <c r="H4" s="41" t="n">
        <v>0.372</v>
      </c>
      <c r="I4" s="41" t="n">
        <v>0.372</v>
      </c>
      <c r="J4" s="41" t="n">
        <v>0.372</v>
      </c>
      <c r="K4" s="41" t="n">
        <v>0.372</v>
      </c>
      <c r="L4" s="41" t="n">
        <v>0.372</v>
      </c>
      <c r="M4" s="41" t="n">
        <v>0.372</v>
      </c>
      <c r="N4" s="41" t="n">
        <v>0.372</v>
      </c>
      <c r="O4" s="41" t="n">
        <v>0.373</v>
      </c>
      <c r="P4" s="41" t="n">
        <v>0.382</v>
      </c>
      <c r="Q4" s="41" t="n">
        <v>0.409</v>
      </c>
      <c r="R4" s="41" t="n">
        <v>0.399</v>
      </c>
      <c r="S4" s="41" t="n">
        <v>0.404</v>
      </c>
      <c r="T4" s="41" t="n">
        <v>0.404</v>
      </c>
      <c r="U4" s="41" t="n">
        <v>0.398</v>
      </c>
      <c r="V4" s="41" t="n">
        <v>0.388</v>
      </c>
      <c r="W4" s="41" t="n">
        <v>0.386</v>
      </c>
      <c r="X4" s="41" t="n">
        <v>0.386</v>
      </c>
      <c r="Y4" s="41" t="n">
        <v>0.395</v>
      </c>
      <c r="Z4" s="41" t="n">
        <v>0.396</v>
      </c>
      <c r="AA4" s="41" t="n">
        <v>0.409</v>
      </c>
      <c r="AB4" s="41" t="n">
        <v>0.409</v>
      </c>
      <c r="AC4" s="41" t="n">
        <v>0.408</v>
      </c>
      <c r="AD4" s="41" t="n">
        <v>0.421</v>
      </c>
      <c r="AE4" s="41" t="n">
        <v>0.406</v>
      </c>
      <c r="AF4" s="0" t="n">
        <f aca="false">AVERAGE(B4:AE4)</f>
        <v>0.386966666666667</v>
      </c>
    </row>
    <row r="5" customFormat="false" ht="12.75" hidden="false" customHeight="false" outlineLevel="0" collapsed="false">
      <c r="A5" s="39" t="n">
        <v>37073</v>
      </c>
      <c r="B5" s="40" t="n">
        <v>0.359</v>
      </c>
      <c r="C5" s="41" t="n">
        <v>0.359</v>
      </c>
      <c r="D5" s="41" t="n">
        <v>0.359</v>
      </c>
      <c r="E5" s="41" t="n">
        <v>0.359</v>
      </c>
      <c r="F5" s="41" t="n">
        <v>0.359</v>
      </c>
      <c r="G5" s="41" t="n">
        <v>0.359</v>
      </c>
      <c r="H5" s="41" t="n">
        <v>0.349</v>
      </c>
      <c r="I5" s="41" t="n">
        <v>0.349</v>
      </c>
      <c r="J5" s="41" t="n">
        <v>0.349</v>
      </c>
      <c r="K5" s="41" t="n">
        <v>0.349</v>
      </c>
      <c r="L5" s="41" t="n">
        <v>0.349</v>
      </c>
      <c r="M5" s="41" t="n">
        <v>0.349</v>
      </c>
      <c r="N5" s="41" t="n">
        <v>0.349</v>
      </c>
      <c r="O5" s="41" t="n">
        <v>0.356</v>
      </c>
      <c r="P5" s="41" t="n">
        <v>0.357</v>
      </c>
      <c r="Q5" s="41" t="n">
        <v>0.373</v>
      </c>
      <c r="R5" s="41" t="n">
        <v>0.378</v>
      </c>
      <c r="S5" s="41" t="n">
        <v>0.373</v>
      </c>
      <c r="T5" s="41" t="n">
        <v>0.373</v>
      </c>
      <c r="U5" s="41" t="n">
        <v>0.377</v>
      </c>
      <c r="V5" s="41" t="n">
        <v>0.366</v>
      </c>
      <c r="W5" s="41" t="n">
        <v>0.369</v>
      </c>
      <c r="X5" s="41" t="n">
        <v>0.386</v>
      </c>
      <c r="Y5" s="41" t="n">
        <v>0.377</v>
      </c>
      <c r="Z5" s="41" t="n">
        <v>0.374</v>
      </c>
      <c r="AA5" s="41" t="n">
        <v>0.373</v>
      </c>
      <c r="AB5" s="41" t="n">
        <v>0.373</v>
      </c>
      <c r="AC5" s="41" t="n">
        <v>0.383</v>
      </c>
      <c r="AD5" s="41" t="n">
        <v>0.388</v>
      </c>
      <c r="AE5" s="41" t="n">
        <v>0.377</v>
      </c>
      <c r="AF5" s="0" t="n">
        <f aca="false">AVERAGE(B5:AE5)</f>
        <v>0.365</v>
      </c>
    </row>
    <row r="6" customFormat="false" ht="12.75" hidden="false" customHeight="false" outlineLevel="0" collapsed="false">
      <c r="A6" s="39" t="n">
        <v>37104</v>
      </c>
      <c r="B6" s="40" t="n">
        <v>0.354</v>
      </c>
      <c r="C6" s="41" t="n">
        <v>0.354</v>
      </c>
      <c r="D6" s="41" t="n">
        <v>0.354</v>
      </c>
      <c r="E6" s="41" t="n">
        <v>0.354</v>
      </c>
      <c r="F6" s="41" t="n">
        <v>0.354</v>
      </c>
      <c r="G6" s="41" t="n">
        <v>0.354</v>
      </c>
      <c r="H6" s="41" t="n">
        <v>0.334</v>
      </c>
      <c r="I6" s="41" t="n">
        <v>0.334</v>
      </c>
      <c r="J6" s="41" t="n">
        <v>0.334</v>
      </c>
      <c r="K6" s="41" t="n">
        <v>0.334</v>
      </c>
      <c r="L6" s="41" t="n">
        <v>0.334</v>
      </c>
      <c r="M6" s="41" t="n">
        <v>0.334</v>
      </c>
      <c r="N6" s="41" t="n">
        <v>0.334</v>
      </c>
      <c r="O6" s="41" t="n">
        <v>0.319</v>
      </c>
      <c r="P6" s="41" t="n">
        <v>0.338</v>
      </c>
      <c r="Q6" s="41" t="n">
        <v>0.35</v>
      </c>
      <c r="R6" s="41" t="n">
        <v>0.355</v>
      </c>
      <c r="S6" s="41" t="n">
        <v>0.356</v>
      </c>
      <c r="T6" s="41" t="n">
        <v>0.356</v>
      </c>
      <c r="U6" s="41" t="n">
        <v>0.365</v>
      </c>
      <c r="V6" s="41" t="n">
        <v>0.358</v>
      </c>
      <c r="W6" s="41" t="n">
        <v>0.358</v>
      </c>
      <c r="X6" s="41" t="n">
        <v>0.369</v>
      </c>
      <c r="Y6" s="41" t="n">
        <v>0.363</v>
      </c>
      <c r="Z6" s="41" t="n">
        <v>0.366</v>
      </c>
      <c r="AA6" s="41" t="n">
        <v>0.357</v>
      </c>
      <c r="AB6" s="41" t="n">
        <v>0.357</v>
      </c>
      <c r="AC6" s="41" t="n">
        <v>0.366</v>
      </c>
      <c r="AD6" s="41" t="n">
        <v>0.366</v>
      </c>
      <c r="AE6" s="41" t="n">
        <v>0.356</v>
      </c>
      <c r="AF6" s="0" t="n">
        <f aca="false">AVERAGE(B6:AE6)</f>
        <v>0.350566666666667</v>
      </c>
    </row>
    <row r="7" customFormat="false" ht="12.75" hidden="false" customHeight="false" outlineLevel="0" collapsed="false">
      <c r="A7" s="39" t="n">
        <v>37135</v>
      </c>
      <c r="B7" s="40" t="n">
        <v>0.344</v>
      </c>
      <c r="C7" s="41" t="n">
        <v>0.344</v>
      </c>
      <c r="D7" s="41" t="n">
        <v>0.344</v>
      </c>
      <c r="E7" s="41" t="n">
        <v>0.344</v>
      </c>
      <c r="F7" s="41" t="n">
        <v>0.344</v>
      </c>
      <c r="G7" s="41" t="n">
        <v>0.344</v>
      </c>
      <c r="H7" s="41" t="n">
        <v>0.333</v>
      </c>
      <c r="I7" s="41" t="n">
        <v>0.333</v>
      </c>
      <c r="J7" s="41" t="n">
        <v>0.333</v>
      </c>
      <c r="K7" s="41" t="n">
        <v>0.333</v>
      </c>
      <c r="L7" s="41" t="n">
        <v>0.333</v>
      </c>
      <c r="M7" s="41" t="n">
        <v>0.333</v>
      </c>
      <c r="N7" s="41" t="n">
        <v>0.333</v>
      </c>
      <c r="O7" s="41" t="n">
        <v>0.304</v>
      </c>
      <c r="P7" s="41" t="n">
        <v>0.324</v>
      </c>
      <c r="Q7" s="41" t="n">
        <v>0.332</v>
      </c>
      <c r="R7" s="41" t="n">
        <v>0.333</v>
      </c>
      <c r="S7" s="41" t="n">
        <v>0.339</v>
      </c>
      <c r="T7" s="41" t="n">
        <v>0.339</v>
      </c>
      <c r="U7" s="41" t="n">
        <v>0.352</v>
      </c>
      <c r="V7" s="41" t="n">
        <v>0.347</v>
      </c>
      <c r="W7" s="41" t="n">
        <v>0.343</v>
      </c>
      <c r="X7" s="41" t="n">
        <v>0.358</v>
      </c>
      <c r="Y7" s="41" t="n">
        <v>0.35</v>
      </c>
      <c r="Z7" s="41" t="n">
        <v>0.342</v>
      </c>
      <c r="AA7" s="41" t="n">
        <v>0.346</v>
      </c>
      <c r="AB7" s="41" t="n">
        <v>0.346</v>
      </c>
      <c r="AC7" s="41" t="n">
        <v>0.352</v>
      </c>
      <c r="AD7" s="41" t="n">
        <v>0.347</v>
      </c>
      <c r="AE7" s="41" t="n">
        <v>0.338</v>
      </c>
      <c r="AF7" s="0" t="n">
        <f aca="false">AVERAGE(B7:AE7)</f>
        <v>0.339566666666667</v>
      </c>
    </row>
    <row r="8" customFormat="false" ht="12.75" hidden="false" customHeight="false" outlineLevel="0" collapsed="false">
      <c r="A8" s="39" t="n">
        <v>37165</v>
      </c>
      <c r="B8" s="40" t="n">
        <v>0.333</v>
      </c>
      <c r="C8" s="41" t="n">
        <v>0.334</v>
      </c>
      <c r="D8" s="41" t="n">
        <v>0.335</v>
      </c>
      <c r="E8" s="41" t="n">
        <v>0.336</v>
      </c>
      <c r="F8" s="41" t="n">
        <v>0.338</v>
      </c>
      <c r="G8" s="41" t="n">
        <v>0.337</v>
      </c>
      <c r="H8" s="41" t="n">
        <v>0.339</v>
      </c>
      <c r="I8" s="41" t="n">
        <v>0.339</v>
      </c>
      <c r="J8" s="41" t="n">
        <v>0.339</v>
      </c>
      <c r="K8" s="41" t="n">
        <v>0.341</v>
      </c>
      <c r="L8" s="41" t="n">
        <v>0.339</v>
      </c>
      <c r="M8" s="41" t="n">
        <v>0.336</v>
      </c>
      <c r="N8" s="41" t="n">
        <v>0.333</v>
      </c>
      <c r="O8" s="41" t="n">
        <v>0.332</v>
      </c>
      <c r="P8" s="41" t="n">
        <v>0.323</v>
      </c>
      <c r="Q8" s="41" t="n">
        <v>0.323</v>
      </c>
      <c r="R8" s="41" t="n">
        <v>0.322</v>
      </c>
      <c r="S8" s="41" t="n">
        <v>0.322</v>
      </c>
      <c r="T8" s="41" t="n">
        <v>0.327</v>
      </c>
      <c r="U8" s="41" t="n">
        <v>0.331</v>
      </c>
      <c r="V8" s="41" t="n">
        <v>0.332</v>
      </c>
      <c r="W8" s="41" t="n">
        <v>0.331</v>
      </c>
      <c r="X8" s="41" t="n">
        <v>0.343</v>
      </c>
      <c r="Y8" s="41" t="n">
        <v>0.34</v>
      </c>
      <c r="Z8" s="41" t="n">
        <v>0.331</v>
      </c>
      <c r="AA8" s="41" t="n">
        <v>0.329</v>
      </c>
      <c r="AB8" s="41" t="n">
        <v>0.329</v>
      </c>
      <c r="AC8" s="41" t="n">
        <v>0.333</v>
      </c>
      <c r="AD8" s="41" t="n">
        <v>0.332</v>
      </c>
      <c r="AE8" s="41" t="n">
        <v>0.328</v>
      </c>
      <c r="AF8" s="0" t="n">
        <f aca="false">AVERAGE(B8:AE8)</f>
        <v>0.3329</v>
      </c>
    </row>
    <row r="9" customFormat="false" ht="12.75" hidden="false" customHeight="false" outlineLevel="0" collapsed="false">
      <c r="A9" s="39" t="n">
        <v>37196</v>
      </c>
      <c r="B9" s="40" t="n">
        <v>0.328</v>
      </c>
      <c r="C9" s="41" t="n">
        <v>0.329</v>
      </c>
      <c r="D9" s="41" t="n">
        <v>0.33</v>
      </c>
      <c r="E9" s="41" t="n">
        <v>0.331</v>
      </c>
      <c r="F9" s="41" t="n">
        <v>0.333</v>
      </c>
      <c r="G9" s="41" t="n">
        <v>0.332</v>
      </c>
      <c r="H9" s="41" t="n">
        <v>0.334</v>
      </c>
      <c r="I9" s="41" t="n">
        <v>0.334</v>
      </c>
      <c r="J9" s="41" t="n">
        <v>0.334</v>
      </c>
      <c r="K9" s="41" t="n">
        <v>0.335</v>
      </c>
      <c r="L9" s="41" t="n">
        <v>0.332</v>
      </c>
      <c r="M9" s="41" t="n">
        <v>0.331</v>
      </c>
      <c r="N9" s="41" t="n">
        <v>0.329</v>
      </c>
      <c r="O9" s="41" t="n">
        <v>0.326</v>
      </c>
      <c r="P9" s="41" t="n">
        <v>0.32</v>
      </c>
      <c r="Q9" s="41" t="n">
        <v>0.319</v>
      </c>
      <c r="R9" s="41" t="n">
        <v>0.316</v>
      </c>
      <c r="S9" s="41" t="n">
        <v>0.316</v>
      </c>
      <c r="T9" s="41" t="n">
        <v>0.321</v>
      </c>
      <c r="U9" s="41" t="n">
        <v>0.325</v>
      </c>
      <c r="V9" s="41" t="n">
        <v>0.325</v>
      </c>
      <c r="W9" s="41" t="n">
        <v>0.325</v>
      </c>
      <c r="X9" s="41" t="n">
        <v>0.332</v>
      </c>
      <c r="Y9" s="41" t="n">
        <v>0.33</v>
      </c>
      <c r="Z9" s="41" t="n">
        <v>0.329</v>
      </c>
      <c r="AA9" s="41" t="n">
        <v>0.329</v>
      </c>
      <c r="AB9" s="41" t="n">
        <v>0.323</v>
      </c>
      <c r="AC9" s="41" t="n">
        <v>0.321</v>
      </c>
      <c r="AD9" s="41" t="n">
        <v>0.315</v>
      </c>
      <c r="AE9" s="41" t="n">
        <v>0.31</v>
      </c>
      <c r="AF9" s="0" t="n">
        <f aca="false">AVERAGE(B9:AE9)</f>
        <v>0.326466666666667</v>
      </c>
    </row>
    <row r="10" customFormat="false" ht="12.75" hidden="false" customHeight="false" outlineLevel="0" collapsed="false">
      <c r="A10" s="39" t="n">
        <v>37226</v>
      </c>
      <c r="B10" s="40" t="n">
        <v>0.321</v>
      </c>
      <c r="C10" s="41" t="n">
        <v>0.322</v>
      </c>
      <c r="D10" s="41" t="n">
        <v>0.323</v>
      </c>
      <c r="E10" s="41" t="n">
        <v>0.324</v>
      </c>
      <c r="F10" s="41" t="n">
        <v>0.326</v>
      </c>
      <c r="G10" s="41" t="n">
        <v>0.325</v>
      </c>
      <c r="H10" s="41" t="n">
        <v>0.327</v>
      </c>
      <c r="I10" s="41" t="n">
        <v>0.327</v>
      </c>
      <c r="J10" s="41" t="n">
        <v>0.327</v>
      </c>
      <c r="K10" s="41" t="n">
        <v>0.328</v>
      </c>
      <c r="L10" s="41" t="n">
        <v>0.326</v>
      </c>
      <c r="M10" s="41" t="n">
        <v>0.326</v>
      </c>
      <c r="N10" s="41" t="n">
        <v>0.323</v>
      </c>
      <c r="O10" s="41" t="n">
        <v>0.321</v>
      </c>
      <c r="P10" s="41" t="n">
        <v>0.314</v>
      </c>
      <c r="Q10" s="41" t="n">
        <v>0.313</v>
      </c>
      <c r="R10" s="41" t="n">
        <v>0.312</v>
      </c>
      <c r="S10" s="41" t="n">
        <v>0.312</v>
      </c>
      <c r="T10" s="41" t="n">
        <v>0.317</v>
      </c>
      <c r="U10" s="41" t="n">
        <v>0.32</v>
      </c>
      <c r="V10" s="41" t="n">
        <v>0.32</v>
      </c>
      <c r="W10" s="41" t="n">
        <v>0.321</v>
      </c>
      <c r="X10" s="41" t="n">
        <v>0.327</v>
      </c>
      <c r="Y10" s="41" t="n">
        <v>0.325</v>
      </c>
      <c r="Z10" s="41" t="n">
        <v>0.325</v>
      </c>
      <c r="AA10" s="41" t="n">
        <v>0.323</v>
      </c>
      <c r="AB10" s="41" t="n">
        <v>0.317</v>
      </c>
      <c r="AC10" s="41" t="n">
        <v>0.314</v>
      </c>
      <c r="AD10" s="41" t="n">
        <v>0.307</v>
      </c>
      <c r="AE10" s="41" t="n">
        <v>0.303</v>
      </c>
      <c r="AF10" s="0" t="n">
        <f aca="false">AVERAGE(B10:AE10)</f>
        <v>0.320533333333333</v>
      </c>
    </row>
    <row r="11" customFormat="false" ht="12.75" hidden="false" customHeight="false" outlineLevel="0" collapsed="false">
      <c r="A11" s="39" t="n">
        <v>37257</v>
      </c>
      <c r="B11" s="40" t="n">
        <v>0.315</v>
      </c>
      <c r="C11" s="41" t="n">
        <v>0.315</v>
      </c>
      <c r="D11" s="41" t="n">
        <v>0.316</v>
      </c>
      <c r="E11" s="41" t="n">
        <v>0.317</v>
      </c>
      <c r="F11" s="41" t="n">
        <v>0.319</v>
      </c>
      <c r="G11" s="41" t="n">
        <v>0.319</v>
      </c>
      <c r="H11" s="41" t="n">
        <v>0.32</v>
      </c>
      <c r="I11" s="41" t="n">
        <v>0.32</v>
      </c>
      <c r="J11" s="41" t="n">
        <v>0.32</v>
      </c>
      <c r="K11" s="41" t="n">
        <v>0.321</v>
      </c>
      <c r="L11" s="41" t="n">
        <v>0.321</v>
      </c>
      <c r="M11" s="41" t="n">
        <v>0.32</v>
      </c>
      <c r="N11" s="41" t="n">
        <v>0.318</v>
      </c>
      <c r="O11" s="41" t="n">
        <v>0.315</v>
      </c>
      <c r="P11" s="41" t="n">
        <v>0.309</v>
      </c>
      <c r="Q11" s="41" t="n">
        <v>0.307</v>
      </c>
      <c r="R11" s="41" t="n">
        <v>0.308</v>
      </c>
      <c r="S11" s="41" t="n">
        <v>0.308</v>
      </c>
      <c r="T11" s="41" t="n">
        <v>0.311</v>
      </c>
      <c r="U11" s="41" t="n">
        <v>0.313</v>
      </c>
      <c r="V11" s="41" t="n">
        <v>0.313</v>
      </c>
      <c r="W11" s="41" t="n">
        <v>0.316</v>
      </c>
      <c r="X11" s="41" t="n">
        <v>0.32</v>
      </c>
      <c r="Y11" s="41" t="n">
        <v>0.318</v>
      </c>
      <c r="Z11" s="41" t="n">
        <v>0.316</v>
      </c>
      <c r="AA11" s="41" t="n">
        <v>0.315</v>
      </c>
      <c r="AB11" s="41" t="n">
        <v>0.313</v>
      </c>
      <c r="AC11" s="41" t="n">
        <v>0.31</v>
      </c>
      <c r="AD11" s="41" t="n">
        <v>0.303</v>
      </c>
      <c r="AE11" s="41" t="n">
        <v>0.301</v>
      </c>
      <c r="AF11" s="0" t="n">
        <f aca="false">AVERAGE(B11:AE11)</f>
        <v>0.314566666666667</v>
      </c>
    </row>
    <row r="12" customFormat="false" ht="12.75" hidden="false" customHeight="false" outlineLevel="0" collapsed="false">
      <c r="A12" s="39" t="n">
        <v>37288</v>
      </c>
      <c r="B12" s="40" t="n">
        <v>0.306</v>
      </c>
      <c r="C12" s="41" t="n">
        <v>0.306</v>
      </c>
      <c r="D12" s="41" t="n">
        <v>0.307</v>
      </c>
      <c r="E12" s="41" t="n">
        <v>0.308</v>
      </c>
      <c r="F12" s="41" t="n">
        <v>0.311</v>
      </c>
      <c r="G12" s="41" t="n">
        <v>0.311</v>
      </c>
      <c r="H12" s="41" t="n">
        <v>0.312</v>
      </c>
      <c r="I12" s="41" t="n">
        <v>0.314</v>
      </c>
      <c r="J12" s="41" t="n">
        <v>0.314</v>
      </c>
      <c r="K12" s="41" t="n">
        <v>0.314</v>
      </c>
      <c r="L12" s="41" t="n">
        <v>0.315</v>
      </c>
      <c r="M12" s="41" t="n">
        <v>0.313</v>
      </c>
      <c r="N12" s="41" t="n">
        <v>0.313</v>
      </c>
      <c r="O12" s="41" t="n">
        <v>0.311</v>
      </c>
      <c r="P12" s="41" t="n">
        <v>0.303</v>
      </c>
      <c r="Q12" s="41" t="n">
        <v>0.302</v>
      </c>
      <c r="R12" s="41" t="n">
        <v>0.302</v>
      </c>
      <c r="S12" s="41" t="n">
        <v>0.303</v>
      </c>
      <c r="T12" s="41" t="n">
        <v>0.304</v>
      </c>
      <c r="U12" s="41" t="n">
        <v>0.305</v>
      </c>
      <c r="V12" s="41" t="n">
        <v>0.307</v>
      </c>
      <c r="W12" s="41" t="n">
        <v>0.31</v>
      </c>
      <c r="X12" s="41" t="n">
        <v>0.314</v>
      </c>
      <c r="Y12" s="41" t="n">
        <v>0.313</v>
      </c>
      <c r="Z12" s="41" t="n">
        <v>0.311</v>
      </c>
      <c r="AA12" s="41" t="n">
        <v>0.31</v>
      </c>
      <c r="AB12" s="41" t="n">
        <v>0.307</v>
      </c>
      <c r="AC12" s="41" t="n">
        <v>0.304</v>
      </c>
      <c r="AD12" s="41" t="n">
        <v>0.298</v>
      </c>
      <c r="AE12" s="41" t="n">
        <v>0.294</v>
      </c>
      <c r="AF12" s="0" t="n">
        <f aca="false">AVERAGE(B12:AE12)</f>
        <v>0.308066666666667</v>
      </c>
    </row>
    <row r="13" customFormat="false" ht="12.75" hidden="false" customHeight="false" outlineLevel="0" collapsed="false">
      <c r="A13" s="39" t="n">
        <v>37316</v>
      </c>
      <c r="B13" s="40" t="n">
        <v>0.301</v>
      </c>
      <c r="C13" s="41" t="n">
        <v>0.301</v>
      </c>
      <c r="D13" s="41" t="n">
        <v>0.302</v>
      </c>
      <c r="E13" s="41" t="n">
        <v>0.303</v>
      </c>
      <c r="F13" s="41" t="n">
        <v>0.304</v>
      </c>
      <c r="G13" s="41" t="n">
        <v>0.304</v>
      </c>
      <c r="H13" s="41" t="n">
        <v>0.305</v>
      </c>
      <c r="I13" s="41" t="n">
        <v>0.308</v>
      </c>
      <c r="J13" s="41" t="n">
        <v>0.308</v>
      </c>
      <c r="K13" s="41" t="n">
        <v>0.308</v>
      </c>
      <c r="L13" s="41" t="n">
        <v>0.309</v>
      </c>
      <c r="M13" s="41" t="n">
        <v>0.307</v>
      </c>
      <c r="N13" s="41" t="n">
        <v>0.307</v>
      </c>
      <c r="O13" s="41" t="n">
        <v>0.306</v>
      </c>
      <c r="P13" s="41" t="n">
        <v>0.298</v>
      </c>
      <c r="Q13" s="41" t="n">
        <v>0.297</v>
      </c>
      <c r="R13" s="41" t="n">
        <v>0.297</v>
      </c>
      <c r="S13" s="41" t="n">
        <v>0.298</v>
      </c>
      <c r="T13" s="41" t="n">
        <v>0.298</v>
      </c>
      <c r="U13" s="41" t="n">
        <v>0.299</v>
      </c>
      <c r="V13" s="41" t="n">
        <v>0.301</v>
      </c>
      <c r="W13" s="41" t="n">
        <v>0.304</v>
      </c>
      <c r="X13" s="41" t="n">
        <v>0.308</v>
      </c>
      <c r="Y13" s="41" t="n">
        <v>0.308</v>
      </c>
      <c r="Z13" s="41" t="n">
        <v>0.305</v>
      </c>
      <c r="AA13" s="41" t="n">
        <v>0.305</v>
      </c>
      <c r="AB13" s="41" t="n">
        <v>0.302</v>
      </c>
      <c r="AC13" s="41" t="n">
        <v>0.299</v>
      </c>
      <c r="AD13" s="41" t="n">
        <v>0.293</v>
      </c>
      <c r="AE13" s="41" t="n">
        <v>0.289</v>
      </c>
      <c r="AF13" s="0" t="n">
        <f aca="false">AVERAGE(B13:AE13)</f>
        <v>0.302466666666667</v>
      </c>
    </row>
    <row r="14" customFormat="false" ht="12.75" hidden="false" customHeight="false" outlineLevel="0" collapsed="false">
      <c r="A14" s="39" t="n">
        <v>37347</v>
      </c>
      <c r="B14" s="40" t="n">
        <v>0.294</v>
      </c>
      <c r="C14" s="41" t="n">
        <v>0.294</v>
      </c>
      <c r="D14" s="41" t="n">
        <v>0.295</v>
      </c>
      <c r="E14" s="41" t="n">
        <v>0.296</v>
      </c>
      <c r="F14" s="41" t="n">
        <v>0.298</v>
      </c>
      <c r="G14" s="41" t="n">
        <v>0.298</v>
      </c>
      <c r="H14" s="41" t="n">
        <v>0.299</v>
      </c>
      <c r="I14" s="41" t="n">
        <v>0.302</v>
      </c>
      <c r="J14" s="41" t="n">
        <v>0.302</v>
      </c>
      <c r="K14" s="41" t="n">
        <v>0.302</v>
      </c>
      <c r="L14" s="41" t="n">
        <v>0.304</v>
      </c>
      <c r="M14" s="41" t="n">
        <v>0.302</v>
      </c>
      <c r="N14" s="41" t="n">
        <v>0.301</v>
      </c>
      <c r="O14" s="41" t="n">
        <v>0.301</v>
      </c>
      <c r="P14" s="41" t="n">
        <v>0.293</v>
      </c>
      <c r="Q14" s="41" t="n">
        <v>0.293</v>
      </c>
      <c r="R14" s="41" t="n">
        <v>0.293</v>
      </c>
      <c r="S14" s="41" t="n">
        <v>0.294</v>
      </c>
      <c r="T14" s="41" t="n">
        <v>0.294</v>
      </c>
      <c r="U14" s="41" t="n">
        <v>0.295</v>
      </c>
      <c r="V14" s="41" t="n">
        <v>0.297</v>
      </c>
      <c r="W14" s="41" t="n">
        <v>0.3</v>
      </c>
      <c r="X14" s="41" t="n">
        <v>0.303</v>
      </c>
      <c r="Y14" s="41" t="n">
        <v>0.303</v>
      </c>
      <c r="Z14" s="41" t="n">
        <v>0.299</v>
      </c>
      <c r="AA14" s="41" t="n">
        <v>0.299</v>
      </c>
      <c r="AB14" s="41" t="n">
        <v>0.297</v>
      </c>
      <c r="AC14" s="41" t="n">
        <v>0.294</v>
      </c>
      <c r="AD14" s="41" t="n">
        <v>0.288</v>
      </c>
      <c r="AE14" s="41" t="n">
        <v>0.286</v>
      </c>
      <c r="AF14" s="0" t="n">
        <f aca="false">AVERAGE(B14:AE14)</f>
        <v>0.2972</v>
      </c>
    </row>
    <row r="15" customFormat="false" ht="12.75" hidden="false" customHeight="false" outlineLevel="0" collapsed="false">
      <c r="A15" s="39" t="n">
        <v>37377</v>
      </c>
      <c r="B15" s="40" t="n">
        <v>0.288</v>
      </c>
      <c r="C15" s="41" t="n">
        <v>0.288</v>
      </c>
      <c r="D15" s="41" t="n">
        <v>0.289</v>
      </c>
      <c r="E15" s="41" t="n">
        <v>0.29</v>
      </c>
      <c r="F15" s="41" t="n">
        <v>0.292</v>
      </c>
      <c r="G15" s="41" t="n">
        <v>0.292</v>
      </c>
      <c r="H15" s="41" t="n">
        <v>0.293</v>
      </c>
      <c r="I15" s="41" t="n">
        <v>0.296</v>
      </c>
      <c r="J15" s="41" t="n">
        <v>0.296</v>
      </c>
      <c r="K15" s="41" t="n">
        <v>0.296</v>
      </c>
      <c r="L15" s="41" t="n">
        <v>0.298</v>
      </c>
      <c r="M15" s="41" t="n">
        <v>0.296</v>
      </c>
      <c r="N15" s="41" t="n">
        <v>0.296</v>
      </c>
      <c r="O15" s="41" t="n">
        <v>0.295</v>
      </c>
      <c r="P15" s="41" t="n">
        <v>0.287</v>
      </c>
      <c r="Q15" s="41" t="n">
        <v>0.287</v>
      </c>
      <c r="R15" s="41" t="n">
        <v>0.287</v>
      </c>
      <c r="S15" s="41" t="n">
        <v>0.288</v>
      </c>
      <c r="T15" s="41" t="n">
        <v>0.288</v>
      </c>
      <c r="U15" s="41" t="n">
        <v>0.289</v>
      </c>
      <c r="V15" s="41" t="n">
        <v>0.291</v>
      </c>
      <c r="W15" s="41" t="n">
        <v>0.294</v>
      </c>
      <c r="X15" s="41" t="n">
        <v>0.297</v>
      </c>
      <c r="Y15" s="41" t="n">
        <v>0.297</v>
      </c>
      <c r="Z15" s="41" t="n">
        <v>0.293</v>
      </c>
      <c r="AA15" s="41" t="n">
        <v>0.293</v>
      </c>
      <c r="AB15" s="41" t="n">
        <v>0.292</v>
      </c>
      <c r="AC15" s="41" t="n">
        <v>0.289</v>
      </c>
      <c r="AD15" s="41" t="n">
        <v>0.284</v>
      </c>
      <c r="AE15" s="41" t="n">
        <v>0.282</v>
      </c>
      <c r="AF15" s="0" t="n">
        <f aca="false">AVERAGE(B15:AE15)</f>
        <v>0.291433333333333</v>
      </c>
    </row>
    <row r="16" customFormat="false" ht="12.75" hidden="false" customHeight="false" outlineLevel="0" collapsed="false">
      <c r="A16" s="39" t="n">
        <v>37408</v>
      </c>
      <c r="B16" s="40" t="n">
        <v>0.282</v>
      </c>
      <c r="C16" s="41" t="n">
        <v>0.282</v>
      </c>
      <c r="D16" s="41" t="n">
        <v>0.283</v>
      </c>
      <c r="E16" s="41" t="n">
        <v>0.284</v>
      </c>
      <c r="F16" s="41" t="n">
        <v>0.286</v>
      </c>
      <c r="G16" s="41" t="n">
        <v>0.286</v>
      </c>
      <c r="H16" s="41" t="n">
        <v>0.287</v>
      </c>
      <c r="I16" s="41" t="n">
        <v>0.29</v>
      </c>
      <c r="J16" s="41" t="n">
        <v>0.29</v>
      </c>
      <c r="K16" s="41" t="n">
        <v>0.29</v>
      </c>
      <c r="L16" s="41" t="n">
        <v>0.292</v>
      </c>
      <c r="M16" s="41" t="n">
        <v>0.29</v>
      </c>
      <c r="N16" s="41" t="n">
        <v>0.289</v>
      </c>
      <c r="O16" s="41" t="n">
        <v>0.288</v>
      </c>
      <c r="P16" s="41" t="n">
        <v>0.281</v>
      </c>
      <c r="Q16" s="41" t="n">
        <v>0.283</v>
      </c>
      <c r="R16" s="41" t="n">
        <v>0.283</v>
      </c>
      <c r="S16" s="41" t="n">
        <v>0.284</v>
      </c>
      <c r="T16" s="41" t="n">
        <v>0.284</v>
      </c>
      <c r="U16" s="41" t="n">
        <v>0.285</v>
      </c>
      <c r="V16" s="41" t="n">
        <v>0.287</v>
      </c>
      <c r="W16" s="41" t="n">
        <v>0.29</v>
      </c>
      <c r="X16" s="41" t="n">
        <v>0.293</v>
      </c>
      <c r="Y16" s="41" t="n">
        <v>0.293</v>
      </c>
      <c r="Z16" s="41" t="n">
        <v>0.289</v>
      </c>
      <c r="AA16" s="41" t="n">
        <v>0.289</v>
      </c>
      <c r="AB16" s="41" t="n">
        <v>0.288</v>
      </c>
      <c r="AC16" s="41" t="n">
        <v>0.284</v>
      </c>
      <c r="AD16" s="41" t="n">
        <v>0.279</v>
      </c>
      <c r="AE16" s="41" t="n">
        <v>0.277</v>
      </c>
      <c r="AF16" s="0" t="n">
        <f aca="false">AVERAGE(B16:AE16)</f>
        <v>0.286266666666667</v>
      </c>
    </row>
    <row r="17" customFormat="false" ht="12.75" hidden="false" customHeight="false" outlineLevel="0" collapsed="false">
      <c r="A17" s="39" t="n">
        <v>37438</v>
      </c>
      <c r="B17" s="40" t="n">
        <v>0.277</v>
      </c>
      <c r="C17" s="41" t="n">
        <v>0.277</v>
      </c>
      <c r="D17" s="41" t="n">
        <v>0.278</v>
      </c>
      <c r="E17" s="41" t="n">
        <v>0.279</v>
      </c>
      <c r="F17" s="41" t="n">
        <v>0.281</v>
      </c>
      <c r="G17" s="41" t="n">
        <v>0.281</v>
      </c>
      <c r="H17" s="41" t="n">
        <v>0.282</v>
      </c>
      <c r="I17" s="41" t="n">
        <v>0.285</v>
      </c>
      <c r="J17" s="41" t="n">
        <v>0.285</v>
      </c>
      <c r="K17" s="41" t="n">
        <v>0.285</v>
      </c>
      <c r="L17" s="41" t="n">
        <v>0.287</v>
      </c>
      <c r="M17" s="41" t="n">
        <v>0.285</v>
      </c>
      <c r="N17" s="41" t="n">
        <v>0.284</v>
      </c>
      <c r="O17" s="41" t="n">
        <v>0.282</v>
      </c>
      <c r="P17" s="41" t="n">
        <v>0.276</v>
      </c>
      <c r="Q17" s="41" t="n">
        <v>0.278</v>
      </c>
      <c r="R17" s="41" t="n">
        <v>0.278</v>
      </c>
      <c r="S17" s="41" t="n">
        <v>0.279</v>
      </c>
      <c r="T17" s="41" t="n">
        <v>0.279</v>
      </c>
      <c r="U17" s="41" t="n">
        <v>0.28</v>
      </c>
      <c r="V17" s="41" t="n">
        <v>0.283</v>
      </c>
      <c r="W17" s="41" t="n">
        <v>0.286</v>
      </c>
      <c r="X17" s="41" t="n">
        <v>0.288</v>
      </c>
      <c r="Y17" s="41" t="n">
        <v>0.288</v>
      </c>
      <c r="Z17" s="41" t="n">
        <v>0.284</v>
      </c>
      <c r="AA17" s="41" t="n">
        <v>0.284</v>
      </c>
      <c r="AB17" s="41" t="n">
        <v>0.283</v>
      </c>
      <c r="AC17" s="41" t="n">
        <v>0.279</v>
      </c>
      <c r="AD17" s="41" t="n">
        <v>0.274</v>
      </c>
      <c r="AE17" s="41" t="n">
        <v>0.272</v>
      </c>
      <c r="AF17" s="0" t="n">
        <f aca="false">AVERAGE(B17:AE17)</f>
        <v>0.2813</v>
      </c>
    </row>
    <row r="18" customFormat="false" ht="12.75" hidden="false" customHeight="false" outlineLevel="0" collapsed="false">
      <c r="A18" s="39" t="n">
        <v>37469</v>
      </c>
      <c r="B18" s="40" t="n">
        <v>0.273</v>
      </c>
      <c r="C18" s="41" t="n">
        <v>0.273</v>
      </c>
      <c r="D18" s="41" t="n">
        <v>0.274</v>
      </c>
      <c r="E18" s="41" t="n">
        <v>0.275</v>
      </c>
      <c r="F18" s="41" t="n">
        <v>0.277</v>
      </c>
      <c r="G18" s="41" t="n">
        <v>0.277</v>
      </c>
      <c r="H18" s="41" t="n">
        <v>0.278</v>
      </c>
      <c r="I18" s="41" t="n">
        <v>0.281</v>
      </c>
      <c r="J18" s="41" t="n">
        <v>0.281</v>
      </c>
      <c r="K18" s="41" t="n">
        <v>0.281</v>
      </c>
      <c r="L18" s="41" t="n">
        <v>0.283</v>
      </c>
      <c r="M18" s="41" t="n">
        <v>0.281</v>
      </c>
      <c r="N18" s="41" t="n">
        <v>0.28</v>
      </c>
      <c r="O18" s="41" t="n">
        <v>0.278</v>
      </c>
      <c r="P18" s="41" t="n">
        <v>0.273</v>
      </c>
      <c r="Q18" s="41" t="n">
        <v>0.274</v>
      </c>
      <c r="R18" s="41" t="n">
        <v>0.274</v>
      </c>
      <c r="S18" s="41" t="n">
        <v>0.275</v>
      </c>
      <c r="T18" s="41" t="n">
        <v>0.275</v>
      </c>
      <c r="U18" s="41" t="n">
        <v>0.276</v>
      </c>
      <c r="V18" s="41" t="n">
        <v>0.278</v>
      </c>
      <c r="W18" s="41" t="n">
        <v>0.281</v>
      </c>
      <c r="X18" s="41" t="n">
        <v>0.284</v>
      </c>
      <c r="Y18" s="41" t="n">
        <v>0.284</v>
      </c>
      <c r="Z18" s="41" t="n">
        <v>0.28</v>
      </c>
      <c r="AA18" s="41" t="n">
        <v>0.28</v>
      </c>
      <c r="AB18" s="41" t="n">
        <v>0.28</v>
      </c>
      <c r="AC18" s="41" t="n">
        <v>0.276</v>
      </c>
      <c r="AD18" s="41" t="n">
        <v>0.271</v>
      </c>
      <c r="AE18" s="41" t="n">
        <v>0.269</v>
      </c>
      <c r="AF18" s="0" t="n">
        <f aca="false">AVERAGE(B18:AE18)</f>
        <v>0.2774</v>
      </c>
    </row>
    <row r="19" customFormat="false" ht="12.75" hidden="false" customHeight="false" outlineLevel="0" collapsed="false">
      <c r="A19" s="39" t="n">
        <v>37500</v>
      </c>
      <c r="B19" s="40" t="n">
        <v>0.269</v>
      </c>
      <c r="C19" s="41" t="n">
        <v>0.269</v>
      </c>
      <c r="D19" s="41" t="n">
        <v>0.27</v>
      </c>
      <c r="E19" s="41" t="n">
        <v>0.271</v>
      </c>
      <c r="F19" s="41" t="n">
        <v>0.272</v>
      </c>
      <c r="G19" s="41" t="n">
        <v>0.272</v>
      </c>
      <c r="H19" s="41" t="n">
        <v>0.273</v>
      </c>
      <c r="I19" s="41" t="n">
        <v>0.276</v>
      </c>
      <c r="J19" s="41" t="n">
        <v>0.276</v>
      </c>
      <c r="K19" s="41" t="n">
        <v>0.276</v>
      </c>
      <c r="L19" s="41" t="n">
        <v>0.278</v>
      </c>
      <c r="M19" s="41" t="n">
        <v>0.276</v>
      </c>
      <c r="N19" s="41" t="n">
        <v>0.276</v>
      </c>
      <c r="O19" s="41" t="n">
        <v>0.273</v>
      </c>
      <c r="P19" s="41" t="n">
        <v>0.269</v>
      </c>
      <c r="Q19" s="41" t="n">
        <v>0.269</v>
      </c>
      <c r="R19" s="41" t="n">
        <v>0.269</v>
      </c>
      <c r="S19" s="41" t="n">
        <v>0.27</v>
      </c>
      <c r="T19" s="41" t="n">
        <v>0.27</v>
      </c>
      <c r="U19" s="41" t="n">
        <v>0.271</v>
      </c>
      <c r="V19" s="41" t="n">
        <v>0.274</v>
      </c>
      <c r="W19" s="41" t="n">
        <v>0.277</v>
      </c>
      <c r="X19" s="41" t="n">
        <v>0.279</v>
      </c>
      <c r="Y19" s="41" t="n">
        <v>0.279</v>
      </c>
      <c r="Z19" s="41" t="n">
        <v>0.275</v>
      </c>
      <c r="AA19" s="41" t="n">
        <v>0.275</v>
      </c>
      <c r="AB19" s="41" t="n">
        <v>0.275</v>
      </c>
      <c r="AC19" s="41" t="n">
        <v>0.271</v>
      </c>
      <c r="AD19" s="41" t="n">
        <v>0.267</v>
      </c>
      <c r="AE19" s="41" t="n">
        <v>0.265</v>
      </c>
      <c r="AF19" s="0" t="n">
        <f aca="false">AVERAGE(B19:AE19)</f>
        <v>0.272733333333333</v>
      </c>
    </row>
    <row r="20" customFormat="false" ht="12.75" hidden="false" customHeight="false" outlineLevel="0" collapsed="false">
      <c r="A20" s="39" t="n">
        <v>37530</v>
      </c>
      <c r="B20" s="40" t="n">
        <v>0.264</v>
      </c>
      <c r="C20" s="41" t="n">
        <v>0.264</v>
      </c>
      <c r="D20" s="41" t="n">
        <v>0.265</v>
      </c>
      <c r="E20" s="41" t="n">
        <v>0.266</v>
      </c>
      <c r="F20" s="41" t="n">
        <v>0.268</v>
      </c>
      <c r="G20" s="41" t="n">
        <v>0.268</v>
      </c>
      <c r="H20" s="41" t="n">
        <v>0.269</v>
      </c>
      <c r="I20" s="41" t="n">
        <v>0.272</v>
      </c>
      <c r="J20" s="41" t="n">
        <v>0.272</v>
      </c>
      <c r="K20" s="41" t="n">
        <v>0.272</v>
      </c>
      <c r="L20" s="41" t="n">
        <v>0.274</v>
      </c>
      <c r="M20" s="41" t="n">
        <v>0.272</v>
      </c>
      <c r="N20" s="41" t="n">
        <v>0.271</v>
      </c>
      <c r="O20" s="41" t="n">
        <v>0.269</v>
      </c>
      <c r="P20" s="41" t="n">
        <v>0.266</v>
      </c>
      <c r="Q20" s="41" t="n">
        <v>0.266</v>
      </c>
      <c r="R20" s="41" t="n">
        <v>0.266</v>
      </c>
      <c r="S20" s="41" t="n">
        <v>0.267</v>
      </c>
      <c r="T20" s="41" t="n">
        <v>0.267</v>
      </c>
      <c r="U20" s="41" t="n">
        <v>0.268</v>
      </c>
      <c r="V20" s="41" t="n">
        <v>0.27</v>
      </c>
      <c r="W20" s="41" t="n">
        <v>0.273</v>
      </c>
      <c r="X20" s="41" t="n">
        <v>0.276</v>
      </c>
      <c r="Y20" s="41" t="n">
        <v>0.276</v>
      </c>
      <c r="Z20" s="41" t="n">
        <v>0.272</v>
      </c>
      <c r="AA20" s="41" t="n">
        <v>0.272</v>
      </c>
      <c r="AB20" s="41" t="n">
        <v>0.272</v>
      </c>
      <c r="AC20" s="41" t="n">
        <v>0.268</v>
      </c>
      <c r="AD20" s="41" t="n">
        <v>0.263</v>
      </c>
      <c r="AE20" s="41" t="n">
        <v>0.261</v>
      </c>
      <c r="AF20" s="0" t="n">
        <f aca="false">AVERAGE(B20:AE20)</f>
        <v>0.268966666666667</v>
      </c>
    </row>
    <row r="21" customFormat="false" ht="12.75" hidden="false" customHeight="false" outlineLevel="0" collapsed="false">
      <c r="A21" s="39" t="n">
        <v>37561</v>
      </c>
      <c r="B21" s="40" t="n">
        <v>0.261</v>
      </c>
      <c r="C21" s="41" t="n">
        <v>0.261</v>
      </c>
      <c r="D21" s="41" t="n">
        <v>0.262</v>
      </c>
      <c r="E21" s="41" t="n">
        <v>0.263</v>
      </c>
      <c r="F21" s="41" t="n">
        <v>0.264</v>
      </c>
      <c r="G21" s="41" t="n">
        <v>0.264</v>
      </c>
      <c r="H21" s="41" t="n">
        <v>0.265</v>
      </c>
      <c r="I21" s="41" t="n">
        <v>0.268</v>
      </c>
      <c r="J21" s="41" t="n">
        <v>0.268</v>
      </c>
      <c r="K21" s="41" t="n">
        <v>0.268</v>
      </c>
      <c r="L21" s="41" t="n">
        <v>0.27</v>
      </c>
      <c r="M21" s="41" t="n">
        <v>0.268</v>
      </c>
      <c r="N21" s="41" t="n">
        <v>0.268</v>
      </c>
      <c r="O21" s="41" t="n">
        <v>0.265</v>
      </c>
      <c r="P21" s="41" t="n">
        <v>0.263</v>
      </c>
      <c r="Q21" s="41" t="n">
        <v>0.263</v>
      </c>
      <c r="R21" s="41" t="n">
        <v>0.263</v>
      </c>
      <c r="S21" s="41" t="n">
        <v>0.264</v>
      </c>
      <c r="T21" s="41" t="n">
        <v>0.264</v>
      </c>
      <c r="U21" s="41" t="n">
        <v>0.265</v>
      </c>
      <c r="V21" s="41" t="n">
        <v>0.268</v>
      </c>
      <c r="W21" s="41" t="n">
        <v>0.271</v>
      </c>
      <c r="X21" s="41" t="n">
        <v>0.273</v>
      </c>
      <c r="Y21" s="41" t="n">
        <v>0.273</v>
      </c>
      <c r="Z21" s="41" t="n">
        <v>0.269</v>
      </c>
      <c r="AA21" s="41" t="n">
        <v>0.269</v>
      </c>
      <c r="AB21" s="41" t="n">
        <v>0.269</v>
      </c>
      <c r="AC21" s="41" t="n">
        <v>0.265</v>
      </c>
      <c r="AD21" s="41" t="n">
        <v>0.261</v>
      </c>
      <c r="AE21" s="41" t="n">
        <v>0.259</v>
      </c>
      <c r="AF21" s="0" t="n">
        <f aca="false">AVERAGE(B21:AE21)</f>
        <v>0.2658</v>
      </c>
    </row>
    <row r="22" customFormat="false" ht="12.75" hidden="false" customHeight="false" outlineLevel="0" collapsed="false">
      <c r="A22" s="39" t="n">
        <v>37591</v>
      </c>
      <c r="B22" s="40" t="n">
        <v>0.258</v>
      </c>
      <c r="C22" s="41" t="n">
        <v>0.258</v>
      </c>
      <c r="D22" s="41" t="n">
        <v>0.259</v>
      </c>
      <c r="E22" s="41" t="n">
        <v>0.26</v>
      </c>
      <c r="F22" s="41" t="n">
        <v>0.262</v>
      </c>
      <c r="G22" s="41" t="n">
        <v>0.262</v>
      </c>
      <c r="H22" s="41" t="n">
        <v>0.263</v>
      </c>
      <c r="I22" s="41" t="n">
        <v>0.266</v>
      </c>
      <c r="J22" s="41" t="n">
        <v>0.266</v>
      </c>
      <c r="K22" s="41" t="n">
        <v>0.266</v>
      </c>
      <c r="L22" s="41" t="n">
        <v>0.268</v>
      </c>
      <c r="M22" s="41" t="n">
        <v>0.266</v>
      </c>
      <c r="N22" s="41" t="n">
        <v>0.265</v>
      </c>
      <c r="O22" s="41" t="n">
        <v>0.263</v>
      </c>
      <c r="P22" s="41" t="n">
        <v>0.262</v>
      </c>
      <c r="Q22" s="41" t="n">
        <v>0.262</v>
      </c>
      <c r="R22" s="41" t="n">
        <v>0.262</v>
      </c>
      <c r="S22" s="41" t="n">
        <v>0.262</v>
      </c>
      <c r="T22" s="41" t="n">
        <v>0.262</v>
      </c>
      <c r="U22" s="41" t="n">
        <v>0.261</v>
      </c>
      <c r="V22" s="41" t="n">
        <v>0.263</v>
      </c>
      <c r="W22" s="41" t="n">
        <v>0.266</v>
      </c>
      <c r="X22" s="41" t="n">
        <v>0.269</v>
      </c>
      <c r="Y22" s="41" t="n">
        <v>0.269</v>
      </c>
      <c r="Z22" s="41" t="n">
        <v>0.265</v>
      </c>
      <c r="AA22" s="41" t="n">
        <v>0.265</v>
      </c>
      <c r="AB22" s="41" t="n">
        <v>0.265</v>
      </c>
      <c r="AC22" s="41" t="n">
        <v>0.261</v>
      </c>
      <c r="AD22" s="41" t="n">
        <v>0.256</v>
      </c>
      <c r="AE22" s="41" t="n">
        <v>0.254</v>
      </c>
      <c r="AF22" s="0" t="n">
        <f aca="false">AVERAGE(B22:AE22)</f>
        <v>0.262866666666667</v>
      </c>
    </row>
    <row r="23" customFormat="false" ht="12.75" hidden="false" customHeight="false" outlineLevel="0" collapsed="false">
      <c r="A23" s="39" t="n">
        <v>37622</v>
      </c>
      <c r="B23" s="40" t="n">
        <v>0.254</v>
      </c>
      <c r="C23" s="41" t="n">
        <v>0.254</v>
      </c>
      <c r="D23" s="41" t="n">
        <v>0.255</v>
      </c>
      <c r="E23" s="41" t="n">
        <v>0.256</v>
      </c>
      <c r="F23" s="41" t="n">
        <v>0.258</v>
      </c>
      <c r="G23" s="41" t="n">
        <v>0.258</v>
      </c>
      <c r="H23" s="41" t="n">
        <v>0.259</v>
      </c>
      <c r="I23" s="41" t="n">
        <v>0.262</v>
      </c>
      <c r="J23" s="41" t="n">
        <v>0.262</v>
      </c>
      <c r="K23" s="41" t="n">
        <v>0.262</v>
      </c>
      <c r="L23" s="41" t="n">
        <v>0.264</v>
      </c>
      <c r="M23" s="41" t="n">
        <v>0.262</v>
      </c>
      <c r="N23" s="41" t="n">
        <v>0.261</v>
      </c>
      <c r="O23" s="41" t="n">
        <v>0.259</v>
      </c>
      <c r="P23" s="41" t="n">
        <v>0.259</v>
      </c>
      <c r="Q23" s="41" t="n">
        <v>0.259</v>
      </c>
      <c r="R23" s="41" t="n">
        <v>0.259</v>
      </c>
      <c r="S23" s="41" t="n">
        <v>0.259</v>
      </c>
      <c r="T23" s="41" t="n">
        <v>0.259</v>
      </c>
      <c r="U23" s="41" t="n">
        <v>0.258</v>
      </c>
      <c r="V23" s="41" t="n">
        <v>0.26</v>
      </c>
      <c r="W23" s="41" t="n">
        <v>0.262</v>
      </c>
      <c r="X23" s="41" t="n">
        <v>0.265</v>
      </c>
      <c r="Y23" s="41" t="n">
        <v>0.265</v>
      </c>
      <c r="Z23" s="41" t="n">
        <v>0.261</v>
      </c>
      <c r="AA23" s="41" t="n">
        <v>0.261</v>
      </c>
      <c r="AB23" s="41" t="n">
        <v>0.261</v>
      </c>
      <c r="AC23" s="41" t="n">
        <v>0.257</v>
      </c>
      <c r="AD23" s="41" t="n">
        <v>0.252</v>
      </c>
      <c r="AE23" s="41" t="n">
        <v>0.251</v>
      </c>
      <c r="AF23" s="0" t="n">
        <f aca="false">AVERAGE(B23:AE23)</f>
        <v>0.259133333333333</v>
      </c>
    </row>
    <row r="24" customFormat="false" ht="12.75" hidden="false" customHeight="false" outlineLevel="0" collapsed="false">
      <c r="A24" s="39" t="n">
        <v>37653</v>
      </c>
      <c r="B24" s="40" t="n">
        <v>0.252</v>
      </c>
      <c r="C24" s="41" t="n">
        <v>0.252</v>
      </c>
      <c r="D24" s="41" t="n">
        <v>0.252</v>
      </c>
      <c r="E24" s="41" t="n">
        <v>0.254</v>
      </c>
      <c r="F24" s="41" t="n">
        <v>0.255</v>
      </c>
      <c r="G24" s="41" t="n">
        <v>0.256</v>
      </c>
      <c r="H24" s="41" t="n">
        <v>0.256</v>
      </c>
      <c r="I24" s="41" t="n">
        <v>0.257</v>
      </c>
      <c r="J24" s="41" t="n">
        <v>0.257</v>
      </c>
      <c r="K24" s="41" t="n">
        <v>0.257</v>
      </c>
      <c r="L24" s="41" t="n">
        <v>0.257</v>
      </c>
      <c r="M24" s="41" t="n">
        <v>0.256</v>
      </c>
      <c r="N24" s="41" t="n">
        <v>0.256</v>
      </c>
      <c r="O24" s="41" t="n">
        <v>0.256</v>
      </c>
      <c r="P24" s="41" t="n">
        <v>0.254</v>
      </c>
      <c r="Q24" s="41" t="n">
        <v>0.251</v>
      </c>
      <c r="R24" s="41" t="n">
        <v>0.251</v>
      </c>
      <c r="S24" s="41" t="n">
        <v>0.253</v>
      </c>
      <c r="T24" s="41" t="n">
        <v>0.253</v>
      </c>
      <c r="U24" s="41" t="n">
        <v>0.255</v>
      </c>
      <c r="V24" s="41" t="n">
        <v>0.257</v>
      </c>
      <c r="W24" s="41" t="n">
        <v>0.258</v>
      </c>
      <c r="X24" s="41" t="n">
        <v>0.26</v>
      </c>
      <c r="Y24" s="41" t="n">
        <v>0.26</v>
      </c>
      <c r="Z24" s="41" t="n">
        <v>0.255</v>
      </c>
      <c r="AA24" s="41" t="n">
        <v>0.255</v>
      </c>
      <c r="AB24" s="41" t="n">
        <v>0.255</v>
      </c>
      <c r="AC24" s="41" t="n">
        <v>0.251</v>
      </c>
      <c r="AD24" s="41" t="n">
        <v>0.247</v>
      </c>
      <c r="AE24" s="41" t="n">
        <v>0.249</v>
      </c>
      <c r="AF24" s="0" t="n">
        <f aca="false">AVERAGE(B24:AE24)</f>
        <v>0.254566666666667</v>
      </c>
    </row>
    <row r="25" customFormat="false" ht="12.75" hidden="false" customHeight="false" outlineLevel="0" collapsed="false">
      <c r="A25" s="39" t="n">
        <v>37681</v>
      </c>
      <c r="B25" s="40" t="n">
        <v>0.25</v>
      </c>
      <c r="C25" s="41" t="n">
        <v>0.25</v>
      </c>
      <c r="D25" s="41" t="n">
        <v>0.25</v>
      </c>
      <c r="E25" s="41" t="n">
        <v>0.252</v>
      </c>
      <c r="F25" s="41" t="n">
        <v>0.253</v>
      </c>
      <c r="G25" s="41" t="n">
        <v>0.254</v>
      </c>
      <c r="H25" s="41" t="n">
        <v>0.254</v>
      </c>
      <c r="I25" s="41" t="n">
        <v>0.255</v>
      </c>
      <c r="J25" s="41" t="n">
        <v>0.255</v>
      </c>
      <c r="K25" s="41" t="n">
        <v>0.255</v>
      </c>
      <c r="L25" s="41" t="n">
        <v>0.255</v>
      </c>
      <c r="M25" s="41" t="n">
        <v>0.254</v>
      </c>
      <c r="N25" s="41" t="n">
        <v>0.254</v>
      </c>
      <c r="O25" s="41" t="n">
        <v>0.254</v>
      </c>
      <c r="P25" s="41" t="n">
        <v>0.252</v>
      </c>
      <c r="Q25" s="41" t="n">
        <v>0.249</v>
      </c>
      <c r="R25" s="41" t="n">
        <v>0.249</v>
      </c>
      <c r="S25" s="41" t="n">
        <v>0.25</v>
      </c>
      <c r="T25" s="41" t="n">
        <v>0.25</v>
      </c>
      <c r="U25" s="41" t="n">
        <v>0.252</v>
      </c>
      <c r="V25" s="41" t="n">
        <v>0.254</v>
      </c>
      <c r="W25" s="41" t="n">
        <v>0.254</v>
      </c>
      <c r="X25" s="41" t="n">
        <v>0.256</v>
      </c>
      <c r="Y25" s="41" t="n">
        <v>0.256</v>
      </c>
      <c r="Z25" s="41" t="n">
        <v>0.251</v>
      </c>
      <c r="AA25" s="41" t="n">
        <v>0.251</v>
      </c>
      <c r="AB25" s="41" t="n">
        <v>0.251</v>
      </c>
      <c r="AC25" s="41" t="n">
        <v>0.247</v>
      </c>
      <c r="AD25" s="41" t="n">
        <v>0.243</v>
      </c>
      <c r="AE25" s="41" t="n">
        <v>0.246</v>
      </c>
      <c r="AF25" s="0" t="n">
        <f aca="false">AVERAGE(B25:AE25)</f>
        <v>0.251866666666667</v>
      </c>
    </row>
    <row r="26" customFormat="false" ht="12.75" hidden="false" customHeight="false" outlineLevel="0" collapsed="false">
      <c r="A26" s="39" t="n">
        <v>37712</v>
      </c>
      <c r="B26" s="40" t="n">
        <v>0.247</v>
      </c>
      <c r="C26" s="41" t="n">
        <v>0.247</v>
      </c>
      <c r="D26" s="41" t="n">
        <v>0.247</v>
      </c>
      <c r="E26" s="41" t="n">
        <v>0.249</v>
      </c>
      <c r="F26" s="41" t="n">
        <v>0.25</v>
      </c>
      <c r="G26" s="41" t="n">
        <v>0.252</v>
      </c>
      <c r="H26" s="41" t="n">
        <v>0.252</v>
      </c>
      <c r="I26" s="41" t="n">
        <v>0.253</v>
      </c>
      <c r="J26" s="41" t="n">
        <v>0.253</v>
      </c>
      <c r="K26" s="41" t="n">
        <v>0.253</v>
      </c>
      <c r="L26" s="41" t="n">
        <v>0.253</v>
      </c>
      <c r="M26" s="41" t="n">
        <v>0.252</v>
      </c>
      <c r="N26" s="41" t="n">
        <v>0.252</v>
      </c>
      <c r="O26" s="41" t="n">
        <v>0.252</v>
      </c>
      <c r="P26" s="41" t="n">
        <v>0.249</v>
      </c>
      <c r="Q26" s="41" t="n">
        <v>0.247</v>
      </c>
      <c r="R26" s="41" t="n">
        <v>0.247</v>
      </c>
      <c r="S26" s="41" t="n">
        <v>0.248</v>
      </c>
      <c r="T26" s="41" t="n">
        <v>0.248</v>
      </c>
      <c r="U26" s="41" t="n">
        <v>0.249</v>
      </c>
      <c r="V26" s="41" t="n">
        <v>0.251</v>
      </c>
      <c r="W26" s="41" t="n">
        <v>0.251</v>
      </c>
      <c r="X26" s="41" t="n">
        <v>0.254</v>
      </c>
      <c r="Y26" s="41" t="n">
        <v>0.254</v>
      </c>
      <c r="Z26" s="41" t="n">
        <v>0.249</v>
      </c>
      <c r="AA26" s="41" t="n">
        <v>0.249</v>
      </c>
      <c r="AB26" s="41" t="n">
        <v>0.249</v>
      </c>
      <c r="AC26" s="41" t="n">
        <v>0.245</v>
      </c>
      <c r="AD26" s="41" t="n">
        <v>0.24</v>
      </c>
      <c r="AE26" s="41" t="n">
        <v>0.242</v>
      </c>
      <c r="AF26" s="0" t="n">
        <f aca="false">AVERAGE(B26:AE26)</f>
        <v>0.249466666666667</v>
      </c>
    </row>
    <row r="27" customFormat="false" ht="12.75" hidden="false" customHeight="false" outlineLevel="0" collapsed="false">
      <c r="A27" s="39" t="n">
        <v>37742</v>
      </c>
      <c r="B27" s="40" t="n">
        <v>0.245</v>
      </c>
      <c r="C27" s="41" t="n">
        <v>0.245</v>
      </c>
      <c r="D27" s="41" t="n">
        <v>0.245</v>
      </c>
      <c r="E27" s="41" t="n">
        <v>0.247</v>
      </c>
      <c r="F27" s="41" t="n">
        <v>0.248</v>
      </c>
      <c r="G27" s="41" t="n">
        <v>0.249</v>
      </c>
      <c r="H27" s="41" t="n">
        <v>0.249</v>
      </c>
      <c r="I27" s="41" t="n">
        <v>0.25</v>
      </c>
      <c r="J27" s="41" t="n">
        <v>0.25</v>
      </c>
      <c r="K27" s="41" t="n">
        <v>0.25</v>
      </c>
      <c r="L27" s="41" t="n">
        <v>0.25</v>
      </c>
      <c r="M27" s="41" t="n">
        <v>0.249</v>
      </c>
      <c r="N27" s="41" t="n">
        <v>0.249</v>
      </c>
      <c r="O27" s="41" t="n">
        <v>0.249</v>
      </c>
      <c r="P27" s="41" t="n">
        <v>0.247</v>
      </c>
      <c r="Q27" s="41" t="n">
        <v>0.244</v>
      </c>
      <c r="R27" s="41" t="n">
        <v>0.244</v>
      </c>
      <c r="S27" s="41" t="n">
        <v>0.245</v>
      </c>
      <c r="T27" s="41" t="n">
        <v>0.245</v>
      </c>
      <c r="U27" s="41" t="n">
        <v>0.247</v>
      </c>
      <c r="V27" s="41" t="n">
        <v>0.249</v>
      </c>
      <c r="W27" s="41" t="n">
        <v>0.249</v>
      </c>
      <c r="X27" s="41" t="n">
        <v>0.251</v>
      </c>
      <c r="Y27" s="41" t="n">
        <v>0.251</v>
      </c>
      <c r="Z27" s="41" t="n">
        <v>0.246</v>
      </c>
      <c r="AA27" s="41" t="n">
        <v>0.246</v>
      </c>
      <c r="AB27" s="41" t="n">
        <v>0.246</v>
      </c>
      <c r="AC27" s="41" t="n">
        <v>0.242</v>
      </c>
      <c r="AD27" s="41" t="n">
        <v>0.238</v>
      </c>
      <c r="AE27" s="41" t="n">
        <v>0.24</v>
      </c>
      <c r="AF27" s="0" t="n">
        <f aca="false">AVERAGE(B27:AE27)</f>
        <v>0.246833333333333</v>
      </c>
    </row>
    <row r="28" customFormat="false" ht="12.75" hidden="false" customHeight="false" outlineLevel="0" collapsed="false">
      <c r="A28" s="39" t="n">
        <v>37773</v>
      </c>
      <c r="B28" s="40" t="n">
        <v>0.243</v>
      </c>
      <c r="C28" s="41" t="n">
        <v>0.243</v>
      </c>
      <c r="D28" s="41" t="n">
        <v>0.243</v>
      </c>
      <c r="E28" s="41" t="n">
        <v>0.245</v>
      </c>
      <c r="F28" s="41" t="n">
        <v>0.246</v>
      </c>
      <c r="G28" s="41" t="n">
        <v>0.248</v>
      </c>
      <c r="H28" s="41" t="n">
        <v>0.248</v>
      </c>
      <c r="I28" s="41" t="n">
        <v>0.249</v>
      </c>
      <c r="J28" s="41" t="n">
        <v>0.249</v>
      </c>
      <c r="K28" s="41" t="n">
        <v>0.249</v>
      </c>
      <c r="L28" s="41" t="n">
        <v>0.249</v>
      </c>
      <c r="M28" s="41" t="n">
        <v>0.248</v>
      </c>
      <c r="N28" s="41" t="n">
        <v>0.248</v>
      </c>
      <c r="O28" s="41" t="n">
        <v>0.248</v>
      </c>
      <c r="P28" s="41" t="n">
        <v>0.245</v>
      </c>
      <c r="Q28" s="41" t="n">
        <v>0.243</v>
      </c>
      <c r="R28" s="41" t="n">
        <v>0.243</v>
      </c>
      <c r="S28" s="41" t="n">
        <v>0.244</v>
      </c>
      <c r="T28" s="41" t="n">
        <v>0.244</v>
      </c>
      <c r="U28" s="41" t="n">
        <v>0.245</v>
      </c>
      <c r="V28" s="41" t="n">
        <v>0.247</v>
      </c>
      <c r="W28" s="41" t="n">
        <v>0.247</v>
      </c>
      <c r="X28" s="41" t="n">
        <v>0.25</v>
      </c>
      <c r="Y28" s="41" t="n">
        <v>0.25</v>
      </c>
      <c r="Z28" s="41" t="n">
        <v>0.245</v>
      </c>
      <c r="AA28" s="41" t="n">
        <v>0.245</v>
      </c>
      <c r="AB28" s="41" t="n">
        <v>0.245</v>
      </c>
      <c r="AC28" s="41" t="n">
        <v>0.241</v>
      </c>
      <c r="AD28" s="41" t="n">
        <v>0.236</v>
      </c>
      <c r="AE28" s="41" t="n">
        <v>0.238</v>
      </c>
      <c r="AF28" s="0" t="n">
        <f aca="false">AVERAGE(B28:AE28)</f>
        <v>0.245466666666667</v>
      </c>
    </row>
    <row r="29" customFormat="false" ht="12.75" hidden="false" customHeight="false" outlineLevel="0" collapsed="false">
      <c r="A29" s="39" t="n">
        <v>37803</v>
      </c>
      <c r="B29" s="40" t="n">
        <v>0.239</v>
      </c>
      <c r="C29" s="41" t="n">
        <v>0.239</v>
      </c>
      <c r="D29" s="41" t="n">
        <v>0.239</v>
      </c>
      <c r="E29" s="41" t="n">
        <v>0.241</v>
      </c>
      <c r="F29" s="41" t="n">
        <v>0.242</v>
      </c>
      <c r="G29" s="41" t="n">
        <v>0.244</v>
      </c>
      <c r="H29" s="41" t="n">
        <v>0.244</v>
      </c>
      <c r="I29" s="41" t="n">
        <v>0.245</v>
      </c>
      <c r="J29" s="41" t="n">
        <v>0.245</v>
      </c>
      <c r="K29" s="41" t="n">
        <v>0.245</v>
      </c>
      <c r="L29" s="41" t="n">
        <v>0.245</v>
      </c>
      <c r="M29" s="41" t="n">
        <v>0.244</v>
      </c>
      <c r="N29" s="41" t="n">
        <v>0.244</v>
      </c>
      <c r="O29" s="41" t="n">
        <v>0.244</v>
      </c>
      <c r="P29" s="41" t="n">
        <v>0.241</v>
      </c>
      <c r="Q29" s="41" t="n">
        <v>0.239</v>
      </c>
      <c r="R29" s="41" t="n">
        <v>0.239</v>
      </c>
      <c r="S29" s="41" t="n">
        <v>0.24</v>
      </c>
      <c r="T29" s="41" t="n">
        <v>0.24</v>
      </c>
      <c r="U29" s="41" t="n">
        <v>0.241</v>
      </c>
      <c r="V29" s="41" t="n">
        <v>0.243</v>
      </c>
      <c r="W29" s="41" t="n">
        <v>0.243</v>
      </c>
      <c r="X29" s="41" t="n">
        <v>0.246</v>
      </c>
      <c r="Y29" s="41" t="n">
        <v>0.246</v>
      </c>
      <c r="Z29" s="41" t="n">
        <v>0.241</v>
      </c>
      <c r="AA29" s="41" t="n">
        <v>0.241</v>
      </c>
      <c r="AB29" s="41" t="n">
        <v>0.241</v>
      </c>
      <c r="AC29" s="41" t="n">
        <v>0.237</v>
      </c>
      <c r="AD29" s="41" t="n">
        <v>0.232</v>
      </c>
      <c r="AE29" s="41" t="n">
        <v>0.234</v>
      </c>
      <c r="AF29" s="0" t="n">
        <f aca="false">AVERAGE(B29:AE29)</f>
        <v>0.241466666666667</v>
      </c>
    </row>
    <row r="30" customFormat="false" ht="12.75" hidden="false" customHeight="false" outlineLevel="0" collapsed="false">
      <c r="A30" s="39" t="n">
        <v>37834</v>
      </c>
      <c r="B30" s="40" t="n">
        <v>0.237</v>
      </c>
      <c r="C30" s="41" t="n">
        <v>0.237</v>
      </c>
      <c r="D30" s="41" t="n">
        <v>0.237</v>
      </c>
      <c r="E30" s="41" t="n">
        <v>0.239</v>
      </c>
      <c r="F30" s="41" t="n">
        <v>0.24</v>
      </c>
      <c r="G30" s="41" t="n">
        <v>0.242</v>
      </c>
      <c r="H30" s="41" t="n">
        <v>0.242</v>
      </c>
      <c r="I30" s="41" t="n">
        <v>0.243</v>
      </c>
      <c r="J30" s="41" t="n">
        <v>0.243</v>
      </c>
      <c r="K30" s="41" t="n">
        <v>0.243</v>
      </c>
      <c r="L30" s="41" t="n">
        <v>0.243</v>
      </c>
      <c r="M30" s="41" t="n">
        <v>0.242</v>
      </c>
      <c r="N30" s="41" t="n">
        <v>0.242</v>
      </c>
      <c r="O30" s="41" t="n">
        <v>0.242</v>
      </c>
      <c r="P30" s="41" t="n">
        <v>0.239</v>
      </c>
      <c r="Q30" s="41" t="n">
        <v>0.237</v>
      </c>
      <c r="R30" s="41" t="n">
        <v>0.237</v>
      </c>
      <c r="S30" s="41" t="n">
        <v>0.238</v>
      </c>
      <c r="T30" s="41" t="n">
        <v>0.238</v>
      </c>
      <c r="U30" s="41" t="n">
        <v>0.239</v>
      </c>
      <c r="V30" s="41" t="n">
        <v>0.241</v>
      </c>
      <c r="W30" s="41" t="n">
        <v>0.241</v>
      </c>
      <c r="X30" s="41" t="n">
        <v>0.244</v>
      </c>
      <c r="Y30" s="41" t="n">
        <v>0.244</v>
      </c>
      <c r="Z30" s="41" t="n">
        <v>0.239</v>
      </c>
      <c r="AA30" s="41" t="n">
        <v>0.239</v>
      </c>
      <c r="AB30" s="41" t="n">
        <v>0.239</v>
      </c>
      <c r="AC30" s="41" t="n">
        <v>0.235</v>
      </c>
      <c r="AD30" s="41" t="n">
        <v>0.23</v>
      </c>
      <c r="AE30" s="41" t="n">
        <v>0.232</v>
      </c>
      <c r="AF30" s="0" t="n">
        <f aca="false">AVERAGE(B30:AE30)</f>
        <v>0.239466666666667</v>
      </c>
    </row>
    <row r="31" customFormat="false" ht="12.75" hidden="false" customHeight="false" outlineLevel="0" collapsed="false">
      <c r="A31" s="39" t="n">
        <v>37865</v>
      </c>
      <c r="B31" s="40" t="n">
        <v>0.235</v>
      </c>
      <c r="C31" s="41" t="n">
        <v>0.235</v>
      </c>
      <c r="D31" s="41" t="n">
        <v>0.235</v>
      </c>
      <c r="E31" s="41" t="n">
        <v>0.237</v>
      </c>
      <c r="F31" s="41" t="n">
        <v>0.238</v>
      </c>
      <c r="G31" s="41" t="n">
        <v>0.24</v>
      </c>
      <c r="H31" s="41" t="n">
        <v>0.24</v>
      </c>
      <c r="I31" s="41" t="n">
        <v>0.241</v>
      </c>
      <c r="J31" s="41" t="n">
        <v>0.241</v>
      </c>
      <c r="K31" s="41" t="n">
        <v>0.241</v>
      </c>
      <c r="L31" s="41" t="n">
        <v>0.241</v>
      </c>
      <c r="M31" s="41" t="n">
        <v>0.24</v>
      </c>
      <c r="N31" s="41" t="n">
        <v>0.24</v>
      </c>
      <c r="O31" s="41" t="n">
        <v>0.24</v>
      </c>
      <c r="P31" s="41" t="n">
        <v>0.237</v>
      </c>
      <c r="Q31" s="41" t="n">
        <v>0.235</v>
      </c>
      <c r="R31" s="41" t="n">
        <v>0.235</v>
      </c>
      <c r="S31" s="41" t="n">
        <v>0.236</v>
      </c>
      <c r="T31" s="41" t="n">
        <v>0.236</v>
      </c>
      <c r="U31" s="41" t="n">
        <v>0.237</v>
      </c>
      <c r="V31" s="41" t="n">
        <v>0.239</v>
      </c>
      <c r="W31" s="41" t="n">
        <v>0.239</v>
      </c>
      <c r="X31" s="41" t="n">
        <v>0.242</v>
      </c>
      <c r="Y31" s="41" t="n">
        <v>0.242</v>
      </c>
      <c r="Z31" s="41" t="n">
        <v>0.237</v>
      </c>
      <c r="AA31" s="41" t="n">
        <v>0.237</v>
      </c>
      <c r="AB31" s="41" t="n">
        <v>0.237</v>
      </c>
      <c r="AC31" s="41" t="n">
        <v>0.233</v>
      </c>
      <c r="AD31" s="41" t="n">
        <v>0.228</v>
      </c>
      <c r="AE31" s="41" t="n">
        <v>0.229</v>
      </c>
      <c r="AF31" s="0" t="n">
        <f aca="false">AVERAGE(B31:AE31)</f>
        <v>0.237433333333333</v>
      </c>
    </row>
    <row r="32" customFormat="false" ht="12.75" hidden="false" customHeight="false" outlineLevel="0" collapsed="false">
      <c r="A32" s="39" t="n">
        <v>37895</v>
      </c>
      <c r="B32" s="40" t="n">
        <v>0.233</v>
      </c>
      <c r="C32" s="41" t="n">
        <v>0.233</v>
      </c>
      <c r="D32" s="41" t="n">
        <v>0.233</v>
      </c>
      <c r="E32" s="41" t="n">
        <v>0.235</v>
      </c>
      <c r="F32" s="41" t="n">
        <v>0.236</v>
      </c>
      <c r="G32" s="41" t="n">
        <v>0.238</v>
      </c>
      <c r="H32" s="41" t="n">
        <v>0.238</v>
      </c>
      <c r="I32" s="41" t="n">
        <v>0.239</v>
      </c>
      <c r="J32" s="41" t="n">
        <v>0.239</v>
      </c>
      <c r="K32" s="41" t="n">
        <v>0.239</v>
      </c>
      <c r="L32" s="41" t="n">
        <v>0.239</v>
      </c>
      <c r="M32" s="41" t="n">
        <v>0.238</v>
      </c>
      <c r="N32" s="41" t="n">
        <v>0.238</v>
      </c>
      <c r="O32" s="41" t="n">
        <v>0.238</v>
      </c>
      <c r="P32" s="41" t="n">
        <v>0.235</v>
      </c>
      <c r="Q32" s="41" t="n">
        <v>0.233</v>
      </c>
      <c r="R32" s="41" t="n">
        <v>0.233</v>
      </c>
      <c r="S32" s="41" t="n">
        <v>0.234</v>
      </c>
      <c r="T32" s="41" t="n">
        <v>0.234</v>
      </c>
      <c r="U32" s="41" t="n">
        <v>0.235</v>
      </c>
      <c r="V32" s="41" t="n">
        <v>0.237</v>
      </c>
      <c r="W32" s="41" t="n">
        <v>0.237</v>
      </c>
      <c r="X32" s="41" t="n">
        <v>0.24</v>
      </c>
      <c r="Y32" s="41" t="n">
        <v>0.24</v>
      </c>
      <c r="Z32" s="41" t="n">
        <v>0.235</v>
      </c>
      <c r="AA32" s="41" t="n">
        <v>0.235</v>
      </c>
      <c r="AB32" s="41" t="n">
        <v>0.235</v>
      </c>
      <c r="AC32" s="41" t="n">
        <v>0.231</v>
      </c>
      <c r="AD32" s="41" t="n">
        <v>0.226</v>
      </c>
      <c r="AE32" s="41" t="n">
        <v>0.226</v>
      </c>
      <c r="AF32" s="0" t="n">
        <f aca="false">AVERAGE(B32:AE32)</f>
        <v>0.2354</v>
      </c>
    </row>
    <row r="33" customFormat="false" ht="12.75" hidden="false" customHeight="false" outlineLevel="0" collapsed="false">
      <c r="A33" s="39" t="n">
        <v>37926</v>
      </c>
      <c r="B33" s="40" t="n">
        <v>0.232</v>
      </c>
      <c r="C33" s="41" t="n">
        <v>0.232</v>
      </c>
      <c r="D33" s="41" t="n">
        <v>0.232</v>
      </c>
      <c r="E33" s="41" t="n">
        <v>0.234</v>
      </c>
      <c r="F33" s="41" t="n">
        <v>0.235</v>
      </c>
      <c r="G33" s="41" t="n">
        <v>0.236</v>
      </c>
      <c r="H33" s="41" t="n">
        <v>0.236</v>
      </c>
      <c r="I33" s="41" t="n">
        <v>0.237</v>
      </c>
      <c r="J33" s="41" t="n">
        <v>0.237</v>
      </c>
      <c r="K33" s="41" t="n">
        <v>0.237</v>
      </c>
      <c r="L33" s="41" t="n">
        <v>0.237</v>
      </c>
      <c r="M33" s="41" t="n">
        <v>0.236</v>
      </c>
      <c r="N33" s="41" t="n">
        <v>0.236</v>
      </c>
      <c r="O33" s="41" t="n">
        <v>0.236</v>
      </c>
      <c r="P33" s="41" t="n">
        <v>0.233</v>
      </c>
      <c r="Q33" s="41" t="n">
        <v>0.231</v>
      </c>
      <c r="R33" s="41" t="n">
        <v>0.231</v>
      </c>
      <c r="S33" s="41" t="n">
        <v>0.232</v>
      </c>
      <c r="T33" s="41" t="n">
        <v>0.232</v>
      </c>
      <c r="U33" s="41" t="n">
        <v>0.233</v>
      </c>
      <c r="V33" s="41" t="n">
        <v>0.235</v>
      </c>
      <c r="W33" s="41" t="n">
        <v>0.235</v>
      </c>
      <c r="X33" s="41" t="n">
        <v>0.238</v>
      </c>
      <c r="Y33" s="41" t="n">
        <v>0.238</v>
      </c>
      <c r="Z33" s="41" t="n">
        <v>0.233</v>
      </c>
      <c r="AA33" s="41" t="n">
        <v>0.233</v>
      </c>
      <c r="AB33" s="41" t="n">
        <v>0.233</v>
      </c>
      <c r="AC33" s="41" t="n">
        <v>0.23</v>
      </c>
      <c r="AD33" s="41" t="n">
        <v>0.225</v>
      </c>
      <c r="AE33" s="41" t="n">
        <v>0.223</v>
      </c>
      <c r="AF33" s="0" t="n">
        <f aca="false">AVERAGE(B33:AE33)</f>
        <v>0.2336</v>
      </c>
    </row>
    <row r="34" customFormat="false" ht="12.75" hidden="false" customHeight="false" outlineLevel="0" collapsed="false">
      <c r="A34" s="39" t="n">
        <v>37956</v>
      </c>
      <c r="B34" s="40" t="n">
        <v>0.229</v>
      </c>
      <c r="C34" s="41" t="n">
        <v>0.229</v>
      </c>
      <c r="D34" s="41" t="n">
        <v>0.229</v>
      </c>
      <c r="E34" s="41" t="n">
        <v>0.231</v>
      </c>
      <c r="F34" s="41" t="n">
        <v>0.232</v>
      </c>
      <c r="G34" s="41" t="n">
        <v>0.233</v>
      </c>
      <c r="H34" s="41" t="n">
        <v>0.233</v>
      </c>
      <c r="I34" s="41" t="n">
        <v>0.234</v>
      </c>
      <c r="J34" s="41" t="n">
        <v>0.234</v>
      </c>
      <c r="K34" s="41" t="n">
        <v>0.234</v>
      </c>
      <c r="L34" s="41" t="n">
        <v>0.234</v>
      </c>
      <c r="M34" s="41" t="n">
        <v>0.233</v>
      </c>
      <c r="N34" s="41" t="n">
        <v>0.233</v>
      </c>
      <c r="O34" s="41" t="n">
        <v>0.232</v>
      </c>
      <c r="P34" s="41" t="n">
        <v>0.23</v>
      </c>
      <c r="Q34" s="41" t="n">
        <v>0.227</v>
      </c>
      <c r="R34" s="41" t="n">
        <v>0.227</v>
      </c>
      <c r="S34" s="41" t="n">
        <v>0.228</v>
      </c>
      <c r="T34" s="41" t="n">
        <v>0.228</v>
      </c>
      <c r="U34" s="41" t="n">
        <v>0.23</v>
      </c>
      <c r="V34" s="41" t="n">
        <v>0.232</v>
      </c>
      <c r="W34" s="41" t="n">
        <v>0.232</v>
      </c>
      <c r="X34" s="41" t="n">
        <v>0.234</v>
      </c>
      <c r="Y34" s="41" t="n">
        <v>0.234</v>
      </c>
      <c r="Z34" s="41" t="n">
        <v>0.229</v>
      </c>
      <c r="AA34" s="41" t="n">
        <v>0.229</v>
      </c>
      <c r="AB34" s="41" t="n">
        <v>0.229</v>
      </c>
      <c r="AC34" s="41" t="n">
        <v>0.226</v>
      </c>
      <c r="AD34" s="41" t="n">
        <v>0.222</v>
      </c>
      <c r="AE34" s="41" t="n">
        <v>0.222</v>
      </c>
      <c r="AF34" s="0" t="n">
        <f aca="false">AVERAGE(B34:AE34)</f>
        <v>0.2303</v>
      </c>
    </row>
    <row r="35" customFormat="false" ht="12.75" hidden="false" customHeight="false" outlineLevel="0" collapsed="false">
      <c r="A35" s="39" t="n">
        <v>37987</v>
      </c>
      <c r="B35" s="40" t="n">
        <v>0.228</v>
      </c>
      <c r="C35" s="41" t="n">
        <v>0.228</v>
      </c>
      <c r="D35" s="41" t="n">
        <v>0.228</v>
      </c>
      <c r="E35" s="41" t="n">
        <v>0.23</v>
      </c>
      <c r="F35" s="41" t="n">
        <v>0.231</v>
      </c>
      <c r="G35" s="41" t="n">
        <v>0.233</v>
      </c>
      <c r="H35" s="41" t="n">
        <v>0.233</v>
      </c>
      <c r="I35" s="41" t="n">
        <v>0.234</v>
      </c>
      <c r="J35" s="41" t="n">
        <v>0.234</v>
      </c>
      <c r="K35" s="41" t="n">
        <v>0.234</v>
      </c>
      <c r="L35" s="41" t="n">
        <v>0.234</v>
      </c>
      <c r="M35" s="41" t="n">
        <v>0.233</v>
      </c>
      <c r="N35" s="41" t="n">
        <v>0.233</v>
      </c>
      <c r="O35" s="41" t="n">
        <v>0.231</v>
      </c>
      <c r="P35" s="41" t="n">
        <v>0.229</v>
      </c>
      <c r="Q35" s="41" t="n">
        <v>0.226</v>
      </c>
      <c r="R35" s="41" t="n">
        <v>0.226</v>
      </c>
      <c r="S35" s="41" t="n">
        <v>0.227</v>
      </c>
      <c r="T35" s="41" t="n">
        <v>0.227</v>
      </c>
      <c r="U35" s="41" t="n">
        <v>0.229</v>
      </c>
      <c r="V35" s="41" t="n">
        <v>0.231</v>
      </c>
      <c r="W35" s="41" t="n">
        <v>0.231</v>
      </c>
      <c r="X35" s="41" t="n">
        <v>0.233</v>
      </c>
      <c r="Y35" s="41" t="n">
        <v>0.233</v>
      </c>
      <c r="Z35" s="41" t="n">
        <v>0.228</v>
      </c>
      <c r="AA35" s="41" t="n">
        <v>0.228</v>
      </c>
      <c r="AB35" s="41" t="n">
        <v>0.228</v>
      </c>
      <c r="AC35" s="41" t="n">
        <v>0.225</v>
      </c>
      <c r="AD35" s="41" t="n">
        <v>0.221</v>
      </c>
      <c r="AE35" s="41" t="n">
        <v>0.221</v>
      </c>
      <c r="AF35" s="0" t="n">
        <f aca="false">AVERAGE(B35:AE35)</f>
        <v>0.229566666666667</v>
      </c>
    </row>
    <row r="36" customFormat="false" ht="12.75" hidden="false" customHeight="false" outlineLevel="0" collapsed="false">
      <c r="A36" s="39" t="n">
        <v>38018</v>
      </c>
      <c r="B36" s="40" t="n">
        <v>0.226</v>
      </c>
      <c r="C36" s="41" t="n">
        <v>0.226</v>
      </c>
      <c r="D36" s="41" t="n">
        <v>0.226</v>
      </c>
      <c r="E36" s="41" t="n">
        <v>0.228</v>
      </c>
      <c r="F36" s="41" t="n">
        <v>0.229</v>
      </c>
      <c r="G36" s="41" t="n">
        <v>0.229</v>
      </c>
      <c r="H36" s="41" t="n">
        <v>0.229</v>
      </c>
      <c r="I36" s="41" t="n">
        <v>0.23</v>
      </c>
      <c r="J36" s="41" t="n">
        <v>0.23</v>
      </c>
      <c r="K36" s="41" t="n">
        <v>0.23</v>
      </c>
      <c r="L36" s="41" t="n">
        <v>0.23</v>
      </c>
      <c r="M36" s="41" t="n">
        <v>0.23</v>
      </c>
      <c r="N36" s="41" t="n">
        <v>0.23</v>
      </c>
      <c r="O36" s="41" t="n">
        <v>0.228</v>
      </c>
      <c r="P36" s="41" t="n">
        <v>0.225</v>
      </c>
      <c r="Q36" s="41" t="n">
        <v>0.223</v>
      </c>
      <c r="R36" s="41" t="n">
        <v>0.223</v>
      </c>
      <c r="S36" s="41" t="n">
        <v>0.224</v>
      </c>
      <c r="T36" s="41" t="n">
        <v>0.224</v>
      </c>
      <c r="U36" s="41" t="n">
        <v>0.225</v>
      </c>
      <c r="V36" s="41" t="n">
        <v>0.227</v>
      </c>
      <c r="W36" s="41" t="n">
        <v>0.227</v>
      </c>
      <c r="X36" s="41" t="n">
        <v>0.23</v>
      </c>
      <c r="Y36" s="41" t="n">
        <v>0.23</v>
      </c>
      <c r="Z36" s="41" t="n">
        <v>0.225</v>
      </c>
      <c r="AA36" s="41" t="n">
        <v>0.225</v>
      </c>
      <c r="AB36" s="41" t="n">
        <v>0.225</v>
      </c>
      <c r="AC36" s="41" t="n">
        <v>0.222</v>
      </c>
      <c r="AD36" s="41" t="n">
        <v>0.217</v>
      </c>
      <c r="AE36" s="41" t="n">
        <v>0.217</v>
      </c>
      <c r="AF36" s="0" t="n">
        <f aca="false">AVERAGE(B36:AE36)</f>
        <v>0.226333333333333</v>
      </c>
    </row>
    <row r="37" customFormat="false" ht="12.75" hidden="false" customHeight="false" outlineLevel="0" collapsed="false">
      <c r="A37" s="39" t="n">
        <v>38047</v>
      </c>
      <c r="B37" s="40" t="n">
        <v>0.225</v>
      </c>
      <c r="C37" s="41" t="n">
        <v>0.225</v>
      </c>
      <c r="D37" s="41" t="n">
        <v>0.225</v>
      </c>
      <c r="E37" s="41" t="n">
        <v>0.227</v>
      </c>
      <c r="F37" s="41" t="n">
        <v>0.227</v>
      </c>
      <c r="G37" s="41" t="n">
        <v>0.228</v>
      </c>
      <c r="H37" s="41" t="n">
        <v>0.228</v>
      </c>
      <c r="I37" s="41" t="n">
        <v>0.229</v>
      </c>
      <c r="J37" s="41" t="n">
        <v>0.229</v>
      </c>
      <c r="K37" s="41" t="n">
        <v>0.229</v>
      </c>
      <c r="L37" s="41" t="n">
        <v>0.229</v>
      </c>
      <c r="M37" s="41" t="n">
        <v>0.228</v>
      </c>
      <c r="N37" s="41" t="n">
        <v>0.228</v>
      </c>
      <c r="O37" s="41" t="n">
        <v>0.226</v>
      </c>
      <c r="P37" s="41" t="n">
        <v>0.224</v>
      </c>
      <c r="Q37" s="41" t="n">
        <v>0.221</v>
      </c>
      <c r="R37" s="41" t="n">
        <v>0.221</v>
      </c>
      <c r="S37" s="41" t="n">
        <v>0.221</v>
      </c>
      <c r="T37" s="41" t="n">
        <v>0.221</v>
      </c>
      <c r="U37" s="41" t="n">
        <v>0.223</v>
      </c>
      <c r="V37" s="41" t="n">
        <v>0.225</v>
      </c>
      <c r="W37" s="41" t="n">
        <v>0.226</v>
      </c>
      <c r="X37" s="41" t="n">
        <v>0.228</v>
      </c>
      <c r="Y37" s="41" t="n">
        <v>0.228</v>
      </c>
      <c r="Z37" s="41" t="n">
        <v>0.223</v>
      </c>
      <c r="AA37" s="41" t="n">
        <v>0.223</v>
      </c>
      <c r="AB37" s="41" t="n">
        <v>0.223</v>
      </c>
      <c r="AC37" s="41" t="n">
        <v>0.22</v>
      </c>
      <c r="AD37" s="41" t="n">
        <v>0.216</v>
      </c>
      <c r="AE37" s="41" t="n">
        <v>0.217</v>
      </c>
      <c r="AF37" s="0" t="n">
        <f aca="false">AVERAGE(B37:AE37)</f>
        <v>0.224766666666667</v>
      </c>
    </row>
    <row r="38" customFormat="false" ht="12.75" hidden="false" customHeight="false" outlineLevel="0" collapsed="false">
      <c r="A38" s="39" t="n">
        <v>38078</v>
      </c>
      <c r="B38" s="40" t="n">
        <v>0.223</v>
      </c>
      <c r="C38" s="41" t="n">
        <v>0.223</v>
      </c>
      <c r="D38" s="41" t="n">
        <v>0.223</v>
      </c>
      <c r="E38" s="41" t="n">
        <v>0.225</v>
      </c>
      <c r="F38" s="41" t="n">
        <v>0.225</v>
      </c>
      <c r="G38" s="41" t="n">
        <v>0.226</v>
      </c>
      <c r="H38" s="41" t="n">
        <v>0.226</v>
      </c>
      <c r="I38" s="41" t="n">
        <v>0.227</v>
      </c>
      <c r="J38" s="41" t="n">
        <v>0.227</v>
      </c>
      <c r="K38" s="41" t="n">
        <v>0.227</v>
      </c>
      <c r="L38" s="41" t="n">
        <v>0.227</v>
      </c>
      <c r="M38" s="41" t="n">
        <v>0.226</v>
      </c>
      <c r="N38" s="41" t="n">
        <v>0.226</v>
      </c>
      <c r="O38" s="41" t="n">
        <v>0.224</v>
      </c>
      <c r="P38" s="41" t="n">
        <v>0.222</v>
      </c>
      <c r="Q38" s="41" t="n">
        <v>0.219</v>
      </c>
      <c r="R38" s="41" t="n">
        <v>0.219</v>
      </c>
      <c r="S38" s="41" t="n">
        <v>0.219</v>
      </c>
      <c r="T38" s="41" t="n">
        <v>0.219</v>
      </c>
      <c r="U38" s="41" t="n">
        <v>0.222</v>
      </c>
      <c r="V38" s="41" t="n">
        <v>0.224</v>
      </c>
      <c r="W38" s="41" t="n">
        <v>0.224</v>
      </c>
      <c r="X38" s="41" t="n">
        <v>0.226</v>
      </c>
      <c r="Y38" s="41" t="n">
        <v>0.226</v>
      </c>
      <c r="Z38" s="41" t="n">
        <v>0.221</v>
      </c>
      <c r="AA38" s="41" t="n">
        <v>0.221</v>
      </c>
      <c r="AB38" s="41" t="n">
        <v>0.221</v>
      </c>
      <c r="AC38" s="41" t="n">
        <v>0.218</v>
      </c>
      <c r="AD38" s="41" t="n">
        <v>0.214</v>
      </c>
      <c r="AE38" s="41" t="n">
        <v>0.215</v>
      </c>
      <c r="AF38" s="0" t="n">
        <f aca="false">AVERAGE(B38:AE38)</f>
        <v>0.222833333333333</v>
      </c>
    </row>
    <row r="39" customFormat="false" ht="12.75" hidden="false" customHeight="false" outlineLevel="0" collapsed="false">
      <c r="A39" s="39" t="n">
        <v>38108</v>
      </c>
      <c r="B39" s="40" t="n">
        <v>0.221</v>
      </c>
      <c r="C39" s="41" t="n">
        <v>0.221</v>
      </c>
      <c r="D39" s="41" t="n">
        <v>0.221</v>
      </c>
      <c r="E39" s="41" t="n">
        <v>0.223</v>
      </c>
      <c r="F39" s="41" t="n">
        <v>0.223</v>
      </c>
      <c r="G39" s="41" t="n">
        <v>0.224</v>
      </c>
      <c r="H39" s="41" t="n">
        <v>0.224</v>
      </c>
      <c r="I39" s="41" t="n">
        <v>0.225</v>
      </c>
      <c r="J39" s="41" t="n">
        <v>0.225</v>
      </c>
      <c r="K39" s="41" t="n">
        <v>0.225</v>
      </c>
      <c r="L39" s="41" t="n">
        <v>0.225</v>
      </c>
      <c r="M39" s="41" t="n">
        <v>0.224</v>
      </c>
      <c r="N39" s="41" t="n">
        <v>0.224</v>
      </c>
      <c r="O39" s="41" t="n">
        <v>0.222</v>
      </c>
      <c r="P39" s="41" t="n">
        <v>0.22</v>
      </c>
      <c r="Q39" s="41" t="n">
        <v>0.217</v>
      </c>
      <c r="R39" s="41" t="n">
        <v>0.217</v>
      </c>
      <c r="S39" s="41" t="n">
        <v>0.217</v>
      </c>
      <c r="T39" s="41" t="n">
        <v>0.217</v>
      </c>
      <c r="U39" s="41" t="n">
        <v>0.22</v>
      </c>
      <c r="V39" s="41" t="n">
        <v>0.222</v>
      </c>
      <c r="W39" s="41" t="n">
        <v>0.222</v>
      </c>
      <c r="X39" s="41" t="n">
        <v>0.225</v>
      </c>
      <c r="Y39" s="41" t="n">
        <v>0.225</v>
      </c>
      <c r="Z39" s="41" t="n">
        <v>0.22</v>
      </c>
      <c r="AA39" s="41" t="n">
        <v>0.22</v>
      </c>
      <c r="AB39" s="41" t="n">
        <v>0.22</v>
      </c>
      <c r="AC39" s="41" t="n">
        <v>0.217</v>
      </c>
      <c r="AD39" s="41" t="n">
        <v>0.212</v>
      </c>
      <c r="AE39" s="41" t="n">
        <v>0.213</v>
      </c>
      <c r="AF39" s="0" t="n">
        <f aca="false">AVERAGE(B39:AE39)</f>
        <v>0.221033333333333</v>
      </c>
    </row>
    <row r="40" customFormat="false" ht="12.75" hidden="false" customHeight="false" outlineLevel="0" collapsed="false">
      <c r="A40" s="39" t="n">
        <v>38139</v>
      </c>
      <c r="B40" s="40" t="n">
        <v>0.22</v>
      </c>
      <c r="C40" s="41" t="n">
        <v>0.22</v>
      </c>
      <c r="D40" s="41" t="n">
        <v>0.22</v>
      </c>
      <c r="E40" s="41" t="n">
        <v>0.222</v>
      </c>
      <c r="F40" s="41" t="n">
        <v>0.223</v>
      </c>
      <c r="G40" s="41" t="n">
        <v>0.223</v>
      </c>
      <c r="H40" s="41" t="n">
        <v>0.223</v>
      </c>
      <c r="I40" s="41" t="n">
        <v>0.224</v>
      </c>
      <c r="J40" s="41" t="n">
        <v>0.224</v>
      </c>
      <c r="K40" s="41" t="n">
        <v>0.224</v>
      </c>
      <c r="L40" s="41" t="n">
        <v>0.224</v>
      </c>
      <c r="M40" s="41" t="n">
        <v>0.224</v>
      </c>
      <c r="N40" s="41" t="n">
        <v>0.224</v>
      </c>
      <c r="O40" s="41" t="n">
        <v>0.223</v>
      </c>
      <c r="P40" s="41" t="n">
        <v>0.22</v>
      </c>
      <c r="Q40" s="41" t="n">
        <v>0.218</v>
      </c>
      <c r="R40" s="41" t="n">
        <v>0.218</v>
      </c>
      <c r="S40" s="41" t="n">
        <v>0.218</v>
      </c>
      <c r="T40" s="41" t="n">
        <v>0.218</v>
      </c>
      <c r="U40" s="41" t="n">
        <v>0.22</v>
      </c>
      <c r="V40" s="41" t="n">
        <v>0.222</v>
      </c>
      <c r="W40" s="41" t="n">
        <v>0.221</v>
      </c>
      <c r="X40" s="41" t="n">
        <v>0.223</v>
      </c>
      <c r="Y40" s="41" t="n">
        <v>0.223</v>
      </c>
      <c r="Z40" s="41" t="n">
        <v>0.218</v>
      </c>
      <c r="AA40" s="41" t="n">
        <v>0.218</v>
      </c>
      <c r="AB40" s="41" t="n">
        <v>0.218</v>
      </c>
      <c r="AC40" s="41" t="n">
        <v>0.215</v>
      </c>
      <c r="AD40" s="41" t="n">
        <v>0.211</v>
      </c>
      <c r="AE40" s="41" t="n">
        <v>0.211</v>
      </c>
      <c r="AF40" s="0" t="n">
        <f aca="false">AVERAGE(B40:AE40)</f>
        <v>0.220333333333333</v>
      </c>
    </row>
    <row r="41" customFormat="false" ht="12.75" hidden="false" customHeight="false" outlineLevel="0" collapsed="false">
      <c r="A41" s="39" t="n">
        <v>38169</v>
      </c>
      <c r="B41" s="40" t="n">
        <v>0.218</v>
      </c>
      <c r="C41" s="41" t="n">
        <v>0.218</v>
      </c>
      <c r="D41" s="41" t="n">
        <v>0.218</v>
      </c>
      <c r="E41" s="41" t="n">
        <v>0.22</v>
      </c>
      <c r="F41" s="41" t="n">
        <v>0.221</v>
      </c>
      <c r="G41" s="41" t="n">
        <v>0.221</v>
      </c>
      <c r="H41" s="41" t="n">
        <v>0.221</v>
      </c>
      <c r="I41" s="41" t="n">
        <v>0.222</v>
      </c>
      <c r="J41" s="41" t="n">
        <v>0.222</v>
      </c>
      <c r="K41" s="41" t="n">
        <v>0.222</v>
      </c>
      <c r="L41" s="41" t="n">
        <v>0.222</v>
      </c>
      <c r="M41" s="41" t="n">
        <v>0.222</v>
      </c>
      <c r="N41" s="41" t="n">
        <v>0.222</v>
      </c>
      <c r="O41" s="41" t="n">
        <v>0.22</v>
      </c>
      <c r="P41" s="41" t="n">
        <v>0.217</v>
      </c>
      <c r="Q41" s="41" t="n">
        <v>0.215</v>
      </c>
      <c r="R41" s="41" t="n">
        <v>0.215</v>
      </c>
      <c r="S41" s="41" t="n">
        <v>0.215</v>
      </c>
      <c r="T41" s="41" t="n">
        <v>0.215</v>
      </c>
      <c r="U41" s="41" t="n">
        <v>0.216</v>
      </c>
      <c r="V41" s="41" t="n">
        <v>0.218</v>
      </c>
      <c r="W41" s="41" t="n">
        <v>0.218</v>
      </c>
      <c r="X41" s="41" t="n">
        <v>0.221</v>
      </c>
      <c r="Y41" s="41" t="n">
        <v>0.221</v>
      </c>
      <c r="Z41" s="41" t="n">
        <v>0.216</v>
      </c>
      <c r="AA41" s="41" t="n">
        <v>0.216</v>
      </c>
      <c r="AB41" s="41" t="n">
        <v>0.216</v>
      </c>
      <c r="AC41" s="41" t="n">
        <v>0.213</v>
      </c>
      <c r="AD41" s="41" t="n">
        <v>0.211</v>
      </c>
      <c r="AE41" s="41" t="n">
        <v>0.211</v>
      </c>
      <c r="AF41" s="0" t="n">
        <f aca="false">AVERAGE(B41:AE41)</f>
        <v>0.2181</v>
      </c>
    </row>
    <row r="42" customFormat="false" ht="12.75" hidden="false" customHeight="false" outlineLevel="0" collapsed="false">
      <c r="A42" s="39" t="n">
        <v>38200</v>
      </c>
      <c r="B42" s="40" t="n">
        <v>0.216</v>
      </c>
      <c r="C42" s="41" t="n">
        <v>0.216</v>
      </c>
      <c r="D42" s="41" t="n">
        <v>0.216</v>
      </c>
      <c r="E42" s="41" t="n">
        <v>0.218</v>
      </c>
      <c r="F42" s="41" t="n">
        <v>0.218</v>
      </c>
      <c r="G42" s="41" t="n">
        <v>0.219</v>
      </c>
      <c r="H42" s="41" t="n">
        <v>0.219</v>
      </c>
      <c r="I42" s="41" t="n">
        <v>0.22</v>
      </c>
      <c r="J42" s="41" t="n">
        <v>0.22</v>
      </c>
      <c r="K42" s="41" t="n">
        <v>0.22</v>
      </c>
      <c r="L42" s="41" t="n">
        <v>0.22</v>
      </c>
      <c r="M42" s="41" t="n">
        <v>0.219</v>
      </c>
      <c r="N42" s="41" t="n">
        <v>0.219</v>
      </c>
      <c r="O42" s="41" t="n">
        <v>0.218</v>
      </c>
      <c r="P42" s="41" t="n">
        <v>0.216</v>
      </c>
      <c r="Q42" s="41" t="n">
        <v>0.213</v>
      </c>
      <c r="R42" s="41" t="n">
        <v>0.213</v>
      </c>
      <c r="S42" s="41" t="n">
        <v>0.213</v>
      </c>
      <c r="T42" s="41" t="n">
        <v>0.213</v>
      </c>
      <c r="U42" s="41" t="n">
        <v>0.215</v>
      </c>
      <c r="V42" s="41" t="n">
        <v>0.217</v>
      </c>
      <c r="W42" s="41" t="n">
        <v>0.217</v>
      </c>
      <c r="X42" s="41" t="n">
        <v>0.219</v>
      </c>
      <c r="Y42" s="41" t="n">
        <v>0.219</v>
      </c>
      <c r="Z42" s="41" t="n">
        <v>0.214</v>
      </c>
      <c r="AA42" s="41" t="n">
        <v>0.214</v>
      </c>
      <c r="AB42" s="41" t="n">
        <v>0.214</v>
      </c>
      <c r="AC42" s="41" t="n">
        <v>0.213</v>
      </c>
      <c r="AD42" s="41" t="n">
        <v>0.21</v>
      </c>
      <c r="AE42" s="41" t="n">
        <v>0.208</v>
      </c>
      <c r="AF42" s="0" t="n">
        <f aca="false">AVERAGE(B42:AE42)</f>
        <v>0.2162</v>
      </c>
    </row>
    <row r="43" customFormat="false" ht="12.75" hidden="false" customHeight="false" outlineLevel="0" collapsed="false">
      <c r="A43" s="39" t="n">
        <v>38231</v>
      </c>
      <c r="B43" s="40" t="n">
        <v>0.215</v>
      </c>
      <c r="C43" s="41" t="n">
        <v>0.215</v>
      </c>
      <c r="D43" s="41" t="n">
        <v>0.215</v>
      </c>
      <c r="E43" s="41" t="n">
        <v>0.217</v>
      </c>
      <c r="F43" s="41" t="n">
        <v>0.217</v>
      </c>
      <c r="G43" s="41" t="n">
        <v>0.218</v>
      </c>
      <c r="H43" s="41" t="n">
        <v>0.218</v>
      </c>
      <c r="I43" s="41" t="n">
        <v>0.219</v>
      </c>
      <c r="J43" s="41" t="n">
        <v>0.219</v>
      </c>
      <c r="K43" s="41" t="n">
        <v>0.219</v>
      </c>
      <c r="L43" s="41" t="n">
        <v>0.219</v>
      </c>
      <c r="M43" s="41" t="n">
        <v>0.218</v>
      </c>
      <c r="N43" s="41" t="n">
        <v>0.218</v>
      </c>
      <c r="O43" s="41" t="n">
        <v>0.216</v>
      </c>
      <c r="P43" s="41" t="n">
        <v>0.214</v>
      </c>
      <c r="Q43" s="41" t="n">
        <v>0.211</v>
      </c>
      <c r="R43" s="41" t="n">
        <v>0.211</v>
      </c>
      <c r="S43" s="41" t="n">
        <v>0.211</v>
      </c>
      <c r="T43" s="41" t="n">
        <v>0.211</v>
      </c>
      <c r="U43" s="41" t="n">
        <v>0.214</v>
      </c>
      <c r="V43" s="41" t="n">
        <v>0.216</v>
      </c>
      <c r="W43" s="41" t="n">
        <v>0.216</v>
      </c>
      <c r="X43" s="41" t="n">
        <v>0.218</v>
      </c>
      <c r="Y43" s="41" t="n">
        <v>0.218</v>
      </c>
      <c r="Z43" s="41" t="n">
        <v>0.213</v>
      </c>
      <c r="AA43" s="41" t="n">
        <v>0.213</v>
      </c>
      <c r="AB43" s="41" t="n">
        <v>0.213</v>
      </c>
      <c r="AC43" s="41" t="n">
        <v>0.212</v>
      </c>
      <c r="AD43" s="41" t="n">
        <v>0.209</v>
      </c>
      <c r="AE43" s="41" t="n">
        <v>0.207</v>
      </c>
      <c r="AF43" s="0" t="n">
        <f aca="false">AVERAGE(B43:AE43)</f>
        <v>0.215</v>
      </c>
    </row>
    <row r="44" customFormat="false" ht="12.75" hidden="false" customHeight="false" outlineLevel="0" collapsed="false">
      <c r="A44" s="39" t="n">
        <v>38261</v>
      </c>
      <c r="B44" s="40" t="n">
        <v>0.214</v>
      </c>
      <c r="C44" s="41" t="n">
        <v>0.214</v>
      </c>
      <c r="D44" s="41" t="n">
        <v>0.214</v>
      </c>
      <c r="E44" s="41" t="n">
        <v>0.216</v>
      </c>
      <c r="F44" s="41" t="n">
        <v>0.217</v>
      </c>
      <c r="G44" s="41" t="n">
        <v>0.217</v>
      </c>
      <c r="H44" s="41" t="n">
        <v>0.217</v>
      </c>
      <c r="I44" s="41" t="n">
        <v>0.218</v>
      </c>
      <c r="J44" s="41" t="n">
        <v>0.218</v>
      </c>
      <c r="K44" s="41" t="n">
        <v>0.218</v>
      </c>
      <c r="L44" s="41" t="n">
        <v>0.218</v>
      </c>
      <c r="M44" s="41" t="n">
        <v>0.218</v>
      </c>
      <c r="N44" s="41" t="n">
        <v>0.218</v>
      </c>
      <c r="O44" s="41" t="n">
        <v>0.216</v>
      </c>
      <c r="P44" s="41" t="n">
        <v>0.213</v>
      </c>
      <c r="Q44" s="41" t="n">
        <v>0.211</v>
      </c>
      <c r="R44" s="41" t="n">
        <v>0.211</v>
      </c>
      <c r="S44" s="41" t="n">
        <v>0.211</v>
      </c>
      <c r="T44" s="41" t="n">
        <v>0.211</v>
      </c>
      <c r="U44" s="41" t="n">
        <v>0.213</v>
      </c>
      <c r="V44" s="41" t="n">
        <v>0.215</v>
      </c>
      <c r="W44" s="41" t="n">
        <v>0.215</v>
      </c>
      <c r="X44" s="41" t="n">
        <v>0.218</v>
      </c>
      <c r="Y44" s="41" t="n">
        <v>0.218</v>
      </c>
      <c r="Z44" s="41" t="n">
        <v>0.213</v>
      </c>
      <c r="AA44" s="41" t="n">
        <v>0.213</v>
      </c>
      <c r="AB44" s="41" t="n">
        <v>0.213</v>
      </c>
      <c r="AC44" s="41" t="n">
        <v>0.212</v>
      </c>
      <c r="AD44" s="41" t="n">
        <v>0.209</v>
      </c>
      <c r="AE44" s="41" t="n">
        <v>0.207</v>
      </c>
      <c r="AF44" s="0" t="n">
        <f aca="false">AVERAGE(B44:AE44)</f>
        <v>0.214533333333333</v>
      </c>
    </row>
    <row r="45" customFormat="false" ht="12.75" hidden="false" customHeight="false" outlineLevel="0" collapsed="false">
      <c r="A45" s="39" t="n">
        <v>38292</v>
      </c>
      <c r="B45" s="40" t="n">
        <v>0.213</v>
      </c>
      <c r="C45" s="41" t="n">
        <v>0.213</v>
      </c>
      <c r="D45" s="41" t="n">
        <v>0.213</v>
      </c>
      <c r="E45" s="41" t="n">
        <v>0.215</v>
      </c>
      <c r="F45" s="41" t="n">
        <v>0.216</v>
      </c>
      <c r="G45" s="41" t="n">
        <v>0.216</v>
      </c>
      <c r="H45" s="41" t="n">
        <v>0.216</v>
      </c>
      <c r="I45" s="41" t="n">
        <v>0.217</v>
      </c>
      <c r="J45" s="41" t="n">
        <v>0.217</v>
      </c>
      <c r="K45" s="41" t="n">
        <v>0.217</v>
      </c>
      <c r="L45" s="41" t="n">
        <v>0.217</v>
      </c>
      <c r="M45" s="41" t="n">
        <v>0.217</v>
      </c>
      <c r="N45" s="41" t="n">
        <v>0.217</v>
      </c>
      <c r="O45" s="41" t="n">
        <v>0.215</v>
      </c>
      <c r="P45" s="41" t="n">
        <v>0.213</v>
      </c>
      <c r="Q45" s="41" t="n">
        <v>0.21</v>
      </c>
      <c r="R45" s="41" t="n">
        <v>0.21</v>
      </c>
      <c r="S45" s="41" t="n">
        <v>0.21</v>
      </c>
      <c r="T45" s="41" t="n">
        <v>0.21</v>
      </c>
      <c r="U45" s="41" t="n">
        <v>0.213</v>
      </c>
      <c r="V45" s="41" t="n">
        <v>0.215</v>
      </c>
      <c r="W45" s="41" t="n">
        <v>0.215</v>
      </c>
      <c r="X45" s="41" t="n">
        <v>0.217</v>
      </c>
      <c r="Y45" s="41" t="n">
        <v>0.217</v>
      </c>
      <c r="Z45" s="41" t="n">
        <v>0.212</v>
      </c>
      <c r="AA45" s="41" t="n">
        <v>0.212</v>
      </c>
      <c r="AB45" s="41" t="n">
        <v>0.212</v>
      </c>
      <c r="AC45" s="41" t="n">
        <v>0.211</v>
      </c>
      <c r="AD45" s="41" t="n">
        <v>0.208</v>
      </c>
      <c r="AE45" s="41" t="n">
        <v>0.206</v>
      </c>
      <c r="AF45" s="0" t="n">
        <f aca="false">AVERAGE(B45:AE45)</f>
        <v>0.213666666666667</v>
      </c>
    </row>
    <row r="46" customFormat="false" ht="12.75" hidden="false" customHeight="false" outlineLevel="0" collapsed="false">
      <c r="A46" s="39" t="n">
        <v>38322</v>
      </c>
      <c r="B46" s="40" t="n">
        <v>0.211</v>
      </c>
      <c r="C46" s="41" t="n">
        <v>0.211</v>
      </c>
      <c r="D46" s="41" t="n">
        <v>0.211</v>
      </c>
      <c r="E46" s="41" t="n">
        <v>0.213</v>
      </c>
      <c r="F46" s="41" t="n">
        <v>0.214</v>
      </c>
      <c r="G46" s="41" t="n">
        <v>0.214</v>
      </c>
      <c r="H46" s="41" t="n">
        <v>0.214</v>
      </c>
      <c r="I46" s="41" t="n">
        <v>0.215</v>
      </c>
      <c r="J46" s="41" t="n">
        <v>0.215</v>
      </c>
      <c r="K46" s="41" t="n">
        <v>0.215</v>
      </c>
      <c r="L46" s="41" t="n">
        <v>0.215</v>
      </c>
      <c r="M46" s="41" t="n">
        <v>0.215</v>
      </c>
      <c r="N46" s="41" t="n">
        <v>0.215</v>
      </c>
      <c r="O46" s="41" t="n">
        <v>0.214</v>
      </c>
      <c r="P46" s="41" t="n">
        <v>0.211</v>
      </c>
      <c r="Q46" s="41" t="n">
        <v>0.209</v>
      </c>
      <c r="R46" s="41" t="n">
        <v>0.209</v>
      </c>
      <c r="S46" s="41" t="n">
        <v>0.209</v>
      </c>
      <c r="T46" s="41" t="n">
        <v>0.209</v>
      </c>
      <c r="U46" s="41" t="n">
        <v>0.21</v>
      </c>
      <c r="V46" s="41" t="n">
        <v>0.212</v>
      </c>
      <c r="W46" s="41" t="n">
        <v>0.212</v>
      </c>
      <c r="X46" s="41" t="n">
        <v>0.215</v>
      </c>
      <c r="Y46" s="41" t="n">
        <v>0.215</v>
      </c>
      <c r="Z46" s="41" t="n">
        <v>0.21</v>
      </c>
      <c r="AA46" s="41" t="n">
        <v>0.21</v>
      </c>
      <c r="AB46" s="41" t="n">
        <v>0.21</v>
      </c>
      <c r="AC46" s="41" t="n">
        <v>0.209</v>
      </c>
      <c r="AD46" s="41" t="n">
        <v>0.206</v>
      </c>
      <c r="AE46" s="41" t="n">
        <v>0.204</v>
      </c>
      <c r="AF46" s="0" t="n">
        <f aca="false">AVERAGE(B46:AE46)</f>
        <v>0.211733333333333</v>
      </c>
    </row>
    <row r="47" customFormat="false" ht="12.75" hidden="false" customHeight="false" outlineLevel="0" collapsed="false">
      <c r="A47" s="39" t="n">
        <v>38353</v>
      </c>
      <c r="B47" s="40" t="n">
        <v>0.21</v>
      </c>
      <c r="C47" s="41" t="n">
        <v>0.21</v>
      </c>
      <c r="D47" s="41" t="n">
        <v>0.21</v>
      </c>
      <c r="E47" s="41" t="n">
        <v>0.212</v>
      </c>
      <c r="F47" s="41" t="n">
        <v>0.212</v>
      </c>
      <c r="G47" s="41" t="n">
        <v>0.213</v>
      </c>
      <c r="H47" s="41" t="n">
        <v>0.213</v>
      </c>
      <c r="I47" s="41" t="n">
        <v>0.214</v>
      </c>
      <c r="J47" s="41" t="n">
        <v>0.214</v>
      </c>
      <c r="K47" s="41" t="n">
        <v>0.214</v>
      </c>
      <c r="L47" s="41" t="n">
        <v>0.214</v>
      </c>
      <c r="M47" s="41" t="n">
        <v>0.213</v>
      </c>
      <c r="N47" s="41" t="n">
        <v>0.213</v>
      </c>
      <c r="O47" s="41" t="n">
        <v>0.213</v>
      </c>
      <c r="P47" s="41" t="n">
        <v>0.21</v>
      </c>
      <c r="Q47" s="41" t="n">
        <v>0.208</v>
      </c>
      <c r="R47" s="41" t="n">
        <v>0.208</v>
      </c>
      <c r="S47" s="41" t="n">
        <v>0.208</v>
      </c>
      <c r="T47" s="41" t="n">
        <v>0.208</v>
      </c>
      <c r="U47" s="41" t="n">
        <v>0.209</v>
      </c>
      <c r="V47" s="41" t="n">
        <v>0.211</v>
      </c>
      <c r="W47" s="41" t="n">
        <v>0.211</v>
      </c>
      <c r="X47" s="41" t="n">
        <v>0.214</v>
      </c>
      <c r="Y47" s="41" t="n">
        <v>0.214</v>
      </c>
      <c r="Z47" s="41" t="n">
        <v>0.209</v>
      </c>
      <c r="AA47" s="41" t="n">
        <v>0.209</v>
      </c>
      <c r="AB47" s="41" t="n">
        <v>0.209</v>
      </c>
      <c r="AC47" s="41" t="n">
        <v>0.209</v>
      </c>
      <c r="AD47" s="41" t="n">
        <v>0.206</v>
      </c>
      <c r="AE47" s="41" t="n">
        <v>0.204</v>
      </c>
      <c r="AF47" s="0" t="n">
        <f aca="false">AVERAGE(B47:AE47)</f>
        <v>0.210733333333333</v>
      </c>
    </row>
    <row r="48" customFormat="false" ht="12.75" hidden="false" customHeight="false" outlineLevel="0" collapsed="false">
      <c r="A48" s="39" t="n">
        <v>38384</v>
      </c>
      <c r="B48" s="40" t="n">
        <v>0.209</v>
      </c>
      <c r="C48" s="41" t="n">
        <v>0.209</v>
      </c>
      <c r="D48" s="41" t="n">
        <v>0.209</v>
      </c>
      <c r="E48" s="41" t="n">
        <v>0.211</v>
      </c>
      <c r="F48" s="41" t="n">
        <v>0.211</v>
      </c>
      <c r="G48" s="41" t="n">
        <v>0.212</v>
      </c>
      <c r="H48" s="41" t="n">
        <v>0.212</v>
      </c>
      <c r="I48" s="41" t="n">
        <v>0.213</v>
      </c>
      <c r="J48" s="41" t="n">
        <v>0.213</v>
      </c>
      <c r="K48" s="41" t="n">
        <v>0.213</v>
      </c>
      <c r="L48" s="41" t="n">
        <v>0.213</v>
      </c>
      <c r="M48" s="41" t="n">
        <v>0.212</v>
      </c>
      <c r="N48" s="41" t="n">
        <v>0.212</v>
      </c>
      <c r="O48" s="41" t="n">
        <v>0.212</v>
      </c>
      <c r="P48" s="41" t="n">
        <v>0.21</v>
      </c>
      <c r="Q48" s="41" t="n">
        <v>0.207</v>
      </c>
      <c r="R48" s="41" t="n">
        <v>0.207</v>
      </c>
      <c r="S48" s="41" t="n">
        <v>0.207</v>
      </c>
      <c r="T48" s="41" t="n">
        <v>0.207</v>
      </c>
      <c r="U48" s="41" t="n">
        <v>0.209</v>
      </c>
      <c r="V48" s="41" t="n">
        <v>0.211</v>
      </c>
      <c r="W48" s="41" t="n">
        <v>0.211</v>
      </c>
      <c r="X48" s="41" t="n">
        <v>0.213</v>
      </c>
      <c r="Y48" s="41" t="n">
        <v>0.213</v>
      </c>
      <c r="Z48" s="41" t="n">
        <v>0.208</v>
      </c>
      <c r="AA48" s="41" t="n">
        <v>0.208</v>
      </c>
      <c r="AB48" s="41" t="n">
        <v>0.208</v>
      </c>
      <c r="AC48" s="41" t="n">
        <v>0.208</v>
      </c>
      <c r="AD48" s="41" t="n">
        <v>0.206</v>
      </c>
      <c r="AE48" s="41" t="n">
        <v>0.204</v>
      </c>
      <c r="AF48" s="0" t="n">
        <f aca="false">AVERAGE(B48:AE48)</f>
        <v>0.209933333333333</v>
      </c>
    </row>
    <row r="49" customFormat="false" ht="12.75" hidden="false" customHeight="false" outlineLevel="0" collapsed="false">
      <c r="A49" s="39" t="n">
        <v>38412</v>
      </c>
      <c r="B49" s="40" t="n">
        <v>0.208</v>
      </c>
      <c r="C49" s="41" t="n">
        <v>0.208</v>
      </c>
      <c r="D49" s="41" t="n">
        <v>0.208</v>
      </c>
      <c r="E49" s="41" t="n">
        <v>0.21</v>
      </c>
      <c r="F49" s="41" t="n">
        <v>0.21</v>
      </c>
      <c r="G49" s="41" t="n">
        <v>0.211</v>
      </c>
      <c r="H49" s="41" t="n">
        <v>0.211</v>
      </c>
      <c r="I49" s="41" t="n">
        <v>0.212</v>
      </c>
      <c r="J49" s="41" t="n">
        <v>0.212</v>
      </c>
      <c r="K49" s="41" t="n">
        <v>0.212</v>
      </c>
      <c r="L49" s="41" t="n">
        <v>0.212</v>
      </c>
      <c r="M49" s="41" t="n">
        <v>0.211</v>
      </c>
      <c r="N49" s="41" t="n">
        <v>0.211</v>
      </c>
      <c r="O49" s="41" t="n">
        <v>0.212</v>
      </c>
      <c r="P49" s="41" t="n">
        <v>0.209</v>
      </c>
      <c r="Q49" s="41" t="n">
        <v>0.207</v>
      </c>
      <c r="R49" s="41" t="n">
        <v>0.207</v>
      </c>
      <c r="S49" s="41" t="n">
        <v>0.207</v>
      </c>
      <c r="T49" s="41" t="n">
        <v>0.207</v>
      </c>
      <c r="U49" s="41" t="n">
        <v>0.208</v>
      </c>
      <c r="V49" s="41" t="n">
        <v>0.21</v>
      </c>
      <c r="W49" s="41" t="n">
        <v>0.21</v>
      </c>
      <c r="X49" s="41" t="n">
        <v>0.213</v>
      </c>
      <c r="Y49" s="41" t="n">
        <v>0.213</v>
      </c>
      <c r="Z49" s="41" t="n">
        <v>0.208</v>
      </c>
      <c r="AA49" s="41" t="n">
        <v>0.208</v>
      </c>
      <c r="AB49" s="41" t="n">
        <v>0.208</v>
      </c>
      <c r="AC49" s="41" t="n">
        <v>0.208</v>
      </c>
      <c r="AD49" s="41" t="n">
        <v>0.205</v>
      </c>
      <c r="AE49" s="41" t="n">
        <v>0.203</v>
      </c>
      <c r="AF49" s="0" t="n">
        <f aca="false">AVERAGE(B49:AE49)</f>
        <v>0.2093</v>
      </c>
    </row>
    <row r="50" customFormat="false" ht="12.75" hidden="false" customHeight="false" outlineLevel="0" collapsed="false">
      <c r="A50" s="39" t="n">
        <v>38443</v>
      </c>
      <c r="B50" s="40" t="n">
        <v>0.207</v>
      </c>
      <c r="C50" s="41" t="n">
        <v>0.207</v>
      </c>
      <c r="D50" s="41" t="n">
        <v>0.207</v>
      </c>
      <c r="E50" s="41" t="n">
        <v>0.209</v>
      </c>
      <c r="F50" s="41" t="n">
        <v>0.209</v>
      </c>
      <c r="G50" s="41" t="n">
        <v>0.21</v>
      </c>
      <c r="H50" s="41" t="n">
        <v>0.21</v>
      </c>
      <c r="I50" s="41" t="n">
        <v>0.211</v>
      </c>
      <c r="J50" s="41" t="n">
        <v>0.211</v>
      </c>
      <c r="K50" s="41" t="n">
        <v>0.211</v>
      </c>
      <c r="L50" s="41" t="n">
        <v>0.211</v>
      </c>
      <c r="M50" s="41" t="n">
        <v>0.21</v>
      </c>
      <c r="N50" s="41" t="n">
        <v>0.21</v>
      </c>
      <c r="O50" s="41" t="n">
        <v>0.211</v>
      </c>
      <c r="P50" s="41" t="n">
        <v>0.208</v>
      </c>
      <c r="Q50" s="41" t="n">
        <v>0.206</v>
      </c>
      <c r="R50" s="41" t="n">
        <v>0.206</v>
      </c>
      <c r="S50" s="41" t="n">
        <v>0.206</v>
      </c>
      <c r="T50" s="41" t="n">
        <v>0.206</v>
      </c>
      <c r="U50" s="41" t="n">
        <v>0.207</v>
      </c>
      <c r="V50" s="41" t="n">
        <v>0.209</v>
      </c>
      <c r="W50" s="41" t="n">
        <v>0.209</v>
      </c>
      <c r="X50" s="41" t="n">
        <v>0.212</v>
      </c>
      <c r="Y50" s="41" t="n">
        <v>0.212</v>
      </c>
      <c r="Z50" s="41" t="n">
        <v>0.207</v>
      </c>
      <c r="AA50" s="41" t="n">
        <v>0.207</v>
      </c>
      <c r="AB50" s="41" t="n">
        <v>0.207</v>
      </c>
      <c r="AC50" s="41" t="n">
        <v>0.207</v>
      </c>
      <c r="AD50" s="41" t="n">
        <v>0.204</v>
      </c>
      <c r="AE50" s="41" t="n">
        <v>0.202</v>
      </c>
      <c r="AF50" s="0" t="n">
        <f aca="false">AVERAGE(B50:AE50)</f>
        <v>0.2083</v>
      </c>
    </row>
    <row r="51" customFormat="false" ht="12.75" hidden="false" customHeight="false" outlineLevel="0" collapsed="false">
      <c r="A51" s="39" t="n">
        <v>38473</v>
      </c>
      <c r="B51" s="40" t="n">
        <v>0.204</v>
      </c>
      <c r="C51" s="41" t="n">
        <v>0.204</v>
      </c>
      <c r="D51" s="41" t="n">
        <v>0.204</v>
      </c>
      <c r="E51" s="41" t="n">
        <v>0.206</v>
      </c>
      <c r="F51" s="41" t="n">
        <v>0.207</v>
      </c>
      <c r="G51" s="41" t="n">
        <v>0.207</v>
      </c>
      <c r="H51" s="41" t="n">
        <v>0.207</v>
      </c>
      <c r="I51" s="41" t="n">
        <v>0.208</v>
      </c>
      <c r="J51" s="41" t="n">
        <v>0.208</v>
      </c>
      <c r="K51" s="41" t="n">
        <v>0.208</v>
      </c>
      <c r="L51" s="41" t="n">
        <v>0.208</v>
      </c>
      <c r="M51" s="41" t="n">
        <v>0.208</v>
      </c>
      <c r="N51" s="41" t="n">
        <v>0.208</v>
      </c>
      <c r="O51" s="41" t="n">
        <v>0.208</v>
      </c>
      <c r="P51" s="41" t="n">
        <v>0.206</v>
      </c>
      <c r="Q51" s="41" t="n">
        <v>0.203</v>
      </c>
      <c r="R51" s="41" t="n">
        <v>0.203</v>
      </c>
      <c r="S51" s="41" t="n">
        <v>0.203</v>
      </c>
      <c r="T51" s="41" t="n">
        <v>0.203</v>
      </c>
      <c r="U51" s="41" t="n">
        <v>0.205</v>
      </c>
      <c r="V51" s="41" t="n">
        <v>0.207</v>
      </c>
      <c r="W51" s="41" t="n">
        <v>0.207</v>
      </c>
      <c r="X51" s="41" t="n">
        <v>0.209</v>
      </c>
      <c r="Y51" s="41" t="n">
        <v>0.209</v>
      </c>
      <c r="Z51" s="41" t="n">
        <v>0.204</v>
      </c>
      <c r="AA51" s="41" t="n">
        <v>0.204</v>
      </c>
      <c r="AB51" s="41" t="n">
        <v>0.204</v>
      </c>
      <c r="AC51" s="41" t="n">
        <v>0.204</v>
      </c>
      <c r="AD51" s="41" t="n">
        <v>0.202</v>
      </c>
      <c r="AE51" s="41" t="n">
        <v>0.2</v>
      </c>
      <c r="AF51" s="0" t="n">
        <f aca="false">AVERAGE(B51:AE51)</f>
        <v>0.2056</v>
      </c>
    </row>
    <row r="52" customFormat="false" ht="12.75" hidden="false" customHeight="false" outlineLevel="0" collapsed="false">
      <c r="A52" s="39" t="n">
        <v>38504</v>
      </c>
      <c r="B52" s="40" t="n">
        <v>0.204</v>
      </c>
      <c r="C52" s="41" t="n">
        <v>0.204</v>
      </c>
      <c r="D52" s="41" t="n">
        <v>0.204</v>
      </c>
      <c r="E52" s="41" t="n">
        <v>0.206</v>
      </c>
      <c r="F52" s="41" t="n">
        <v>0.207</v>
      </c>
      <c r="G52" s="41" t="n">
        <v>0.207</v>
      </c>
      <c r="H52" s="41" t="n">
        <v>0.207</v>
      </c>
      <c r="I52" s="41" t="n">
        <v>0.208</v>
      </c>
      <c r="J52" s="41" t="n">
        <v>0.208</v>
      </c>
      <c r="K52" s="41" t="n">
        <v>0.208</v>
      </c>
      <c r="L52" s="41" t="n">
        <v>0.208</v>
      </c>
      <c r="M52" s="41" t="n">
        <v>0.208</v>
      </c>
      <c r="N52" s="41" t="n">
        <v>0.208</v>
      </c>
      <c r="O52" s="41" t="n">
        <v>0.208</v>
      </c>
      <c r="P52" s="41" t="n">
        <v>0.206</v>
      </c>
      <c r="Q52" s="41" t="n">
        <v>0.203</v>
      </c>
      <c r="R52" s="41" t="n">
        <v>0.203</v>
      </c>
      <c r="S52" s="41" t="n">
        <v>0.203</v>
      </c>
      <c r="T52" s="41" t="n">
        <v>0.203</v>
      </c>
      <c r="U52" s="41" t="n">
        <v>0.205</v>
      </c>
      <c r="V52" s="41" t="n">
        <v>0.207</v>
      </c>
      <c r="W52" s="41" t="n">
        <v>0.207</v>
      </c>
      <c r="X52" s="41" t="n">
        <v>0.209</v>
      </c>
      <c r="Y52" s="41" t="n">
        <v>0.209</v>
      </c>
      <c r="Z52" s="41" t="n">
        <v>0.204</v>
      </c>
      <c r="AA52" s="41" t="n">
        <v>0.204</v>
      </c>
      <c r="AB52" s="41" t="n">
        <v>0.204</v>
      </c>
      <c r="AC52" s="41" t="n">
        <v>0.204</v>
      </c>
      <c r="AD52" s="41" t="n">
        <v>0.202</v>
      </c>
      <c r="AE52" s="41" t="n">
        <v>0.2</v>
      </c>
      <c r="AF52" s="0" t="n">
        <f aca="false">AVERAGE(B52:AE52)</f>
        <v>0.2056</v>
      </c>
    </row>
    <row r="53" customFormat="false" ht="12.75" hidden="false" customHeight="false" outlineLevel="0" collapsed="false">
      <c r="A53" s="39" t="n">
        <v>38534</v>
      </c>
      <c r="B53" s="40" t="n">
        <v>0.203</v>
      </c>
      <c r="C53" s="41" t="n">
        <v>0.203</v>
      </c>
      <c r="D53" s="41" t="n">
        <v>0.203</v>
      </c>
      <c r="E53" s="41" t="n">
        <v>0.205</v>
      </c>
      <c r="F53" s="41" t="n">
        <v>0.206</v>
      </c>
      <c r="G53" s="41" t="n">
        <v>0.206</v>
      </c>
      <c r="H53" s="41" t="n">
        <v>0.206</v>
      </c>
      <c r="I53" s="41" t="n">
        <v>0.207</v>
      </c>
      <c r="J53" s="41" t="n">
        <v>0.207</v>
      </c>
      <c r="K53" s="41" t="n">
        <v>0.207</v>
      </c>
      <c r="L53" s="41" t="n">
        <v>0.207</v>
      </c>
      <c r="M53" s="41" t="n">
        <v>0.207</v>
      </c>
      <c r="N53" s="41" t="n">
        <v>0.207</v>
      </c>
      <c r="O53" s="41" t="n">
        <v>0.207</v>
      </c>
      <c r="P53" s="41" t="n">
        <v>0.205</v>
      </c>
      <c r="Q53" s="41" t="n">
        <v>0.202</v>
      </c>
      <c r="R53" s="41" t="n">
        <v>0.202</v>
      </c>
      <c r="S53" s="41" t="n">
        <v>0.202</v>
      </c>
      <c r="T53" s="41" t="n">
        <v>0.202</v>
      </c>
      <c r="U53" s="41" t="n">
        <v>0.204</v>
      </c>
      <c r="V53" s="41" t="n">
        <v>0.206</v>
      </c>
      <c r="W53" s="41" t="n">
        <v>0.206</v>
      </c>
      <c r="X53" s="41" t="n">
        <v>0.208</v>
      </c>
      <c r="Y53" s="41" t="n">
        <v>0.208</v>
      </c>
      <c r="Z53" s="41" t="n">
        <v>0.203</v>
      </c>
      <c r="AA53" s="41" t="n">
        <v>0.203</v>
      </c>
      <c r="AB53" s="41" t="n">
        <v>0.203</v>
      </c>
      <c r="AC53" s="41" t="n">
        <v>0.203</v>
      </c>
      <c r="AD53" s="41" t="n">
        <v>0.201</v>
      </c>
      <c r="AE53" s="41" t="n">
        <v>0.199</v>
      </c>
      <c r="AF53" s="0" t="n">
        <f aca="false">AVERAGE(B53:AE53)</f>
        <v>0.2046</v>
      </c>
    </row>
    <row r="54" customFormat="false" ht="12.75" hidden="false" customHeight="false" outlineLevel="0" collapsed="false">
      <c r="A54" s="39" t="n">
        <v>38565</v>
      </c>
      <c r="B54" s="40" t="n">
        <v>0.202</v>
      </c>
      <c r="C54" s="41" t="n">
        <v>0.202</v>
      </c>
      <c r="D54" s="41" t="n">
        <v>0.202</v>
      </c>
      <c r="E54" s="41" t="n">
        <v>0.204</v>
      </c>
      <c r="F54" s="41" t="n">
        <v>0.204</v>
      </c>
      <c r="G54" s="41" t="n">
        <v>0.205</v>
      </c>
      <c r="H54" s="41" t="n">
        <v>0.205</v>
      </c>
      <c r="I54" s="41" t="n">
        <v>0.206</v>
      </c>
      <c r="J54" s="41" t="n">
        <v>0.206</v>
      </c>
      <c r="K54" s="41" t="n">
        <v>0.206</v>
      </c>
      <c r="L54" s="41" t="n">
        <v>0.206</v>
      </c>
      <c r="M54" s="41" t="n">
        <v>0.205</v>
      </c>
      <c r="N54" s="41" t="n">
        <v>0.205</v>
      </c>
      <c r="O54" s="41" t="n">
        <v>0.206</v>
      </c>
      <c r="P54" s="41" t="n">
        <v>0.203</v>
      </c>
      <c r="Q54" s="41" t="n">
        <v>0.201</v>
      </c>
      <c r="R54" s="41" t="n">
        <v>0.201</v>
      </c>
      <c r="S54" s="41" t="n">
        <v>0.201</v>
      </c>
      <c r="T54" s="41" t="n">
        <v>0.201</v>
      </c>
      <c r="U54" s="41" t="n">
        <v>0.202</v>
      </c>
      <c r="V54" s="41" t="n">
        <v>0.204</v>
      </c>
      <c r="W54" s="41" t="n">
        <v>0.204</v>
      </c>
      <c r="X54" s="41" t="n">
        <v>0.207</v>
      </c>
      <c r="Y54" s="41" t="n">
        <v>0.207</v>
      </c>
      <c r="Z54" s="41" t="n">
        <v>0.202</v>
      </c>
      <c r="AA54" s="41" t="n">
        <v>0.202</v>
      </c>
      <c r="AB54" s="41" t="n">
        <v>0.202</v>
      </c>
      <c r="AC54" s="41" t="n">
        <v>0.202</v>
      </c>
      <c r="AD54" s="41" t="n">
        <v>0.199</v>
      </c>
      <c r="AE54" s="41" t="n">
        <v>0.197</v>
      </c>
      <c r="AF54" s="0" t="n">
        <f aca="false">AVERAGE(B54:AE54)</f>
        <v>0.2033</v>
      </c>
    </row>
    <row r="55" customFormat="false" ht="12.75" hidden="false" customHeight="false" outlineLevel="0" collapsed="false">
      <c r="A55" s="39" t="n">
        <v>38596</v>
      </c>
      <c r="B55" s="40" t="n">
        <v>0.201</v>
      </c>
      <c r="C55" s="41" t="n">
        <v>0.201</v>
      </c>
      <c r="D55" s="41" t="n">
        <v>0.201</v>
      </c>
      <c r="E55" s="41" t="n">
        <v>0.203</v>
      </c>
      <c r="F55" s="41" t="n">
        <v>0.203</v>
      </c>
      <c r="G55" s="41" t="n">
        <v>0.204</v>
      </c>
      <c r="H55" s="41" t="n">
        <v>0.204</v>
      </c>
      <c r="I55" s="41" t="n">
        <v>0.205</v>
      </c>
      <c r="J55" s="41" t="n">
        <v>0.205</v>
      </c>
      <c r="K55" s="41" t="n">
        <v>0.205</v>
      </c>
      <c r="L55" s="41" t="n">
        <v>0.205</v>
      </c>
      <c r="M55" s="41" t="n">
        <v>0.204</v>
      </c>
      <c r="N55" s="41" t="n">
        <v>0.204</v>
      </c>
      <c r="O55" s="41" t="n">
        <v>0.205</v>
      </c>
      <c r="P55" s="41" t="n">
        <v>0.202</v>
      </c>
      <c r="Q55" s="41" t="n">
        <v>0.2</v>
      </c>
      <c r="R55" s="41" t="n">
        <v>0.2</v>
      </c>
      <c r="S55" s="41" t="n">
        <v>0.2</v>
      </c>
      <c r="T55" s="41" t="n">
        <v>0.2</v>
      </c>
      <c r="U55" s="41" t="n">
        <v>0.201</v>
      </c>
      <c r="V55" s="41" t="n">
        <v>0.203</v>
      </c>
      <c r="W55" s="41" t="n">
        <v>0.203</v>
      </c>
      <c r="X55" s="41" t="n">
        <v>0.206</v>
      </c>
      <c r="Y55" s="41" t="n">
        <v>0.206</v>
      </c>
      <c r="Z55" s="41" t="n">
        <v>0.201</v>
      </c>
      <c r="AA55" s="41" t="n">
        <v>0.201</v>
      </c>
      <c r="AB55" s="41" t="n">
        <v>0.201</v>
      </c>
      <c r="AC55" s="41" t="n">
        <v>0.201</v>
      </c>
      <c r="AD55" s="41" t="n">
        <v>0.198</v>
      </c>
      <c r="AE55" s="41" t="n">
        <v>0.196</v>
      </c>
      <c r="AF55" s="0" t="n">
        <f aca="false">AVERAGE(B55:AE55)</f>
        <v>0.2023</v>
      </c>
    </row>
    <row r="56" customFormat="false" ht="12.75" hidden="false" customHeight="false" outlineLevel="0" collapsed="false">
      <c r="A56" s="39" t="n">
        <v>38626</v>
      </c>
      <c r="B56" s="40" t="n">
        <v>0.2</v>
      </c>
      <c r="C56" s="41" t="n">
        <v>0.2</v>
      </c>
      <c r="D56" s="41" t="n">
        <v>0.2</v>
      </c>
      <c r="E56" s="41" t="n">
        <v>0.202</v>
      </c>
      <c r="F56" s="41" t="n">
        <v>0.203</v>
      </c>
      <c r="G56" s="41" t="n">
        <v>0.203</v>
      </c>
      <c r="H56" s="41" t="n">
        <v>0.203</v>
      </c>
      <c r="I56" s="41" t="n">
        <v>0.204</v>
      </c>
      <c r="J56" s="41" t="n">
        <v>0.204</v>
      </c>
      <c r="K56" s="41" t="n">
        <v>0.204</v>
      </c>
      <c r="L56" s="41" t="n">
        <v>0.204</v>
      </c>
      <c r="M56" s="41" t="n">
        <v>0.204</v>
      </c>
      <c r="N56" s="41" t="n">
        <v>0.204</v>
      </c>
      <c r="O56" s="41" t="n">
        <v>0.204</v>
      </c>
      <c r="P56" s="41" t="n">
        <v>0.202</v>
      </c>
      <c r="Q56" s="41" t="n">
        <v>0.199</v>
      </c>
      <c r="R56" s="41" t="n">
        <v>0.199</v>
      </c>
      <c r="S56" s="41" t="n">
        <v>0.199</v>
      </c>
      <c r="T56" s="41" t="n">
        <v>0.199</v>
      </c>
      <c r="U56" s="41" t="n">
        <v>0.201</v>
      </c>
      <c r="V56" s="41" t="n">
        <v>0.203</v>
      </c>
      <c r="W56" s="41" t="n">
        <v>0.203</v>
      </c>
      <c r="X56" s="41" t="n">
        <v>0.205</v>
      </c>
      <c r="Y56" s="41" t="n">
        <v>0.205</v>
      </c>
      <c r="Z56" s="41" t="n">
        <v>0.2</v>
      </c>
      <c r="AA56" s="41" t="n">
        <v>0.2</v>
      </c>
      <c r="AB56" s="41" t="n">
        <v>0.2</v>
      </c>
      <c r="AC56" s="41" t="n">
        <v>0.2</v>
      </c>
      <c r="AD56" s="41" t="n">
        <v>0.199</v>
      </c>
      <c r="AE56" s="41" t="n">
        <v>0.197</v>
      </c>
      <c r="AF56" s="0" t="n">
        <f aca="false">AVERAGE(B56:AE56)</f>
        <v>0.201666666666667</v>
      </c>
    </row>
    <row r="57" customFormat="false" ht="12.75" hidden="false" customHeight="false" outlineLevel="0" collapsed="false">
      <c r="A57" s="39" t="n">
        <v>38657</v>
      </c>
      <c r="B57" s="40" t="n">
        <v>0.199</v>
      </c>
      <c r="C57" s="41" t="n">
        <v>0.199</v>
      </c>
      <c r="D57" s="41" t="n">
        <v>0.199</v>
      </c>
      <c r="E57" s="41" t="n">
        <v>0.201</v>
      </c>
      <c r="F57" s="41" t="n">
        <v>0.202</v>
      </c>
      <c r="G57" s="41" t="n">
        <v>0.202</v>
      </c>
      <c r="H57" s="41" t="n">
        <v>0.202</v>
      </c>
      <c r="I57" s="41" t="n">
        <v>0.203</v>
      </c>
      <c r="J57" s="41" t="n">
        <v>0.203</v>
      </c>
      <c r="K57" s="41" t="n">
        <v>0.203</v>
      </c>
      <c r="L57" s="41" t="n">
        <v>0.203</v>
      </c>
      <c r="M57" s="41" t="n">
        <v>0.203</v>
      </c>
      <c r="N57" s="41" t="n">
        <v>0.203</v>
      </c>
      <c r="O57" s="41" t="n">
        <v>0.203</v>
      </c>
      <c r="P57" s="41" t="n">
        <v>0.201</v>
      </c>
      <c r="Q57" s="41" t="n">
        <v>0.198</v>
      </c>
      <c r="R57" s="41" t="n">
        <v>0.198</v>
      </c>
      <c r="S57" s="41" t="n">
        <v>0.198</v>
      </c>
      <c r="T57" s="41" t="n">
        <v>0.198</v>
      </c>
      <c r="U57" s="41" t="n">
        <v>0.2</v>
      </c>
      <c r="V57" s="41" t="n">
        <v>0.202</v>
      </c>
      <c r="W57" s="41" t="n">
        <v>0.202</v>
      </c>
      <c r="X57" s="41" t="n">
        <v>0.204</v>
      </c>
      <c r="Y57" s="41" t="n">
        <v>0.204</v>
      </c>
      <c r="Z57" s="41" t="n">
        <v>0.199</v>
      </c>
      <c r="AA57" s="41" t="n">
        <v>0.199</v>
      </c>
      <c r="AB57" s="41" t="n">
        <v>0.199</v>
      </c>
      <c r="AC57" s="41" t="n">
        <v>0.199</v>
      </c>
      <c r="AD57" s="41" t="n">
        <v>0.198</v>
      </c>
      <c r="AE57" s="41" t="n">
        <v>0.196</v>
      </c>
      <c r="AF57" s="0" t="n">
        <f aca="false">AVERAGE(B57:AE57)</f>
        <v>0.200666666666667</v>
      </c>
    </row>
    <row r="58" customFormat="false" ht="12.75" hidden="false" customHeight="false" outlineLevel="0" collapsed="false">
      <c r="A58" s="39" t="n">
        <v>38687</v>
      </c>
      <c r="B58" s="40" t="n">
        <v>0.198</v>
      </c>
      <c r="C58" s="41" t="n">
        <v>0.198</v>
      </c>
      <c r="D58" s="41" t="n">
        <v>0.198</v>
      </c>
      <c r="E58" s="41" t="n">
        <v>0.2</v>
      </c>
      <c r="F58" s="41" t="n">
        <v>0.201</v>
      </c>
      <c r="G58" s="41" t="n">
        <v>0.201</v>
      </c>
      <c r="H58" s="41" t="n">
        <v>0.201</v>
      </c>
      <c r="I58" s="41" t="n">
        <v>0.202</v>
      </c>
      <c r="J58" s="41" t="n">
        <v>0.202</v>
      </c>
      <c r="K58" s="41" t="n">
        <v>0.202</v>
      </c>
      <c r="L58" s="41" t="n">
        <v>0.202</v>
      </c>
      <c r="M58" s="41" t="n">
        <v>0.202</v>
      </c>
      <c r="N58" s="41" t="n">
        <v>0.202</v>
      </c>
      <c r="O58" s="41" t="n">
        <v>0.202</v>
      </c>
      <c r="P58" s="41" t="n">
        <v>0.2</v>
      </c>
      <c r="Q58" s="41" t="n">
        <v>0.197</v>
      </c>
      <c r="R58" s="41" t="n">
        <v>0.197</v>
      </c>
      <c r="S58" s="41" t="n">
        <v>0.197</v>
      </c>
      <c r="T58" s="41" t="n">
        <v>0.197</v>
      </c>
      <c r="U58" s="41" t="n">
        <v>0.199</v>
      </c>
      <c r="V58" s="41" t="n">
        <v>0.201</v>
      </c>
      <c r="W58" s="41" t="n">
        <v>0.201</v>
      </c>
      <c r="X58" s="41" t="n">
        <v>0.203</v>
      </c>
      <c r="Y58" s="41" t="n">
        <v>0.203</v>
      </c>
      <c r="Z58" s="41" t="n">
        <v>0.198</v>
      </c>
      <c r="AA58" s="41" t="n">
        <v>0.198</v>
      </c>
      <c r="AB58" s="41" t="n">
        <v>0.198</v>
      </c>
      <c r="AC58" s="41" t="n">
        <v>0.198</v>
      </c>
      <c r="AD58" s="41" t="n">
        <v>0.197</v>
      </c>
      <c r="AE58" s="41" t="n">
        <v>0.195</v>
      </c>
      <c r="AF58" s="0" t="n">
        <f aca="false">AVERAGE(B58:AE58)</f>
        <v>0.199666666666667</v>
      </c>
    </row>
    <row r="59" customFormat="false" ht="12.75" hidden="false" customHeight="false" outlineLevel="0" collapsed="false">
      <c r="A59" s="39" t="n">
        <v>38718</v>
      </c>
      <c r="B59" s="40" t="n">
        <v>0.197</v>
      </c>
      <c r="C59" s="41" t="n">
        <v>0.197</v>
      </c>
      <c r="D59" s="41" t="n">
        <v>0.197</v>
      </c>
      <c r="E59" s="41" t="n">
        <v>0.199</v>
      </c>
      <c r="F59" s="41" t="n">
        <v>0.199</v>
      </c>
      <c r="G59" s="41" t="n">
        <v>0.2</v>
      </c>
      <c r="H59" s="41" t="n">
        <v>0.2</v>
      </c>
      <c r="I59" s="41" t="n">
        <v>0.201</v>
      </c>
      <c r="J59" s="41" t="n">
        <v>0.201</v>
      </c>
      <c r="K59" s="41" t="n">
        <v>0.201</v>
      </c>
      <c r="L59" s="41" t="n">
        <v>0.201</v>
      </c>
      <c r="M59" s="41" t="n">
        <v>0.2</v>
      </c>
      <c r="N59" s="41" t="n">
        <v>0.2</v>
      </c>
      <c r="O59" s="41" t="n">
        <v>0.201</v>
      </c>
      <c r="P59" s="41" t="n">
        <v>0.198</v>
      </c>
      <c r="Q59" s="41" t="n">
        <v>0.196</v>
      </c>
      <c r="R59" s="41" t="n">
        <v>0.196</v>
      </c>
      <c r="S59" s="41" t="n">
        <v>0.196</v>
      </c>
      <c r="T59" s="41" t="n">
        <v>0.196</v>
      </c>
      <c r="U59" s="41" t="n">
        <v>0.197</v>
      </c>
      <c r="V59" s="41" t="n">
        <v>0.199</v>
      </c>
      <c r="W59" s="41" t="n">
        <v>0.199</v>
      </c>
      <c r="X59" s="41" t="n">
        <v>0.202</v>
      </c>
      <c r="Y59" s="41" t="n">
        <v>0.202</v>
      </c>
      <c r="Z59" s="41" t="n">
        <v>0.197</v>
      </c>
      <c r="AA59" s="41" t="n">
        <v>0.197</v>
      </c>
      <c r="AB59" s="41" t="n">
        <v>0.197</v>
      </c>
      <c r="AC59" s="41" t="n">
        <v>0.197</v>
      </c>
      <c r="AD59" s="41" t="n">
        <v>0.195</v>
      </c>
      <c r="AE59" s="41" t="n">
        <v>0.193</v>
      </c>
      <c r="AF59" s="0" t="n">
        <f aca="false">AVERAGE(B59:AE59)</f>
        <v>0.198366666666667</v>
      </c>
    </row>
    <row r="60" customFormat="false" ht="12.75" hidden="false" customHeight="false" outlineLevel="0" collapsed="false">
      <c r="A60" s="39" t="n">
        <v>38749</v>
      </c>
      <c r="B60" s="40" t="n">
        <v>0.197</v>
      </c>
      <c r="C60" s="41" t="n">
        <v>0.197</v>
      </c>
      <c r="D60" s="41" t="n">
        <v>0.197</v>
      </c>
      <c r="E60" s="41" t="n">
        <v>0.199</v>
      </c>
      <c r="F60" s="41" t="n">
        <v>0.199</v>
      </c>
      <c r="G60" s="41" t="n">
        <v>0.2</v>
      </c>
      <c r="H60" s="41" t="n">
        <v>0.2</v>
      </c>
      <c r="I60" s="41" t="n">
        <v>0.201</v>
      </c>
      <c r="J60" s="41" t="n">
        <v>0.201</v>
      </c>
      <c r="K60" s="41" t="n">
        <v>0.201</v>
      </c>
      <c r="L60" s="41" t="n">
        <v>0.201</v>
      </c>
      <c r="M60" s="41" t="n">
        <v>0.2</v>
      </c>
      <c r="N60" s="41" t="n">
        <v>0.2</v>
      </c>
      <c r="O60" s="41" t="n">
        <v>0.2</v>
      </c>
      <c r="P60" s="41" t="n">
        <v>0.198</v>
      </c>
      <c r="Q60" s="41" t="n">
        <v>0.195</v>
      </c>
      <c r="R60" s="41" t="n">
        <v>0.195</v>
      </c>
      <c r="S60" s="41" t="n">
        <v>0.195</v>
      </c>
      <c r="T60" s="41" t="n">
        <v>0.195</v>
      </c>
      <c r="U60" s="41" t="n">
        <v>0.197</v>
      </c>
      <c r="V60" s="41" t="n">
        <v>0.199</v>
      </c>
      <c r="W60" s="41" t="n">
        <v>0.199</v>
      </c>
      <c r="X60" s="41" t="n">
        <v>0.201</v>
      </c>
      <c r="Y60" s="41" t="n">
        <v>0.201</v>
      </c>
      <c r="Z60" s="41" t="n">
        <v>0.196</v>
      </c>
      <c r="AA60" s="41" t="n">
        <v>0.196</v>
      </c>
      <c r="AB60" s="41" t="n">
        <v>0.196</v>
      </c>
      <c r="AC60" s="41" t="n">
        <v>0.196</v>
      </c>
      <c r="AD60" s="41" t="n">
        <v>0.195</v>
      </c>
      <c r="AE60" s="41" t="n">
        <v>0.193</v>
      </c>
      <c r="AF60" s="0" t="n">
        <f aca="false">AVERAGE(B60:AE60)</f>
        <v>0.198</v>
      </c>
    </row>
    <row r="61" customFormat="false" ht="12.75" hidden="false" customHeight="false" outlineLevel="0" collapsed="false">
      <c r="A61" s="39" t="n">
        <v>38777</v>
      </c>
      <c r="B61" s="40" t="n">
        <v>0.195</v>
      </c>
      <c r="C61" s="41" t="n">
        <v>0.195</v>
      </c>
      <c r="D61" s="41" t="n">
        <v>0.195</v>
      </c>
      <c r="E61" s="41" t="n">
        <v>0.197</v>
      </c>
      <c r="F61" s="41" t="n">
        <v>0.198</v>
      </c>
      <c r="G61" s="41" t="n">
        <v>0.198</v>
      </c>
      <c r="H61" s="41" t="n">
        <v>0.198</v>
      </c>
      <c r="I61" s="41" t="n">
        <v>0.199</v>
      </c>
      <c r="J61" s="41" t="n">
        <v>0.199</v>
      </c>
      <c r="K61" s="41" t="n">
        <v>0.199</v>
      </c>
      <c r="L61" s="41" t="n">
        <v>0.199</v>
      </c>
      <c r="M61" s="41" t="n">
        <v>0.199</v>
      </c>
      <c r="N61" s="41" t="n">
        <v>0.199</v>
      </c>
      <c r="O61" s="41" t="n">
        <v>0.199</v>
      </c>
      <c r="P61" s="41" t="n">
        <v>0.196</v>
      </c>
      <c r="Q61" s="41" t="n">
        <v>0.194</v>
      </c>
      <c r="R61" s="41" t="n">
        <v>0.194</v>
      </c>
      <c r="S61" s="41" t="n">
        <v>0.194</v>
      </c>
      <c r="T61" s="41" t="n">
        <v>0.194</v>
      </c>
      <c r="U61" s="41" t="n">
        <v>0.195</v>
      </c>
      <c r="V61" s="41" t="n">
        <v>0.197</v>
      </c>
      <c r="W61" s="41" t="n">
        <v>0.197</v>
      </c>
      <c r="X61" s="41" t="n">
        <v>0.2</v>
      </c>
      <c r="Y61" s="41" t="n">
        <v>0.2</v>
      </c>
      <c r="Z61" s="41" t="n">
        <v>0.195</v>
      </c>
      <c r="AA61" s="41" t="n">
        <v>0.195</v>
      </c>
      <c r="AB61" s="41" t="n">
        <v>0.195</v>
      </c>
      <c r="AC61" s="41" t="n">
        <v>0.195</v>
      </c>
      <c r="AD61" s="41" t="n">
        <v>0.193</v>
      </c>
      <c r="AE61" s="41" t="n">
        <v>0.191</v>
      </c>
      <c r="AF61" s="0" t="n">
        <f aca="false">AVERAGE(B61:AE61)</f>
        <v>0.196466666666667</v>
      </c>
    </row>
    <row r="62" customFormat="false" ht="12.75" hidden="false" customHeight="false" outlineLevel="0" collapsed="false">
      <c r="A62" s="39" t="n">
        <v>38808</v>
      </c>
      <c r="B62" s="40" t="n">
        <v>0.194</v>
      </c>
      <c r="C62" s="41" t="n">
        <v>0.194</v>
      </c>
      <c r="D62" s="41" t="n">
        <v>0.194</v>
      </c>
      <c r="E62" s="41" t="n">
        <v>0.196</v>
      </c>
      <c r="F62" s="41" t="n">
        <v>0.197</v>
      </c>
      <c r="G62" s="41" t="n">
        <v>0.197</v>
      </c>
      <c r="H62" s="41" t="n">
        <v>0.197</v>
      </c>
      <c r="I62" s="41" t="n">
        <v>0.198</v>
      </c>
      <c r="J62" s="41" t="n">
        <v>0.198</v>
      </c>
      <c r="K62" s="41" t="n">
        <v>0.198</v>
      </c>
      <c r="L62" s="41" t="n">
        <v>0.198</v>
      </c>
      <c r="M62" s="41" t="n">
        <v>0.198</v>
      </c>
      <c r="N62" s="41" t="n">
        <v>0.198</v>
      </c>
      <c r="O62" s="41" t="n">
        <v>0.198</v>
      </c>
      <c r="P62" s="41" t="n">
        <v>0.195</v>
      </c>
      <c r="Q62" s="41" t="n">
        <v>0.193</v>
      </c>
      <c r="R62" s="41" t="n">
        <v>0.193</v>
      </c>
      <c r="S62" s="41" t="n">
        <v>0.193</v>
      </c>
      <c r="T62" s="41" t="n">
        <v>0.193</v>
      </c>
      <c r="U62" s="41" t="n">
        <v>0.194</v>
      </c>
      <c r="V62" s="41" t="n">
        <v>0.196</v>
      </c>
      <c r="W62" s="41" t="n">
        <v>0.196</v>
      </c>
      <c r="X62" s="41" t="n">
        <v>0.199</v>
      </c>
      <c r="Y62" s="41" t="n">
        <v>0.199</v>
      </c>
      <c r="Z62" s="41" t="n">
        <v>0.194</v>
      </c>
      <c r="AA62" s="41" t="n">
        <v>0.194</v>
      </c>
      <c r="AB62" s="41" t="n">
        <v>0.194</v>
      </c>
      <c r="AC62" s="41" t="n">
        <v>0.194</v>
      </c>
      <c r="AD62" s="41" t="n">
        <v>0.192</v>
      </c>
      <c r="AE62" s="41" t="n">
        <v>0.19</v>
      </c>
      <c r="AF62" s="0" t="n">
        <f aca="false">AVERAGE(B62:AE62)</f>
        <v>0.195466666666667</v>
      </c>
    </row>
    <row r="63" customFormat="false" ht="12.75" hidden="false" customHeight="false" outlineLevel="0" collapsed="false">
      <c r="A63" s="39" t="n">
        <v>38838</v>
      </c>
      <c r="B63" s="40" t="n">
        <v>0.194</v>
      </c>
      <c r="C63" s="41" t="n">
        <v>0.194</v>
      </c>
      <c r="D63" s="41" t="n">
        <v>0.194</v>
      </c>
      <c r="E63" s="41" t="n">
        <v>0.196</v>
      </c>
      <c r="F63" s="41" t="n">
        <v>0.196</v>
      </c>
      <c r="G63" s="41" t="n">
        <v>0.197</v>
      </c>
      <c r="H63" s="41" t="n">
        <v>0.197</v>
      </c>
      <c r="I63" s="41" t="n">
        <v>0.198</v>
      </c>
      <c r="J63" s="41" t="n">
        <v>0.198</v>
      </c>
      <c r="K63" s="41" t="n">
        <v>0.198</v>
      </c>
      <c r="L63" s="41" t="n">
        <v>0.198</v>
      </c>
      <c r="M63" s="41" t="n">
        <v>0.197</v>
      </c>
      <c r="N63" s="41" t="n">
        <v>0.197</v>
      </c>
      <c r="O63" s="41" t="n">
        <v>0.197</v>
      </c>
      <c r="P63" s="41" t="n">
        <v>0.195</v>
      </c>
      <c r="Q63" s="41" t="n">
        <v>0.192</v>
      </c>
      <c r="R63" s="41" t="n">
        <v>0.192</v>
      </c>
      <c r="S63" s="41" t="n">
        <v>0.192</v>
      </c>
      <c r="T63" s="41" t="n">
        <v>0.192</v>
      </c>
      <c r="U63" s="41" t="n">
        <v>0.194</v>
      </c>
      <c r="V63" s="41" t="n">
        <v>0.196</v>
      </c>
      <c r="W63" s="41" t="n">
        <v>0.196</v>
      </c>
      <c r="X63" s="41" t="n">
        <v>0.198</v>
      </c>
      <c r="Y63" s="41" t="n">
        <v>0.198</v>
      </c>
      <c r="Z63" s="41" t="n">
        <v>0.193</v>
      </c>
      <c r="AA63" s="41" t="n">
        <v>0.193</v>
      </c>
      <c r="AB63" s="41" t="n">
        <v>0.193</v>
      </c>
      <c r="AC63" s="41" t="n">
        <v>0.193</v>
      </c>
      <c r="AD63" s="41" t="n">
        <v>0.192</v>
      </c>
      <c r="AE63" s="41" t="n">
        <v>0.19</v>
      </c>
      <c r="AF63" s="0" t="n">
        <f aca="false">AVERAGE(B63:AE63)</f>
        <v>0.195</v>
      </c>
    </row>
    <row r="64" customFormat="false" ht="12.75" hidden="false" customHeight="false" outlineLevel="0" collapsed="false">
      <c r="A64" s="39" t="n">
        <v>38869</v>
      </c>
      <c r="B64" s="40" t="n">
        <v>0.194</v>
      </c>
      <c r="C64" s="41" t="n">
        <v>0.194</v>
      </c>
      <c r="D64" s="41" t="n">
        <v>0.194</v>
      </c>
      <c r="E64" s="41" t="n">
        <v>0.196</v>
      </c>
      <c r="F64" s="41" t="n">
        <v>0.196</v>
      </c>
      <c r="G64" s="41" t="n">
        <v>0.197</v>
      </c>
      <c r="H64" s="41" t="n">
        <v>0.197</v>
      </c>
      <c r="I64" s="41" t="n">
        <v>0.198</v>
      </c>
      <c r="J64" s="41" t="n">
        <v>0.198</v>
      </c>
      <c r="K64" s="41" t="n">
        <v>0.198</v>
      </c>
      <c r="L64" s="41" t="n">
        <v>0.198</v>
      </c>
      <c r="M64" s="41" t="n">
        <v>0.197</v>
      </c>
      <c r="N64" s="41" t="n">
        <v>0.197</v>
      </c>
      <c r="O64" s="41" t="n">
        <v>0.197</v>
      </c>
      <c r="P64" s="41" t="n">
        <v>0.195</v>
      </c>
      <c r="Q64" s="41" t="n">
        <v>0.192</v>
      </c>
      <c r="R64" s="41" t="n">
        <v>0.192</v>
      </c>
      <c r="S64" s="41" t="n">
        <v>0.192</v>
      </c>
      <c r="T64" s="41" t="n">
        <v>0.192</v>
      </c>
      <c r="U64" s="41" t="n">
        <v>0.194</v>
      </c>
      <c r="V64" s="41" t="n">
        <v>0.196</v>
      </c>
      <c r="W64" s="41" t="n">
        <v>0.196</v>
      </c>
      <c r="X64" s="41" t="n">
        <v>0.198</v>
      </c>
      <c r="Y64" s="41" t="n">
        <v>0.198</v>
      </c>
      <c r="Z64" s="41" t="n">
        <v>0.193</v>
      </c>
      <c r="AA64" s="41" t="n">
        <v>0.193</v>
      </c>
      <c r="AB64" s="41" t="n">
        <v>0.193</v>
      </c>
      <c r="AC64" s="41" t="n">
        <v>0.193</v>
      </c>
      <c r="AD64" s="41" t="n">
        <v>0.192</v>
      </c>
      <c r="AE64" s="41" t="n">
        <v>0.19</v>
      </c>
      <c r="AF64" s="0" t="n">
        <f aca="false">AVERAGE(B64:AE64)</f>
        <v>0.195</v>
      </c>
    </row>
    <row r="65" customFormat="false" ht="12.75" hidden="false" customHeight="false" outlineLevel="0" collapsed="false">
      <c r="A65" s="39" t="n">
        <v>38899</v>
      </c>
      <c r="B65" s="40" t="n">
        <v>0.193</v>
      </c>
      <c r="C65" s="41" t="n">
        <v>0.193</v>
      </c>
      <c r="D65" s="41" t="n">
        <v>0.193</v>
      </c>
      <c r="E65" s="41" t="n">
        <v>0.195</v>
      </c>
      <c r="F65" s="41" t="n">
        <v>0.195</v>
      </c>
      <c r="G65" s="41" t="n">
        <v>0.196</v>
      </c>
      <c r="H65" s="41" t="n">
        <v>0.196</v>
      </c>
      <c r="I65" s="41" t="n">
        <v>0.197</v>
      </c>
      <c r="J65" s="41" t="n">
        <v>0.197</v>
      </c>
      <c r="K65" s="41" t="n">
        <v>0.197</v>
      </c>
      <c r="L65" s="41" t="n">
        <v>0.197</v>
      </c>
      <c r="M65" s="41" t="n">
        <v>0.196</v>
      </c>
      <c r="N65" s="41" t="n">
        <v>0.196</v>
      </c>
      <c r="O65" s="41" t="n">
        <v>0.196</v>
      </c>
      <c r="P65" s="41" t="n">
        <v>0.194</v>
      </c>
      <c r="Q65" s="41" t="n">
        <v>0.191</v>
      </c>
      <c r="R65" s="41" t="n">
        <v>0.191</v>
      </c>
      <c r="S65" s="41" t="n">
        <v>0.191</v>
      </c>
      <c r="T65" s="41" t="n">
        <v>0.191</v>
      </c>
      <c r="U65" s="41" t="n">
        <v>0.193</v>
      </c>
      <c r="V65" s="41" t="n">
        <v>0.195</v>
      </c>
      <c r="W65" s="41" t="n">
        <v>0.195</v>
      </c>
      <c r="X65" s="41" t="n">
        <v>0.197</v>
      </c>
      <c r="Y65" s="41" t="n">
        <v>0.197</v>
      </c>
      <c r="Z65" s="41" t="n">
        <v>0.192</v>
      </c>
      <c r="AA65" s="41" t="n">
        <v>0.192</v>
      </c>
      <c r="AB65" s="41" t="n">
        <v>0.192</v>
      </c>
      <c r="AC65" s="41" t="n">
        <v>0.192</v>
      </c>
      <c r="AD65" s="41" t="n">
        <v>0.191</v>
      </c>
      <c r="AE65" s="41" t="n">
        <v>0.189</v>
      </c>
      <c r="AF65" s="0" t="n">
        <f aca="false">AVERAGE(B65:AE65)</f>
        <v>0.194</v>
      </c>
    </row>
    <row r="66" customFormat="false" ht="12.75" hidden="false" customHeight="false" outlineLevel="0" collapsed="false">
      <c r="A66" s="39" t="n">
        <v>38930</v>
      </c>
      <c r="B66" s="40" t="n">
        <v>0.192</v>
      </c>
      <c r="C66" s="41" t="n">
        <v>0.192</v>
      </c>
      <c r="D66" s="41" t="n">
        <v>0.192</v>
      </c>
      <c r="E66" s="41" t="n">
        <v>0.194</v>
      </c>
      <c r="F66" s="41" t="n">
        <v>0.194</v>
      </c>
      <c r="G66" s="41" t="n">
        <v>0.195</v>
      </c>
      <c r="H66" s="41" t="n">
        <v>0.195</v>
      </c>
      <c r="I66" s="41" t="n">
        <v>0.196</v>
      </c>
      <c r="J66" s="41" t="n">
        <v>0.196</v>
      </c>
      <c r="K66" s="41" t="n">
        <v>0.196</v>
      </c>
      <c r="L66" s="41" t="n">
        <v>0.196</v>
      </c>
      <c r="M66" s="41" t="n">
        <v>0.195</v>
      </c>
      <c r="N66" s="41" t="n">
        <v>0.195</v>
      </c>
      <c r="O66" s="41" t="n">
        <v>0.195</v>
      </c>
      <c r="P66" s="41" t="n">
        <v>0.193</v>
      </c>
      <c r="Q66" s="41" t="n">
        <v>0.19</v>
      </c>
      <c r="R66" s="41" t="n">
        <v>0.19</v>
      </c>
      <c r="S66" s="41" t="n">
        <v>0.19</v>
      </c>
      <c r="T66" s="41" t="n">
        <v>0.19</v>
      </c>
      <c r="U66" s="41" t="n">
        <v>0.192</v>
      </c>
      <c r="V66" s="41" t="n">
        <v>0.194</v>
      </c>
      <c r="W66" s="41" t="n">
        <v>0.194</v>
      </c>
      <c r="X66" s="41" t="n">
        <v>0.196</v>
      </c>
      <c r="Y66" s="41" t="n">
        <v>0.196</v>
      </c>
      <c r="Z66" s="41" t="n">
        <v>0.191</v>
      </c>
      <c r="AA66" s="41" t="n">
        <v>0.191</v>
      </c>
      <c r="AB66" s="41" t="n">
        <v>0.191</v>
      </c>
      <c r="AC66" s="41" t="n">
        <v>0.191</v>
      </c>
      <c r="AD66" s="41" t="n">
        <v>0.19</v>
      </c>
      <c r="AE66" s="41" t="n">
        <v>0.188</v>
      </c>
      <c r="AF66" s="0" t="n">
        <f aca="false">AVERAGE(B66:AE66)</f>
        <v>0.193</v>
      </c>
    </row>
    <row r="67" customFormat="false" ht="12.75" hidden="false" customHeight="false" outlineLevel="0" collapsed="false">
      <c r="A67" s="39" t="n">
        <v>38961</v>
      </c>
      <c r="B67" s="40" t="n">
        <v>0.191</v>
      </c>
      <c r="C67" s="41" t="n">
        <v>0.191</v>
      </c>
      <c r="D67" s="41" t="n">
        <v>0.191</v>
      </c>
      <c r="E67" s="41" t="n">
        <v>0.193</v>
      </c>
      <c r="F67" s="41" t="n">
        <v>0.193</v>
      </c>
      <c r="G67" s="41" t="n">
        <v>0.194</v>
      </c>
      <c r="H67" s="41" t="n">
        <v>0.194</v>
      </c>
      <c r="I67" s="41" t="n">
        <v>0.195</v>
      </c>
      <c r="J67" s="41" t="n">
        <v>0.195</v>
      </c>
      <c r="K67" s="41" t="n">
        <v>0.195</v>
      </c>
      <c r="L67" s="41" t="n">
        <v>0.195</v>
      </c>
      <c r="M67" s="41" t="n">
        <v>0.194</v>
      </c>
      <c r="N67" s="41" t="n">
        <v>0.194</v>
      </c>
      <c r="O67" s="41" t="n">
        <v>0.194</v>
      </c>
      <c r="P67" s="41" t="n">
        <v>0.192</v>
      </c>
      <c r="Q67" s="41" t="n">
        <v>0.189</v>
      </c>
      <c r="R67" s="41" t="n">
        <v>0.189</v>
      </c>
      <c r="S67" s="41" t="n">
        <v>0.189</v>
      </c>
      <c r="T67" s="41" t="n">
        <v>0.189</v>
      </c>
      <c r="U67" s="41" t="n">
        <v>0.191</v>
      </c>
      <c r="V67" s="41" t="n">
        <v>0.193</v>
      </c>
      <c r="W67" s="41" t="n">
        <v>0.193</v>
      </c>
      <c r="X67" s="41" t="n">
        <v>0.195</v>
      </c>
      <c r="Y67" s="41" t="n">
        <v>0.195</v>
      </c>
      <c r="Z67" s="41" t="n">
        <v>0.19</v>
      </c>
      <c r="AA67" s="41" t="n">
        <v>0.19</v>
      </c>
      <c r="AB67" s="41" t="n">
        <v>0.19</v>
      </c>
      <c r="AC67" s="41" t="n">
        <v>0.19</v>
      </c>
      <c r="AD67" s="41" t="n">
        <v>0.189</v>
      </c>
      <c r="AE67" s="41" t="n">
        <v>0.187</v>
      </c>
      <c r="AF67" s="0" t="n">
        <f aca="false">AVERAGE(B67:AE67)</f>
        <v>0.192</v>
      </c>
    </row>
    <row r="68" customFormat="false" ht="12.75" hidden="false" customHeight="false" outlineLevel="0" collapsed="false">
      <c r="A68" s="39" t="n">
        <v>38991</v>
      </c>
      <c r="B68" s="40" t="n">
        <v>0.19</v>
      </c>
      <c r="C68" s="41" t="n">
        <v>0.19</v>
      </c>
      <c r="D68" s="41" t="n">
        <v>0.19</v>
      </c>
      <c r="E68" s="41" t="n">
        <v>0.192</v>
      </c>
      <c r="F68" s="41" t="n">
        <v>0.192</v>
      </c>
      <c r="G68" s="41" t="n">
        <v>0.193</v>
      </c>
      <c r="H68" s="41" t="n">
        <v>0.193</v>
      </c>
      <c r="I68" s="41" t="n">
        <v>0.194</v>
      </c>
      <c r="J68" s="41" t="n">
        <v>0.194</v>
      </c>
      <c r="K68" s="41" t="n">
        <v>0.194</v>
      </c>
      <c r="L68" s="41" t="n">
        <v>0.194</v>
      </c>
      <c r="M68" s="41" t="n">
        <v>0.193</v>
      </c>
      <c r="N68" s="41" t="n">
        <v>0.193</v>
      </c>
      <c r="O68" s="41" t="n">
        <v>0.193</v>
      </c>
      <c r="P68" s="41" t="n">
        <v>0.191</v>
      </c>
      <c r="Q68" s="41" t="n">
        <v>0.188</v>
      </c>
      <c r="R68" s="41" t="n">
        <v>0.188</v>
      </c>
      <c r="S68" s="41" t="n">
        <v>0.188</v>
      </c>
      <c r="T68" s="41" t="n">
        <v>0.188</v>
      </c>
      <c r="U68" s="41" t="n">
        <v>0.19</v>
      </c>
      <c r="V68" s="41" t="n">
        <v>0.192</v>
      </c>
      <c r="W68" s="41" t="n">
        <v>0.192</v>
      </c>
      <c r="X68" s="41" t="n">
        <v>0.194</v>
      </c>
      <c r="Y68" s="41" t="n">
        <v>0.194</v>
      </c>
      <c r="Z68" s="41" t="n">
        <v>0.189</v>
      </c>
      <c r="AA68" s="41" t="n">
        <v>0.189</v>
      </c>
      <c r="AB68" s="41" t="n">
        <v>0.189</v>
      </c>
      <c r="AC68" s="41" t="n">
        <v>0.189</v>
      </c>
      <c r="AD68" s="41" t="n">
        <v>0.188</v>
      </c>
      <c r="AE68" s="41" t="n">
        <v>0.186</v>
      </c>
      <c r="AF68" s="0" t="n">
        <f aca="false">AVERAGE(B68:AE68)</f>
        <v>0.191</v>
      </c>
    </row>
    <row r="69" customFormat="false" ht="12.75" hidden="false" customHeight="false" outlineLevel="0" collapsed="false">
      <c r="A69" s="39" t="n">
        <v>39022</v>
      </c>
      <c r="B69" s="40" t="n">
        <v>0.189</v>
      </c>
      <c r="C69" s="41" t="n">
        <v>0.189</v>
      </c>
      <c r="D69" s="41" t="n">
        <v>0.189</v>
      </c>
      <c r="E69" s="41" t="n">
        <v>0.191</v>
      </c>
      <c r="F69" s="41" t="n">
        <v>0.191</v>
      </c>
      <c r="G69" s="41" t="n">
        <v>0.192</v>
      </c>
      <c r="H69" s="41" t="n">
        <v>0.192</v>
      </c>
      <c r="I69" s="41" t="n">
        <v>0.193</v>
      </c>
      <c r="J69" s="41" t="n">
        <v>0.193</v>
      </c>
      <c r="K69" s="41" t="n">
        <v>0.193</v>
      </c>
      <c r="L69" s="41" t="n">
        <v>0.193</v>
      </c>
      <c r="M69" s="41" t="n">
        <v>0.192</v>
      </c>
      <c r="N69" s="41" t="n">
        <v>0.192</v>
      </c>
      <c r="O69" s="41" t="n">
        <v>0.192</v>
      </c>
      <c r="P69" s="41" t="n">
        <v>0.19</v>
      </c>
      <c r="Q69" s="41" t="n">
        <v>0.187</v>
      </c>
      <c r="R69" s="41" t="n">
        <v>0.187</v>
      </c>
      <c r="S69" s="41" t="n">
        <v>0.187</v>
      </c>
      <c r="T69" s="41" t="n">
        <v>0.187</v>
      </c>
      <c r="U69" s="41" t="n">
        <v>0.189</v>
      </c>
      <c r="V69" s="41" t="n">
        <v>0.191</v>
      </c>
      <c r="W69" s="41" t="n">
        <v>0.191</v>
      </c>
      <c r="X69" s="41" t="n">
        <v>0.193</v>
      </c>
      <c r="Y69" s="41" t="n">
        <v>0.193</v>
      </c>
      <c r="Z69" s="41" t="n">
        <v>0.188</v>
      </c>
      <c r="AA69" s="41" t="n">
        <v>0.188</v>
      </c>
      <c r="AB69" s="41" t="n">
        <v>0.188</v>
      </c>
      <c r="AC69" s="41" t="n">
        <v>0.188</v>
      </c>
      <c r="AD69" s="41" t="n">
        <v>0.187</v>
      </c>
      <c r="AE69" s="41" t="n">
        <v>0.185</v>
      </c>
      <c r="AF69" s="0" t="n">
        <f aca="false">AVERAGE(B69:AE69)</f>
        <v>0.19</v>
      </c>
    </row>
    <row r="70" customFormat="false" ht="12.75" hidden="false" customHeight="false" outlineLevel="0" collapsed="false">
      <c r="A70" s="39" t="n">
        <v>39052</v>
      </c>
      <c r="B70" s="40" t="n">
        <v>0.188</v>
      </c>
      <c r="C70" s="41" t="n">
        <v>0.188</v>
      </c>
      <c r="D70" s="41" t="n">
        <v>0.188</v>
      </c>
      <c r="E70" s="41" t="n">
        <v>0.19</v>
      </c>
      <c r="F70" s="41" t="n">
        <v>0.19</v>
      </c>
      <c r="G70" s="41" t="n">
        <v>0.191</v>
      </c>
      <c r="H70" s="41" t="n">
        <v>0.191</v>
      </c>
      <c r="I70" s="41" t="n">
        <v>0.192</v>
      </c>
      <c r="J70" s="41" t="n">
        <v>0.192</v>
      </c>
      <c r="K70" s="41" t="n">
        <v>0.192</v>
      </c>
      <c r="L70" s="41" t="n">
        <v>0.192</v>
      </c>
      <c r="M70" s="41" t="n">
        <v>0.191</v>
      </c>
      <c r="N70" s="41" t="n">
        <v>0.191</v>
      </c>
      <c r="O70" s="41" t="n">
        <v>0.191</v>
      </c>
      <c r="P70" s="41" t="n">
        <v>0.189</v>
      </c>
      <c r="Q70" s="41" t="n">
        <v>0.186</v>
      </c>
      <c r="R70" s="41" t="n">
        <v>0.186</v>
      </c>
      <c r="S70" s="41" t="n">
        <v>0.186</v>
      </c>
      <c r="T70" s="41" t="n">
        <v>0.186</v>
      </c>
      <c r="U70" s="41" t="n">
        <v>0.188</v>
      </c>
      <c r="V70" s="41" t="n">
        <v>0.19</v>
      </c>
      <c r="W70" s="41" t="n">
        <v>0.19</v>
      </c>
      <c r="X70" s="41" t="n">
        <v>0.192</v>
      </c>
      <c r="Y70" s="41" t="n">
        <v>0.192</v>
      </c>
      <c r="Z70" s="41" t="n">
        <v>0.187</v>
      </c>
      <c r="AA70" s="41" t="n">
        <v>0.187</v>
      </c>
      <c r="AB70" s="41" t="n">
        <v>0.187</v>
      </c>
      <c r="AC70" s="41" t="n">
        <v>0.187</v>
      </c>
      <c r="AD70" s="41" t="n">
        <v>0.186</v>
      </c>
      <c r="AE70" s="41" t="n">
        <v>0.184</v>
      </c>
      <c r="AF70" s="0" t="n">
        <f aca="false">AVERAGE(B70:AE70)</f>
        <v>0.189</v>
      </c>
    </row>
    <row r="71" customFormat="false" ht="12.75" hidden="false" customHeight="false" outlineLevel="0" collapsed="false">
      <c r="A71" s="39" t="n">
        <v>39083</v>
      </c>
      <c r="B71" s="40" t="n">
        <v>0.187</v>
      </c>
      <c r="C71" s="41" t="n">
        <v>0.187</v>
      </c>
      <c r="D71" s="41" t="n">
        <v>0.187</v>
      </c>
      <c r="E71" s="41" t="n">
        <v>0.189</v>
      </c>
      <c r="F71" s="41" t="n">
        <v>0.189</v>
      </c>
      <c r="G71" s="41" t="n">
        <v>0.19</v>
      </c>
      <c r="H71" s="41" t="n">
        <v>0.19</v>
      </c>
      <c r="I71" s="41" t="n">
        <v>0.191</v>
      </c>
      <c r="J71" s="41" t="n">
        <v>0.191</v>
      </c>
      <c r="K71" s="41" t="n">
        <v>0.191</v>
      </c>
      <c r="L71" s="41" t="n">
        <v>0.191</v>
      </c>
      <c r="M71" s="41" t="n">
        <v>0.19</v>
      </c>
      <c r="N71" s="41" t="n">
        <v>0.19</v>
      </c>
      <c r="O71" s="41" t="n">
        <v>0.19</v>
      </c>
      <c r="P71" s="41" t="n">
        <v>0.188</v>
      </c>
      <c r="Q71" s="41" t="n">
        <v>0.185</v>
      </c>
      <c r="R71" s="41" t="n">
        <v>0.185</v>
      </c>
      <c r="S71" s="41" t="n">
        <v>0.185</v>
      </c>
      <c r="T71" s="41" t="n">
        <v>0.185</v>
      </c>
      <c r="U71" s="41" t="n">
        <v>0.187</v>
      </c>
      <c r="V71" s="41" t="n">
        <v>0.189</v>
      </c>
      <c r="W71" s="41" t="n">
        <v>0.189</v>
      </c>
      <c r="X71" s="41" t="n">
        <v>0.191</v>
      </c>
      <c r="Y71" s="41" t="n">
        <v>0.191</v>
      </c>
      <c r="Z71" s="41" t="n">
        <v>0.186</v>
      </c>
      <c r="AA71" s="41" t="n">
        <v>0.186</v>
      </c>
      <c r="AB71" s="41" t="n">
        <v>0.186</v>
      </c>
      <c r="AC71" s="41" t="n">
        <v>0.186</v>
      </c>
      <c r="AD71" s="41" t="n">
        <v>0.185</v>
      </c>
      <c r="AE71" s="41" t="n">
        <v>0.183</v>
      </c>
      <c r="AF71" s="0" t="n">
        <f aca="false">AVERAGE(B71:AE71)</f>
        <v>0.188</v>
      </c>
    </row>
    <row r="72" customFormat="false" ht="12.75" hidden="false" customHeight="false" outlineLevel="0" collapsed="false">
      <c r="A72" s="39" t="n">
        <v>39114</v>
      </c>
      <c r="B72" s="40" t="n">
        <v>0.186</v>
      </c>
      <c r="C72" s="41" t="n">
        <v>0.186</v>
      </c>
      <c r="D72" s="41" t="n">
        <v>0.186</v>
      </c>
      <c r="E72" s="41" t="n">
        <v>0.188</v>
      </c>
      <c r="F72" s="41" t="n">
        <v>0.189</v>
      </c>
      <c r="G72" s="41" t="n">
        <v>0.189</v>
      </c>
      <c r="H72" s="41" t="n">
        <v>0.189</v>
      </c>
      <c r="I72" s="41" t="n">
        <v>0.19</v>
      </c>
      <c r="J72" s="41" t="n">
        <v>0.19</v>
      </c>
      <c r="K72" s="41" t="n">
        <v>0.19</v>
      </c>
      <c r="L72" s="41" t="n">
        <v>0.19</v>
      </c>
      <c r="M72" s="41" t="n">
        <v>0.19</v>
      </c>
      <c r="N72" s="41" t="n">
        <v>0.19</v>
      </c>
      <c r="O72" s="41" t="n">
        <v>0.19</v>
      </c>
      <c r="P72" s="41" t="n">
        <v>0.187</v>
      </c>
      <c r="Q72" s="41" t="n">
        <v>0.185</v>
      </c>
      <c r="R72" s="41" t="n">
        <v>0.185</v>
      </c>
      <c r="S72" s="41" t="n">
        <v>0.185</v>
      </c>
      <c r="T72" s="41" t="n">
        <v>0.185</v>
      </c>
      <c r="U72" s="41" t="n">
        <v>0.186</v>
      </c>
      <c r="V72" s="41" t="n">
        <v>0.188</v>
      </c>
      <c r="W72" s="41" t="n">
        <v>0.188</v>
      </c>
      <c r="X72" s="41" t="n">
        <v>0.191</v>
      </c>
      <c r="Y72" s="41" t="n">
        <v>0.191</v>
      </c>
      <c r="Z72" s="41" t="n">
        <v>0.186</v>
      </c>
      <c r="AA72" s="41" t="n">
        <v>0.186</v>
      </c>
      <c r="AB72" s="41" t="n">
        <v>0.186</v>
      </c>
      <c r="AC72" s="41" t="n">
        <v>0.186</v>
      </c>
      <c r="AD72" s="41" t="n">
        <v>0.184</v>
      </c>
      <c r="AE72" s="41" t="n">
        <v>0.182</v>
      </c>
      <c r="AF72" s="0" t="n">
        <f aca="false">AVERAGE(B72:AE72)</f>
        <v>0.187466666666667</v>
      </c>
    </row>
    <row r="73" customFormat="false" ht="12.75" hidden="false" customHeight="false" outlineLevel="0" collapsed="false">
      <c r="A73" s="39" t="n">
        <v>39142</v>
      </c>
      <c r="B73" s="40" t="n">
        <v>0.186</v>
      </c>
      <c r="C73" s="41" t="n">
        <v>0.186</v>
      </c>
      <c r="D73" s="41" t="n">
        <v>0.186</v>
      </c>
      <c r="E73" s="41" t="n">
        <v>0.188</v>
      </c>
      <c r="F73" s="41" t="n">
        <v>0.188</v>
      </c>
      <c r="G73" s="41" t="n">
        <v>0.189</v>
      </c>
      <c r="H73" s="41" t="n">
        <v>0.189</v>
      </c>
      <c r="I73" s="41" t="n">
        <v>0.19</v>
      </c>
      <c r="J73" s="41" t="n">
        <v>0.19</v>
      </c>
      <c r="K73" s="41" t="n">
        <v>0.19</v>
      </c>
      <c r="L73" s="41" t="n">
        <v>0.19</v>
      </c>
      <c r="M73" s="41" t="n">
        <v>0.189</v>
      </c>
      <c r="N73" s="41" t="n">
        <v>0.189</v>
      </c>
      <c r="O73" s="41" t="n">
        <v>0.189</v>
      </c>
      <c r="P73" s="41" t="n">
        <v>0.187</v>
      </c>
      <c r="Q73" s="41" t="n">
        <v>0.184</v>
      </c>
      <c r="R73" s="41" t="n">
        <v>0.184</v>
      </c>
      <c r="S73" s="41" t="n">
        <v>0.184</v>
      </c>
      <c r="T73" s="41" t="n">
        <v>0.184</v>
      </c>
      <c r="U73" s="41" t="n">
        <v>0.186</v>
      </c>
      <c r="V73" s="41" t="n">
        <v>0.188</v>
      </c>
      <c r="W73" s="41" t="n">
        <v>0.188</v>
      </c>
      <c r="X73" s="41" t="n">
        <v>0.19</v>
      </c>
      <c r="Y73" s="41" t="n">
        <v>0.19</v>
      </c>
      <c r="Z73" s="41" t="n">
        <v>0.185</v>
      </c>
      <c r="AA73" s="41" t="n">
        <v>0.185</v>
      </c>
      <c r="AB73" s="41" t="n">
        <v>0.185</v>
      </c>
      <c r="AC73" s="41" t="n">
        <v>0.185</v>
      </c>
      <c r="AD73" s="41" t="n">
        <v>0.184</v>
      </c>
      <c r="AE73" s="41" t="n">
        <v>0.182</v>
      </c>
      <c r="AF73" s="0" t="n">
        <f aca="false">AVERAGE(B73:AE73)</f>
        <v>0.187</v>
      </c>
    </row>
    <row r="74" customFormat="false" ht="12.75" hidden="false" customHeight="false" outlineLevel="0" collapsed="false">
      <c r="A74" s="39" t="n">
        <v>39173</v>
      </c>
      <c r="B74" s="40" t="n">
        <v>0.185</v>
      </c>
      <c r="C74" s="41" t="n">
        <v>0.185</v>
      </c>
      <c r="D74" s="41" t="n">
        <v>0.185</v>
      </c>
      <c r="E74" s="41" t="n">
        <v>0.187</v>
      </c>
      <c r="F74" s="41" t="n">
        <v>0.188</v>
      </c>
      <c r="G74" s="41" t="n">
        <v>0.188</v>
      </c>
      <c r="H74" s="41" t="n">
        <v>0.188</v>
      </c>
      <c r="I74" s="41" t="n">
        <v>0.189</v>
      </c>
      <c r="J74" s="41" t="n">
        <v>0.189</v>
      </c>
      <c r="K74" s="41" t="n">
        <v>0.189</v>
      </c>
      <c r="L74" s="41" t="n">
        <v>0.189</v>
      </c>
      <c r="M74" s="41" t="n">
        <v>0.189</v>
      </c>
      <c r="N74" s="41" t="n">
        <v>0.189</v>
      </c>
      <c r="O74" s="41" t="n">
        <v>0.189</v>
      </c>
      <c r="P74" s="41" t="n">
        <v>0.186</v>
      </c>
      <c r="Q74" s="41" t="n">
        <v>0.184</v>
      </c>
      <c r="R74" s="41" t="n">
        <v>0.184</v>
      </c>
      <c r="S74" s="41" t="n">
        <v>0.184</v>
      </c>
      <c r="T74" s="41" t="n">
        <v>0.184</v>
      </c>
      <c r="U74" s="41" t="n">
        <v>0.185</v>
      </c>
      <c r="V74" s="41" t="n">
        <v>0.187</v>
      </c>
      <c r="W74" s="41" t="n">
        <v>0.187</v>
      </c>
      <c r="X74" s="41" t="n">
        <v>0.19</v>
      </c>
      <c r="Y74" s="41" t="n">
        <v>0.19</v>
      </c>
      <c r="Z74" s="41" t="n">
        <v>0.185</v>
      </c>
      <c r="AA74" s="41" t="n">
        <v>0.185</v>
      </c>
      <c r="AB74" s="41" t="n">
        <v>0.185</v>
      </c>
      <c r="AC74" s="41" t="n">
        <v>0.185</v>
      </c>
      <c r="AD74" s="41" t="n">
        <v>0.183</v>
      </c>
      <c r="AE74" s="41" t="n">
        <v>0.181</v>
      </c>
      <c r="AF74" s="0" t="n">
        <f aca="false">AVERAGE(B74:AE74)</f>
        <v>0.186466666666667</v>
      </c>
    </row>
    <row r="75" customFormat="false" ht="12.75" hidden="false" customHeight="false" outlineLevel="0" collapsed="false">
      <c r="A75" s="39" t="n">
        <v>39203</v>
      </c>
      <c r="B75" s="40" t="n">
        <v>0.185</v>
      </c>
      <c r="C75" s="41" t="n">
        <v>0.185</v>
      </c>
      <c r="D75" s="41" t="n">
        <v>0.185</v>
      </c>
      <c r="E75" s="41" t="n">
        <v>0.187</v>
      </c>
      <c r="F75" s="41" t="n">
        <v>0.187</v>
      </c>
      <c r="G75" s="41" t="n">
        <v>0.188</v>
      </c>
      <c r="H75" s="41" t="n">
        <v>0.188</v>
      </c>
      <c r="I75" s="41" t="n">
        <v>0.189</v>
      </c>
      <c r="J75" s="41" t="n">
        <v>0.189</v>
      </c>
      <c r="K75" s="41" t="n">
        <v>0.189</v>
      </c>
      <c r="L75" s="41" t="n">
        <v>0.189</v>
      </c>
      <c r="M75" s="41" t="n">
        <v>0.188</v>
      </c>
      <c r="N75" s="41" t="n">
        <v>0.188</v>
      </c>
      <c r="O75" s="41" t="n">
        <v>0.188</v>
      </c>
      <c r="P75" s="41" t="n">
        <v>0.186</v>
      </c>
      <c r="Q75" s="41" t="n">
        <v>0.183</v>
      </c>
      <c r="R75" s="41" t="n">
        <v>0.183</v>
      </c>
      <c r="S75" s="41" t="n">
        <v>0.183</v>
      </c>
      <c r="T75" s="41" t="n">
        <v>0.183</v>
      </c>
      <c r="U75" s="41" t="n">
        <v>0.185</v>
      </c>
      <c r="V75" s="41" t="n">
        <v>0.187</v>
      </c>
      <c r="W75" s="41" t="n">
        <v>0.187</v>
      </c>
      <c r="X75" s="41" t="n">
        <v>0.189</v>
      </c>
      <c r="Y75" s="41" t="n">
        <v>0.189</v>
      </c>
      <c r="Z75" s="41" t="n">
        <v>0.184</v>
      </c>
      <c r="AA75" s="41" t="n">
        <v>0.184</v>
      </c>
      <c r="AB75" s="41" t="n">
        <v>0.184</v>
      </c>
      <c r="AC75" s="41" t="n">
        <v>0.184</v>
      </c>
      <c r="AD75" s="41" t="n">
        <v>0.183</v>
      </c>
      <c r="AE75" s="41" t="n">
        <v>0.181</v>
      </c>
      <c r="AF75" s="0" t="n">
        <f aca="false">AVERAGE(B75:AE75)</f>
        <v>0.186</v>
      </c>
    </row>
    <row r="76" customFormat="false" ht="12.75" hidden="false" customHeight="false" outlineLevel="0" collapsed="false">
      <c r="A76" s="39" t="n">
        <v>39234</v>
      </c>
      <c r="B76" s="40" t="n">
        <v>0.184</v>
      </c>
      <c r="C76" s="41" t="n">
        <v>0.184</v>
      </c>
      <c r="D76" s="41" t="n">
        <v>0.184</v>
      </c>
      <c r="E76" s="41" t="n">
        <v>0.186</v>
      </c>
      <c r="F76" s="41" t="n">
        <v>0.187</v>
      </c>
      <c r="G76" s="41" t="n">
        <v>0.187</v>
      </c>
      <c r="H76" s="41" t="n">
        <v>0.187</v>
      </c>
      <c r="I76" s="41" t="n">
        <v>0.188</v>
      </c>
      <c r="J76" s="41" t="n">
        <v>0.188</v>
      </c>
      <c r="K76" s="41" t="n">
        <v>0.188</v>
      </c>
      <c r="L76" s="41" t="n">
        <v>0.188</v>
      </c>
      <c r="M76" s="41" t="n">
        <v>0.188</v>
      </c>
      <c r="N76" s="41" t="n">
        <v>0.188</v>
      </c>
      <c r="O76" s="41" t="n">
        <v>0.188</v>
      </c>
      <c r="P76" s="41" t="n">
        <v>0.185</v>
      </c>
      <c r="Q76" s="41" t="n">
        <v>0.183</v>
      </c>
      <c r="R76" s="41" t="n">
        <v>0.183</v>
      </c>
      <c r="S76" s="41" t="n">
        <v>0.183</v>
      </c>
      <c r="T76" s="41" t="n">
        <v>0.183</v>
      </c>
      <c r="U76" s="41" t="n">
        <v>0.184</v>
      </c>
      <c r="V76" s="41" t="n">
        <v>0.186</v>
      </c>
      <c r="W76" s="41" t="n">
        <v>0.186</v>
      </c>
      <c r="X76" s="41" t="n">
        <v>0.189</v>
      </c>
      <c r="Y76" s="41" t="n">
        <v>0.189</v>
      </c>
      <c r="Z76" s="41" t="n">
        <v>0.184</v>
      </c>
      <c r="AA76" s="41" t="n">
        <v>0.184</v>
      </c>
      <c r="AB76" s="41" t="n">
        <v>0.184</v>
      </c>
      <c r="AC76" s="41" t="n">
        <v>0.184</v>
      </c>
      <c r="AD76" s="41" t="n">
        <v>0.182</v>
      </c>
      <c r="AE76" s="41" t="n">
        <v>0.18</v>
      </c>
      <c r="AF76" s="0" t="n">
        <f aca="false">AVERAGE(B76:AE76)</f>
        <v>0.185466666666667</v>
      </c>
    </row>
    <row r="77" customFormat="false" ht="12.75" hidden="false" customHeight="false" outlineLevel="0" collapsed="false">
      <c r="A77" s="39" t="n">
        <v>39264</v>
      </c>
      <c r="B77" s="40" t="n">
        <v>0.184</v>
      </c>
      <c r="C77" s="41" t="n">
        <v>0.184</v>
      </c>
      <c r="D77" s="41" t="n">
        <v>0.184</v>
      </c>
      <c r="E77" s="41" t="n">
        <v>0.186</v>
      </c>
      <c r="F77" s="41" t="n">
        <v>0.186</v>
      </c>
      <c r="G77" s="41" t="n">
        <v>0.187</v>
      </c>
      <c r="H77" s="41" t="n">
        <v>0.187</v>
      </c>
      <c r="I77" s="41" t="n">
        <v>0.188</v>
      </c>
      <c r="J77" s="41" t="n">
        <v>0.188</v>
      </c>
      <c r="K77" s="41" t="n">
        <v>0.188</v>
      </c>
      <c r="L77" s="41" t="n">
        <v>0.188</v>
      </c>
      <c r="M77" s="41" t="n">
        <v>0.187</v>
      </c>
      <c r="N77" s="41" t="n">
        <v>0.187</v>
      </c>
      <c r="O77" s="41" t="n">
        <v>0.187</v>
      </c>
      <c r="P77" s="41" t="n">
        <v>0.185</v>
      </c>
      <c r="Q77" s="41" t="n">
        <v>0.182</v>
      </c>
      <c r="R77" s="41" t="n">
        <v>0.182</v>
      </c>
      <c r="S77" s="41" t="n">
        <v>0.182</v>
      </c>
      <c r="T77" s="41" t="n">
        <v>0.182</v>
      </c>
      <c r="U77" s="41" t="n">
        <v>0.184</v>
      </c>
      <c r="V77" s="41" t="n">
        <v>0.186</v>
      </c>
      <c r="W77" s="41" t="n">
        <v>0.186</v>
      </c>
      <c r="X77" s="41" t="n">
        <v>0.188</v>
      </c>
      <c r="Y77" s="41" t="n">
        <v>0.188</v>
      </c>
      <c r="Z77" s="41" t="n">
        <v>0.183</v>
      </c>
      <c r="AA77" s="41" t="n">
        <v>0.183</v>
      </c>
      <c r="AB77" s="41" t="n">
        <v>0.183</v>
      </c>
      <c r="AC77" s="41" t="n">
        <v>0.183</v>
      </c>
      <c r="AD77" s="41" t="n">
        <v>0.182</v>
      </c>
      <c r="AE77" s="41" t="n">
        <v>0.18</v>
      </c>
      <c r="AF77" s="0" t="n">
        <f aca="false">AVERAGE(B77:AE77)</f>
        <v>0.185</v>
      </c>
    </row>
    <row r="78" customFormat="false" ht="12.75" hidden="false" customHeight="false" outlineLevel="0" collapsed="false">
      <c r="A78" s="39" t="n">
        <v>39295</v>
      </c>
      <c r="B78" s="40" t="n">
        <v>0.183</v>
      </c>
      <c r="C78" s="41" t="n">
        <v>0.183</v>
      </c>
      <c r="D78" s="41" t="n">
        <v>0.183</v>
      </c>
      <c r="E78" s="41" t="n">
        <v>0.185</v>
      </c>
      <c r="F78" s="41" t="n">
        <v>0.186</v>
      </c>
      <c r="G78" s="41" t="n">
        <v>0.186</v>
      </c>
      <c r="H78" s="41" t="n">
        <v>0.186</v>
      </c>
      <c r="I78" s="41" t="n">
        <v>0.187</v>
      </c>
      <c r="J78" s="41" t="n">
        <v>0.187</v>
      </c>
      <c r="K78" s="41" t="n">
        <v>0.187</v>
      </c>
      <c r="L78" s="41" t="n">
        <v>0.187</v>
      </c>
      <c r="M78" s="41" t="n">
        <v>0.187</v>
      </c>
      <c r="N78" s="41" t="n">
        <v>0.187</v>
      </c>
      <c r="O78" s="41" t="n">
        <v>0.187</v>
      </c>
      <c r="P78" s="41" t="n">
        <v>0.184</v>
      </c>
      <c r="Q78" s="41" t="n">
        <v>0.182</v>
      </c>
      <c r="R78" s="41" t="n">
        <v>0.182</v>
      </c>
      <c r="S78" s="41" t="n">
        <v>0.182</v>
      </c>
      <c r="T78" s="41" t="n">
        <v>0.182</v>
      </c>
      <c r="U78" s="41" t="n">
        <v>0.183</v>
      </c>
      <c r="V78" s="41" t="n">
        <v>0.185</v>
      </c>
      <c r="W78" s="41" t="n">
        <v>0.185</v>
      </c>
      <c r="X78" s="41" t="n">
        <v>0.188</v>
      </c>
      <c r="Y78" s="41" t="n">
        <v>0.188</v>
      </c>
      <c r="Z78" s="41" t="n">
        <v>0.183</v>
      </c>
      <c r="AA78" s="41" t="n">
        <v>0.183</v>
      </c>
      <c r="AB78" s="41" t="n">
        <v>0.183</v>
      </c>
      <c r="AC78" s="41" t="n">
        <v>0.183</v>
      </c>
      <c r="AD78" s="41" t="n">
        <v>0.181</v>
      </c>
      <c r="AE78" s="41" t="n">
        <v>0.179</v>
      </c>
      <c r="AF78" s="0" t="n">
        <f aca="false">AVERAGE(B78:AE78)</f>
        <v>0.184466666666667</v>
      </c>
    </row>
    <row r="79" customFormat="false" ht="12.75" hidden="false" customHeight="false" outlineLevel="0" collapsed="false">
      <c r="A79" s="39" t="n">
        <v>39326</v>
      </c>
      <c r="B79" s="40" t="n">
        <v>0.182</v>
      </c>
      <c r="C79" s="41" t="n">
        <v>0.182</v>
      </c>
      <c r="D79" s="41" t="n">
        <v>0.182</v>
      </c>
      <c r="E79" s="41" t="n">
        <v>0.184</v>
      </c>
      <c r="F79" s="41" t="n">
        <v>0.185</v>
      </c>
      <c r="G79" s="41" t="n">
        <v>0.185</v>
      </c>
      <c r="H79" s="41" t="n">
        <v>0.185</v>
      </c>
      <c r="I79" s="41" t="n">
        <v>0.186</v>
      </c>
      <c r="J79" s="41" t="n">
        <v>0.186</v>
      </c>
      <c r="K79" s="41" t="n">
        <v>0.186</v>
      </c>
      <c r="L79" s="41" t="n">
        <v>0.186</v>
      </c>
      <c r="M79" s="41" t="n">
        <v>0.186</v>
      </c>
      <c r="N79" s="41" t="n">
        <v>0.186</v>
      </c>
      <c r="O79" s="41" t="n">
        <v>0.186</v>
      </c>
      <c r="P79" s="41" t="n">
        <v>0.183</v>
      </c>
      <c r="Q79" s="41" t="n">
        <v>0.181</v>
      </c>
      <c r="R79" s="41" t="n">
        <v>0.181</v>
      </c>
      <c r="S79" s="41" t="n">
        <v>0.181</v>
      </c>
      <c r="T79" s="41" t="n">
        <v>0.181</v>
      </c>
      <c r="U79" s="41" t="n">
        <v>0.182</v>
      </c>
      <c r="V79" s="41" t="n">
        <v>0.184</v>
      </c>
      <c r="W79" s="41" t="n">
        <v>0.184</v>
      </c>
      <c r="X79" s="41" t="n">
        <v>0.187</v>
      </c>
      <c r="Y79" s="41" t="n">
        <v>0.187</v>
      </c>
      <c r="Z79" s="41" t="n">
        <v>0.182</v>
      </c>
      <c r="AA79" s="41" t="n">
        <v>0.182</v>
      </c>
      <c r="AB79" s="41" t="n">
        <v>0.182</v>
      </c>
      <c r="AC79" s="41" t="n">
        <v>0.182</v>
      </c>
      <c r="AD79" s="41" t="n">
        <v>0.18</v>
      </c>
      <c r="AE79" s="41" t="n">
        <v>0.178</v>
      </c>
      <c r="AF79" s="0" t="n">
        <f aca="false">AVERAGE(B79:AE79)</f>
        <v>0.183466666666667</v>
      </c>
    </row>
    <row r="80" customFormat="false" ht="12.75" hidden="false" customHeight="false" outlineLevel="0" collapsed="false">
      <c r="A80" s="39" t="n">
        <v>39356</v>
      </c>
      <c r="B80" s="40" t="n">
        <v>0.181</v>
      </c>
      <c r="C80" s="41" t="n">
        <v>0.181</v>
      </c>
      <c r="D80" s="41" t="n">
        <v>0.181</v>
      </c>
      <c r="E80" s="41" t="n">
        <v>0.183</v>
      </c>
      <c r="F80" s="41" t="n">
        <v>0.184</v>
      </c>
      <c r="G80" s="41" t="n">
        <v>0.184</v>
      </c>
      <c r="H80" s="41" t="n">
        <v>0.184</v>
      </c>
      <c r="I80" s="41" t="n">
        <v>0.185</v>
      </c>
      <c r="J80" s="41" t="n">
        <v>0.185</v>
      </c>
      <c r="K80" s="41" t="n">
        <v>0.185</v>
      </c>
      <c r="L80" s="41" t="n">
        <v>0.185</v>
      </c>
      <c r="M80" s="41" t="n">
        <v>0.185</v>
      </c>
      <c r="N80" s="41" t="n">
        <v>0.185</v>
      </c>
      <c r="O80" s="41" t="n">
        <v>0.185</v>
      </c>
      <c r="P80" s="41" t="n">
        <v>0.182</v>
      </c>
      <c r="Q80" s="41" t="n">
        <v>0.18</v>
      </c>
      <c r="R80" s="41" t="n">
        <v>0.18</v>
      </c>
      <c r="S80" s="41" t="n">
        <v>0.18</v>
      </c>
      <c r="T80" s="41" t="n">
        <v>0.18</v>
      </c>
      <c r="U80" s="41" t="n">
        <v>0.181</v>
      </c>
      <c r="V80" s="41" t="n">
        <v>0.183</v>
      </c>
      <c r="W80" s="41" t="n">
        <v>0.183</v>
      </c>
      <c r="X80" s="41" t="n">
        <v>0.186</v>
      </c>
      <c r="Y80" s="41" t="n">
        <v>0.186</v>
      </c>
      <c r="Z80" s="41" t="n">
        <v>0.181</v>
      </c>
      <c r="AA80" s="41" t="n">
        <v>0.181</v>
      </c>
      <c r="AB80" s="41" t="n">
        <v>0.181</v>
      </c>
      <c r="AC80" s="41" t="n">
        <v>0.181</v>
      </c>
      <c r="AD80" s="41" t="n">
        <v>0.179</v>
      </c>
      <c r="AE80" s="41" t="n">
        <v>0.177</v>
      </c>
      <c r="AF80" s="0" t="n">
        <f aca="false">AVERAGE(B80:AE80)</f>
        <v>0.182466666666667</v>
      </c>
    </row>
    <row r="81" customFormat="false" ht="12.75" hidden="false" customHeight="false" outlineLevel="0" collapsed="false">
      <c r="A81" s="39" t="n">
        <v>39387</v>
      </c>
      <c r="B81" s="40" t="n">
        <v>0.181</v>
      </c>
      <c r="C81" s="41" t="n">
        <v>0.181</v>
      </c>
      <c r="D81" s="41" t="n">
        <v>0.181</v>
      </c>
      <c r="E81" s="41" t="n">
        <v>0.183</v>
      </c>
      <c r="F81" s="41" t="n">
        <v>0.183</v>
      </c>
      <c r="G81" s="41" t="n">
        <v>0.184</v>
      </c>
      <c r="H81" s="41" t="n">
        <v>0.184</v>
      </c>
      <c r="I81" s="41" t="n">
        <v>0.185</v>
      </c>
      <c r="J81" s="41" t="n">
        <v>0.185</v>
      </c>
      <c r="K81" s="41" t="n">
        <v>0.185</v>
      </c>
      <c r="L81" s="41" t="n">
        <v>0.185</v>
      </c>
      <c r="M81" s="41" t="n">
        <v>0.184</v>
      </c>
      <c r="N81" s="41" t="n">
        <v>0.184</v>
      </c>
      <c r="O81" s="41" t="n">
        <v>0.184</v>
      </c>
      <c r="P81" s="41" t="n">
        <v>0.182</v>
      </c>
      <c r="Q81" s="41" t="n">
        <v>0.179</v>
      </c>
      <c r="R81" s="41" t="n">
        <v>0.179</v>
      </c>
      <c r="S81" s="41" t="n">
        <v>0.179</v>
      </c>
      <c r="T81" s="41" t="n">
        <v>0.179</v>
      </c>
      <c r="U81" s="41" t="n">
        <v>0.181</v>
      </c>
      <c r="V81" s="41" t="n">
        <v>0.183</v>
      </c>
      <c r="W81" s="41" t="n">
        <v>0.183</v>
      </c>
      <c r="X81" s="41" t="n">
        <v>0.185</v>
      </c>
      <c r="Y81" s="41" t="n">
        <v>0.185</v>
      </c>
      <c r="Z81" s="41" t="n">
        <v>0.18</v>
      </c>
      <c r="AA81" s="41" t="n">
        <v>0.18</v>
      </c>
      <c r="AB81" s="41" t="n">
        <v>0.18</v>
      </c>
      <c r="AC81" s="41" t="n">
        <v>0.18</v>
      </c>
      <c r="AD81" s="41" t="n">
        <v>0.179</v>
      </c>
      <c r="AE81" s="41" t="n">
        <v>0.177</v>
      </c>
      <c r="AF81" s="0" t="n">
        <f aca="false">AVERAGE(B81:AE81)</f>
        <v>0.182</v>
      </c>
    </row>
    <row r="82" customFormat="false" ht="12.75" hidden="false" customHeight="false" outlineLevel="0" collapsed="false">
      <c r="A82" s="39" t="n">
        <v>39417</v>
      </c>
      <c r="B82" s="40" t="n">
        <v>0.18</v>
      </c>
      <c r="C82" s="41" t="n">
        <v>0.18</v>
      </c>
      <c r="D82" s="41" t="n">
        <v>0.18</v>
      </c>
      <c r="E82" s="41" t="n">
        <v>0.182</v>
      </c>
      <c r="F82" s="41" t="n">
        <v>0.182</v>
      </c>
      <c r="G82" s="41" t="n">
        <v>0.183</v>
      </c>
      <c r="H82" s="41" t="n">
        <v>0.183</v>
      </c>
      <c r="I82" s="41" t="n">
        <v>0.184</v>
      </c>
      <c r="J82" s="41" t="n">
        <v>0.184</v>
      </c>
      <c r="K82" s="41" t="n">
        <v>0.184</v>
      </c>
      <c r="L82" s="41" t="n">
        <v>0.184</v>
      </c>
      <c r="M82" s="41" t="n">
        <v>0.183</v>
      </c>
      <c r="N82" s="41" t="n">
        <v>0.183</v>
      </c>
      <c r="O82" s="41" t="n">
        <v>0.183</v>
      </c>
      <c r="P82" s="41" t="n">
        <v>0.181</v>
      </c>
      <c r="Q82" s="41" t="n">
        <v>0.178</v>
      </c>
      <c r="R82" s="41" t="n">
        <v>0.178</v>
      </c>
      <c r="S82" s="41" t="n">
        <v>0.178</v>
      </c>
      <c r="T82" s="41" t="n">
        <v>0.178</v>
      </c>
      <c r="U82" s="41" t="n">
        <v>0.18</v>
      </c>
      <c r="V82" s="41" t="n">
        <v>0.182</v>
      </c>
      <c r="W82" s="41" t="n">
        <v>0.182</v>
      </c>
      <c r="X82" s="41" t="n">
        <v>0.184</v>
      </c>
      <c r="Y82" s="41" t="n">
        <v>0.184</v>
      </c>
      <c r="Z82" s="41" t="n">
        <v>0.179</v>
      </c>
      <c r="AA82" s="41" t="n">
        <v>0.179</v>
      </c>
      <c r="AB82" s="41" t="n">
        <v>0.179</v>
      </c>
      <c r="AC82" s="41" t="n">
        <v>0.179</v>
      </c>
      <c r="AD82" s="41" t="n">
        <v>0.178</v>
      </c>
      <c r="AE82" s="41" t="n">
        <v>0.176</v>
      </c>
      <c r="AF82" s="0" t="n">
        <f aca="false">AVERAGE(B82:AE82)</f>
        <v>0.181</v>
      </c>
    </row>
    <row r="83" customFormat="false" ht="12.75" hidden="false" customHeight="false" outlineLevel="0" collapsed="false">
      <c r="A83" s="39" t="n">
        <v>39448</v>
      </c>
      <c r="B83" s="40" t="n">
        <v>0.179</v>
      </c>
      <c r="C83" s="41" t="n">
        <v>0.179</v>
      </c>
      <c r="D83" s="41" t="n">
        <v>0.179</v>
      </c>
      <c r="E83" s="41" t="n">
        <v>0.181</v>
      </c>
      <c r="F83" s="41" t="n">
        <v>0.182</v>
      </c>
      <c r="G83" s="41" t="n">
        <v>0.182</v>
      </c>
      <c r="H83" s="41" t="n">
        <v>0.182</v>
      </c>
      <c r="I83" s="41" t="n">
        <v>0.183</v>
      </c>
      <c r="J83" s="41" t="n">
        <v>0.183</v>
      </c>
      <c r="K83" s="41" t="n">
        <v>0.183</v>
      </c>
      <c r="L83" s="41" t="n">
        <v>0.183</v>
      </c>
      <c r="M83" s="41" t="n">
        <v>0.183</v>
      </c>
      <c r="N83" s="41" t="n">
        <v>0.183</v>
      </c>
      <c r="O83" s="41" t="n">
        <v>0.183</v>
      </c>
      <c r="P83" s="41" t="n">
        <v>0.18</v>
      </c>
      <c r="Q83" s="41" t="n">
        <v>0.178</v>
      </c>
      <c r="R83" s="41" t="n">
        <v>0.178</v>
      </c>
      <c r="S83" s="41" t="n">
        <v>0.178</v>
      </c>
      <c r="T83" s="41" t="n">
        <v>0.178</v>
      </c>
      <c r="U83" s="41" t="n">
        <v>0.179</v>
      </c>
      <c r="V83" s="41" t="n">
        <v>0.181</v>
      </c>
      <c r="W83" s="41" t="n">
        <v>0.181</v>
      </c>
      <c r="X83" s="41" t="n">
        <v>0.184</v>
      </c>
      <c r="Y83" s="41" t="n">
        <v>0.184</v>
      </c>
      <c r="Z83" s="41" t="n">
        <v>0.179</v>
      </c>
      <c r="AA83" s="41" t="n">
        <v>0.179</v>
      </c>
      <c r="AB83" s="41" t="n">
        <v>0.179</v>
      </c>
      <c r="AC83" s="41" t="n">
        <v>0.179</v>
      </c>
      <c r="AD83" s="41" t="n">
        <v>0.177</v>
      </c>
      <c r="AE83" s="41" t="n">
        <v>0.175</v>
      </c>
      <c r="AF83" s="0" t="n">
        <f aca="false">AVERAGE(B83:AE83)</f>
        <v>0.180466666666667</v>
      </c>
    </row>
    <row r="84" customFormat="false" ht="12.75" hidden="false" customHeight="false" outlineLevel="0" collapsed="false">
      <c r="A84" s="39" t="n">
        <v>39479</v>
      </c>
      <c r="B84" s="40" t="n">
        <v>0.178</v>
      </c>
      <c r="C84" s="41" t="n">
        <v>0.178</v>
      </c>
      <c r="D84" s="41" t="n">
        <v>0.178</v>
      </c>
      <c r="E84" s="41" t="n">
        <v>0.18</v>
      </c>
      <c r="F84" s="41" t="n">
        <v>0.18</v>
      </c>
      <c r="G84" s="41" t="n">
        <v>0.181</v>
      </c>
      <c r="H84" s="41" t="n">
        <v>0.181</v>
      </c>
      <c r="I84" s="41" t="n">
        <v>0.182</v>
      </c>
      <c r="J84" s="41" t="n">
        <v>0.182</v>
      </c>
      <c r="K84" s="41" t="n">
        <v>0.182</v>
      </c>
      <c r="L84" s="41" t="n">
        <v>0.182</v>
      </c>
      <c r="M84" s="41" t="n">
        <v>0.181</v>
      </c>
      <c r="N84" s="41" t="n">
        <v>0.181</v>
      </c>
      <c r="O84" s="41" t="n">
        <v>0.181</v>
      </c>
      <c r="P84" s="41" t="n">
        <v>0.179</v>
      </c>
      <c r="Q84" s="41" t="n">
        <v>0.176</v>
      </c>
      <c r="R84" s="41" t="n">
        <v>0.176</v>
      </c>
      <c r="S84" s="41" t="n">
        <v>0.176</v>
      </c>
      <c r="T84" s="41" t="n">
        <v>0.176</v>
      </c>
      <c r="U84" s="41" t="n">
        <v>0.178</v>
      </c>
      <c r="V84" s="41" t="n">
        <v>0.18</v>
      </c>
      <c r="W84" s="41" t="n">
        <v>0.18</v>
      </c>
      <c r="X84" s="41" t="n">
        <v>0.182</v>
      </c>
      <c r="Y84" s="41" t="n">
        <v>0.182</v>
      </c>
      <c r="Z84" s="41" t="n">
        <v>0.177</v>
      </c>
      <c r="AA84" s="41" t="n">
        <v>0.177</v>
      </c>
      <c r="AB84" s="41" t="n">
        <v>0.177</v>
      </c>
      <c r="AC84" s="41" t="n">
        <v>0.177</v>
      </c>
      <c r="AD84" s="41" t="n">
        <v>0.176</v>
      </c>
      <c r="AE84" s="41" t="n">
        <v>0.174</v>
      </c>
      <c r="AF84" s="0" t="n">
        <f aca="false">AVERAGE(B84:AE84)</f>
        <v>0.179</v>
      </c>
    </row>
    <row r="85" customFormat="false" ht="12.75" hidden="false" customHeight="false" outlineLevel="0" collapsed="false">
      <c r="A85" s="39" t="n">
        <v>39508</v>
      </c>
      <c r="B85" s="40" t="n">
        <v>0.177</v>
      </c>
      <c r="C85" s="41" t="n">
        <v>0.177</v>
      </c>
      <c r="D85" s="41" t="n">
        <v>0.177</v>
      </c>
      <c r="E85" s="41" t="n">
        <v>0.179</v>
      </c>
      <c r="F85" s="41" t="n">
        <v>0.18</v>
      </c>
      <c r="G85" s="41" t="n">
        <v>0.18</v>
      </c>
      <c r="H85" s="41" t="n">
        <v>0.18</v>
      </c>
      <c r="I85" s="41" t="n">
        <v>0.181</v>
      </c>
      <c r="J85" s="41" t="n">
        <v>0.181</v>
      </c>
      <c r="K85" s="41" t="n">
        <v>0.181</v>
      </c>
      <c r="L85" s="41" t="n">
        <v>0.181</v>
      </c>
      <c r="M85" s="41" t="n">
        <v>0.181</v>
      </c>
      <c r="N85" s="41" t="n">
        <v>0.181</v>
      </c>
      <c r="O85" s="41" t="n">
        <v>0.181</v>
      </c>
      <c r="P85" s="41" t="n">
        <v>0.178</v>
      </c>
      <c r="Q85" s="41" t="n">
        <v>0.176</v>
      </c>
      <c r="R85" s="41" t="n">
        <v>0.176</v>
      </c>
      <c r="S85" s="41" t="n">
        <v>0.176</v>
      </c>
      <c r="T85" s="41" t="n">
        <v>0.176</v>
      </c>
      <c r="U85" s="41" t="n">
        <v>0.177</v>
      </c>
      <c r="V85" s="41" t="n">
        <v>0.179</v>
      </c>
      <c r="W85" s="41" t="n">
        <v>0.179</v>
      </c>
      <c r="X85" s="41" t="n">
        <v>0.182</v>
      </c>
      <c r="Y85" s="41" t="n">
        <v>0.182</v>
      </c>
      <c r="Z85" s="41" t="n">
        <v>0.177</v>
      </c>
      <c r="AA85" s="41" t="n">
        <v>0.177</v>
      </c>
      <c r="AB85" s="41" t="n">
        <v>0.177</v>
      </c>
      <c r="AC85" s="41" t="n">
        <v>0.177</v>
      </c>
      <c r="AD85" s="41" t="n">
        <v>0.175</v>
      </c>
      <c r="AE85" s="41" t="n">
        <v>0.173</v>
      </c>
      <c r="AF85" s="0" t="n">
        <f aca="false">AVERAGE(B85:AE85)</f>
        <v>0.178466666666667</v>
      </c>
    </row>
    <row r="86" customFormat="false" ht="12.75" hidden="false" customHeight="false" outlineLevel="0" collapsed="false">
      <c r="A86" s="39" t="n">
        <v>39539</v>
      </c>
      <c r="B86" s="40" t="n">
        <v>0.177</v>
      </c>
      <c r="C86" s="41" t="n">
        <v>0.177</v>
      </c>
      <c r="D86" s="41" t="n">
        <v>0.177</v>
      </c>
      <c r="E86" s="41" t="n">
        <v>0.179</v>
      </c>
      <c r="F86" s="41" t="n">
        <v>0.179</v>
      </c>
      <c r="G86" s="41" t="n">
        <v>0.18</v>
      </c>
      <c r="H86" s="41" t="n">
        <v>0.18</v>
      </c>
      <c r="I86" s="41" t="n">
        <v>0.181</v>
      </c>
      <c r="J86" s="41" t="n">
        <v>0.181</v>
      </c>
      <c r="K86" s="41" t="n">
        <v>0.181</v>
      </c>
      <c r="L86" s="41" t="n">
        <v>0.181</v>
      </c>
      <c r="M86" s="41" t="n">
        <v>0.18</v>
      </c>
      <c r="N86" s="41" t="n">
        <v>0.18</v>
      </c>
      <c r="O86" s="41" t="n">
        <v>0.18</v>
      </c>
      <c r="P86" s="41" t="n">
        <v>0.178</v>
      </c>
      <c r="Q86" s="41" t="n">
        <v>0.175</v>
      </c>
      <c r="R86" s="41" t="n">
        <v>0.175</v>
      </c>
      <c r="S86" s="41" t="n">
        <v>0.175</v>
      </c>
      <c r="T86" s="41" t="n">
        <v>0.175</v>
      </c>
      <c r="U86" s="41" t="n">
        <v>0.177</v>
      </c>
      <c r="V86" s="41" t="n">
        <v>0.179</v>
      </c>
      <c r="W86" s="41" t="n">
        <v>0.179</v>
      </c>
      <c r="X86" s="41" t="n">
        <v>0.181</v>
      </c>
      <c r="Y86" s="41" t="n">
        <v>0.181</v>
      </c>
      <c r="Z86" s="41" t="n">
        <v>0.176</v>
      </c>
      <c r="AA86" s="41" t="n">
        <v>0.176</v>
      </c>
      <c r="AB86" s="41" t="n">
        <v>0.176</v>
      </c>
      <c r="AC86" s="41" t="n">
        <v>0.176</v>
      </c>
      <c r="AD86" s="41" t="n">
        <v>0.175</v>
      </c>
      <c r="AE86" s="41" t="n">
        <v>0.173</v>
      </c>
      <c r="AF86" s="0" t="n">
        <f aca="false">AVERAGE(B86:AE86)</f>
        <v>0.178</v>
      </c>
    </row>
    <row r="87" customFormat="false" ht="12.75" hidden="false" customHeight="false" outlineLevel="0" collapsed="false">
      <c r="A87" s="39" t="n">
        <v>39569</v>
      </c>
      <c r="B87" s="40" t="n">
        <v>0.176</v>
      </c>
      <c r="C87" s="41" t="n">
        <v>0.176</v>
      </c>
      <c r="D87" s="41" t="n">
        <v>0.176</v>
      </c>
      <c r="E87" s="41" t="n">
        <v>0.178</v>
      </c>
      <c r="F87" s="41" t="n">
        <v>0.178</v>
      </c>
      <c r="G87" s="41" t="n">
        <v>0.179</v>
      </c>
      <c r="H87" s="41" t="n">
        <v>0.179</v>
      </c>
      <c r="I87" s="41" t="n">
        <v>0.18</v>
      </c>
      <c r="J87" s="41" t="n">
        <v>0.18</v>
      </c>
      <c r="K87" s="41" t="n">
        <v>0.18</v>
      </c>
      <c r="L87" s="41" t="n">
        <v>0.18</v>
      </c>
      <c r="M87" s="41" t="n">
        <v>0.179</v>
      </c>
      <c r="N87" s="41" t="n">
        <v>0.179</v>
      </c>
      <c r="O87" s="41" t="n">
        <v>0.179</v>
      </c>
      <c r="P87" s="41" t="n">
        <v>0.177</v>
      </c>
      <c r="Q87" s="41" t="n">
        <v>0.174</v>
      </c>
      <c r="R87" s="41" t="n">
        <v>0.174</v>
      </c>
      <c r="S87" s="41" t="n">
        <v>0.174</v>
      </c>
      <c r="T87" s="41" t="n">
        <v>0.174</v>
      </c>
      <c r="U87" s="41" t="n">
        <v>0.176</v>
      </c>
      <c r="V87" s="41" t="n">
        <v>0.178</v>
      </c>
      <c r="W87" s="41" t="n">
        <v>0.178</v>
      </c>
      <c r="X87" s="41" t="n">
        <v>0.18</v>
      </c>
      <c r="Y87" s="41" t="n">
        <v>0.18</v>
      </c>
      <c r="Z87" s="41" t="n">
        <v>0.175</v>
      </c>
      <c r="AA87" s="41" t="n">
        <v>0.175</v>
      </c>
      <c r="AB87" s="41" t="n">
        <v>0.175</v>
      </c>
      <c r="AC87" s="41" t="n">
        <v>0.175</v>
      </c>
      <c r="AD87" s="41" t="n">
        <v>0.174</v>
      </c>
      <c r="AE87" s="41" t="n">
        <v>0.172</v>
      </c>
      <c r="AF87" s="0" t="n">
        <f aca="false">AVERAGE(B87:AE87)</f>
        <v>0.177</v>
      </c>
    </row>
    <row r="88" customFormat="false" ht="12.75" hidden="false" customHeight="false" outlineLevel="0" collapsed="false">
      <c r="A88" s="39" t="n">
        <v>39600</v>
      </c>
      <c r="B88" s="40" t="n">
        <v>0.175</v>
      </c>
      <c r="C88" s="41" t="n">
        <v>0.175</v>
      </c>
      <c r="D88" s="41" t="n">
        <v>0.175</v>
      </c>
      <c r="E88" s="41" t="n">
        <v>0.177</v>
      </c>
      <c r="F88" s="41" t="n">
        <v>0.178</v>
      </c>
      <c r="G88" s="41" t="n">
        <v>0.178</v>
      </c>
      <c r="H88" s="41" t="n">
        <v>0.178</v>
      </c>
      <c r="I88" s="41" t="n">
        <v>0.179</v>
      </c>
      <c r="J88" s="41" t="n">
        <v>0.179</v>
      </c>
      <c r="K88" s="41" t="n">
        <v>0.179</v>
      </c>
      <c r="L88" s="41" t="n">
        <v>0.179</v>
      </c>
      <c r="M88" s="41" t="n">
        <v>0.179</v>
      </c>
      <c r="N88" s="41" t="n">
        <v>0.179</v>
      </c>
      <c r="O88" s="41" t="n">
        <v>0.179</v>
      </c>
      <c r="P88" s="41" t="n">
        <v>0.176</v>
      </c>
      <c r="Q88" s="41" t="n">
        <v>0.174</v>
      </c>
      <c r="R88" s="41" t="n">
        <v>0.174</v>
      </c>
      <c r="S88" s="41" t="n">
        <v>0.174</v>
      </c>
      <c r="T88" s="41" t="n">
        <v>0.174</v>
      </c>
      <c r="U88" s="41" t="n">
        <v>0.175</v>
      </c>
      <c r="V88" s="41" t="n">
        <v>0.177</v>
      </c>
      <c r="W88" s="41" t="n">
        <v>0.177</v>
      </c>
      <c r="X88" s="41" t="n">
        <v>0.18</v>
      </c>
      <c r="Y88" s="41" t="n">
        <v>0.18</v>
      </c>
      <c r="Z88" s="41" t="n">
        <v>0.175</v>
      </c>
      <c r="AA88" s="41" t="n">
        <v>0.175</v>
      </c>
      <c r="AB88" s="41" t="n">
        <v>0.175</v>
      </c>
      <c r="AC88" s="41" t="n">
        <v>0.175</v>
      </c>
      <c r="AD88" s="41" t="n">
        <v>0.173</v>
      </c>
      <c r="AE88" s="41" t="n">
        <v>0.171</v>
      </c>
      <c r="AF88" s="0" t="n">
        <f aca="false">AVERAGE(B88:AE88)</f>
        <v>0.176466666666667</v>
      </c>
    </row>
    <row r="89" customFormat="false" ht="12.75" hidden="false" customHeight="false" outlineLevel="0" collapsed="false">
      <c r="A89" s="39" t="n">
        <v>39630</v>
      </c>
      <c r="B89" s="40" t="n">
        <v>0.174</v>
      </c>
      <c r="C89" s="41" t="n">
        <v>0.174</v>
      </c>
      <c r="D89" s="41" t="n">
        <v>0.174</v>
      </c>
      <c r="E89" s="41" t="n">
        <v>0.176</v>
      </c>
      <c r="F89" s="41" t="n">
        <v>0.177</v>
      </c>
      <c r="G89" s="41" t="n">
        <v>0.177</v>
      </c>
      <c r="H89" s="41" t="n">
        <v>0.177</v>
      </c>
      <c r="I89" s="41" t="n">
        <v>0.178</v>
      </c>
      <c r="J89" s="41" t="n">
        <v>0.178</v>
      </c>
      <c r="K89" s="41" t="n">
        <v>0.178</v>
      </c>
      <c r="L89" s="41" t="n">
        <v>0.178</v>
      </c>
      <c r="M89" s="41" t="n">
        <v>0.178</v>
      </c>
      <c r="N89" s="41" t="n">
        <v>0.178</v>
      </c>
      <c r="O89" s="41" t="n">
        <v>0.178</v>
      </c>
      <c r="P89" s="41" t="n">
        <v>0.175</v>
      </c>
      <c r="Q89" s="41" t="n">
        <v>0.173</v>
      </c>
      <c r="R89" s="41" t="n">
        <v>0.173</v>
      </c>
      <c r="S89" s="41" t="n">
        <v>0.173</v>
      </c>
      <c r="T89" s="41" t="n">
        <v>0.173</v>
      </c>
      <c r="U89" s="41" t="n">
        <v>0.174</v>
      </c>
      <c r="V89" s="41" t="n">
        <v>0.176</v>
      </c>
      <c r="W89" s="41" t="n">
        <v>0.176</v>
      </c>
      <c r="X89" s="41" t="n">
        <v>0.179</v>
      </c>
      <c r="Y89" s="41" t="n">
        <v>0.179</v>
      </c>
      <c r="Z89" s="41" t="n">
        <v>0.174</v>
      </c>
      <c r="AA89" s="41" t="n">
        <v>0.174</v>
      </c>
      <c r="AB89" s="41" t="n">
        <v>0.174</v>
      </c>
      <c r="AC89" s="41" t="n">
        <v>0.174</v>
      </c>
      <c r="AD89" s="41" t="n">
        <v>0.172</v>
      </c>
      <c r="AE89" s="41" t="n">
        <v>0.17</v>
      </c>
      <c r="AF89" s="0" t="n">
        <f aca="false">AVERAGE(B89:AE89)</f>
        <v>0.175466666666667</v>
      </c>
    </row>
    <row r="90" customFormat="false" ht="12.75" hidden="false" customHeight="false" outlineLevel="0" collapsed="false">
      <c r="A90" s="39" t="n">
        <v>39661</v>
      </c>
      <c r="B90" s="40" t="n">
        <v>0.174</v>
      </c>
      <c r="C90" s="41" t="n">
        <v>0.174</v>
      </c>
      <c r="D90" s="41" t="n">
        <v>0.174</v>
      </c>
      <c r="E90" s="41" t="n">
        <v>0.176</v>
      </c>
      <c r="F90" s="41" t="n">
        <v>0.176</v>
      </c>
      <c r="G90" s="41" t="n">
        <v>0.177</v>
      </c>
      <c r="H90" s="41" t="n">
        <v>0.177</v>
      </c>
      <c r="I90" s="41" t="n">
        <v>0.178</v>
      </c>
      <c r="J90" s="41" t="n">
        <v>0.178</v>
      </c>
      <c r="K90" s="41" t="n">
        <v>0.178</v>
      </c>
      <c r="L90" s="41" t="n">
        <v>0.178</v>
      </c>
      <c r="M90" s="41" t="n">
        <v>0.177</v>
      </c>
      <c r="N90" s="41" t="n">
        <v>0.177</v>
      </c>
      <c r="O90" s="41" t="n">
        <v>0.177</v>
      </c>
      <c r="P90" s="41" t="n">
        <v>0.175</v>
      </c>
      <c r="Q90" s="41" t="n">
        <v>0.172</v>
      </c>
      <c r="R90" s="41" t="n">
        <v>0.172</v>
      </c>
      <c r="S90" s="41" t="n">
        <v>0.172</v>
      </c>
      <c r="T90" s="41" t="n">
        <v>0.172</v>
      </c>
      <c r="U90" s="41" t="n">
        <v>0.174</v>
      </c>
      <c r="V90" s="41" t="n">
        <v>0.176</v>
      </c>
      <c r="W90" s="41" t="n">
        <v>0.176</v>
      </c>
      <c r="X90" s="41" t="n">
        <v>0.178</v>
      </c>
      <c r="Y90" s="41" t="n">
        <v>0.178</v>
      </c>
      <c r="Z90" s="41" t="n">
        <v>0.173</v>
      </c>
      <c r="AA90" s="41" t="n">
        <v>0.173</v>
      </c>
      <c r="AB90" s="41" t="n">
        <v>0.173</v>
      </c>
      <c r="AC90" s="41" t="n">
        <v>0.173</v>
      </c>
      <c r="AD90" s="41" t="n">
        <v>0.172</v>
      </c>
      <c r="AE90" s="41" t="n">
        <v>0.17</v>
      </c>
      <c r="AF90" s="0" t="n">
        <f aca="false">AVERAGE(B90:AE90)</f>
        <v>0.175</v>
      </c>
    </row>
    <row r="91" customFormat="false" ht="12.75" hidden="false" customHeight="false" outlineLevel="0" collapsed="false">
      <c r="A91" s="39" t="n">
        <v>39692</v>
      </c>
      <c r="B91" s="40" t="n">
        <v>0.173</v>
      </c>
      <c r="C91" s="41" t="n">
        <v>0.173</v>
      </c>
      <c r="D91" s="41" t="n">
        <v>0.173</v>
      </c>
      <c r="E91" s="41" t="n">
        <v>0.175</v>
      </c>
      <c r="F91" s="41" t="n">
        <v>0.176</v>
      </c>
      <c r="G91" s="41" t="n">
        <v>0.176</v>
      </c>
      <c r="H91" s="41" t="n">
        <v>0.176</v>
      </c>
      <c r="I91" s="41" t="n">
        <v>0.177</v>
      </c>
      <c r="J91" s="41" t="n">
        <v>0.177</v>
      </c>
      <c r="K91" s="41" t="n">
        <v>0.177</v>
      </c>
      <c r="L91" s="41" t="n">
        <v>0.177</v>
      </c>
      <c r="M91" s="41" t="n">
        <v>0.177</v>
      </c>
      <c r="N91" s="41" t="n">
        <v>0.177</v>
      </c>
      <c r="O91" s="41" t="n">
        <v>0.177</v>
      </c>
      <c r="P91" s="41" t="n">
        <v>0.174</v>
      </c>
      <c r="Q91" s="41" t="n">
        <v>0.172</v>
      </c>
      <c r="R91" s="41" t="n">
        <v>0.172</v>
      </c>
      <c r="S91" s="41" t="n">
        <v>0.172</v>
      </c>
      <c r="T91" s="41" t="n">
        <v>0.172</v>
      </c>
      <c r="U91" s="41" t="n">
        <v>0.173</v>
      </c>
      <c r="V91" s="41" t="n">
        <v>0.175</v>
      </c>
      <c r="W91" s="41" t="n">
        <v>0.175</v>
      </c>
      <c r="X91" s="41" t="n">
        <v>0.178</v>
      </c>
      <c r="Y91" s="41" t="n">
        <v>0.178</v>
      </c>
      <c r="Z91" s="41" t="n">
        <v>0.173</v>
      </c>
      <c r="AA91" s="41" t="n">
        <v>0.173</v>
      </c>
      <c r="AB91" s="41" t="n">
        <v>0.173</v>
      </c>
      <c r="AC91" s="41" t="n">
        <v>0.173</v>
      </c>
      <c r="AD91" s="41" t="n">
        <v>0.171</v>
      </c>
      <c r="AE91" s="41" t="n">
        <v>0.169</v>
      </c>
      <c r="AF91" s="0" t="n">
        <f aca="false">AVERAGE(B91:AE91)</f>
        <v>0.174466666666667</v>
      </c>
    </row>
    <row r="92" customFormat="false" ht="12.75" hidden="false" customHeight="false" outlineLevel="0" collapsed="false">
      <c r="A92" s="39" t="n">
        <v>39722</v>
      </c>
      <c r="B92" s="40" t="n">
        <v>0.173</v>
      </c>
      <c r="C92" s="41" t="n">
        <v>0.173</v>
      </c>
      <c r="D92" s="41" t="n">
        <v>0.173</v>
      </c>
      <c r="E92" s="41" t="n">
        <v>0.175</v>
      </c>
      <c r="F92" s="41" t="n">
        <v>0.175</v>
      </c>
      <c r="G92" s="41" t="n">
        <v>0.176</v>
      </c>
      <c r="H92" s="41" t="n">
        <v>0.176</v>
      </c>
      <c r="I92" s="41" t="n">
        <v>0.177</v>
      </c>
      <c r="J92" s="41" t="n">
        <v>0.177</v>
      </c>
      <c r="K92" s="41" t="n">
        <v>0.177</v>
      </c>
      <c r="L92" s="41" t="n">
        <v>0.177</v>
      </c>
      <c r="M92" s="41" t="n">
        <v>0.176</v>
      </c>
      <c r="N92" s="41" t="n">
        <v>0.176</v>
      </c>
      <c r="O92" s="41" t="n">
        <v>0.176</v>
      </c>
      <c r="P92" s="41" t="n">
        <v>0.174</v>
      </c>
      <c r="Q92" s="41" t="n">
        <v>0.171</v>
      </c>
      <c r="R92" s="41" t="n">
        <v>0.171</v>
      </c>
      <c r="S92" s="41" t="n">
        <v>0.171</v>
      </c>
      <c r="T92" s="41" t="n">
        <v>0.171</v>
      </c>
      <c r="U92" s="41" t="n">
        <v>0.173</v>
      </c>
      <c r="V92" s="41" t="n">
        <v>0.175</v>
      </c>
      <c r="W92" s="41" t="n">
        <v>0.175</v>
      </c>
      <c r="X92" s="41" t="n">
        <v>0.177</v>
      </c>
      <c r="Y92" s="41" t="n">
        <v>0.177</v>
      </c>
      <c r="Z92" s="41" t="n">
        <v>0.172</v>
      </c>
      <c r="AA92" s="41" t="n">
        <v>0.172</v>
      </c>
      <c r="AB92" s="41" t="n">
        <v>0.172</v>
      </c>
      <c r="AC92" s="41" t="n">
        <v>0.172</v>
      </c>
      <c r="AD92" s="41" t="n">
        <v>0.171</v>
      </c>
      <c r="AE92" s="41" t="n">
        <v>0.169</v>
      </c>
      <c r="AF92" s="0" t="n">
        <f aca="false">AVERAGE(B92:AE92)</f>
        <v>0.174</v>
      </c>
    </row>
    <row r="93" customFormat="false" ht="12.75" hidden="false" customHeight="false" outlineLevel="0" collapsed="false">
      <c r="A93" s="39" t="n">
        <v>39753</v>
      </c>
      <c r="B93" s="40" t="n">
        <v>0.172</v>
      </c>
      <c r="C93" s="41" t="n">
        <v>0.172</v>
      </c>
      <c r="D93" s="41" t="n">
        <v>0.172</v>
      </c>
      <c r="E93" s="41" t="n">
        <v>0.174</v>
      </c>
      <c r="F93" s="41" t="n">
        <v>0.174</v>
      </c>
      <c r="G93" s="41" t="n">
        <v>0.175</v>
      </c>
      <c r="H93" s="41" t="n">
        <v>0.175</v>
      </c>
      <c r="I93" s="41" t="n">
        <v>0.176</v>
      </c>
      <c r="J93" s="41" t="n">
        <v>0.176</v>
      </c>
      <c r="K93" s="41" t="n">
        <v>0.176</v>
      </c>
      <c r="L93" s="41" t="n">
        <v>0.176</v>
      </c>
      <c r="M93" s="41" t="n">
        <v>0.175</v>
      </c>
      <c r="N93" s="41" t="n">
        <v>0.175</v>
      </c>
      <c r="O93" s="41" t="n">
        <v>0.175</v>
      </c>
      <c r="P93" s="41" t="n">
        <v>0.173</v>
      </c>
      <c r="Q93" s="41" t="n">
        <v>0.17</v>
      </c>
      <c r="R93" s="41" t="n">
        <v>0.17</v>
      </c>
      <c r="S93" s="41" t="n">
        <v>0.17</v>
      </c>
      <c r="T93" s="41" t="n">
        <v>0.17</v>
      </c>
      <c r="U93" s="41" t="n">
        <v>0.172</v>
      </c>
      <c r="V93" s="41" t="n">
        <v>0.174</v>
      </c>
      <c r="W93" s="41" t="n">
        <v>0.174</v>
      </c>
      <c r="X93" s="41" t="n">
        <v>0.176</v>
      </c>
      <c r="Y93" s="41" t="n">
        <v>0.176</v>
      </c>
      <c r="Z93" s="41" t="n">
        <v>0.171</v>
      </c>
      <c r="AA93" s="41" t="n">
        <v>0.171</v>
      </c>
      <c r="AB93" s="41" t="n">
        <v>0.171</v>
      </c>
      <c r="AC93" s="41" t="n">
        <v>0.171</v>
      </c>
      <c r="AD93" s="41" t="n">
        <v>0.17</v>
      </c>
      <c r="AE93" s="41" t="n">
        <v>0.168</v>
      </c>
      <c r="AF93" s="0" t="n">
        <f aca="false">AVERAGE(B93:AE93)</f>
        <v>0.173</v>
      </c>
    </row>
    <row r="94" customFormat="false" ht="12.75" hidden="false" customHeight="false" outlineLevel="0" collapsed="false">
      <c r="A94" s="39" t="n">
        <v>39783</v>
      </c>
      <c r="B94" s="40" t="n">
        <v>0.171</v>
      </c>
      <c r="C94" s="41" t="n">
        <v>0.171</v>
      </c>
      <c r="D94" s="41" t="n">
        <v>0.171</v>
      </c>
      <c r="E94" s="41" t="n">
        <v>0.173</v>
      </c>
      <c r="F94" s="41" t="n">
        <v>0.174</v>
      </c>
      <c r="G94" s="41" t="n">
        <v>0.174</v>
      </c>
      <c r="H94" s="41" t="n">
        <v>0.174</v>
      </c>
      <c r="I94" s="41" t="n">
        <v>0.175</v>
      </c>
      <c r="J94" s="41" t="n">
        <v>0.175</v>
      </c>
      <c r="K94" s="41" t="n">
        <v>0.175</v>
      </c>
      <c r="L94" s="41" t="n">
        <v>0.175</v>
      </c>
      <c r="M94" s="41" t="n">
        <v>0.175</v>
      </c>
      <c r="N94" s="41" t="n">
        <v>0.175</v>
      </c>
      <c r="O94" s="41" t="n">
        <v>0.175</v>
      </c>
      <c r="P94" s="41" t="n">
        <v>0.172</v>
      </c>
      <c r="Q94" s="41" t="n">
        <v>0.17</v>
      </c>
      <c r="R94" s="41" t="n">
        <v>0.17</v>
      </c>
      <c r="S94" s="41" t="n">
        <v>0.17</v>
      </c>
      <c r="T94" s="41" t="n">
        <v>0.17</v>
      </c>
      <c r="U94" s="41" t="n">
        <v>0.171</v>
      </c>
      <c r="V94" s="41" t="n">
        <v>0.173</v>
      </c>
      <c r="W94" s="41" t="n">
        <v>0.173</v>
      </c>
      <c r="X94" s="41" t="n">
        <v>0.176</v>
      </c>
      <c r="Y94" s="41" t="n">
        <v>0.176</v>
      </c>
      <c r="Z94" s="41" t="n">
        <v>0.171</v>
      </c>
      <c r="AA94" s="41" t="n">
        <v>0.171</v>
      </c>
      <c r="AB94" s="41" t="n">
        <v>0.171</v>
      </c>
      <c r="AC94" s="41" t="n">
        <v>0.171</v>
      </c>
      <c r="AD94" s="41" t="n">
        <v>0.169</v>
      </c>
      <c r="AE94" s="41" t="n">
        <v>0.167</v>
      </c>
      <c r="AF94" s="0" t="n">
        <f aca="false">AVERAGE(B94:AE94)</f>
        <v>0.172466666666667</v>
      </c>
    </row>
    <row r="95" customFormat="false" ht="12.75" hidden="false" customHeight="false" outlineLevel="0" collapsed="false">
      <c r="A95" s="39" t="n">
        <v>39814</v>
      </c>
      <c r="B95" s="40" t="n">
        <v>0.171</v>
      </c>
      <c r="C95" s="41" t="n">
        <v>0.171</v>
      </c>
      <c r="D95" s="41" t="n">
        <v>0.171</v>
      </c>
      <c r="E95" s="41" t="n">
        <v>0.173</v>
      </c>
      <c r="F95" s="41" t="n">
        <v>0.173</v>
      </c>
      <c r="G95" s="41" t="n">
        <v>0.174</v>
      </c>
      <c r="H95" s="41" t="n">
        <v>0.174</v>
      </c>
      <c r="I95" s="41" t="n">
        <v>0.175</v>
      </c>
      <c r="J95" s="41" t="n">
        <v>0.175</v>
      </c>
      <c r="K95" s="41" t="n">
        <v>0.175</v>
      </c>
      <c r="L95" s="41" t="n">
        <v>0.175</v>
      </c>
      <c r="M95" s="41" t="n">
        <v>0.174</v>
      </c>
      <c r="N95" s="41" t="n">
        <v>0.174</v>
      </c>
      <c r="O95" s="41" t="n">
        <v>0.174</v>
      </c>
      <c r="P95" s="41" t="n">
        <v>0.172</v>
      </c>
      <c r="Q95" s="41" t="n">
        <v>0.169</v>
      </c>
      <c r="R95" s="41" t="n">
        <v>0.169</v>
      </c>
      <c r="S95" s="41" t="n">
        <v>0.169</v>
      </c>
      <c r="T95" s="41" t="n">
        <v>0.169</v>
      </c>
      <c r="U95" s="41" t="n">
        <v>0.171</v>
      </c>
      <c r="V95" s="41" t="n">
        <v>0.173</v>
      </c>
      <c r="W95" s="41" t="n">
        <v>0.173</v>
      </c>
      <c r="X95" s="41" t="n">
        <v>0.175</v>
      </c>
      <c r="Y95" s="41" t="n">
        <v>0.175</v>
      </c>
      <c r="Z95" s="41" t="n">
        <v>0.17</v>
      </c>
      <c r="AA95" s="41" t="n">
        <v>0.17</v>
      </c>
      <c r="AB95" s="41" t="n">
        <v>0.17</v>
      </c>
      <c r="AC95" s="41" t="n">
        <v>0.17</v>
      </c>
      <c r="AD95" s="41" t="n">
        <v>0.17</v>
      </c>
      <c r="AE95" s="41" t="n">
        <v>0.168</v>
      </c>
      <c r="AF95" s="0" t="n">
        <f aca="false">AVERAGE(B95:AE95)</f>
        <v>0.172066666666667</v>
      </c>
    </row>
    <row r="96" customFormat="false" ht="12.75" hidden="false" customHeight="false" outlineLevel="0" collapsed="false">
      <c r="A96" s="39" t="n">
        <v>39845</v>
      </c>
      <c r="B96" s="40" t="n">
        <v>0.17</v>
      </c>
      <c r="C96" s="41" t="n">
        <v>0.17</v>
      </c>
      <c r="D96" s="41" t="n">
        <v>0.17</v>
      </c>
      <c r="E96" s="41" t="n">
        <v>0.172</v>
      </c>
      <c r="F96" s="41" t="n">
        <v>0.173</v>
      </c>
      <c r="G96" s="41" t="n">
        <v>0.173</v>
      </c>
      <c r="H96" s="41" t="n">
        <v>0.173</v>
      </c>
      <c r="I96" s="41" t="n">
        <v>0.174</v>
      </c>
      <c r="J96" s="41" t="n">
        <v>0.174</v>
      </c>
      <c r="K96" s="41" t="n">
        <v>0.174</v>
      </c>
      <c r="L96" s="41" t="n">
        <v>0.174</v>
      </c>
      <c r="M96" s="41" t="n">
        <v>0.174</v>
      </c>
      <c r="N96" s="41" t="n">
        <v>0.174</v>
      </c>
      <c r="O96" s="41" t="n">
        <v>0.174</v>
      </c>
      <c r="P96" s="41" t="n">
        <v>0.171</v>
      </c>
      <c r="Q96" s="41" t="n">
        <v>0.169</v>
      </c>
      <c r="R96" s="41" t="n">
        <v>0.169</v>
      </c>
      <c r="S96" s="41" t="n">
        <v>0.169</v>
      </c>
      <c r="T96" s="41" t="n">
        <v>0.169</v>
      </c>
      <c r="U96" s="41" t="n">
        <v>0.17</v>
      </c>
      <c r="V96" s="41" t="n">
        <v>0.172</v>
      </c>
      <c r="W96" s="41" t="n">
        <v>0.172</v>
      </c>
      <c r="X96" s="41" t="n">
        <v>0.175</v>
      </c>
      <c r="Y96" s="41" t="n">
        <v>0.175</v>
      </c>
      <c r="Z96" s="41" t="n">
        <v>0.17</v>
      </c>
      <c r="AA96" s="41" t="n">
        <v>0.17</v>
      </c>
      <c r="AB96" s="41" t="n">
        <v>0.17</v>
      </c>
      <c r="AC96" s="41" t="n">
        <v>0.17</v>
      </c>
      <c r="AD96" s="41" t="n">
        <v>0.17</v>
      </c>
      <c r="AE96" s="41" t="n">
        <v>0.168</v>
      </c>
      <c r="AF96" s="0" t="n">
        <f aca="false">AVERAGE(B96:AE96)</f>
        <v>0.1716</v>
      </c>
    </row>
    <row r="97" customFormat="false" ht="12.75" hidden="false" customHeight="false" outlineLevel="0" collapsed="false">
      <c r="A97" s="39" t="n">
        <v>39873</v>
      </c>
      <c r="B97" s="40" t="n">
        <v>0.169</v>
      </c>
      <c r="C97" s="41" t="n">
        <v>0.169</v>
      </c>
      <c r="D97" s="41" t="n">
        <v>0.169</v>
      </c>
      <c r="E97" s="41" t="n">
        <v>0.171</v>
      </c>
      <c r="F97" s="41" t="n">
        <v>0.172</v>
      </c>
      <c r="G97" s="41" t="n">
        <v>0.172</v>
      </c>
      <c r="H97" s="41" t="n">
        <v>0.172</v>
      </c>
      <c r="I97" s="41" t="n">
        <v>0.173</v>
      </c>
      <c r="J97" s="41" t="n">
        <v>0.173</v>
      </c>
      <c r="K97" s="41" t="n">
        <v>0.173</v>
      </c>
      <c r="L97" s="41" t="n">
        <v>0.173</v>
      </c>
      <c r="M97" s="41" t="n">
        <v>0.173</v>
      </c>
      <c r="N97" s="41" t="n">
        <v>0.173</v>
      </c>
      <c r="O97" s="41" t="n">
        <v>0.173</v>
      </c>
      <c r="P97" s="41" t="n">
        <v>0.17</v>
      </c>
      <c r="Q97" s="41" t="n">
        <v>0.168</v>
      </c>
      <c r="R97" s="41" t="n">
        <v>0.168</v>
      </c>
      <c r="S97" s="41" t="n">
        <v>0.168</v>
      </c>
      <c r="T97" s="41" t="n">
        <v>0.168</v>
      </c>
      <c r="U97" s="41" t="n">
        <v>0.169</v>
      </c>
      <c r="V97" s="41" t="n">
        <v>0.171</v>
      </c>
      <c r="W97" s="41" t="n">
        <v>0.171</v>
      </c>
      <c r="X97" s="41" t="n">
        <v>0.174</v>
      </c>
      <c r="Y97" s="41" t="n">
        <v>0.174</v>
      </c>
      <c r="Z97" s="41" t="n">
        <v>0.169</v>
      </c>
      <c r="AA97" s="41" t="n">
        <v>0.169</v>
      </c>
      <c r="AB97" s="41" t="n">
        <v>0.169</v>
      </c>
      <c r="AC97" s="41" t="n">
        <v>0.169</v>
      </c>
      <c r="AD97" s="41" t="n">
        <v>0.169</v>
      </c>
      <c r="AE97" s="41" t="n">
        <v>0.167</v>
      </c>
      <c r="AF97" s="0" t="n">
        <f aca="false">AVERAGE(B97:AE97)</f>
        <v>0.1706</v>
      </c>
    </row>
    <row r="98" customFormat="false" ht="12.75" hidden="false" customHeight="false" outlineLevel="0" collapsed="false">
      <c r="A98" s="39" t="n">
        <v>39904</v>
      </c>
      <c r="B98" s="40" t="n">
        <v>0.169</v>
      </c>
      <c r="C98" s="41" t="n">
        <v>0.169</v>
      </c>
      <c r="D98" s="41" t="n">
        <v>0.169</v>
      </c>
      <c r="E98" s="41" t="n">
        <v>0.171</v>
      </c>
      <c r="F98" s="41" t="n">
        <v>0.171</v>
      </c>
      <c r="G98" s="41" t="n">
        <v>0.172</v>
      </c>
      <c r="H98" s="41" t="n">
        <v>0.172</v>
      </c>
      <c r="I98" s="41" t="n">
        <v>0.173</v>
      </c>
      <c r="J98" s="41" t="n">
        <v>0.173</v>
      </c>
      <c r="K98" s="41" t="n">
        <v>0.173</v>
      </c>
      <c r="L98" s="41" t="n">
        <v>0.173</v>
      </c>
      <c r="M98" s="41" t="n">
        <v>0.172</v>
      </c>
      <c r="N98" s="41" t="n">
        <v>0.172</v>
      </c>
      <c r="O98" s="41" t="n">
        <v>0.172</v>
      </c>
      <c r="P98" s="41" t="n">
        <v>0.17</v>
      </c>
      <c r="Q98" s="41" t="n">
        <v>0.167</v>
      </c>
      <c r="R98" s="41" t="n">
        <v>0.167</v>
      </c>
      <c r="S98" s="41" t="n">
        <v>0.167</v>
      </c>
      <c r="T98" s="41" t="n">
        <v>0.167</v>
      </c>
      <c r="U98" s="41" t="n">
        <v>0.169</v>
      </c>
      <c r="V98" s="41" t="n">
        <v>0.171</v>
      </c>
      <c r="W98" s="41" t="n">
        <v>0.171</v>
      </c>
      <c r="X98" s="41" t="n">
        <v>0.173</v>
      </c>
      <c r="Y98" s="41" t="n">
        <v>0.173</v>
      </c>
      <c r="Z98" s="41" t="n">
        <v>0.168</v>
      </c>
      <c r="AA98" s="41" t="n">
        <v>0.168</v>
      </c>
      <c r="AB98" s="41" t="n">
        <v>0.168</v>
      </c>
      <c r="AC98" s="41" t="n">
        <v>0.168</v>
      </c>
      <c r="AD98" s="41" t="n">
        <v>0.168</v>
      </c>
      <c r="AE98" s="41" t="n">
        <v>0.166</v>
      </c>
      <c r="AF98" s="0" t="n">
        <f aca="false">AVERAGE(B98:AE98)</f>
        <v>0.170066666666667</v>
      </c>
    </row>
    <row r="99" customFormat="false" ht="12.75" hidden="false" customHeight="false" outlineLevel="0" collapsed="false">
      <c r="A99" s="39" t="n">
        <v>39934</v>
      </c>
      <c r="B99" s="40" t="n">
        <v>0.168</v>
      </c>
      <c r="C99" s="41" t="n">
        <v>0.168</v>
      </c>
      <c r="D99" s="41" t="n">
        <v>0.168</v>
      </c>
      <c r="E99" s="41" t="n">
        <v>0.17</v>
      </c>
      <c r="F99" s="41" t="n">
        <v>0.171</v>
      </c>
      <c r="G99" s="41" t="n">
        <v>0.171</v>
      </c>
      <c r="H99" s="41" t="n">
        <v>0.171</v>
      </c>
      <c r="I99" s="41" t="n">
        <v>0.172</v>
      </c>
      <c r="J99" s="41" t="n">
        <v>0.172</v>
      </c>
      <c r="K99" s="41" t="n">
        <v>0.172</v>
      </c>
      <c r="L99" s="41" t="n">
        <v>0.172</v>
      </c>
      <c r="M99" s="41" t="n">
        <v>0.172</v>
      </c>
      <c r="N99" s="41" t="n">
        <v>0.172</v>
      </c>
      <c r="O99" s="41" t="n">
        <v>0.172</v>
      </c>
      <c r="P99" s="41" t="n">
        <v>0.169</v>
      </c>
      <c r="Q99" s="41" t="n">
        <v>0.167</v>
      </c>
      <c r="R99" s="41" t="n">
        <v>0.167</v>
      </c>
      <c r="S99" s="41" t="n">
        <v>0.167</v>
      </c>
      <c r="T99" s="41" t="n">
        <v>0.167</v>
      </c>
      <c r="U99" s="41" t="n">
        <v>0.168</v>
      </c>
      <c r="V99" s="41" t="n">
        <v>0.17</v>
      </c>
      <c r="W99" s="41" t="n">
        <v>0.17</v>
      </c>
      <c r="X99" s="41" t="n">
        <v>0.173</v>
      </c>
      <c r="Y99" s="41" t="n">
        <v>0.173</v>
      </c>
      <c r="Z99" s="41" t="n">
        <v>0.168</v>
      </c>
      <c r="AA99" s="41" t="n">
        <v>0.168</v>
      </c>
      <c r="AB99" s="41" t="n">
        <v>0.168</v>
      </c>
      <c r="AC99" s="41" t="n">
        <v>0.168</v>
      </c>
      <c r="AD99" s="41" t="n">
        <v>0.168</v>
      </c>
      <c r="AE99" s="41" t="n">
        <v>0.166</v>
      </c>
      <c r="AF99" s="0" t="n">
        <f aca="false">AVERAGE(B99:AE99)</f>
        <v>0.1696</v>
      </c>
    </row>
    <row r="100" customFormat="false" ht="12.75" hidden="false" customHeight="false" outlineLevel="0" collapsed="false">
      <c r="A100" s="39" t="n">
        <v>39965</v>
      </c>
      <c r="B100" s="40" t="n">
        <v>0.168</v>
      </c>
      <c r="C100" s="41" t="n">
        <v>0.168</v>
      </c>
      <c r="D100" s="41" t="n">
        <v>0.168</v>
      </c>
      <c r="E100" s="41" t="n">
        <v>0.17</v>
      </c>
      <c r="F100" s="41" t="n">
        <v>0.17</v>
      </c>
      <c r="G100" s="41" t="n">
        <v>0.171</v>
      </c>
      <c r="H100" s="41" t="n">
        <v>0.171</v>
      </c>
      <c r="I100" s="41" t="n">
        <v>0.172</v>
      </c>
      <c r="J100" s="41" t="n">
        <v>0.172</v>
      </c>
      <c r="K100" s="41" t="n">
        <v>0.172</v>
      </c>
      <c r="L100" s="41" t="n">
        <v>0.172</v>
      </c>
      <c r="M100" s="41" t="n">
        <v>0.171</v>
      </c>
      <c r="N100" s="41" t="n">
        <v>0.171</v>
      </c>
      <c r="O100" s="41" t="n">
        <v>0.171</v>
      </c>
      <c r="P100" s="41" t="n">
        <v>0.169</v>
      </c>
      <c r="Q100" s="41" t="n">
        <v>0.166</v>
      </c>
      <c r="R100" s="41" t="n">
        <v>0.166</v>
      </c>
      <c r="S100" s="41" t="n">
        <v>0.166</v>
      </c>
      <c r="T100" s="41" t="n">
        <v>0.166</v>
      </c>
      <c r="U100" s="41" t="n">
        <v>0.168</v>
      </c>
      <c r="V100" s="41" t="n">
        <v>0.17</v>
      </c>
      <c r="W100" s="41" t="n">
        <v>0.17</v>
      </c>
      <c r="X100" s="41" t="n">
        <v>0.172</v>
      </c>
      <c r="Y100" s="41" t="n">
        <v>0.172</v>
      </c>
      <c r="Z100" s="41" t="n">
        <v>0.167</v>
      </c>
      <c r="AA100" s="41" t="n">
        <v>0.167</v>
      </c>
      <c r="AB100" s="41" t="n">
        <v>0.167</v>
      </c>
      <c r="AC100" s="41" t="n">
        <v>0.167</v>
      </c>
      <c r="AD100" s="41" t="n">
        <v>0.167</v>
      </c>
      <c r="AE100" s="41" t="n">
        <v>0.165</v>
      </c>
      <c r="AF100" s="0" t="n">
        <f aca="false">AVERAGE(B100:AE100)</f>
        <v>0.169066666666667</v>
      </c>
    </row>
    <row r="101" customFormat="false" ht="12.75" hidden="false" customHeight="false" outlineLevel="0" collapsed="false">
      <c r="A101" s="39" t="n">
        <v>39995</v>
      </c>
      <c r="B101" s="40" t="n">
        <v>0.167</v>
      </c>
      <c r="C101" s="41" t="n">
        <v>0.167</v>
      </c>
      <c r="D101" s="41" t="n">
        <v>0.167</v>
      </c>
      <c r="E101" s="41" t="n">
        <v>0.169</v>
      </c>
      <c r="F101" s="41" t="n">
        <v>0.17</v>
      </c>
      <c r="G101" s="41" t="n">
        <v>0.17</v>
      </c>
      <c r="H101" s="41" t="n">
        <v>0.17</v>
      </c>
      <c r="I101" s="41" t="n">
        <v>0.171</v>
      </c>
      <c r="J101" s="41" t="n">
        <v>0.171</v>
      </c>
      <c r="K101" s="41" t="n">
        <v>0.171</v>
      </c>
      <c r="L101" s="41" t="n">
        <v>0.171</v>
      </c>
      <c r="M101" s="41" t="n">
        <v>0.171</v>
      </c>
      <c r="N101" s="41" t="n">
        <v>0.171</v>
      </c>
      <c r="O101" s="41" t="n">
        <v>0.171</v>
      </c>
      <c r="P101" s="41" t="n">
        <v>0.168</v>
      </c>
      <c r="Q101" s="41" t="n">
        <v>0.166</v>
      </c>
      <c r="R101" s="41" t="n">
        <v>0.166</v>
      </c>
      <c r="S101" s="41" t="n">
        <v>0.166</v>
      </c>
      <c r="T101" s="41" t="n">
        <v>0.166</v>
      </c>
      <c r="U101" s="41" t="n">
        <v>0.167</v>
      </c>
      <c r="V101" s="41" t="n">
        <v>0.169</v>
      </c>
      <c r="W101" s="41" t="n">
        <v>0.169</v>
      </c>
      <c r="X101" s="41" t="n">
        <v>0.172</v>
      </c>
      <c r="Y101" s="41" t="n">
        <v>0.172</v>
      </c>
      <c r="Z101" s="41" t="n">
        <v>0.167</v>
      </c>
      <c r="AA101" s="41" t="n">
        <v>0.167</v>
      </c>
      <c r="AB101" s="41" t="n">
        <v>0.167</v>
      </c>
      <c r="AC101" s="41" t="n">
        <v>0.167</v>
      </c>
      <c r="AD101" s="41" t="n">
        <v>0.167</v>
      </c>
      <c r="AE101" s="41" t="n">
        <v>0.165</v>
      </c>
      <c r="AF101" s="0" t="n">
        <f aca="false">AVERAGE(B101:AE101)</f>
        <v>0.1686</v>
      </c>
    </row>
    <row r="102" customFormat="false" ht="12.75" hidden="false" customHeight="false" outlineLevel="0" collapsed="false">
      <c r="A102" s="39" t="n">
        <v>40026</v>
      </c>
      <c r="B102" s="40" t="n">
        <v>0.167</v>
      </c>
      <c r="C102" s="41" t="n">
        <v>0.167</v>
      </c>
      <c r="D102" s="41" t="n">
        <v>0.167</v>
      </c>
      <c r="E102" s="41" t="n">
        <v>0.169</v>
      </c>
      <c r="F102" s="41" t="n">
        <v>0.17</v>
      </c>
      <c r="G102" s="41" t="n">
        <v>0.17</v>
      </c>
      <c r="H102" s="41" t="n">
        <v>0.17</v>
      </c>
      <c r="I102" s="41" t="n">
        <v>0.171</v>
      </c>
      <c r="J102" s="41" t="n">
        <v>0.171</v>
      </c>
      <c r="K102" s="41" t="n">
        <v>0.171</v>
      </c>
      <c r="L102" s="41" t="n">
        <v>0.171</v>
      </c>
      <c r="M102" s="41" t="n">
        <v>0.171</v>
      </c>
      <c r="N102" s="41" t="n">
        <v>0.171</v>
      </c>
      <c r="O102" s="41" t="n">
        <v>0.171</v>
      </c>
      <c r="P102" s="41" t="n">
        <v>0.168</v>
      </c>
      <c r="Q102" s="41" t="n">
        <v>0.166</v>
      </c>
      <c r="R102" s="41" t="n">
        <v>0.166</v>
      </c>
      <c r="S102" s="41" t="n">
        <v>0.166</v>
      </c>
      <c r="T102" s="41" t="n">
        <v>0.166</v>
      </c>
      <c r="U102" s="41" t="n">
        <v>0.167</v>
      </c>
      <c r="V102" s="41" t="n">
        <v>0.169</v>
      </c>
      <c r="W102" s="41" t="n">
        <v>0.169</v>
      </c>
      <c r="X102" s="41" t="n">
        <v>0.172</v>
      </c>
      <c r="Y102" s="41" t="n">
        <v>0.172</v>
      </c>
      <c r="Z102" s="41" t="n">
        <v>0.167</v>
      </c>
      <c r="AA102" s="41" t="n">
        <v>0.167</v>
      </c>
      <c r="AB102" s="41" t="n">
        <v>0.167</v>
      </c>
      <c r="AC102" s="41" t="n">
        <v>0.167</v>
      </c>
      <c r="AD102" s="41" t="n">
        <v>0.167</v>
      </c>
      <c r="AE102" s="41" t="n">
        <v>0.165</v>
      </c>
      <c r="AF102" s="0" t="n">
        <f aca="false">AVERAGE(B102:AE102)</f>
        <v>0.1686</v>
      </c>
    </row>
    <row r="103" customFormat="false" ht="12.75" hidden="false" customHeight="false" outlineLevel="0" collapsed="false">
      <c r="A103" s="39" t="n">
        <v>40057</v>
      </c>
      <c r="B103" s="40" t="n">
        <v>0.167</v>
      </c>
      <c r="C103" s="41" t="n">
        <v>0.167</v>
      </c>
      <c r="D103" s="41" t="n">
        <v>0.167</v>
      </c>
      <c r="E103" s="41" t="n">
        <v>0.169</v>
      </c>
      <c r="F103" s="41" t="n">
        <v>0.169</v>
      </c>
      <c r="G103" s="41" t="n">
        <v>0.17</v>
      </c>
      <c r="H103" s="41" t="n">
        <v>0.17</v>
      </c>
      <c r="I103" s="41" t="n">
        <v>0.171</v>
      </c>
      <c r="J103" s="41" t="n">
        <v>0.171</v>
      </c>
      <c r="K103" s="41" t="n">
        <v>0.171</v>
      </c>
      <c r="L103" s="41" t="n">
        <v>0.171</v>
      </c>
      <c r="M103" s="41" t="n">
        <v>0.17</v>
      </c>
      <c r="N103" s="41" t="n">
        <v>0.17</v>
      </c>
      <c r="O103" s="41" t="n">
        <v>0.17</v>
      </c>
      <c r="P103" s="41" t="n">
        <v>0.168</v>
      </c>
      <c r="Q103" s="41" t="n">
        <v>0.165</v>
      </c>
      <c r="R103" s="41" t="n">
        <v>0.165</v>
      </c>
      <c r="S103" s="41" t="n">
        <v>0.165</v>
      </c>
      <c r="T103" s="41" t="n">
        <v>0.165</v>
      </c>
      <c r="U103" s="41" t="n">
        <v>0.167</v>
      </c>
      <c r="V103" s="41" t="n">
        <v>0.169</v>
      </c>
      <c r="W103" s="41" t="n">
        <v>0.169</v>
      </c>
      <c r="X103" s="41" t="n">
        <v>0.171</v>
      </c>
      <c r="Y103" s="41" t="n">
        <v>0.171</v>
      </c>
      <c r="Z103" s="41" t="n">
        <v>0.166</v>
      </c>
      <c r="AA103" s="41" t="n">
        <v>0.166</v>
      </c>
      <c r="AB103" s="41" t="n">
        <v>0.166</v>
      </c>
      <c r="AC103" s="41" t="n">
        <v>0.166</v>
      </c>
      <c r="AD103" s="41" t="n">
        <v>0.166</v>
      </c>
      <c r="AE103" s="41" t="n">
        <v>0.164</v>
      </c>
      <c r="AF103" s="0" t="n">
        <f aca="false">AVERAGE(B103:AE103)</f>
        <v>0.168066666666667</v>
      </c>
    </row>
    <row r="104" customFormat="false" ht="12.75" hidden="false" customHeight="false" outlineLevel="0" collapsed="false">
      <c r="A104" s="39" t="n">
        <v>40087</v>
      </c>
      <c r="B104" s="40" t="n">
        <v>0.166</v>
      </c>
      <c r="C104" s="41" t="n">
        <v>0.166</v>
      </c>
      <c r="D104" s="41" t="n">
        <v>0.166</v>
      </c>
      <c r="E104" s="41" t="n">
        <v>0.168</v>
      </c>
      <c r="F104" s="41" t="n">
        <v>0.169</v>
      </c>
      <c r="G104" s="41" t="n">
        <v>0.169</v>
      </c>
      <c r="H104" s="41" t="n">
        <v>0.169</v>
      </c>
      <c r="I104" s="41" t="n">
        <v>0.17</v>
      </c>
      <c r="J104" s="41" t="n">
        <v>0.17</v>
      </c>
      <c r="K104" s="41" t="n">
        <v>0.17</v>
      </c>
      <c r="L104" s="41" t="n">
        <v>0.17</v>
      </c>
      <c r="M104" s="41" t="n">
        <v>0.17</v>
      </c>
      <c r="N104" s="41" t="n">
        <v>0.17</v>
      </c>
      <c r="O104" s="41" t="n">
        <v>0.17</v>
      </c>
      <c r="P104" s="41" t="n">
        <v>0.167</v>
      </c>
      <c r="Q104" s="41" t="n">
        <v>0.165</v>
      </c>
      <c r="R104" s="41" t="n">
        <v>0.165</v>
      </c>
      <c r="S104" s="41" t="n">
        <v>0.165</v>
      </c>
      <c r="T104" s="41" t="n">
        <v>0.165</v>
      </c>
      <c r="U104" s="41" t="n">
        <v>0.166</v>
      </c>
      <c r="V104" s="41" t="n">
        <v>0.168</v>
      </c>
      <c r="W104" s="41" t="n">
        <v>0.168</v>
      </c>
      <c r="X104" s="41" t="n">
        <v>0.171</v>
      </c>
      <c r="Y104" s="41" t="n">
        <v>0.171</v>
      </c>
      <c r="Z104" s="41" t="n">
        <v>0.166</v>
      </c>
      <c r="AA104" s="41" t="n">
        <v>0.166</v>
      </c>
      <c r="AB104" s="41" t="n">
        <v>0.166</v>
      </c>
      <c r="AC104" s="41" t="n">
        <v>0.166</v>
      </c>
      <c r="AD104" s="41" t="n">
        <v>0.166</v>
      </c>
      <c r="AE104" s="41" t="n">
        <v>0.164</v>
      </c>
      <c r="AF104" s="0" t="n">
        <f aca="false">AVERAGE(B104:AE104)</f>
        <v>0.1676</v>
      </c>
    </row>
    <row r="105" customFormat="false" ht="12.75" hidden="false" customHeight="false" outlineLevel="0" collapsed="false">
      <c r="A105" s="39" t="n">
        <v>40118</v>
      </c>
      <c r="B105" s="40" t="n">
        <v>0.166</v>
      </c>
      <c r="C105" s="41" t="n">
        <v>0.166</v>
      </c>
      <c r="D105" s="41" t="n">
        <v>0.166</v>
      </c>
      <c r="E105" s="41" t="n">
        <v>0.168</v>
      </c>
      <c r="F105" s="41" t="n">
        <v>0.168</v>
      </c>
      <c r="G105" s="41" t="n">
        <v>0.169</v>
      </c>
      <c r="H105" s="41" t="n">
        <v>0.169</v>
      </c>
      <c r="I105" s="41" t="n">
        <v>0.17</v>
      </c>
      <c r="J105" s="41" t="n">
        <v>0.17</v>
      </c>
      <c r="K105" s="41" t="n">
        <v>0.17</v>
      </c>
      <c r="L105" s="41" t="n">
        <v>0.17</v>
      </c>
      <c r="M105" s="41" t="n">
        <v>0.169</v>
      </c>
      <c r="N105" s="41" t="n">
        <v>0.169</v>
      </c>
      <c r="O105" s="41" t="n">
        <v>0.169</v>
      </c>
      <c r="P105" s="41" t="n">
        <v>0.167</v>
      </c>
      <c r="Q105" s="41" t="n">
        <v>0.164</v>
      </c>
      <c r="R105" s="41" t="n">
        <v>0.164</v>
      </c>
      <c r="S105" s="41" t="n">
        <v>0.164</v>
      </c>
      <c r="T105" s="41" t="n">
        <v>0.164</v>
      </c>
      <c r="U105" s="41" t="n">
        <v>0.166</v>
      </c>
      <c r="V105" s="41" t="n">
        <v>0.168</v>
      </c>
      <c r="W105" s="41" t="n">
        <v>0.168</v>
      </c>
      <c r="X105" s="41" t="n">
        <v>0.17</v>
      </c>
      <c r="Y105" s="41" t="n">
        <v>0.17</v>
      </c>
      <c r="Z105" s="41" t="n">
        <v>0.165</v>
      </c>
      <c r="AA105" s="41" t="n">
        <v>0.165</v>
      </c>
      <c r="AB105" s="41" t="n">
        <v>0.165</v>
      </c>
      <c r="AC105" s="41" t="n">
        <v>0.165</v>
      </c>
      <c r="AD105" s="41" t="n">
        <v>0.165</v>
      </c>
      <c r="AE105" s="41" t="n">
        <v>0.163</v>
      </c>
      <c r="AF105" s="0" t="n">
        <f aca="false">AVERAGE(B105:AE105)</f>
        <v>0.167066666666667</v>
      </c>
    </row>
    <row r="106" customFormat="false" ht="12.75" hidden="false" customHeight="false" outlineLevel="0" collapsed="false">
      <c r="A106" s="39" t="n">
        <v>40148</v>
      </c>
      <c r="B106" s="40" t="n">
        <v>0.165</v>
      </c>
      <c r="C106" s="41" t="n">
        <v>0.165</v>
      </c>
      <c r="D106" s="41" t="n">
        <v>0.165</v>
      </c>
      <c r="E106" s="41" t="n">
        <v>0.167</v>
      </c>
      <c r="F106" s="41" t="n">
        <v>0.168</v>
      </c>
      <c r="G106" s="41" t="n">
        <v>0.168</v>
      </c>
      <c r="H106" s="41" t="n">
        <v>0.168</v>
      </c>
      <c r="I106" s="41" t="n">
        <v>0.169</v>
      </c>
      <c r="J106" s="41" t="n">
        <v>0.169</v>
      </c>
      <c r="K106" s="41" t="n">
        <v>0.169</v>
      </c>
      <c r="L106" s="41" t="n">
        <v>0.169</v>
      </c>
      <c r="M106" s="41" t="n">
        <v>0.169</v>
      </c>
      <c r="N106" s="41" t="n">
        <v>0.169</v>
      </c>
      <c r="O106" s="41" t="n">
        <v>0.169</v>
      </c>
      <c r="P106" s="41" t="n">
        <v>0.166</v>
      </c>
      <c r="Q106" s="41" t="n">
        <v>0.164</v>
      </c>
      <c r="R106" s="41" t="n">
        <v>0.164</v>
      </c>
      <c r="S106" s="41" t="n">
        <v>0.164</v>
      </c>
      <c r="T106" s="41" t="n">
        <v>0.164</v>
      </c>
      <c r="U106" s="41" t="n">
        <v>0.165</v>
      </c>
      <c r="V106" s="41" t="n">
        <v>0.167</v>
      </c>
      <c r="W106" s="41" t="n">
        <v>0.167</v>
      </c>
      <c r="X106" s="41" t="n">
        <v>0.17</v>
      </c>
      <c r="Y106" s="41" t="n">
        <v>0.17</v>
      </c>
      <c r="Z106" s="41" t="n">
        <v>0.165</v>
      </c>
      <c r="AA106" s="41" t="n">
        <v>0.165</v>
      </c>
      <c r="AB106" s="41" t="n">
        <v>0.165</v>
      </c>
      <c r="AC106" s="41" t="n">
        <v>0.165</v>
      </c>
      <c r="AD106" s="41" t="n">
        <v>0.165</v>
      </c>
      <c r="AE106" s="41" t="n">
        <v>0.163</v>
      </c>
      <c r="AF106" s="0" t="n">
        <f aca="false">AVERAGE(B106:AE106)</f>
        <v>0.1666</v>
      </c>
    </row>
    <row r="107" customFormat="false" ht="12.75" hidden="false" customHeight="false" outlineLevel="0" collapsed="false">
      <c r="A107" s="39" t="n">
        <v>40179</v>
      </c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 t="n">
        <v>0.169</v>
      </c>
      <c r="Y107" s="41" t="n">
        <v>0.169</v>
      </c>
      <c r="Z107" s="41" t="n">
        <v>0.164</v>
      </c>
      <c r="AA107" s="41" t="n">
        <v>0.164</v>
      </c>
      <c r="AB107" s="41" t="n">
        <v>0.164</v>
      </c>
      <c r="AC107" s="41" t="n">
        <v>0.164</v>
      </c>
      <c r="AD107" s="41" t="n">
        <v>0.164</v>
      </c>
      <c r="AE107" s="41" t="n">
        <v>0.162</v>
      </c>
      <c r="AF107" s="0" t="n">
        <f aca="false">AVERAGE(B107:AE107)</f>
        <v>0.165</v>
      </c>
    </row>
    <row r="108" customFormat="false" ht="12.75" hidden="false" customHeight="false" outlineLevel="0" collapsed="false">
      <c r="A108" s="42" t="s">
        <v>129</v>
      </c>
      <c r="B108" s="43" t="n">
        <v>23.564</v>
      </c>
      <c r="C108" s="44" t="n">
        <v>23.172</v>
      </c>
      <c r="D108" s="44" t="n">
        <v>23.188</v>
      </c>
      <c r="E108" s="44" t="n">
        <v>23.37</v>
      </c>
      <c r="F108" s="44" t="n">
        <v>23.445</v>
      </c>
      <c r="G108" s="44" t="n">
        <v>23.499</v>
      </c>
      <c r="H108" s="44" t="n">
        <v>23.479</v>
      </c>
      <c r="I108" s="44" t="n">
        <v>23.597</v>
      </c>
      <c r="J108" s="44" t="n">
        <v>23.597</v>
      </c>
      <c r="K108" s="44" t="n">
        <v>23.602</v>
      </c>
      <c r="L108" s="44" t="n">
        <v>23.617</v>
      </c>
      <c r="M108" s="44" t="n">
        <v>23.538</v>
      </c>
      <c r="N108" s="44" t="n">
        <v>23.521</v>
      </c>
      <c r="O108" s="44" t="n">
        <v>23.395</v>
      </c>
      <c r="P108" s="44" t="n">
        <v>23.168</v>
      </c>
      <c r="Q108" s="44" t="n">
        <v>23.066</v>
      </c>
      <c r="R108" s="44" t="n">
        <v>23.108</v>
      </c>
      <c r="S108" s="44" t="n">
        <v>23.151</v>
      </c>
      <c r="T108" s="44" t="n">
        <v>23.17</v>
      </c>
      <c r="U108" s="44" t="n">
        <v>23.314</v>
      </c>
      <c r="V108" s="44" t="n">
        <v>23.419</v>
      </c>
      <c r="W108" s="44" t="n">
        <v>23.465</v>
      </c>
      <c r="X108" s="44" t="n">
        <v>23.56</v>
      </c>
      <c r="Y108" s="44" t="n">
        <v>23.567</v>
      </c>
      <c r="Z108" s="44" t="n">
        <v>23.107</v>
      </c>
      <c r="AA108" s="44" t="n">
        <v>23.115</v>
      </c>
      <c r="AB108" s="44" t="n">
        <v>23.08</v>
      </c>
      <c r="AC108" s="44" t="n">
        <v>22.979</v>
      </c>
      <c r="AD108" s="44" t="n">
        <v>22.761</v>
      </c>
      <c r="AE108" s="44" t="n">
        <v>22.521</v>
      </c>
      <c r="AF108" s="0" t="n">
        <f aca="false">AVERAGE(B108:AE108)</f>
        <v>23.3045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13"/>
    <col collapsed="false" customWidth="true" hidden="false" outlineLevel="0" max="2" min="2" style="0" width="17.99"/>
  </cols>
  <sheetData>
    <row r="1" customFormat="false" ht="12.75" hidden="false" customHeight="false" outlineLevel="0" collapsed="false">
      <c r="A1" s="45"/>
      <c r="B1" s="45"/>
    </row>
    <row r="2" customFormat="false" ht="12.75" hidden="false" customHeight="false" outlineLevel="0" collapsed="false">
      <c r="A2" s="46"/>
      <c r="B2" s="47"/>
    </row>
    <row r="3" customFormat="false" ht="12.75" hidden="false" customHeight="false" outlineLevel="0" collapsed="false">
      <c r="A3" s="46"/>
      <c r="B3" s="47"/>
    </row>
    <row r="4" customFormat="false" ht="12.75" hidden="false" customHeight="false" outlineLevel="0" collapsed="false">
      <c r="A4" s="46"/>
      <c r="B4" s="47"/>
    </row>
    <row r="5" customFormat="false" ht="12.75" hidden="false" customHeight="false" outlineLevel="0" collapsed="false">
      <c r="A5" s="46"/>
      <c r="B5" s="47"/>
    </row>
    <row r="6" customFormat="false" ht="12.75" hidden="false" customHeight="false" outlineLevel="0" collapsed="false">
      <c r="A6" s="46"/>
      <c r="B6" s="47"/>
    </row>
    <row r="7" customFormat="false" ht="12.75" hidden="false" customHeight="false" outlineLevel="0" collapsed="false">
      <c r="A7" s="46"/>
      <c r="B7" s="47"/>
    </row>
    <row r="8" customFormat="false" ht="12.75" hidden="false" customHeight="false" outlineLevel="0" collapsed="false">
      <c r="A8" s="46"/>
      <c r="B8" s="47"/>
    </row>
    <row r="9" customFormat="false" ht="12.75" hidden="false" customHeight="false" outlineLevel="0" collapsed="false">
      <c r="A9" s="46"/>
      <c r="B9" s="47"/>
    </row>
    <row r="10" customFormat="false" ht="12.75" hidden="false" customHeight="false" outlineLevel="0" collapsed="false">
      <c r="A10" s="46"/>
      <c r="B10" s="47"/>
    </row>
    <row r="11" customFormat="false" ht="12.75" hidden="false" customHeight="false" outlineLevel="0" collapsed="false">
      <c r="A11" s="46"/>
      <c r="B11" s="47"/>
    </row>
    <row r="12" customFormat="false" ht="12.75" hidden="false" customHeight="false" outlineLevel="0" collapsed="false">
      <c r="A12" s="46"/>
      <c r="B12" s="47"/>
    </row>
    <row r="13" customFormat="false" ht="12.75" hidden="false" customHeight="false" outlineLevel="0" collapsed="false">
      <c r="A13" s="46"/>
      <c r="B13" s="47"/>
    </row>
    <row r="14" customFormat="false" ht="12.75" hidden="false" customHeight="false" outlineLevel="0" collapsed="false">
      <c r="A14" s="46"/>
      <c r="B14" s="47"/>
    </row>
    <row r="15" customFormat="false" ht="12.75" hidden="false" customHeight="false" outlineLevel="0" collapsed="false">
      <c r="A15" s="46"/>
      <c r="B15" s="47"/>
    </row>
    <row r="16" customFormat="false" ht="12.75" hidden="false" customHeight="false" outlineLevel="0" collapsed="false">
      <c r="A16" s="46"/>
      <c r="B16" s="47"/>
    </row>
    <row r="17" customFormat="false" ht="12.75" hidden="false" customHeight="false" outlineLevel="0" collapsed="false">
      <c r="A17" s="46"/>
      <c r="B17" s="47"/>
    </row>
    <row r="18" customFormat="false" ht="12.75" hidden="false" customHeight="false" outlineLevel="0" collapsed="false">
      <c r="A18" s="46"/>
      <c r="B18" s="47"/>
    </row>
    <row r="19" customFormat="false" ht="12.75" hidden="false" customHeight="false" outlineLevel="0" collapsed="false">
      <c r="A19" s="46"/>
      <c r="B19" s="47"/>
    </row>
    <row r="20" customFormat="false" ht="12.75" hidden="false" customHeight="false" outlineLevel="0" collapsed="false">
      <c r="A20" s="46"/>
      <c r="B20" s="47"/>
    </row>
    <row r="21" customFormat="false" ht="12.75" hidden="false" customHeight="false" outlineLevel="0" collapsed="false">
      <c r="A21" s="46"/>
      <c r="B21" s="47"/>
    </row>
    <row r="22" customFormat="false" ht="12.75" hidden="false" customHeight="false" outlineLevel="0" collapsed="false">
      <c r="A22" s="46"/>
      <c r="B22" s="47"/>
    </row>
    <row r="23" customFormat="false" ht="12.75" hidden="false" customHeight="false" outlineLevel="0" collapsed="false">
      <c r="A23" s="46"/>
      <c r="B23" s="47"/>
    </row>
    <row r="24" customFormat="false" ht="12.75" hidden="false" customHeight="false" outlineLevel="0" collapsed="false">
      <c r="A24" s="46"/>
      <c r="B24" s="47"/>
    </row>
    <row r="25" customFormat="false" ht="12.75" hidden="false" customHeight="false" outlineLevel="0" collapsed="false">
      <c r="A25" s="46"/>
      <c r="B25" s="47"/>
    </row>
    <row r="26" customFormat="false" ht="12.75" hidden="false" customHeight="false" outlineLevel="0" collapsed="false">
      <c r="A26" s="46"/>
      <c r="B26" s="47"/>
    </row>
    <row r="27" customFormat="false" ht="12.75" hidden="false" customHeight="false" outlineLevel="0" collapsed="false">
      <c r="A27" s="46"/>
      <c r="B27" s="47"/>
    </row>
    <row r="28" customFormat="false" ht="12.75" hidden="false" customHeight="false" outlineLevel="0" collapsed="false">
      <c r="A28" s="46"/>
      <c r="B28" s="47"/>
    </row>
    <row r="29" customFormat="false" ht="12.75" hidden="false" customHeight="false" outlineLevel="0" collapsed="false">
      <c r="A29" s="46"/>
      <c r="B29" s="47"/>
    </row>
    <row r="30" customFormat="false" ht="12.75" hidden="false" customHeight="false" outlineLevel="0" collapsed="false">
      <c r="A30" s="46"/>
      <c r="B30" s="47"/>
    </row>
    <row r="31" customFormat="false" ht="12.75" hidden="false" customHeight="false" outlineLevel="0" collapsed="false">
      <c r="A31" s="46"/>
      <c r="B31" s="47"/>
    </row>
    <row r="32" customFormat="false" ht="12.75" hidden="false" customHeight="false" outlineLevel="0" collapsed="false">
      <c r="A32" s="46"/>
      <c r="B32" s="47"/>
    </row>
    <row r="33" customFormat="false" ht="12.75" hidden="false" customHeight="false" outlineLevel="0" collapsed="false">
      <c r="A33" s="46"/>
      <c r="B33" s="47"/>
    </row>
    <row r="34" customFormat="false" ht="12.75" hidden="false" customHeight="false" outlineLevel="0" collapsed="false">
      <c r="A34" s="46"/>
      <c r="B34" s="47"/>
    </row>
    <row r="35" customFormat="false" ht="12.75" hidden="false" customHeight="false" outlineLevel="0" collapsed="false">
      <c r="A35" s="46"/>
      <c r="B35" s="47"/>
    </row>
    <row r="36" customFormat="false" ht="12.75" hidden="false" customHeight="false" outlineLevel="0" collapsed="false">
      <c r="A36" s="46"/>
      <c r="B36" s="47"/>
    </row>
    <row r="37" customFormat="false" ht="12.75" hidden="false" customHeight="false" outlineLevel="0" collapsed="false">
      <c r="A37" s="46"/>
      <c r="B37" s="47"/>
    </row>
    <row r="38" customFormat="false" ht="12.75" hidden="false" customHeight="false" outlineLevel="0" collapsed="false">
      <c r="A38" s="46"/>
      <c r="B38" s="47"/>
    </row>
    <row r="39" customFormat="false" ht="12.75" hidden="false" customHeight="false" outlineLevel="0" collapsed="false">
      <c r="A39" s="46"/>
      <c r="B39" s="47"/>
    </row>
    <row r="40" customFormat="false" ht="12.75" hidden="false" customHeight="false" outlineLevel="0" collapsed="false">
      <c r="A40" s="46"/>
      <c r="B40" s="47"/>
    </row>
    <row r="41" customFormat="false" ht="12.75" hidden="false" customHeight="false" outlineLevel="0" collapsed="false">
      <c r="A41" s="46"/>
      <c r="B41" s="47"/>
    </row>
    <row r="42" customFormat="false" ht="12.75" hidden="false" customHeight="false" outlineLevel="0" collapsed="false">
      <c r="A42" s="46"/>
      <c r="B42" s="47"/>
    </row>
    <row r="43" customFormat="false" ht="12.75" hidden="false" customHeight="false" outlineLevel="0" collapsed="false">
      <c r="A43" s="46"/>
      <c r="B43" s="47"/>
    </row>
    <row r="44" customFormat="false" ht="12.75" hidden="false" customHeight="false" outlineLevel="0" collapsed="false">
      <c r="A44" s="46"/>
      <c r="B44" s="47"/>
    </row>
    <row r="45" customFormat="false" ht="12.75" hidden="false" customHeight="false" outlineLevel="0" collapsed="false">
      <c r="A45" s="46"/>
      <c r="B45" s="47"/>
    </row>
    <row r="46" customFormat="false" ht="12.75" hidden="false" customHeight="false" outlineLevel="0" collapsed="false">
      <c r="A46" s="46"/>
      <c r="B46" s="47"/>
    </row>
    <row r="47" customFormat="false" ht="12.75" hidden="false" customHeight="false" outlineLevel="0" collapsed="false">
      <c r="A47" s="46"/>
      <c r="B47" s="47"/>
    </row>
    <row r="48" customFormat="false" ht="12.75" hidden="false" customHeight="false" outlineLevel="0" collapsed="false">
      <c r="A48" s="46"/>
      <c r="B48" s="47"/>
    </row>
    <row r="49" customFormat="false" ht="12.75" hidden="false" customHeight="false" outlineLevel="0" collapsed="false">
      <c r="A49" s="46"/>
      <c r="B49" s="47"/>
    </row>
    <row r="50" customFormat="false" ht="12.75" hidden="false" customHeight="false" outlineLevel="0" collapsed="false">
      <c r="A50" s="46"/>
      <c r="B50" s="47"/>
    </row>
    <row r="51" customFormat="false" ht="12.75" hidden="false" customHeight="false" outlineLevel="0" collapsed="false">
      <c r="A51" s="46"/>
      <c r="B51" s="47"/>
    </row>
    <row r="52" customFormat="false" ht="12.75" hidden="false" customHeight="false" outlineLevel="0" collapsed="false">
      <c r="A52" s="46"/>
      <c r="B52" s="47"/>
    </row>
    <row r="53" customFormat="false" ht="12.75" hidden="false" customHeight="false" outlineLevel="0" collapsed="false">
      <c r="A53" s="46"/>
      <c r="B53" s="47"/>
    </row>
    <row r="54" customFormat="false" ht="12.75" hidden="false" customHeight="false" outlineLevel="0" collapsed="false">
      <c r="A54" s="46"/>
      <c r="B54" s="47"/>
    </row>
    <row r="55" customFormat="false" ht="12.75" hidden="false" customHeight="false" outlineLevel="0" collapsed="false">
      <c r="A55" s="46"/>
      <c r="B55" s="47"/>
    </row>
    <row r="56" customFormat="false" ht="12.75" hidden="false" customHeight="false" outlineLevel="0" collapsed="false">
      <c r="A56" s="46"/>
      <c r="B56" s="47"/>
    </row>
    <row r="57" customFormat="false" ht="12.75" hidden="false" customHeight="false" outlineLevel="0" collapsed="false">
      <c r="A57" s="46"/>
      <c r="B57" s="47"/>
    </row>
    <row r="58" customFormat="false" ht="12.75" hidden="false" customHeight="false" outlineLevel="0" collapsed="false">
      <c r="A58" s="46"/>
      <c r="B58" s="47"/>
    </row>
    <row r="59" customFormat="false" ht="12.75" hidden="false" customHeight="false" outlineLevel="0" collapsed="false">
      <c r="A59" s="46"/>
      <c r="B59" s="47"/>
    </row>
    <row r="60" customFormat="false" ht="12.75" hidden="false" customHeight="false" outlineLevel="0" collapsed="false">
      <c r="A60" s="46"/>
      <c r="B60" s="47"/>
    </row>
    <row r="61" customFormat="false" ht="12.75" hidden="false" customHeight="false" outlineLevel="0" collapsed="false">
      <c r="A61" s="46"/>
      <c r="B61" s="47"/>
    </row>
    <row r="62" customFormat="false" ht="12.75" hidden="false" customHeight="false" outlineLevel="0" collapsed="false">
      <c r="A62" s="46"/>
      <c r="B62" s="47"/>
    </row>
    <row r="63" customFormat="false" ht="12.75" hidden="false" customHeight="false" outlineLevel="0" collapsed="false">
      <c r="A63" s="46"/>
      <c r="B63" s="47"/>
    </row>
    <row r="64" customFormat="false" ht="12.75" hidden="false" customHeight="false" outlineLevel="0" collapsed="false">
      <c r="A64" s="46"/>
      <c r="B64" s="47"/>
    </row>
    <row r="65" customFormat="false" ht="12.75" hidden="false" customHeight="false" outlineLevel="0" collapsed="false">
      <c r="A65" s="46"/>
      <c r="B65" s="47"/>
    </row>
    <row r="66" customFormat="false" ht="12.75" hidden="false" customHeight="false" outlineLevel="0" collapsed="false">
      <c r="A66" s="46"/>
      <c r="B66" s="47"/>
    </row>
    <row r="67" customFormat="false" ht="12.75" hidden="false" customHeight="false" outlineLevel="0" collapsed="false">
      <c r="A67" s="46"/>
      <c r="B67" s="47"/>
    </row>
    <row r="68" customFormat="false" ht="12.75" hidden="false" customHeight="false" outlineLevel="0" collapsed="false">
      <c r="A68" s="46"/>
      <c r="B68" s="47"/>
    </row>
    <row r="69" customFormat="false" ht="12.75" hidden="false" customHeight="false" outlineLevel="0" collapsed="false">
      <c r="A69" s="46"/>
      <c r="B69" s="47"/>
    </row>
    <row r="70" customFormat="false" ht="12.75" hidden="false" customHeight="false" outlineLevel="0" collapsed="false">
      <c r="A70" s="46"/>
      <c r="B70" s="47"/>
    </row>
    <row r="71" customFormat="false" ht="12.75" hidden="false" customHeight="false" outlineLevel="0" collapsed="false">
      <c r="A71" s="46"/>
      <c r="B71" s="47"/>
    </row>
    <row r="72" customFormat="false" ht="12.75" hidden="false" customHeight="false" outlineLevel="0" collapsed="false">
      <c r="A72" s="46"/>
      <c r="B72" s="47"/>
    </row>
    <row r="73" customFormat="false" ht="12.75" hidden="false" customHeight="false" outlineLevel="0" collapsed="false">
      <c r="A73" s="46"/>
      <c r="B73" s="47"/>
    </row>
    <row r="74" customFormat="false" ht="12.75" hidden="false" customHeight="false" outlineLevel="0" collapsed="false">
      <c r="A74" s="46"/>
      <c r="B74" s="47"/>
    </row>
    <row r="75" customFormat="false" ht="12.75" hidden="false" customHeight="false" outlineLevel="0" collapsed="false">
      <c r="A75" s="46"/>
      <c r="B75" s="47"/>
    </row>
    <row r="76" customFormat="false" ht="12.75" hidden="false" customHeight="false" outlineLevel="0" collapsed="false">
      <c r="A76" s="46"/>
      <c r="B76" s="47"/>
    </row>
    <row r="77" customFormat="false" ht="12.75" hidden="false" customHeight="false" outlineLevel="0" collapsed="false">
      <c r="A77" s="46"/>
      <c r="B77" s="47"/>
    </row>
    <row r="78" customFormat="false" ht="12.75" hidden="false" customHeight="false" outlineLevel="0" collapsed="false">
      <c r="A78" s="46"/>
      <c r="B78" s="47"/>
    </row>
    <row r="79" customFormat="false" ht="12.75" hidden="false" customHeight="false" outlineLevel="0" collapsed="false">
      <c r="A79" s="46"/>
      <c r="B79" s="47"/>
    </row>
    <row r="80" customFormat="false" ht="12.75" hidden="false" customHeight="false" outlineLevel="0" collapsed="false">
      <c r="A80" s="46"/>
      <c r="B80" s="47"/>
    </row>
    <row r="81" customFormat="false" ht="12.75" hidden="false" customHeight="false" outlineLevel="0" collapsed="false">
      <c r="A81" s="46"/>
      <c r="B81" s="47"/>
    </row>
    <row r="82" customFormat="false" ht="12.75" hidden="false" customHeight="false" outlineLevel="0" collapsed="false">
      <c r="A82" s="46"/>
      <c r="B82" s="47"/>
    </row>
    <row r="83" customFormat="false" ht="12.75" hidden="false" customHeight="false" outlineLevel="0" collapsed="false">
      <c r="A83" s="46"/>
      <c r="B83" s="47"/>
    </row>
    <row r="84" customFormat="false" ht="12.75" hidden="false" customHeight="false" outlineLevel="0" collapsed="false">
      <c r="A84" s="46"/>
      <c r="B84" s="47"/>
    </row>
    <row r="85" customFormat="false" ht="12.75" hidden="false" customHeight="false" outlineLevel="0" collapsed="false">
      <c r="A85" s="46"/>
      <c r="B85" s="47"/>
    </row>
    <row r="86" customFormat="false" ht="12.75" hidden="false" customHeight="false" outlineLevel="0" collapsed="false">
      <c r="A86" s="46"/>
      <c r="B86" s="47"/>
    </row>
    <row r="87" customFormat="false" ht="12.75" hidden="false" customHeight="false" outlineLevel="0" collapsed="false">
      <c r="A87" s="46"/>
      <c r="B87" s="47"/>
    </row>
    <row r="88" customFormat="false" ht="12.75" hidden="false" customHeight="false" outlineLevel="0" collapsed="false">
      <c r="A88" s="46"/>
      <c r="B88" s="47"/>
    </row>
    <row r="89" customFormat="false" ht="12.75" hidden="false" customHeight="false" outlineLevel="0" collapsed="false">
      <c r="A89" s="46"/>
      <c r="B89" s="47"/>
    </row>
    <row r="90" customFormat="false" ht="12.75" hidden="false" customHeight="false" outlineLevel="0" collapsed="false">
      <c r="A90" s="46"/>
      <c r="B90" s="47"/>
    </row>
    <row r="91" customFormat="false" ht="12.75" hidden="false" customHeight="false" outlineLevel="0" collapsed="false">
      <c r="A91" s="46"/>
      <c r="B91" s="47"/>
    </row>
    <row r="92" customFormat="false" ht="12.75" hidden="false" customHeight="false" outlineLevel="0" collapsed="false">
      <c r="A92" s="46"/>
      <c r="B92" s="47"/>
    </row>
    <row r="93" customFormat="false" ht="12.75" hidden="false" customHeight="false" outlineLevel="0" collapsed="false">
      <c r="A93" s="46"/>
      <c r="B93" s="47"/>
    </row>
    <row r="94" customFormat="false" ht="12.75" hidden="false" customHeight="false" outlineLevel="0" collapsed="false">
      <c r="A94" s="46"/>
      <c r="B94" s="47"/>
    </row>
    <row r="95" customFormat="false" ht="12.75" hidden="false" customHeight="false" outlineLevel="0" collapsed="false">
      <c r="A95" s="46"/>
      <c r="B95" s="47"/>
    </row>
    <row r="96" customFormat="false" ht="12.75" hidden="false" customHeight="false" outlineLevel="0" collapsed="false">
      <c r="A96" s="46"/>
      <c r="B96" s="47"/>
    </row>
    <row r="97" customFormat="false" ht="12.75" hidden="false" customHeight="false" outlineLevel="0" collapsed="false">
      <c r="A97" s="46"/>
      <c r="B97" s="47"/>
    </row>
    <row r="98" customFormat="false" ht="12.75" hidden="false" customHeight="false" outlineLevel="0" collapsed="false">
      <c r="A98" s="46"/>
      <c r="B98" s="47"/>
    </row>
    <row r="99" customFormat="false" ht="12.75" hidden="false" customHeight="false" outlineLevel="0" collapsed="false">
      <c r="A99" s="46"/>
      <c r="B99" s="47"/>
    </row>
    <row r="100" customFormat="false" ht="12.75" hidden="false" customHeight="false" outlineLevel="0" collapsed="false">
      <c r="A100" s="46"/>
      <c r="B100" s="47"/>
    </row>
    <row r="101" customFormat="false" ht="12.75" hidden="false" customHeight="false" outlineLevel="0" collapsed="false">
      <c r="A101" s="46"/>
      <c r="B101" s="47"/>
    </row>
    <row r="102" customFormat="false" ht="12.75" hidden="false" customHeight="false" outlineLevel="0" collapsed="false">
      <c r="A102" s="46"/>
      <c r="B102" s="47"/>
    </row>
    <row r="103" customFormat="false" ht="12.75" hidden="false" customHeight="false" outlineLevel="0" collapsed="false">
      <c r="A103" s="46"/>
      <c r="B103" s="47"/>
    </row>
    <row r="104" customFormat="false" ht="12.75" hidden="false" customHeight="false" outlineLevel="0" collapsed="false">
      <c r="A104" s="46"/>
      <c r="B104" s="47"/>
    </row>
    <row r="105" customFormat="false" ht="12.75" hidden="false" customHeight="false" outlineLevel="0" collapsed="false">
      <c r="A105" s="46"/>
      <c r="B105" s="47"/>
    </row>
    <row r="106" customFormat="false" ht="12.75" hidden="false" customHeight="false" outlineLevel="0" collapsed="false">
      <c r="A106" s="46"/>
      <c r="B106" s="47"/>
    </row>
    <row r="107" customFormat="false" ht="12.75" hidden="false" customHeight="false" outlineLevel="0" collapsed="false">
      <c r="A107" s="46"/>
      <c r="B107" s="47"/>
    </row>
    <row r="108" customFormat="false" ht="12.75" hidden="false" customHeight="false" outlineLevel="0" collapsed="false">
      <c r="A108" s="46"/>
      <c r="B108" s="47"/>
    </row>
    <row r="109" customFormat="false" ht="12.75" hidden="false" customHeight="false" outlineLevel="0" collapsed="false">
      <c r="A109" s="46"/>
      <c r="B109" s="47"/>
    </row>
    <row r="110" customFormat="false" ht="12.75" hidden="false" customHeight="false" outlineLevel="0" collapsed="false">
      <c r="A110" s="46"/>
      <c r="B110" s="47"/>
    </row>
    <row r="111" customFormat="false" ht="12.75" hidden="false" customHeight="false" outlineLevel="0" collapsed="false">
      <c r="A111" s="46"/>
      <c r="B111" s="47"/>
    </row>
    <row r="112" customFormat="false" ht="12.75" hidden="false" customHeight="false" outlineLevel="0" collapsed="false">
      <c r="A112" s="46"/>
      <c r="B112" s="47"/>
    </row>
    <row r="113" customFormat="false" ht="12.75" hidden="false" customHeight="false" outlineLevel="0" collapsed="false">
      <c r="A113" s="46"/>
      <c r="B113" s="47"/>
    </row>
    <row r="114" customFormat="false" ht="12.75" hidden="false" customHeight="false" outlineLevel="0" collapsed="false">
      <c r="A114" s="46"/>
      <c r="B114" s="47"/>
    </row>
    <row r="115" customFormat="false" ht="12.75" hidden="false" customHeight="false" outlineLevel="0" collapsed="false">
      <c r="A115" s="46"/>
      <c r="B115" s="47"/>
    </row>
    <row r="116" customFormat="false" ht="12.75" hidden="false" customHeight="false" outlineLevel="0" collapsed="false">
      <c r="A116" s="46"/>
      <c r="B116" s="47"/>
    </row>
    <row r="117" customFormat="false" ht="12.75" hidden="false" customHeight="false" outlineLevel="0" collapsed="false">
      <c r="A117" s="46"/>
      <c r="B117" s="47"/>
    </row>
    <row r="118" customFormat="false" ht="12.75" hidden="false" customHeight="false" outlineLevel="0" collapsed="false">
      <c r="A118" s="46"/>
      <c r="B118" s="47"/>
    </row>
    <row r="119" customFormat="false" ht="12.75" hidden="false" customHeight="false" outlineLevel="0" collapsed="false">
      <c r="A119" s="46"/>
      <c r="B119" s="47"/>
    </row>
    <row r="120" customFormat="false" ht="12.75" hidden="false" customHeight="false" outlineLevel="0" collapsed="false">
      <c r="A120" s="46"/>
      <c r="B120" s="47"/>
    </row>
    <row r="121" customFormat="false" ht="12.75" hidden="false" customHeight="false" outlineLevel="0" collapsed="false">
      <c r="A121" s="46"/>
      <c r="B121" s="47"/>
    </row>
    <row r="122" customFormat="false" ht="12.75" hidden="false" customHeight="false" outlineLevel="0" collapsed="false">
      <c r="A122" s="46"/>
      <c r="B122" s="47"/>
    </row>
    <row r="123" customFormat="false" ht="12.75" hidden="false" customHeight="false" outlineLevel="0" collapsed="false">
      <c r="A123" s="46"/>
      <c r="B123" s="47"/>
    </row>
    <row r="124" customFormat="false" ht="12.75" hidden="false" customHeight="false" outlineLevel="0" collapsed="false">
      <c r="A124" s="46"/>
      <c r="B124" s="47"/>
    </row>
    <row r="125" customFormat="false" ht="12.75" hidden="false" customHeight="false" outlineLevel="0" collapsed="false">
      <c r="A125" s="46"/>
      <c r="B125" s="47"/>
    </row>
    <row r="126" customFormat="false" ht="12.75" hidden="false" customHeight="false" outlineLevel="0" collapsed="false">
      <c r="A126" s="46"/>
      <c r="B126" s="47"/>
    </row>
    <row r="127" customFormat="false" ht="12.75" hidden="false" customHeight="false" outlineLevel="0" collapsed="false">
      <c r="A127" s="46"/>
      <c r="B127" s="47"/>
    </row>
    <row r="128" customFormat="false" ht="12.75" hidden="false" customHeight="false" outlineLevel="0" collapsed="false">
      <c r="A128" s="46"/>
      <c r="B128" s="47"/>
    </row>
    <row r="129" customFormat="false" ht="12.75" hidden="false" customHeight="false" outlineLevel="0" collapsed="false">
      <c r="A129" s="46"/>
      <c r="B129" s="47"/>
    </row>
    <row r="130" customFormat="false" ht="12.75" hidden="false" customHeight="false" outlineLevel="0" collapsed="false">
      <c r="A130" s="46"/>
      <c r="B130" s="47"/>
    </row>
    <row r="131" customFormat="false" ht="12.75" hidden="false" customHeight="false" outlineLevel="0" collapsed="false">
      <c r="A131" s="46"/>
      <c r="B131" s="47"/>
    </row>
    <row r="132" customFormat="false" ht="12.75" hidden="false" customHeight="false" outlineLevel="0" collapsed="false">
      <c r="A132" s="46"/>
      <c r="B132" s="47"/>
    </row>
    <row r="133" customFormat="false" ht="12.75" hidden="false" customHeight="false" outlineLevel="0" collapsed="false">
      <c r="A133" s="46"/>
      <c r="B133" s="47"/>
    </row>
    <row r="134" customFormat="false" ht="12.75" hidden="false" customHeight="false" outlineLevel="0" collapsed="false">
      <c r="A134" s="46"/>
      <c r="B134" s="47"/>
    </row>
    <row r="135" customFormat="false" ht="12.75" hidden="false" customHeight="false" outlineLevel="0" collapsed="false">
      <c r="A135" s="46"/>
      <c r="B135" s="47"/>
    </row>
    <row r="136" customFormat="false" ht="12.75" hidden="false" customHeight="false" outlineLevel="0" collapsed="false">
      <c r="A136" s="46"/>
      <c r="B136" s="47"/>
    </row>
    <row r="137" customFormat="false" ht="12.75" hidden="false" customHeight="false" outlineLevel="0" collapsed="false">
      <c r="A137" s="46"/>
      <c r="B137" s="47"/>
    </row>
    <row r="138" customFormat="false" ht="12.75" hidden="false" customHeight="false" outlineLevel="0" collapsed="false">
      <c r="A138" s="46"/>
      <c r="B138" s="47"/>
    </row>
    <row r="139" customFormat="false" ht="12.75" hidden="false" customHeight="false" outlineLevel="0" collapsed="false">
      <c r="A139" s="46"/>
      <c r="B139" s="47"/>
    </row>
    <row r="140" customFormat="false" ht="12.75" hidden="false" customHeight="false" outlineLevel="0" collapsed="false">
      <c r="A140" s="46"/>
      <c r="B140" s="47"/>
    </row>
    <row r="141" customFormat="false" ht="12.75" hidden="false" customHeight="false" outlineLevel="0" collapsed="false">
      <c r="A141" s="46"/>
      <c r="B141" s="47"/>
    </row>
    <row r="142" customFormat="false" ht="12.75" hidden="false" customHeight="false" outlineLevel="0" collapsed="false">
      <c r="A142" s="46"/>
      <c r="B142" s="47"/>
    </row>
    <row r="143" customFormat="false" ht="12.75" hidden="false" customHeight="false" outlineLevel="0" collapsed="false">
      <c r="A143" s="46"/>
      <c r="B143" s="47"/>
    </row>
    <row r="144" customFormat="false" ht="12.75" hidden="false" customHeight="false" outlineLevel="0" collapsed="false">
      <c r="A144" s="46"/>
      <c r="B144" s="47"/>
    </row>
    <row r="145" customFormat="false" ht="12.75" hidden="false" customHeight="false" outlineLevel="0" collapsed="false">
      <c r="A145" s="46"/>
      <c r="B145" s="47"/>
    </row>
    <row r="146" customFormat="false" ht="12.75" hidden="false" customHeight="false" outlineLevel="0" collapsed="false">
      <c r="A146" s="46"/>
      <c r="B146" s="47"/>
    </row>
    <row r="147" customFormat="false" ht="12.75" hidden="false" customHeight="false" outlineLevel="0" collapsed="false">
      <c r="A147" s="46"/>
      <c r="B147" s="47"/>
    </row>
    <row r="148" customFormat="false" ht="12.75" hidden="false" customHeight="false" outlineLevel="0" collapsed="false">
      <c r="A148" s="46"/>
      <c r="B148" s="47"/>
    </row>
    <row r="149" customFormat="false" ht="12.75" hidden="false" customHeight="false" outlineLevel="0" collapsed="false">
      <c r="A149" s="46"/>
      <c r="B149" s="47"/>
    </row>
    <row r="150" customFormat="false" ht="12.75" hidden="false" customHeight="false" outlineLevel="0" collapsed="false">
      <c r="A150" s="46"/>
      <c r="B150" s="47"/>
    </row>
    <row r="151" customFormat="false" ht="12.75" hidden="false" customHeight="false" outlineLevel="0" collapsed="false">
      <c r="A151" s="46"/>
      <c r="B151" s="47"/>
    </row>
    <row r="152" customFormat="false" ht="12.75" hidden="false" customHeight="false" outlineLevel="0" collapsed="false">
      <c r="A152" s="46"/>
      <c r="B152" s="47"/>
    </row>
    <row r="153" customFormat="false" ht="12.75" hidden="false" customHeight="false" outlineLevel="0" collapsed="false">
      <c r="A153" s="46"/>
      <c r="B153" s="47"/>
    </row>
    <row r="154" customFormat="false" ht="12.75" hidden="false" customHeight="false" outlineLevel="0" collapsed="false">
      <c r="A154" s="46"/>
      <c r="B154" s="47"/>
    </row>
    <row r="155" customFormat="false" ht="12.75" hidden="false" customHeight="false" outlineLevel="0" collapsed="false">
      <c r="A155" s="46"/>
      <c r="B155" s="47"/>
    </row>
    <row r="156" customFormat="false" ht="12.75" hidden="false" customHeight="false" outlineLevel="0" collapsed="false">
      <c r="A156" s="46"/>
      <c r="B156" s="47"/>
    </row>
    <row r="157" customFormat="false" ht="12.75" hidden="false" customHeight="false" outlineLevel="0" collapsed="false">
      <c r="A157" s="46"/>
      <c r="B157" s="47"/>
    </row>
    <row r="158" customFormat="false" ht="12.75" hidden="false" customHeight="false" outlineLevel="0" collapsed="false">
      <c r="A158" s="46"/>
      <c r="B158" s="47"/>
    </row>
    <row r="159" customFormat="false" ht="12.75" hidden="false" customHeight="false" outlineLevel="0" collapsed="false">
      <c r="A159" s="46"/>
      <c r="B159" s="47"/>
    </row>
    <row r="160" customFormat="false" ht="12.75" hidden="false" customHeight="false" outlineLevel="0" collapsed="false">
      <c r="A160" s="46"/>
      <c r="B160" s="47"/>
    </row>
    <row r="161" customFormat="false" ht="12.75" hidden="false" customHeight="false" outlineLevel="0" collapsed="false">
      <c r="A161" s="46"/>
      <c r="B161" s="47"/>
    </row>
    <row r="162" customFormat="false" ht="12.75" hidden="false" customHeight="false" outlineLevel="0" collapsed="false">
      <c r="A162" s="46"/>
      <c r="B162" s="47"/>
    </row>
    <row r="163" customFormat="false" ht="12.75" hidden="false" customHeight="false" outlineLevel="0" collapsed="false">
      <c r="A163" s="46"/>
      <c r="B163" s="47"/>
    </row>
    <row r="164" customFormat="false" ht="12.75" hidden="false" customHeight="false" outlineLevel="0" collapsed="false">
      <c r="A164" s="46"/>
      <c r="B164" s="47"/>
    </row>
    <row r="165" customFormat="false" ht="12.75" hidden="false" customHeight="false" outlineLevel="0" collapsed="false">
      <c r="A165" s="46"/>
      <c r="B165" s="47"/>
    </row>
    <row r="166" customFormat="false" ht="12.75" hidden="false" customHeight="false" outlineLevel="0" collapsed="false">
      <c r="A166" s="46"/>
      <c r="B166" s="47"/>
    </row>
    <row r="167" customFormat="false" ht="12.75" hidden="false" customHeight="false" outlineLevel="0" collapsed="false">
      <c r="A167" s="46"/>
      <c r="B167" s="47"/>
    </row>
    <row r="168" customFormat="false" ht="12.75" hidden="false" customHeight="false" outlineLevel="0" collapsed="false">
      <c r="A168" s="46"/>
      <c r="B168" s="47"/>
    </row>
    <row r="169" customFormat="false" ht="12.75" hidden="false" customHeight="false" outlineLevel="0" collapsed="false">
      <c r="A169" s="46"/>
      <c r="B169" s="47"/>
    </row>
    <row r="170" customFormat="false" ht="12.75" hidden="false" customHeight="false" outlineLevel="0" collapsed="false">
      <c r="A170" s="46"/>
      <c r="B170" s="47"/>
    </row>
    <row r="171" customFormat="false" ht="12.75" hidden="false" customHeight="false" outlineLevel="0" collapsed="false">
      <c r="A171" s="46"/>
      <c r="B171" s="47"/>
    </row>
    <row r="172" customFormat="false" ht="12.75" hidden="false" customHeight="false" outlineLevel="0" collapsed="false">
      <c r="A172" s="46"/>
      <c r="B172" s="47"/>
    </row>
    <row r="173" customFormat="false" ht="12.75" hidden="false" customHeight="false" outlineLevel="0" collapsed="false">
      <c r="A173" s="46"/>
      <c r="B173" s="47"/>
    </row>
    <row r="174" customFormat="false" ht="12.75" hidden="false" customHeight="false" outlineLevel="0" collapsed="false">
      <c r="A174" s="46"/>
      <c r="B174" s="47"/>
    </row>
    <row r="175" customFormat="false" ht="12.75" hidden="false" customHeight="false" outlineLevel="0" collapsed="false">
      <c r="A175" s="46"/>
      <c r="B175" s="47"/>
    </row>
    <row r="176" customFormat="false" ht="12.75" hidden="false" customHeight="false" outlineLevel="0" collapsed="false">
      <c r="A176" s="46"/>
      <c r="B176" s="47"/>
    </row>
    <row r="177" customFormat="false" ht="12.75" hidden="false" customHeight="false" outlineLevel="0" collapsed="false">
      <c r="A177" s="46"/>
      <c r="B177" s="47"/>
    </row>
    <row r="178" customFormat="false" ht="12.75" hidden="false" customHeight="false" outlineLevel="0" collapsed="false">
      <c r="A178" s="46"/>
      <c r="B178" s="47"/>
    </row>
    <row r="179" customFormat="false" ht="12.75" hidden="false" customHeight="false" outlineLevel="0" collapsed="false">
      <c r="A179" s="46"/>
      <c r="B179" s="47"/>
    </row>
    <row r="180" customFormat="false" ht="12.75" hidden="false" customHeight="false" outlineLevel="0" collapsed="false">
      <c r="A180" s="46"/>
      <c r="B180" s="47"/>
    </row>
    <row r="181" customFormat="false" ht="12.75" hidden="false" customHeight="false" outlineLevel="0" collapsed="false">
      <c r="A181" s="46"/>
      <c r="B181" s="47"/>
    </row>
    <row r="182" customFormat="false" ht="12.75" hidden="false" customHeight="false" outlineLevel="0" collapsed="false">
      <c r="A182" s="46"/>
      <c r="B182" s="47"/>
    </row>
    <row r="183" customFormat="false" ht="12.75" hidden="false" customHeight="false" outlineLevel="0" collapsed="false">
      <c r="A183" s="46"/>
      <c r="B183" s="47"/>
    </row>
    <row r="184" customFormat="false" ht="12.75" hidden="false" customHeight="false" outlineLevel="0" collapsed="false">
      <c r="A184" s="46"/>
      <c r="B184" s="47"/>
    </row>
    <row r="185" customFormat="false" ht="12.75" hidden="false" customHeight="false" outlineLevel="0" collapsed="false">
      <c r="A185" s="46"/>
      <c r="B185" s="47"/>
    </row>
    <row r="186" customFormat="false" ht="12.75" hidden="false" customHeight="false" outlineLevel="0" collapsed="false">
      <c r="A186" s="46"/>
      <c r="B186" s="47"/>
    </row>
    <row r="187" customFormat="false" ht="12.75" hidden="false" customHeight="false" outlineLevel="0" collapsed="false">
      <c r="A187" s="46"/>
      <c r="B187" s="47"/>
    </row>
    <row r="188" customFormat="false" ht="12.75" hidden="false" customHeight="false" outlineLevel="0" collapsed="false">
      <c r="A188" s="46"/>
      <c r="B188" s="47"/>
    </row>
    <row r="189" customFormat="false" ht="12.75" hidden="false" customHeight="false" outlineLevel="0" collapsed="false">
      <c r="A189" s="46"/>
      <c r="B189" s="47"/>
    </row>
    <row r="190" customFormat="false" ht="12.75" hidden="false" customHeight="false" outlineLevel="0" collapsed="false">
      <c r="A190" s="46"/>
      <c r="B190" s="47"/>
    </row>
    <row r="191" customFormat="false" ht="12.75" hidden="false" customHeight="false" outlineLevel="0" collapsed="false">
      <c r="A191" s="46"/>
      <c r="B191" s="47"/>
    </row>
    <row r="192" customFormat="false" ht="12.75" hidden="false" customHeight="false" outlineLevel="0" collapsed="false">
      <c r="A192" s="46"/>
      <c r="B192" s="47"/>
    </row>
    <row r="193" customFormat="false" ht="12.75" hidden="false" customHeight="false" outlineLevel="0" collapsed="false">
      <c r="A193" s="46"/>
      <c r="B193" s="47"/>
    </row>
    <row r="194" customFormat="false" ht="12.75" hidden="false" customHeight="false" outlineLevel="0" collapsed="false">
      <c r="A194" s="46"/>
      <c r="B194" s="47"/>
    </row>
    <row r="195" customFormat="false" ht="12.75" hidden="false" customHeight="false" outlineLevel="0" collapsed="false">
      <c r="A195" s="46"/>
      <c r="B195" s="47"/>
    </row>
    <row r="196" customFormat="false" ht="12.75" hidden="false" customHeight="false" outlineLevel="0" collapsed="false">
      <c r="A196" s="46"/>
      <c r="B196" s="47"/>
    </row>
    <row r="197" customFormat="false" ht="12.75" hidden="false" customHeight="false" outlineLevel="0" collapsed="false">
      <c r="A197" s="46"/>
      <c r="B197" s="47"/>
    </row>
    <row r="198" customFormat="false" ht="12.75" hidden="false" customHeight="false" outlineLevel="0" collapsed="false">
      <c r="A198" s="46"/>
      <c r="B198" s="47"/>
    </row>
    <row r="199" customFormat="false" ht="12.75" hidden="false" customHeight="false" outlineLevel="0" collapsed="false">
      <c r="A199" s="46"/>
      <c r="B199" s="47"/>
    </row>
    <row r="200" customFormat="false" ht="12.75" hidden="false" customHeight="false" outlineLevel="0" collapsed="false">
      <c r="A200" s="46"/>
      <c r="B200" s="47"/>
    </row>
    <row r="201" customFormat="false" ht="12.75" hidden="false" customHeight="false" outlineLevel="0" collapsed="false">
      <c r="A201" s="46"/>
      <c r="B201" s="47"/>
    </row>
    <row r="202" customFormat="false" ht="12.75" hidden="false" customHeight="false" outlineLevel="0" collapsed="false">
      <c r="A202" s="46"/>
      <c r="B202" s="47"/>
    </row>
    <row r="203" customFormat="false" ht="12.75" hidden="false" customHeight="false" outlineLevel="0" collapsed="false">
      <c r="A203" s="46"/>
      <c r="B203" s="47"/>
    </row>
    <row r="204" customFormat="false" ht="12.75" hidden="false" customHeight="false" outlineLevel="0" collapsed="false">
      <c r="A204" s="46"/>
      <c r="B204" s="47"/>
    </row>
    <row r="205" customFormat="false" ht="12.75" hidden="false" customHeight="false" outlineLevel="0" collapsed="false">
      <c r="A205" s="46"/>
      <c r="B205" s="47"/>
    </row>
    <row r="206" customFormat="false" ht="12.75" hidden="false" customHeight="false" outlineLevel="0" collapsed="false">
      <c r="A206" s="46"/>
      <c r="B206" s="47"/>
    </row>
    <row r="207" customFormat="false" ht="12.75" hidden="false" customHeight="false" outlineLevel="0" collapsed="false">
      <c r="A207" s="46"/>
      <c r="B207" s="47"/>
    </row>
    <row r="208" customFormat="false" ht="12.75" hidden="false" customHeight="false" outlineLevel="0" collapsed="false">
      <c r="A208" s="46"/>
      <c r="B208" s="47"/>
    </row>
    <row r="209" customFormat="false" ht="12.75" hidden="false" customHeight="false" outlineLevel="0" collapsed="false">
      <c r="A209" s="46"/>
      <c r="B209" s="47"/>
    </row>
    <row r="210" customFormat="false" ht="12.75" hidden="false" customHeight="false" outlineLevel="0" collapsed="false">
      <c r="A210" s="46"/>
      <c r="B210" s="47"/>
    </row>
    <row r="211" customFormat="false" ht="12.75" hidden="false" customHeight="false" outlineLevel="0" collapsed="false">
      <c r="A211" s="46"/>
      <c r="B211" s="47"/>
    </row>
    <row r="212" customFormat="false" ht="12.75" hidden="false" customHeight="false" outlineLevel="0" collapsed="false">
      <c r="A212" s="46"/>
      <c r="B212" s="47"/>
    </row>
    <row r="213" customFormat="false" ht="12.75" hidden="false" customHeight="false" outlineLevel="0" collapsed="false">
      <c r="A213" s="46"/>
      <c r="B213" s="47"/>
    </row>
    <row r="214" customFormat="false" ht="12.75" hidden="false" customHeight="false" outlineLevel="0" collapsed="false">
      <c r="A214" s="46"/>
      <c r="B214" s="47"/>
    </row>
    <row r="215" customFormat="false" ht="12.75" hidden="false" customHeight="false" outlineLevel="0" collapsed="false">
      <c r="A215" s="46"/>
      <c r="B215" s="47"/>
    </row>
    <row r="216" customFormat="false" ht="12.75" hidden="false" customHeight="false" outlineLevel="0" collapsed="false">
      <c r="A216" s="46"/>
      <c r="B216" s="47"/>
    </row>
    <row r="217" customFormat="false" ht="12.75" hidden="false" customHeight="false" outlineLevel="0" collapsed="false">
      <c r="A217" s="46"/>
      <c r="B217" s="47"/>
    </row>
    <row r="218" customFormat="false" ht="12.75" hidden="false" customHeight="false" outlineLevel="0" collapsed="false">
      <c r="A218" s="46"/>
      <c r="B218" s="47"/>
    </row>
    <row r="219" customFormat="false" ht="12.75" hidden="false" customHeight="false" outlineLevel="0" collapsed="false">
      <c r="A219" s="46"/>
      <c r="B219" s="47"/>
    </row>
    <row r="220" customFormat="false" ht="12.75" hidden="false" customHeight="false" outlineLevel="0" collapsed="false">
      <c r="A220" s="46"/>
      <c r="B220" s="47"/>
    </row>
    <row r="221" customFormat="false" ht="12.75" hidden="false" customHeight="false" outlineLevel="0" collapsed="false">
      <c r="A221" s="46"/>
      <c r="B221" s="47"/>
    </row>
    <row r="222" customFormat="false" ht="12.75" hidden="false" customHeight="false" outlineLevel="0" collapsed="false">
      <c r="A222" s="46"/>
      <c r="B222" s="47"/>
    </row>
    <row r="223" customFormat="false" ht="12.75" hidden="false" customHeight="false" outlineLevel="0" collapsed="false">
      <c r="A223" s="46"/>
      <c r="B223" s="47"/>
    </row>
    <row r="224" customFormat="false" ht="12.75" hidden="false" customHeight="false" outlineLevel="0" collapsed="false">
      <c r="A224" s="46"/>
      <c r="B224" s="47"/>
    </row>
    <row r="225" customFormat="false" ht="12.75" hidden="false" customHeight="false" outlineLevel="0" collapsed="false">
      <c r="A225" s="46"/>
      <c r="B225" s="47"/>
    </row>
    <row r="226" customFormat="false" ht="12.75" hidden="false" customHeight="false" outlineLevel="0" collapsed="false">
      <c r="A226" s="46"/>
      <c r="B226" s="47"/>
    </row>
    <row r="227" customFormat="false" ht="12.75" hidden="false" customHeight="false" outlineLevel="0" collapsed="false">
      <c r="A227" s="46"/>
      <c r="B227" s="47"/>
    </row>
    <row r="228" customFormat="false" ht="12.75" hidden="false" customHeight="false" outlineLevel="0" collapsed="false">
      <c r="A228" s="46"/>
      <c r="B228" s="47"/>
    </row>
    <row r="229" customFormat="false" ht="12.75" hidden="false" customHeight="false" outlineLevel="0" collapsed="false">
      <c r="A229" s="46"/>
      <c r="B229" s="47"/>
    </row>
    <row r="230" customFormat="false" ht="12.75" hidden="false" customHeight="false" outlineLevel="0" collapsed="false">
      <c r="A230" s="46"/>
      <c r="B230" s="47"/>
    </row>
    <row r="231" customFormat="false" ht="12.75" hidden="false" customHeight="false" outlineLevel="0" collapsed="false">
      <c r="A231" s="46"/>
      <c r="B231" s="47"/>
    </row>
    <row r="232" customFormat="false" ht="12.75" hidden="false" customHeight="false" outlineLevel="0" collapsed="false">
      <c r="A232" s="46"/>
      <c r="B232" s="47"/>
    </row>
    <row r="233" customFormat="false" ht="12.75" hidden="false" customHeight="false" outlineLevel="0" collapsed="false">
      <c r="A233" s="46"/>
      <c r="B233" s="47"/>
    </row>
    <row r="234" customFormat="false" ht="12.75" hidden="false" customHeight="false" outlineLevel="0" collapsed="false">
      <c r="A234" s="46"/>
      <c r="B234" s="47"/>
    </row>
    <row r="235" customFormat="false" ht="12.75" hidden="false" customHeight="false" outlineLevel="0" collapsed="false">
      <c r="A235" s="46"/>
      <c r="B235" s="47"/>
    </row>
    <row r="236" customFormat="false" ht="12.75" hidden="false" customHeight="false" outlineLevel="0" collapsed="false">
      <c r="A236" s="46"/>
      <c r="B236" s="47"/>
    </row>
    <row r="237" customFormat="false" ht="12.75" hidden="false" customHeight="false" outlineLevel="0" collapsed="false">
      <c r="A237" s="46"/>
      <c r="B237" s="47"/>
    </row>
    <row r="238" customFormat="false" ht="12.75" hidden="false" customHeight="false" outlineLevel="0" collapsed="false">
      <c r="A238" s="46"/>
      <c r="B238" s="47"/>
    </row>
    <row r="239" customFormat="false" ht="12.75" hidden="false" customHeight="false" outlineLevel="0" collapsed="false">
      <c r="A239" s="46"/>
      <c r="B239" s="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1" activeCellId="0" sqref="G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0" width="11.56"/>
    <col collapsed="false" customWidth="true" hidden="false" outlineLevel="0" max="3" min="3" style="0" width="11.99"/>
    <col collapsed="false" customWidth="true" hidden="false" outlineLevel="0" max="7" min="6" style="8" width="9.14"/>
    <col collapsed="false" customWidth="true" hidden="false" outlineLevel="0" max="8" min="8" style="8" width="17.7"/>
    <col collapsed="false" customWidth="true" hidden="false" outlineLevel="0" max="9" min="9" style="8" width="11.99"/>
    <col collapsed="false" customWidth="true" hidden="false" outlineLevel="0" max="15" min="10" style="8" width="9.14"/>
  </cols>
  <sheetData>
    <row r="1" customFormat="false" ht="12.75" hidden="false" customHeight="false" outlineLevel="0" collapsed="false">
      <c r="A1" s="0" t="s">
        <v>6</v>
      </c>
      <c r="B1" s="0" t="s">
        <v>12</v>
      </c>
      <c r="C1" s="0" t="s">
        <v>13</v>
      </c>
      <c r="H1" s="0" t="s">
        <v>14</v>
      </c>
      <c r="I1" s="0"/>
      <c r="J1" s="0"/>
      <c r="K1" s="0"/>
      <c r="L1" s="0"/>
      <c r="M1" s="0"/>
      <c r="N1" s="0"/>
      <c r="O1" s="0"/>
    </row>
    <row r="2" customFormat="false" ht="13.5" hidden="false" customHeight="false" outlineLevel="0" collapsed="false">
      <c r="A2" s="0" t="s">
        <v>15</v>
      </c>
      <c r="B2" s="7" t="n">
        <v>0.757274372964748</v>
      </c>
      <c r="C2" s="0" t="n">
        <v>0.898921581297836</v>
      </c>
      <c r="E2" s="0" t="s">
        <v>16</v>
      </c>
      <c r="F2" s="7" t="n">
        <f aca="false">CORREL(C2:C34,B2:B34)</f>
        <v>0.457540064757689</v>
      </c>
      <c r="H2" s="0"/>
      <c r="I2" s="0"/>
      <c r="J2" s="0"/>
      <c r="K2" s="0"/>
      <c r="L2" s="0"/>
      <c r="M2" s="0"/>
      <c r="N2" s="0"/>
      <c r="O2" s="0"/>
    </row>
    <row r="3" customFormat="false" ht="12.75" hidden="false" customHeight="false" outlineLevel="0" collapsed="false">
      <c r="A3" s="13" t="s">
        <v>17</v>
      </c>
      <c r="B3" s="7" t="n">
        <v>0.772119845921866</v>
      </c>
      <c r="C3" s="0" t="n">
        <v>0.818506871149787</v>
      </c>
      <c r="H3" s="14" t="s">
        <v>18</v>
      </c>
      <c r="I3" s="14"/>
      <c r="J3" s="0"/>
      <c r="K3" s="0"/>
      <c r="L3" s="0"/>
      <c r="M3" s="0"/>
      <c r="N3" s="0"/>
      <c r="O3" s="0"/>
    </row>
    <row r="4" customFormat="false" ht="12.75" hidden="false" customHeight="false" outlineLevel="0" collapsed="false">
      <c r="A4" s="0" t="s">
        <v>19</v>
      </c>
      <c r="B4" s="7" t="n">
        <v>0.717361477183177</v>
      </c>
      <c r="C4" s="0" t="n">
        <v>0.772555608208044</v>
      </c>
      <c r="H4" s="4" t="s">
        <v>20</v>
      </c>
      <c r="I4" s="4" t="n">
        <v>0.457540064757689</v>
      </c>
      <c r="J4" s="0"/>
      <c r="K4" s="0"/>
      <c r="L4" s="0"/>
      <c r="M4" s="0"/>
      <c r="N4" s="0"/>
      <c r="O4" s="0"/>
    </row>
    <row r="5" customFormat="false" ht="12.75" hidden="false" customHeight="false" outlineLevel="0" collapsed="false">
      <c r="A5" s="0" t="s">
        <v>21</v>
      </c>
      <c r="B5" s="7" t="n">
        <v>0.762990544142389</v>
      </c>
      <c r="C5" s="0" t="n">
        <v>0.726604345266302</v>
      </c>
      <c r="H5" s="4" t="s">
        <v>22</v>
      </c>
      <c r="I5" s="4" t="n">
        <v>0.20934291085847</v>
      </c>
      <c r="J5" s="0"/>
      <c r="K5" s="0"/>
      <c r="L5" s="0"/>
      <c r="M5" s="0"/>
      <c r="N5" s="0"/>
      <c r="O5" s="0"/>
    </row>
    <row r="6" customFormat="false" ht="12.75" hidden="false" customHeight="false" outlineLevel="0" collapsed="false">
      <c r="A6" s="0" t="s">
        <v>23</v>
      </c>
      <c r="B6" s="7" t="n">
        <v>0.737154954834175</v>
      </c>
      <c r="C6" s="0" t="n">
        <v>0.94200089030572</v>
      </c>
      <c r="H6" s="4" t="s">
        <v>24</v>
      </c>
      <c r="I6" s="4" t="n">
        <v>0.183837843466808</v>
      </c>
      <c r="J6" s="0"/>
      <c r="K6" s="0"/>
      <c r="L6" s="0"/>
      <c r="M6" s="0"/>
      <c r="N6" s="0"/>
      <c r="O6" s="0"/>
    </row>
    <row r="7" customFormat="false" ht="12.75" hidden="false" customHeight="false" outlineLevel="0" collapsed="false">
      <c r="A7" s="0" t="s">
        <v>25</v>
      </c>
      <c r="B7" s="7" t="n">
        <v>0.822015850115576</v>
      </c>
      <c r="C7" s="0" t="n">
        <v>0.901793535231695</v>
      </c>
      <c r="H7" s="4" t="s">
        <v>26</v>
      </c>
      <c r="I7" s="4" t="n">
        <v>0.0365542048877416</v>
      </c>
      <c r="J7" s="0"/>
      <c r="K7" s="0"/>
      <c r="L7" s="0"/>
      <c r="M7" s="0"/>
      <c r="N7" s="0"/>
      <c r="O7" s="0"/>
    </row>
    <row r="8" customFormat="false" ht="13.5" hidden="false" customHeight="false" outlineLevel="0" collapsed="false">
      <c r="A8" s="0" t="s">
        <v>27</v>
      </c>
      <c r="B8" s="7" t="n">
        <v>0.825765481068187</v>
      </c>
      <c r="C8" s="0" t="n">
        <v>1.05400709372622</v>
      </c>
      <c r="H8" s="15" t="s">
        <v>28</v>
      </c>
      <c r="I8" s="15" t="n">
        <v>33</v>
      </c>
      <c r="J8" s="0"/>
      <c r="K8" s="0"/>
      <c r="L8" s="0"/>
      <c r="M8" s="0"/>
      <c r="N8" s="0"/>
      <c r="O8" s="0"/>
    </row>
    <row r="9" customFormat="false" ht="12.75" hidden="false" customHeight="false" outlineLevel="0" collapsed="false">
      <c r="A9" s="0" t="s">
        <v>29</v>
      </c>
      <c r="B9" s="7" t="n">
        <v>0.79917896100899</v>
      </c>
      <c r="C9" s="0" t="n">
        <v>0.962104567842732</v>
      </c>
      <c r="H9" s="0"/>
      <c r="I9" s="0"/>
      <c r="J9" s="0"/>
      <c r="K9" s="0"/>
      <c r="L9" s="0"/>
      <c r="M9" s="0"/>
      <c r="N9" s="0"/>
      <c r="O9" s="0"/>
    </row>
    <row r="10" customFormat="false" ht="13.5" hidden="false" customHeight="false" outlineLevel="0" collapsed="false">
      <c r="A10" s="0" t="s">
        <v>30</v>
      </c>
      <c r="B10" s="7" t="n">
        <v>0.875326111133564</v>
      </c>
      <c r="C10" s="0" t="n">
        <v>0.933385028504143</v>
      </c>
      <c r="H10" s="0" t="s">
        <v>31</v>
      </c>
      <c r="I10" s="0"/>
      <c r="J10" s="0"/>
      <c r="K10" s="0"/>
      <c r="L10" s="0"/>
      <c r="M10" s="0"/>
      <c r="N10" s="0"/>
      <c r="O10" s="0"/>
    </row>
    <row r="11" customFormat="false" ht="12.75" hidden="false" customHeight="false" outlineLevel="0" collapsed="false">
      <c r="A11" s="0" t="s">
        <v>32</v>
      </c>
      <c r="B11" s="7" t="n">
        <v>0.778462265238622</v>
      </c>
      <c r="C11" s="0" t="n">
        <v>0.772555608208044</v>
      </c>
      <c r="H11" s="14"/>
      <c r="I11" s="14" t="s">
        <v>33</v>
      </c>
      <c r="J11" s="14" t="s">
        <v>34</v>
      </c>
      <c r="K11" s="14" t="s">
        <v>35</v>
      </c>
      <c r="L11" s="14" t="s">
        <v>36</v>
      </c>
      <c r="M11" s="14" t="s">
        <v>37</v>
      </c>
      <c r="N11" s="0"/>
      <c r="O11" s="0"/>
    </row>
    <row r="12" customFormat="false" ht="12.75" hidden="false" customHeight="false" outlineLevel="0" collapsed="false">
      <c r="A12" s="0" t="s">
        <v>38</v>
      </c>
      <c r="B12" s="7" t="n">
        <v>0.79399949515402</v>
      </c>
      <c r="C12" s="0" t="n">
        <v>0.637573773316676</v>
      </c>
      <c r="H12" s="4" t="s">
        <v>39</v>
      </c>
      <c r="I12" s="4" t="n">
        <v>1</v>
      </c>
      <c r="J12" s="4" t="n">
        <v>0.0109674702927231</v>
      </c>
      <c r="K12" s="4" t="n">
        <v>0.0109674702927231</v>
      </c>
      <c r="L12" s="4" t="n">
        <v>8.20789483296584</v>
      </c>
      <c r="M12" s="4" t="n">
        <v>0.00742390162414821</v>
      </c>
      <c r="N12" s="0"/>
      <c r="O12" s="0"/>
    </row>
    <row r="13" customFormat="false" ht="12.75" hidden="false" customHeight="false" outlineLevel="0" collapsed="false">
      <c r="A13" s="0" t="s">
        <v>40</v>
      </c>
      <c r="B13" s="7" t="n">
        <v>0.758835815015758</v>
      </c>
      <c r="C13" s="0" t="n">
        <v>0.769683654274186</v>
      </c>
      <c r="H13" s="4" t="s">
        <v>41</v>
      </c>
      <c r="I13" s="4" t="n">
        <v>31</v>
      </c>
      <c r="J13" s="4" t="n">
        <v>0.0414225067442248</v>
      </c>
      <c r="K13" s="4" t="n">
        <v>0.00133620989497499</v>
      </c>
      <c r="L13" s="4"/>
      <c r="M13" s="4"/>
      <c r="N13" s="0"/>
      <c r="O13" s="0"/>
    </row>
    <row r="14" customFormat="false" ht="13.5" hidden="false" customHeight="false" outlineLevel="0" collapsed="false">
      <c r="A14" s="0" t="s">
        <v>42</v>
      </c>
      <c r="B14" s="7" t="n">
        <v>0.760532728566247</v>
      </c>
      <c r="C14" s="0" t="n">
        <v>0.801275147546633</v>
      </c>
      <c r="H14" s="15" t="s">
        <v>43</v>
      </c>
      <c r="I14" s="15" t="n">
        <v>32</v>
      </c>
      <c r="J14" s="15" t="n">
        <v>0.0523899770369478</v>
      </c>
      <c r="K14" s="15"/>
      <c r="L14" s="15"/>
      <c r="M14" s="15"/>
      <c r="N14" s="0"/>
      <c r="O14" s="0"/>
    </row>
    <row r="15" customFormat="false" ht="13.5" hidden="false" customHeight="false" outlineLevel="0" collapsed="false">
      <c r="A15" s="0" t="s">
        <v>44</v>
      </c>
      <c r="B15" s="7" t="n">
        <v>0.690065327330251</v>
      </c>
      <c r="C15" s="0" t="n">
        <v>0.829994686885222</v>
      </c>
      <c r="H15" s="0"/>
      <c r="I15" s="0"/>
      <c r="J15" s="0"/>
      <c r="K15" s="0"/>
      <c r="L15" s="0"/>
      <c r="M15" s="0"/>
      <c r="N15" s="0"/>
      <c r="O15" s="0"/>
    </row>
    <row r="16" customFormat="false" ht="12.75" hidden="false" customHeight="false" outlineLevel="0" collapsed="false">
      <c r="A16" s="0" t="s">
        <v>45</v>
      </c>
      <c r="B16" s="7" t="n">
        <v>0.729870532111581</v>
      </c>
      <c r="C16" s="0" t="n">
        <v>0.850098364422235</v>
      </c>
      <c r="H16" s="14"/>
      <c r="I16" s="14" t="s">
        <v>46</v>
      </c>
      <c r="J16" s="14" t="s">
        <v>26</v>
      </c>
      <c r="K16" s="14" t="s">
        <v>47</v>
      </c>
      <c r="L16" s="14" t="s">
        <v>48</v>
      </c>
      <c r="M16" s="14" t="s">
        <v>49</v>
      </c>
      <c r="N16" s="14" t="s">
        <v>50</v>
      </c>
      <c r="O16" s="14" t="s">
        <v>51</v>
      </c>
      <c r="P16" s="14" t="s">
        <v>52</v>
      </c>
    </row>
    <row r="17" customFormat="false" ht="12.75" hidden="false" customHeight="false" outlineLevel="0" collapsed="false">
      <c r="A17" s="0" t="s">
        <v>53</v>
      </c>
      <c r="B17" s="7" t="n">
        <v>0.74636142823243</v>
      </c>
      <c r="C17" s="0" t="n">
        <v>0.983644222346674</v>
      </c>
      <c r="H17" s="4" t="s">
        <v>54</v>
      </c>
      <c r="I17" s="4" t="n">
        <v>0.697096447720371</v>
      </c>
      <c r="J17" s="4" t="n">
        <v>0.030809051863073</v>
      </c>
      <c r="K17" s="4" t="n">
        <v>22.6263518532972</v>
      </c>
      <c r="L17" s="4" t="n">
        <v>7.7989566633257E-021</v>
      </c>
      <c r="M17" s="4" t="n">
        <v>0.634260937129972</v>
      </c>
      <c r="N17" s="4" t="n">
        <v>0.75993195831077</v>
      </c>
      <c r="O17" s="4" t="n">
        <v>0.634260937129972</v>
      </c>
      <c r="P17" s="4" t="n">
        <v>0.75993195831077</v>
      </c>
    </row>
    <row r="18" customFormat="false" ht="13.5" hidden="false" customHeight="false" outlineLevel="0" collapsed="false">
      <c r="A18" s="0" t="s">
        <v>55</v>
      </c>
      <c r="B18" s="7" t="n">
        <v>0.762222277805038</v>
      </c>
      <c r="C18" s="0" t="n">
        <v>0.913281350967131</v>
      </c>
      <c r="H18" s="15" t="s">
        <v>56</v>
      </c>
      <c r="I18" s="15" t="n">
        <v>0.098063470903706</v>
      </c>
      <c r="J18" s="15" t="n">
        <v>0.0342287759902627</v>
      </c>
      <c r="K18" s="15" t="n">
        <v>2.86494237864664</v>
      </c>
      <c r="L18" s="15" t="n">
        <v>0.00742390162414943</v>
      </c>
      <c r="M18" s="15" t="n">
        <v>0.0282533830830415</v>
      </c>
      <c r="N18" s="15" t="n">
        <v>0.16787355872437</v>
      </c>
      <c r="O18" s="15" t="n">
        <v>0.0282533830830415</v>
      </c>
      <c r="P18" s="15" t="n">
        <v>0.16787355872437</v>
      </c>
    </row>
    <row r="19" customFormat="false" ht="12.75" hidden="false" customHeight="false" outlineLevel="0" collapsed="false">
      <c r="A19" s="0" t="s">
        <v>57</v>
      </c>
      <c r="B19" s="7" t="n">
        <v>0.801632696464697</v>
      </c>
      <c r="C19" s="0" t="n">
        <v>0.775427562141903</v>
      </c>
      <c r="H19" s="0"/>
      <c r="I19" s="0"/>
      <c r="J19" s="0"/>
      <c r="K19" s="0"/>
      <c r="L19" s="0"/>
      <c r="M19" s="0"/>
      <c r="N19" s="0"/>
      <c r="O19" s="0"/>
    </row>
    <row r="20" customFormat="false" ht="12.75" hidden="false" customHeight="false" outlineLevel="0" collapsed="false">
      <c r="A20" s="0" t="s">
        <v>58</v>
      </c>
      <c r="B20" s="7" t="n">
        <v>0.740023095048411</v>
      </c>
      <c r="C20" s="0" t="n">
        <v>0.798403193612775</v>
      </c>
    </row>
    <row r="21" customFormat="false" ht="12.75" hidden="false" customHeight="false" outlineLevel="0" collapsed="false">
      <c r="A21" s="0" t="s">
        <v>59</v>
      </c>
      <c r="B21" s="7" t="n">
        <v>0.814877138763261</v>
      </c>
      <c r="C21" s="0" t="n">
        <v>0.970720429644309</v>
      </c>
    </row>
    <row r="22" customFormat="false" ht="12.75" hidden="false" customHeight="false" outlineLevel="0" collapsed="false">
      <c r="A22" s="0" t="s">
        <v>60</v>
      </c>
      <c r="B22" s="7" t="n">
        <v>0.805899100791756</v>
      </c>
      <c r="C22" s="0" t="n">
        <v>0.667729289622195</v>
      </c>
      <c r="H22" s="2"/>
      <c r="I22" s="2"/>
    </row>
    <row r="23" customFormat="false" ht="12.75" hidden="false" customHeight="false" outlineLevel="0" collapsed="false">
      <c r="A23" s="0" t="s">
        <v>61</v>
      </c>
      <c r="B23" s="7" t="n">
        <v>0.767340031669686</v>
      </c>
      <c r="C23" s="0" t="n">
        <v>0.637573773316676</v>
      </c>
      <c r="H23" s="4"/>
      <c r="I23" s="4"/>
    </row>
    <row r="24" customFormat="false" ht="12.75" hidden="false" customHeight="false" outlineLevel="0" collapsed="false">
      <c r="A24" s="0" t="s">
        <v>62</v>
      </c>
      <c r="B24" s="7" t="n">
        <v>0.745335586111251</v>
      </c>
      <c r="C24" s="0" t="n">
        <v>0.620342049713523</v>
      </c>
      <c r="H24" s="4"/>
      <c r="I24" s="4"/>
    </row>
    <row r="25" customFormat="false" ht="12.75" hidden="false" customHeight="false" outlineLevel="0" collapsed="false">
      <c r="A25" s="0" t="s">
        <v>63</v>
      </c>
      <c r="B25" s="7" t="n">
        <v>0.781650006639422</v>
      </c>
      <c r="C25" s="0" t="n">
        <v>0.682089059291489</v>
      </c>
      <c r="H25" s="4"/>
      <c r="I25" s="4"/>
    </row>
    <row r="26" customFormat="false" ht="12.75" hidden="false" customHeight="false" outlineLevel="0" collapsed="false">
      <c r="A26" s="0" t="s">
        <v>64</v>
      </c>
      <c r="B26" s="7" t="n">
        <v>0.772976613398602</v>
      </c>
      <c r="C26" s="0" t="n">
        <v>0.661985381754477</v>
      </c>
      <c r="H26" s="4"/>
      <c r="I26" s="4"/>
    </row>
    <row r="27" customFormat="false" ht="12.75" hidden="false" customHeight="false" outlineLevel="0" collapsed="false">
      <c r="A27" s="0" t="s">
        <v>65</v>
      </c>
      <c r="B27" s="7" t="n">
        <v>0.802388188880141</v>
      </c>
      <c r="C27" s="0" t="n">
        <v>0.67921710535763</v>
      </c>
      <c r="H27" s="4"/>
      <c r="I27" s="4"/>
    </row>
    <row r="28" customFormat="false" ht="12.75" hidden="false" customHeight="false" outlineLevel="0" collapsed="false">
      <c r="A28" s="0" t="s">
        <v>66</v>
      </c>
      <c r="B28" s="7" t="n">
        <v>0.82376617123942</v>
      </c>
      <c r="C28" s="0" t="n">
        <v>0.912276149561264</v>
      </c>
    </row>
    <row r="29" customFormat="false" ht="12.75" hidden="false" customHeight="false" outlineLevel="0" collapsed="false">
      <c r="A29" s="0" t="s">
        <v>67</v>
      </c>
      <c r="B29" s="7" t="n">
        <v>0.81270918862832</v>
      </c>
      <c r="C29" s="0" t="n">
        <v>1.0122201990466</v>
      </c>
    </row>
    <row r="30" customFormat="false" ht="12.75" hidden="false" customHeight="false" outlineLevel="0" collapsed="false">
      <c r="A30" s="0" t="s">
        <v>68</v>
      </c>
      <c r="B30" s="7" t="n">
        <v>0.836107637477211</v>
      </c>
      <c r="C30" s="0" t="n">
        <v>1.2215856232959</v>
      </c>
      <c r="H30" s="2"/>
      <c r="I30" s="2"/>
      <c r="J30" s="2"/>
      <c r="K30" s="2"/>
      <c r="L30" s="2"/>
      <c r="M30" s="2"/>
    </row>
    <row r="31" customFormat="false" ht="12.75" hidden="false" customHeight="false" outlineLevel="0" collapsed="false">
      <c r="A31" s="0" t="s">
        <v>69</v>
      </c>
      <c r="B31" s="7" t="n">
        <v>0.85687085008396</v>
      </c>
      <c r="C31" s="0" t="n">
        <v>1.34967478627502</v>
      </c>
      <c r="H31" s="4"/>
      <c r="I31" s="4"/>
      <c r="J31" s="4"/>
      <c r="K31" s="4"/>
      <c r="L31" s="4"/>
      <c r="M31" s="4"/>
    </row>
    <row r="32" customFormat="false" ht="12.75" hidden="false" customHeight="false" outlineLevel="0" collapsed="false">
      <c r="A32" s="0" t="s">
        <v>70</v>
      </c>
      <c r="B32" s="7" t="n">
        <v>0.815318827029208</v>
      </c>
      <c r="C32" s="0" t="n">
        <v>1.26150576544752</v>
      </c>
      <c r="H32" s="4"/>
      <c r="I32" s="4"/>
      <c r="J32" s="4"/>
      <c r="K32" s="4"/>
      <c r="L32" s="4"/>
      <c r="M32" s="4"/>
    </row>
    <row r="33" customFormat="false" ht="12.75" hidden="false" customHeight="false" outlineLevel="0" collapsed="false">
      <c r="A33" s="0" t="s">
        <v>71</v>
      </c>
      <c r="B33" s="7" t="n">
        <v>0.783232647253473</v>
      </c>
      <c r="C33" s="0" t="n">
        <v>1.1950200494077</v>
      </c>
      <c r="H33" s="4"/>
      <c r="I33" s="4"/>
      <c r="J33" s="4"/>
      <c r="K33" s="4"/>
      <c r="L33" s="4"/>
      <c r="M33" s="4"/>
    </row>
    <row r="34" customFormat="false" ht="12.75" hidden="false" customHeight="false" outlineLevel="0" collapsed="false">
      <c r="A34" s="0" t="s">
        <v>72</v>
      </c>
      <c r="B34" s="7" t="n">
        <v>0.804496403746572</v>
      </c>
      <c r="C34" s="0" t="n">
        <v>1.0488376117033</v>
      </c>
    </row>
    <row r="35" customFormat="false" ht="12.75" hidden="false" customHeight="false" outlineLevel="0" collapsed="false">
      <c r="A35" s="0" t="s">
        <v>73</v>
      </c>
      <c r="B35" s="7" t="n">
        <v>0.824752770353622</v>
      </c>
    </row>
    <row r="36" customFormat="false" ht="12.75" hidden="false" customHeight="false" outlineLevel="0" collapsed="false">
      <c r="A36" s="0" t="s">
        <v>74</v>
      </c>
      <c r="B36" s="7" t="n">
        <v>0.817426108987538</v>
      </c>
    </row>
    <row r="37" customFormat="false" ht="12.75" hidden="false" customHeight="false" outlineLevel="0" collapsed="false">
      <c r="A37" s="0" t="s">
        <v>75</v>
      </c>
      <c r="B37" s="7" t="n">
        <v>0.808171355005832</v>
      </c>
    </row>
    <row r="38" customFormat="false" ht="12.75" hidden="false" customHeight="false" outlineLevel="0" collapsed="false">
      <c r="H38" s="0"/>
      <c r="I38" s="0"/>
      <c r="J38" s="0"/>
      <c r="K38" s="0"/>
      <c r="L38" s="0"/>
      <c r="M38" s="0"/>
      <c r="N38" s="0"/>
      <c r="O38" s="0"/>
    </row>
    <row r="39" customFormat="false" ht="12.75" hidden="false" customHeight="false" outlineLevel="0" collapsed="false">
      <c r="H39" s="0"/>
      <c r="I39" s="0"/>
      <c r="J39" s="0"/>
      <c r="K39" s="0"/>
      <c r="L39" s="0"/>
      <c r="M39" s="0"/>
      <c r="N39" s="0"/>
      <c r="O39" s="0"/>
    </row>
    <row r="40" customFormat="false" ht="12.75" hidden="false" customHeight="false" outlineLevel="0" collapsed="false">
      <c r="H40" s="0"/>
      <c r="I40" s="0"/>
      <c r="J40" s="0"/>
      <c r="K40" s="0"/>
      <c r="L40" s="0"/>
      <c r="M40" s="0"/>
      <c r="N40" s="0"/>
      <c r="O40" s="0"/>
    </row>
  </sheetData>
  <mergeCells count="1">
    <mergeCell ref="H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96" activeCellId="0" sqref="I196"/>
    </sheetView>
  </sheetViews>
  <sheetFormatPr defaultColWidth="9.13671875" defaultRowHeight="12.75" customHeight="true" zeroHeight="false" outlineLevelRow="1" outlineLevelCol="0"/>
  <cols>
    <col collapsed="false" customWidth="false" hidden="false" outlineLevel="0" max="1" min="1" style="10" width="9.14"/>
    <col collapsed="false" customWidth="false" hidden="false" outlineLevel="0" max="2" min="2" style="8" width="9.14"/>
    <col collapsed="false" customWidth="true" hidden="false" outlineLevel="0" max="3" min="3" style="8" width="9.28"/>
    <col collapsed="false" customWidth="false" hidden="false" outlineLevel="0" max="4" min="4" style="8" width="9.14"/>
    <col collapsed="false" customWidth="true" hidden="false" outlineLevel="0" max="5" min="5" style="8" width="6.99"/>
    <col collapsed="false" customWidth="true" hidden="false" outlineLevel="0" max="6" min="6" style="8" width="10.13"/>
    <col collapsed="false" customWidth="false" hidden="false" outlineLevel="0" max="7" min="7" style="8" width="9.14"/>
    <col collapsed="false" customWidth="true" hidden="false" outlineLevel="0" max="8" min="8" style="8" width="18.7"/>
    <col collapsed="false" customWidth="true" hidden="false" outlineLevel="0" max="9" min="9" style="8" width="11.99"/>
    <col collapsed="false" customWidth="true" hidden="false" outlineLevel="0" max="10" min="10" style="8" width="13.7"/>
    <col collapsed="false" customWidth="false" hidden="false" outlineLevel="0" max="11" min="11" style="8" width="9.14"/>
    <col collapsed="false" customWidth="true" hidden="false" outlineLevel="0" max="12" min="12" style="8" width="12.42"/>
    <col collapsed="false" customWidth="false" hidden="false" outlineLevel="0" max="257" min="13" style="8" width="9.14"/>
  </cols>
  <sheetData>
    <row r="1" customFormat="false" ht="12.75" hidden="false" customHeight="false" outlineLevel="0" collapsed="false">
      <c r="A1" s="10" t="str">
        <f aca="false">raw_data!D2</f>
        <v>DATE</v>
      </c>
      <c r="B1" s="0" t="str">
        <f aca="false">raw_data!H2</f>
        <v>BENZ</v>
      </c>
      <c r="C1" s="0" t="str">
        <f aca="false">raw_data!F2</f>
        <v>WTI</v>
      </c>
      <c r="D1" s="8" t="s">
        <v>76</v>
      </c>
      <c r="E1" s="0" t="str">
        <f aca="false">raw_data!G2</f>
        <v>HU</v>
      </c>
      <c r="F1" s="0" t="s">
        <v>77</v>
      </c>
      <c r="G1" s="8" t="s">
        <v>78</v>
      </c>
    </row>
    <row r="2" customFormat="false" ht="12.75" hidden="true" customHeight="false" outlineLevel="1" collapsed="false">
      <c r="A2" s="10" t="n">
        <f aca="false">raw_data!D3</f>
        <v>34033</v>
      </c>
      <c r="B2" s="16" t="n">
        <f aca="false">raw_data!H3</f>
        <v>0.919025258834848</v>
      </c>
      <c r="C2" s="16" t="n">
        <f aca="false">raw_data!F3</f>
        <v>0.498333333333333</v>
      </c>
      <c r="E2" s="16" t="n">
        <f aca="false">raw_data!G3</f>
        <v>0.6027</v>
      </c>
      <c r="F2" s="16" t="n">
        <f aca="false">raw_data!R3</f>
        <v>0</v>
      </c>
      <c r="G2" s="16" t="n">
        <f aca="false">raw_data!S3</f>
        <v>0</v>
      </c>
    </row>
    <row r="3" customFormat="false" ht="12.75" hidden="true" customHeight="false" outlineLevel="1" collapsed="false">
      <c r="A3" s="10" t="n">
        <f aca="false">raw_data!D4</f>
        <v>34040</v>
      </c>
      <c r="B3" s="16" t="n">
        <f aca="false">raw_data!H4</f>
        <v>0.91615330490099</v>
      </c>
      <c r="C3" s="16" t="n">
        <f aca="false">raw_data!F4</f>
        <v>0.483095238095238</v>
      </c>
      <c r="E3" s="16" t="n">
        <f aca="false">raw_data!G4</f>
        <v>0.5854</v>
      </c>
      <c r="F3" s="16" t="n">
        <f aca="false">raw_data!R4</f>
        <v>0</v>
      </c>
      <c r="G3" s="16" t="n">
        <f aca="false">raw_data!S4</f>
        <v>0</v>
      </c>
    </row>
    <row r="4" customFormat="false" ht="12.75" hidden="true" customHeight="false" outlineLevel="1" collapsed="false">
      <c r="A4" s="10" t="n">
        <f aca="false">raw_data!D5</f>
        <v>34047</v>
      </c>
      <c r="B4" s="16" t="n">
        <f aca="false">raw_data!H5</f>
        <v>0.91615330490099</v>
      </c>
      <c r="C4" s="16" t="n">
        <f aca="false">raw_data!F5</f>
        <v>0.478095238095238</v>
      </c>
      <c r="E4" s="16" t="n">
        <f aca="false">raw_data!G5</f>
        <v>0.576</v>
      </c>
      <c r="F4" s="16" t="n">
        <f aca="false">raw_data!R5</f>
        <v>0</v>
      </c>
      <c r="G4" s="16" t="n">
        <f aca="false">raw_data!S5</f>
        <v>0</v>
      </c>
    </row>
    <row r="5" customFormat="false" ht="12.75" hidden="true" customHeight="false" outlineLevel="1" collapsed="false">
      <c r="A5" s="10" t="n">
        <f aca="false">raw_data!D6</f>
        <v>34054</v>
      </c>
      <c r="B5" s="16" t="n">
        <f aca="false">raw_data!H6</f>
        <v>0.898921581297836</v>
      </c>
      <c r="C5" s="16" t="n">
        <f aca="false">raw_data!F6</f>
        <v>0.485952380952381</v>
      </c>
      <c r="E5" s="16" t="n">
        <f aca="false">raw_data!G6</f>
        <v>0.59</v>
      </c>
      <c r="F5" s="16" t="n">
        <f aca="false">raw_data!R6</f>
        <v>0</v>
      </c>
      <c r="G5" s="16" t="n">
        <f aca="false">raw_data!S6</f>
        <v>0</v>
      </c>
    </row>
    <row r="6" customFormat="false" ht="12.75" hidden="true" customHeight="false" outlineLevel="1" collapsed="false">
      <c r="A6" s="10" t="n">
        <f aca="false">raw_data!D7</f>
        <v>34068</v>
      </c>
      <c r="B6" s="16" t="n">
        <f aca="false">raw_data!H7</f>
        <v>0.878817903760824</v>
      </c>
      <c r="C6" s="16" t="n">
        <f aca="false">raw_data!F7</f>
        <v>0.481428571428571</v>
      </c>
      <c r="E6" s="16" t="n">
        <f aca="false">raw_data!G7</f>
        <v>0.5998</v>
      </c>
      <c r="F6" s="16" t="n">
        <f aca="false">raw_data!R7</f>
        <v>0.486369047619048</v>
      </c>
      <c r="G6" s="16" t="n">
        <f aca="false">raw_data!S7</f>
        <v>0.588525</v>
      </c>
    </row>
    <row r="7" customFormat="false" ht="12.75" hidden="true" customHeight="false" outlineLevel="1" collapsed="false">
      <c r="A7" s="10" t="n">
        <f aca="false">raw_data!D8</f>
        <v>34075</v>
      </c>
      <c r="B7" s="16" t="n">
        <f aca="false">raw_data!H8</f>
        <v>0.873073995893106</v>
      </c>
      <c r="C7" s="16" t="n">
        <f aca="false">raw_data!F8</f>
        <v>0.47952380952381</v>
      </c>
      <c r="E7" s="16" t="n">
        <f aca="false">raw_data!G8</f>
        <v>0.6034</v>
      </c>
      <c r="F7" s="16" t="n">
        <f aca="false">raw_data!R8</f>
        <v>0.482142857142857</v>
      </c>
      <c r="G7" s="16" t="n">
        <f aca="false">raw_data!S8</f>
        <v>0.5878</v>
      </c>
    </row>
    <row r="8" customFormat="false" ht="12.75" hidden="true" customHeight="false" outlineLevel="1" collapsed="false">
      <c r="A8" s="10" t="n">
        <f aca="false">raw_data!D9</f>
        <v>34082</v>
      </c>
      <c r="B8" s="16" t="n">
        <f aca="false">raw_data!H9</f>
        <v>0.875945949826965</v>
      </c>
      <c r="C8" s="16" t="n">
        <f aca="false">raw_data!F9</f>
        <v>0.484285714285714</v>
      </c>
      <c r="E8" s="16" t="n">
        <f aca="false">raw_data!G9</f>
        <v>0.5994</v>
      </c>
      <c r="F8" s="16" t="n">
        <f aca="false">raw_data!R9</f>
        <v>0.48125</v>
      </c>
      <c r="G8" s="16" t="n">
        <f aca="false">raw_data!S9</f>
        <v>0.5923</v>
      </c>
    </row>
    <row r="9" customFormat="false" ht="12.75" hidden="true" customHeight="false" outlineLevel="1" collapsed="false">
      <c r="A9" s="10" t="n">
        <f aca="false">raw_data!D10</f>
        <v>34089</v>
      </c>
      <c r="B9" s="16" t="n">
        <f aca="false">raw_data!H10</f>
        <v>0.864458134091529</v>
      </c>
      <c r="C9" s="16" t="n">
        <f aca="false">raw_data!F10</f>
        <v>0.488809523809524</v>
      </c>
      <c r="E9" s="16" t="n">
        <f aca="false">raw_data!G10</f>
        <v>0.6118</v>
      </c>
      <c r="F9" s="16" t="n">
        <f aca="false">raw_data!R10</f>
        <v>0.482797619047619</v>
      </c>
      <c r="G9" s="16" t="n">
        <f aca="false">raw_data!S10</f>
        <v>0.59815</v>
      </c>
    </row>
    <row r="10" customFormat="false" ht="12.75" hidden="true" customHeight="false" outlineLevel="1" collapsed="false">
      <c r="A10" s="10" t="n">
        <f aca="false">raw_data!D11</f>
        <v>34096</v>
      </c>
      <c r="B10" s="16" t="n">
        <f aca="false">raw_data!H11</f>
        <v>0.855842272289953</v>
      </c>
      <c r="C10" s="16" t="n">
        <f aca="false">raw_data!F11</f>
        <v>0.486666666666667</v>
      </c>
      <c r="E10" s="16" t="n">
        <f aca="false">raw_data!G11</f>
        <v>0.6146</v>
      </c>
      <c r="F10" s="16" t="n">
        <f aca="false">raw_data!R11</f>
        <v>0.483511904761905</v>
      </c>
      <c r="G10" s="16" t="n">
        <f aca="false">raw_data!S11</f>
        <v>0.6036</v>
      </c>
    </row>
    <row r="11" customFormat="false" ht="12.75" hidden="true" customHeight="false" outlineLevel="1" collapsed="false">
      <c r="A11" s="10" t="n">
        <f aca="false">raw_data!D12</f>
        <v>34103</v>
      </c>
      <c r="B11" s="16" t="n">
        <f aca="false">raw_data!H12</f>
        <v>0.855842272289953</v>
      </c>
      <c r="C11" s="16" t="n">
        <f aca="false">raw_data!F12</f>
        <v>0.463809523809524</v>
      </c>
      <c r="E11" s="16" t="n">
        <f aca="false">raw_data!G12</f>
        <v>0.5885</v>
      </c>
      <c r="F11" s="16" t="n">
        <f aca="false">raw_data!R12</f>
        <v>0.484821428571429</v>
      </c>
      <c r="G11" s="16" t="n">
        <f aca="false">raw_data!S12</f>
        <v>0.6073</v>
      </c>
    </row>
    <row r="12" customFormat="false" ht="12.75" hidden="true" customHeight="false" outlineLevel="1" collapsed="false">
      <c r="A12" s="10" t="n">
        <f aca="false">raw_data!D13</f>
        <v>34110</v>
      </c>
      <c r="B12" s="16" t="n">
        <f aca="false">raw_data!H13</f>
        <v>0.873073995893106</v>
      </c>
      <c r="C12" s="16" t="n">
        <f aca="false">raw_data!F13</f>
        <v>0.473333333333333</v>
      </c>
      <c r="E12" s="16" t="n">
        <f aca="false">raw_data!G13</f>
        <v>0.592</v>
      </c>
      <c r="F12" s="16" t="n">
        <f aca="false">raw_data!R13</f>
        <v>0.480892857142857</v>
      </c>
      <c r="G12" s="16" t="n">
        <f aca="false">raw_data!S13</f>
        <v>0.603575</v>
      </c>
    </row>
    <row r="13" customFormat="false" ht="12.75" hidden="true" customHeight="false" outlineLevel="1" collapsed="false">
      <c r="A13" s="10" t="n">
        <f aca="false">raw_data!D14</f>
        <v>34117</v>
      </c>
      <c r="B13" s="16" t="n">
        <f aca="false">raw_data!H14</f>
        <v>0.873073995893106</v>
      </c>
      <c r="C13" s="16" t="n">
        <f aca="false">raw_data!F14</f>
        <v>0.476666666666667</v>
      </c>
      <c r="E13" s="16" t="n">
        <f aca="false">raw_data!G14</f>
        <v>0.5783</v>
      </c>
      <c r="F13" s="16" t="n">
        <f aca="false">raw_data!R14</f>
        <v>0.478154761904762</v>
      </c>
      <c r="G13" s="16" t="n">
        <f aca="false">raw_data!S14</f>
        <v>0.601725</v>
      </c>
    </row>
    <row r="14" customFormat="false" ht="12.75" hidden="true" customHeight="false" outlineLevel="1" collapsed="false">
      <c r="A14" s="10" t="n">
        <f aca="false">raw_data!D15</f>
        <v>34124</v>
      </c>
      <c r="B14" s="16" t="n">
        <f aca="false">raw_data!H15</f>
        <v>0.867330088025388</v>
      </c>
      <c r="C14" s="16" t="n">
        <f aca="false">raw_data!F15</f>
        <v>0.470714285714286</v>
      </c>
      <c r="E14" s="16" t="n">
        <f aca="false">raw_data!G15</f>
        <v>0.569</v>
      </c>
      <c r="F14" s="16" t="n">
        <f aca="false">raw_data!R15</f>
        <v>0.475119047619048</v>
      </c>
      <c r="G14" s="16" t="n">
        <f aca="false">raw_data!S15</f>
        <v>0.59335</v>
      </c>
    </row>
    <row r="15" customFormat="false" ht="12.75" hidden="true" customHeight="false" outlineLevel="1" collapsed="false">
      <c r="A15" s="10" t="n">
        <f aca="false">raw_data!D16</f>
        <v>34131</v>
      </c>
      <c r="B15" s="16" t="n">
        <f aca="false">raw_data!H16</f>
        <v>0.864458134091529</v>
      </c>
      <c r="C15" s="16" t="n">
        <f aca="false">raw_data!F16</f>
        <v>0.451904761904762</v>
      </c>
      <c r="E15" s="16" t="n">
        <f aca="false">raw_data!G16</f>
        <v>0.5461</v>
      </c>
      <c r="F15" s="16" t="n">
        <f aca="false">raw_data!R16</f>
        <v>0.471130952380952</v>
      </c>
      <c r="G15" s="16" t="n">
        <f aca="false">raw_data!S16</f>
        <v>0.58195</v>
      </c>
    </row>
    <row r="16" customFormat="false" ht="12.75" hidden="true" customHeight="false" outlineLevel="1" collapsed="false">
      <c r="A16" s="10" t="n">
        <f aca="false">raw_data!D17</f>
        <v>34138</v>
      </c>
      <c r="B16" s="16" t="n">
        <f aca="false">raw_data!H17</f>
        <v>0.855842272289953</v>
      </c>
      <c r="C16" s="16" t="n">
        <f aca="false">raw_data!F17</f>
        <v>0.44452380952381</v>
      </c>
      <c r="E16" s="16" t="n">
        <f aca="false">raw_data!G17</f>
        <v>0.5485</v>
      </c>
      <c r="F16" s="16" t="n">
        <f aca="false">raw_data!R17</f>
        <v>0.468154761904762</v>
      </c>
      <c r="G16" s="16" t="n">
        <f aca="false">raw_data!S17</f>
        <v>0.57135</v>
      </c>
    </row>
    <row r="17" customFormat="false" ht="12.75" hidden="true" customHeight="false" outlineLevel="1" collapsed="false">
      <c r="A17" s="10" t="n">
        <f aca="false">raw_data!D18</f>
        <v>34145</v>
      </c>
      <c r="B17" s="16" t="n">
        <f aca="false">raw_data!H18</f>
        <v>0.818506871149787</v>
      </c>
      <c r="C17" s="16" t="n">
        <f aca="false">raw_data!F18</f>
        <v>0.448571428571429</v>
      </c>
      <c r="E17" s="16" t="n">
        <f aca="false">raw_data!G18</f>
        <v>0.5501</v>
      </c>
      <c r="F17" s="16" t="n">
        <f aca="false">raw_data!R18</f>
        <v>0.460952380952381</v>
      </c>
      <c r="G17" s="16" t="n">
        <f aca="false">raw_data!S18</f>
        <v>0.560475</v>
      </c>
    </row>
    <row r="18" customFormat="false" ht="12.75" hidden="true" customHeight="false" outlineLevel="1" collapsed="false">
      <c r="A18" s="10" t="n">
        <f aca="false">raw_data!D19</f>
        <v>34159</v>
      </c>
      <c r="B18" s="16" t="n">
        <f aca="false">raw_data!H19</f>
        <v>0.815634917215928</v>
      </c>
      <c r="C18" s="16" t="n">
        <f aca="false">raw_data!F19</f>
        <v>0.425952380952381</v>
      </c>
      <c r="E18" s="16" t="n">
        <f aca="false">raw_data!G19</f>
        <v>0.528</v>
      </c>
      <c r="F18" s="16" t="n">
        <f aca="false">raw_data!R19</f>
        <v>0.453928571428571</v>
      </c>
      <c r="G18" s="16" t="n">
        <f aca="false">raw_data!S19</f>
        <v>0.553425</v>
      </c>
    </row>
    <row r="19" customFormat="false" ht="12.75" hidden="true" customHeight="false" outlineLevel="1" collapsed="false">
      <c r="A19" s="10" t="n">
        <f aca="false">raw_data!D20</f>
        <v>34166</v>
      </c>
      <c r="B19" s="16" t="n">
        <f aca="false">raw_data!H20</f>
        <v>0.798403193612775</v>
      </c>
      <c r="C19" s="16" t="n">
        <f aca="false">raw_data!F20</f>
        <v>0.409761904761905</v>
      </c>
      <c r="E19" s="16" t="n">
        <f aca="false">raw_data!G20</f>
        <v>0.5134</v>
      </c>
      <c r="F19" s="16" t="n">
        <f aca="false">raw_data!R20</f>
        <v>0.442738095238095</v>
      </c>
      <c r="G19" s="16" t="n">
        <f aca="false">raw_data!S20</f>
        <v>0.543175</v>
      </c>
    </row>
    <row r="20" customFormat="false" ht="12.75" hidden="true" customHeight="false" outlineLevel="1" collapsed="false">
      <c r="A20" s="10" t="n">
        <f aca="false">raw_data!D21</f>
        <v>34173</v>
      </c>
      <c r="B20" s="16" t="n">
        <f aca="false">raw_data!H21</f>
        <v>0.786915377877339</v>
      </c>
      <c r="C20" s="16" t="n">
        <f aca="false">raw_data!F21</f>
        <v>0.422619047619048</v>
      </c>
      <c r="E20" s="16" t="n">
        <f aca="false">raw_data!G21</f>
        <v>0.5205</v>
      </c>
      <c r="F20" s="16" t="n">
        <f aca="false">raw_data!R21</f>
        <v>0.432202380952381</v>
      </c>
      <c r="G20" s="16" t="n">
        <f aca="false">raw_data!S21</f>
        <v>0.535</v>
      </c>
    </row>
    <row r="21" customFormat="false" ht="12.75" hidden="true" customHeight="false" outlineLevel="1" collapsed="false">
      <c r="A21" s="10" t="n">
        <f aca="false">raw_data!D22</f>
        <v>34180</v>
      </c>
      <c r="B21" s="16" t="n">
        <f aca="false">raw_data!H22</f>
        <v>0.781171470009621</v>
      </c>
      <c r="C21" s="16" t="n">
        <f aca="false">raw_data!F22</f>
        <v>0.425714285714286</v>
      </c>
      <c r="E21" s="16" t="n">
        <f aca="false">raw_data!G22</f>
        <v>0.5135</v>
      </c>
      <c r="F21" s="16" t="n">
        <f aca="false">raw_data!R22</f>
        <v>0.426726190476191</v>
      </c>
      <c r="G21" s="16" t="n">
        <f aca="false">raw_data!S22</f>
        <v>0.528</v>
      </c>
    </row>
    <row r="22" customFormat="false" ht="12.75" hidden="true" customHeight="false" outlineLevel="1" collapsed="false">
      <c r="A22" s="10" t="n">
        <f aca="false">raw_data!D23</f>
        <v>34187</v>
      </c>
      <c r="B22" s="16" t="n">
        <f aca="false">raw_data!H23</f>
        <v>0.798403193612775</v>
      </c>
      <c r="C22" s="16" t="n">
        <f aca="false">raw_data!F23</f>
        <v>0.411190476190476</v>
      </c>
      <c r="E22" s="16" t="n">
        <f aca="false">raw_data!G23</f>
        <v>0.5221</v>
      </c>
      <c r="F22" s="16" t="n">
        <f aca="false">raw_data!R23</f>
        <v>0.421011904761905</v>
      </c>
      <c r="G22" s="16" t="n">
        <f aca="false">raw_data!S23</f>
        <v>0.51885</v>
      </c>
    </row>
    <row r="23" customFormat="false" ht="12.75" hidden="true" customHeight="false" outlineLevel="1" collapsed="false">
      <c r="A23" s="10" t="n">
        <f aca="false">raw_data!D24</f>
        <v>34194</v>
      </c>
      <c r="B23" s="16" t="n">
        <f aca="false">raw_data!H24</f>
        <v>0.812762963282069</v>
      </c>
      <c r="C23" s="16" t="n">
        <f aca="false">raw_data!F24</f>
        <v>0.431904761904762</v>
      </c>
      <c r="E23" s="16" t="n">
        <f aca="false">raw_data!G24</f>
        <v>0.5622</v>
      </c>
      <c r="F23" s="16" t="n">
        <f aca="false">raw_data!R24</f>
        <v>0.417321428571429</v>
      </c>
      <c r="G23" s="16" t="n">
        <f aca="false">raw_data!S24</f>
        <v>0.517375</v>
      </c>
    </row>
    <row r="24" customFormat="false" ht="12.75" hidden="true" customHeight="false" outlineLevel="1" collapsed="false">
      <c r="A24" s="10" t="n">
        <f aca="false">raw_data!D25</f>
        <v>34201</v>
      </c>
      <c r="B24" s="16" t="n">
        <f aca="false">raw_data!H25</f>
        <v>0.829994686885222</v>
      </c>
      <c r="C24" s="16" t="n">
        <f aca="false">raw_data!F25</f>
        <v>0.430714285714286</v>
      </c>
      <c r="E24" s="16" t="n">
        <f aca="false">raw_data!G25</f>
        <v>0.5403</v>
      </c>
      <c r="F24" s="16" t="n">
        <f aca="false">raw_data!R25</f>
        <v>0.422857142857143</v>
      </c>
      <c r="G24" s="16" t="n">
        <f aca="false">raw_data!S25</f>
        <v>0.529575</v>
      </c>
    </row>
    <row r="25" customFormat="false" ht="12.75" hidden="true" customHeight="false" outlineLevel="1" collapsed="false">
      <c r="A25" s="10" t="n">
        <f aca="false">raw_data!D26</f>
        <v>34208</v>
      </c>
      <c r="B25" s="16" t="n">
        <f aca="false">raw_data!H26</f>
        <v>0.804147101480492</v>
      </c>
      <c r="C25" s="16" t="n">
        <f aca="false">raw_data!F26</f>
        <v>0.447619047619048</v>
      </c>
      <c r="E25" s="16" t="n">
        <f aca="false">raw_data!G26</f>
        <v>0.543</v>
      </c>
      <c r="F25" s="16" t="n">
        <f aca="false">raw_data!R26</f>
        <v>0.424880952380952</v>
      </c>
      <c r="G25" s="16" t="n">
        <f aca="false">raw_data!S26</f>
        <v>0.534525</v>
      </c>
    </row>
    <row r="26" customFormat="false" ht="12.75" hidden="true" customHeight="false" outlineLevel="1" collapsed="false">
      <c r="A26" s="10" t="n">
        <f aca="false">raw_data!D27</f>
        <v>34215</v>
      </c>
      <c r="B26" s="16" t="n">
        <f aca="false">raw_data!H27</f>
        <v>0.804147101480492</v>
      </c>
      <c r="C26" s="16" t="n">
        <f aca="false">raw_data!F27</f>
        <v>0.422142857142857</v>
      </c>
      <c r="E26" s="16" t="n">
        <f aca="false">raw_data!G27</f>
        <v>0.508</v>
      </c>
      <c r="F26" s="16" t="n">
        <f aca="false">raw_data!R27</f>
        <v>0.430357142857143</v>
      </c>
      <c r="G26" s="16" t="n">
        <f aca="false">raw_data!S27</f>
        <v>0.5419</v>
      </c>
    </row>
    <row r="27" customFormat="false" ht="12.75" hidden="true" customHeight="false" outlineLevel="1" collapsed="false">
      <c r="A27" s="10" t="n">
        <f aca="false">raw_data!D28</f>
        <v>34222</v>
      </c>
      <c r="B27" s="16" t="n">
        <f aca="false">raw_data!H28</f>
        <v>0.795531239678916</v>
      </c>
      <c r="C27" s="16" t="n">
        <f aca="false">raw_data!F28</f>
        <v>0.399047619047619</v>
      </c>
      <c r="E27" s="16" t="n">
        <f aca="false">raw_data!G28</f>
        <v>0.4847</v>
      </c>
      <c r="F27" s="16" t="n">
        <f aca="false">raw_data!R28</f>
        <v>0.433095238095238</v>
      </c>
      <c r="G27" s="16" t="n">
        <f aca="false">raw_data!S28</f>
        <v>0.538375</v>
      </c>
    </row>
    <row r="28" customFormat="false" ht="12.75" hidden="true" customHeight="false" outlineLevel="1" collapsed="false">
      <c r="A28" s="10" t="n">
        <f aca="false">raw_data!D29</f>
        <v>34229</v>
      </c>
      <c r="B28" s="16" t="n">
        <f aca="false">raw_data!H29</f>
        <v>0.769683654274186</v>
      </c>
      <c r="C28" s="16" t="n">
        <f aca="false">raw_data!F29</f>
        <v>0.406428571428571</v>
      </c>
      <c r="E28" s="16" t="n">
        <f aca="false">raw_data!G29</f>
        <v>0.4888</v>
      </c>
      <c r="F28" s="16" t="n">
        <f aca="false">raw_data!R29</f>
        <v>0.424880952380952</v>
      </c>
      <c r="G28" s="16" t="n">
        <f aca="false">raw_data!S29</f>
        <v>0.519</v>
      </c>
    </row>
    <row r="29" customFormat="false" ht="12.75" hidden="true" customHeight="false" outlineLevel="1" collapsed="false">
      <c r="A29" s="10" t="n">
        <f aca="false">raw_data!D30</f>
        <v>34236</v>
      </c>
      <c r="B29" s="16" t="n">
        <f aca="false">raw_data!H30</f>
        <v>0.772555608208044</v>
      </c>
      <c r="C29" s="16" t="n">
        <f aca="false">raw_data!F30</f>
        <v>0.418333333333333</v>
      </c>
      <c r="E29" s="16" t="n">
        <f aca="false">raw_data!G30</f>
        <v>0.4849</v>
      </c>
      <c r="F29" s="16" t="n">
        <f aca="false">raw_data!R30</f>
        <v>0.418809523809524</v>
      </c>
      <c r="G29" s="16" t="n">
        <f aca="false">raw_data!S30</f>
        <v>0.506125</v>
      </c>
    </row>
    <row r="30" customFormat="false" ht="12.75" hidden="true" customHeight="false" outlineLevel="1" collapsed="false">
      <c r="A30" s="10" t="n">
        <f aca="false">raw_data!D31</f>
        <v>34250</v>
      </c>
      <c r="B30" s="16" t="n">
        <f aca="false">raw_data!H31</f>
        <v>0.781171470009621</v>
      </c>
      <c r="C30" s="16" t="n">
        <f aca="false">raw_data!F31</f>
        <v>0.441666666666667</v>
      </c>
      <c r="E30" s="16" t="n">
        <f aca="false">raw_data!G31</f>
        <v>0.5165</v>
      </c>
      <c r="F30" s="16" t="n">
        <f aca="false">raw_data!R31</f>
        <v>0.411488095238095</v>
      </c>
      <c r="G30" s="16" t="n">
        <f aca="false">raw_data!S31</f>
        <v>0.4916</v>
      </c>
    </row>
    <row r="31" customFormat="false" ht="12.75" hidden="true" customHeight="false" outlineLevel="1" collapsed="false">
      <c r="A31" s="10" t="n">
        <f aca="false">raw_data!D32</f>
        <v>34257</v>
      </c>
      <c r="B31" s="16" t="n">
        <f aca="false">raw_data!H32</f>
        <v>0.775427562141903</v>
      </c>
      <c r="C31" s="16" t="n">
        <f aca="false">raw_data!F32</f>
        <v>0.435</v>
      </c>
      <c r="E31" s="16" t="n">
        <f aca="false">raw_data!G32</f>
        <v>0.5265</v>
      </c>
      <c r="F31" s="16" t="n">
        <f aca="false">raw_data!R32</f>
        <v>0.416369047619048</v>
      </c>
      <c r="G31" s="16" t="n">
        <f aca="false">raw_data!S32</f>
        <v>0.493725</v>
      </c>
    </row>
    <row r="32" customFormat="false" ht="12.75" hidden="true" customHeight="false" outlineLevel="1" collapsed="false">
      <c r="A32" s="10" t="n">
        <f aca="false">raw_data!D33</f>
        <v>34264</v>
      </c>
      <c r="B32" s="16" t="n">
        <f aca="false">raw_data!H33</f>
        <v>0.775427562141903</v>
      </c>
      <c r="C32" s="16" t="n">
        <f aca="false">raw_data!F33</f>
        <v>0.430238095238095</v>
      </c>
      <c r="E32" s="16" t="n">
        <f aca="false">raw_data!G33</f>
        <v>0.4959</v>
      </c>
      <c r="F32" s="16" t="n">
        <f aca="false">raw_data!R33</f>
        <v>0.425357142857143</v>
      </c>
      <c r="G32" s="16" t="n">
        <f aca="false">raw_data!S33</f>
        <v>0.504175</v>
      </c>
    </row>
    <row r="33" customFormat="false" ht="12.75" hidden="true" customHeight="false" outlineLevel="1" collapsed="false">
      <c r="A33" s="10" t="n">
        <f aca="false">raw_data!D34</f>
        <v>34271</v>
      </c>
      <c r="B33" s="16" t="n">
        <f aca="false">raw_data!H34</f>
        <v>0.778299516075762</v>
      </c>
      <c r="C33" s="16" t="n">
        <f aca="false">raw_data!F34</f>
        <v>0.402857142857143</v>
      </c>
      <c r="E33" s="16" t="n">
        <f aca="false">raw_data!G34</f>
        <v>0.473</v>
      </c>
      <c r="F33" s="16" t="n">
        <f aca="false">raw_data!R34</f>
        <v>0.431309523809524</v>
      </c>
      <c r="G33" s="16" t="n">
        <f aca="false">raw_data!S34</f>
        <v>0.50595</v>
      </c>
    </row>
    <row r="34" customFormat="false" ht="12.75" hidden="true" customHeight="false" outlineLevel="1" collapsed="false">
      <c r="A34" s="10" t="n">
        <f aca="false">raw_data!D35</f>
        <v>34278</v>
      </c>
      <c r="B34" s="16" t="n">
        <f aca="false">raw_data!H35</f>
        <v>0.763939746406468</v>
      </c>
      <c r="C34" s="16" t="n">
        <f aca="false">raw_data!F35</f>
        <v>0.406904761904762</v>
      </c>
      <c r="E34" s="16" t="n">
        <f aca="false">raw_data!G35</f>
        <v>0.4705</v>
      </c>
      <c r="F34" s="16" t="n">
        <f aca="false">raw_data!R35</f>
        <v>0.427440476190476</v>
      </c>
      <c r="G34" s="16" t="n">
        <f aca="false">raw_data!S35</f>
        <v>0.502975</v>
      </c>
    </row>
    <row r="35" customFormat="false" ht="12.75" hidden="true" customHeight="false" outlineLevel="1" collapsed="false">
      <c r="A35" s="10" t="n">
        <f aca="false">raw_data!D36</f>
        <v>34285</v>
      </c>
      <c r="B35" s="16" t="n">
        <f aca="false">raw_data!H36</f>
        <v>0.761067792472609</v>
      </c>
      <c r="C35" s="16" t="n">
        <f aca="false">raw_data!F36</f>
        <v>0.398095238095238</v>
      </c>
      <c r="E35" s="16" t="n">
        <f aca="false">raw_data!G36</f>
        <v>0.4537</v>
      </c>
      <c r="F35" s="16" t="n">
        <f aca="false">raw_data!R36</f>
        <v>0.41875</v>
      </c>
      <c r="G35" s="16" t="n">
        <f aca="false">raw_data!S36</f>
        <v>0.491475</v>
      </c>
    </row>
    <row r="36" customFormat="false" ht="12.75" hidden="true" customHeight="false" outlineLevel="1" collapsed="false">
      <c r="A36" s="10" t="n">
        <f aca="false">raw_data!D37</f>
        <v>34292</v>
      </c>
      <c r="B36" s="16" t="n">
        <f aca="false">raw_data!H37</f>
        <v>0.743836068869455</v>
      </c>
      <c r="C36" s="16" t="n">
        <f aca="false">raw_data!F37</f>
        <v>0.394285714285714</v>
      </c>
      <c r="E36" s="16" t="n">
        <f aca="false">raw_data!G37</f>
        <v>0.4601</v>
      </c>
      <c r="F36" s="16" t="n">
        <f aca="false">raw_data!R37</f>
        <v>0.40952380952381</v>
      </c>
      <c r="G36" s="16" t="n">
        <f aca="false">raw_data!S37</f>
        <v>0.473275</v>
      </c>
    </row>
    <row r="37" customFormat="false" ht="12.75" hidden="true" customHeight="false" outlineLevel="1" collapsed="false">
      <c r="A37" s="10" t="n">
        <f aca="false">raw_data!D38</f>
        <v>34299</v>
      </c>
      <c r="B37" s="16" t="n">
        <f aca="false">raw_data!H38</f>
        <v>0.726604345266302</v>
      </c>
      <c r="C37" s="16" t="n">
        <f aca="false">raw_data!F38</f>
        <v>0.39</v>
      </c>
      <c r="E37" s="16" t="n">
        <f aca="false">raw_data!G38</f>
        <v>0.438</v>
      </c>
      <c r="F37" s="16" t="n">
        <f aca="false">raw_data!R38</f>
        <v>0.400535714285714</v>
      </c>
      <c r="G37" s="16" t="n">
        <f aca="false">raw_data!S38</f>
        <v>0.464325</v>
      </c>
    </row>
    <row r="38" customFormat="false" ht="12.75" hidden="true" customHeight="false" outlineLevel="1" collapsed="false">
      <c r="A38" s="10" t="n">
        <f aca="false">raw_data!D39</f>
        <v>34313</v>
      </c>
      <c r="B38" s="16" t="n">
        <f aca="false">raw_data!H39</f>
        <v>0.712244575597008</v>
      </c>
      <c r="C38" s="16" t="n">
        <f aca="false">raw_data!F39</f>
        <v>0.358809523809524</v>
      </c>
      <c r="E38" s="16" t="n">
        <f aca="false">raw_data!G39</f>
        <v>0.4116</v>
      </c>
      <c r="F38" s="16" t="n">
        <f aca="false">raw_data!R39</f>
        <v>0.397321428571429</v>
      </c>
      <c r="G38" s="16" t="n">
        <f aca="false">raw_data!S39</f>
        <v>0.455575</v>
      </c>
    </row>
    <row r="39" customFormat="false" ht="12.75" hidden="true" customHeight="false" outlineLevel="1" collapsed="false">
      <c r="A39" s="10" t="n">
        <f aca="false">raw_data!D40</f>
        <v>34320</v>
      </c>
      <c r="B39" s="16" t="n">
        <f aca="false">raw_data!H40</f>
        <v>0.717988483464725</v>
      </c>
      <c r="C39" s="16" t="n">
        <f aca="false">raw_data!F40</f>
        <v>0.331190476190476</v>
      </c>
      <c r="E39" s="16" t="n">
        <f aca="false">raw_data!G40</f>
        <v>0.4019</v>
      </c>
      <c r="F39" s="16" t="n">
        <f aca="false">raw_data!R40</f>
        <v>0.385297619047619</v>
      </c>
      <c r="G39" s="16" t="n">
        <f aca="false">raw_data!S40</f>
        <v>0.44085</v>
      </c>
    </row>
    <row r="40" customFormat="false" ht="12.75" hidden="true" customHeight="false" outlineLevel="1" collapsed="false">
      <c r="A40" s="10" t="n">
        <f aca="false">raw_data!D41</f>
        <v>34327</v>
      </c>
      <c r="B40" s="16" t="n">
        <f aca="false">raw_data!H41</f>
        <v>0.738092161001738</v>
      </c>
      <c r="C40" s="16" t="n">
        <f aca="false">raw_data!F41</f>
        <v>0.344761904761905</v>
      </c>
      <c r="E40" s="16" t="n">
        <f aca="false">raw_data!G41</f>
        <v>0.3837</v>
      </c>
      <c r="F40" s="16" t="n">
        <f aca="false">raw_data!R41</f>
        <v>0.368571428571429</v>
      </c>
      <c r="G40" s="16" t="n">
        <f aca="false">raw_data!S41</f>
        <v>0.4279</v>
      </c>
    </row>
    <row r="41" customFormat="false" ht="12.75" hidden="true" customHeight="false" outlineLevel="1" collapsed="false">
      <c r="A41" s="10" t="n">
        <f aca="false">raw_data!D42</f>
        <v>34334</v>
      </c>
      <c r="B41" s="16" t="n">
        <f aca="false">raw_data!H42</f>
        <v>0.726604345266302</v>
      </c>
      <c r="C41" s="16" t="n">
        <f aca="false">raw_data!F42</f>
        <v>0.337380952380952</v>
      </c>
      <c r="E41" s="16" t="n">
        <f aca="false">raw_data!G42</f>
        <v>0.3877</v>
      </c>
      <c r="F41" s="16" t="n">
        <f aca="false">raw_data!R42</f>
        <v>0.356190476190476</v>
      </c>
      <c r="G41" s="16" t="n">
        <f aca="false">raw_data!S42</f>
        <v>0.4088</v>
      </c>
    </row>
    <row r="42" customFormat="false" ht="12.75" hidden="true" customHeight="false" outlineLevel="1" collapsed="false">
      <c r="A42" s="10" t="n">
        <f aca="false">raw_data!D43</f>
        <v>34341</v>
      </c>
      <c r="B42" s="16" t="n">
        <f aca="false">raw_data!H43</f>
        <v>0.729476299200161</v>
      </c>
      <c r="C42" s="16" t="n">
        <f aca="false">raw_data!F43</f>
        <v>0.364761904761905</v>
      </c>
      <c r="E42" s="16" t="n">
        <f aca="false">raw_data!G43</f>
        <v>0.4382</v>
      </c>
      <c r="F42" s="16" t="n">
        <f aca="false">raw_data!R43</f>
        <v>0.343035714285714</v>
      </c>
      <c r="G42" s="16" t="n">
        <f aca="false">raw_data!S43</f>
        <v>0.396225</v>
      </c>
    </row>
    <row r="43" customFormat="false" ht="12.75" hidden="true" customHeight="false" outlineLevel="1" collapsed="false">
      <c r="A43" s="10" t="n">
        <f aca="false">raw_data!D44</f>
        <v>34348</v>
      </c>
      <c r="B43" s="16" t="n">
        <f aca="false">raw_data!H44</f>
        <v>0.729476299200161</v>
      </c>
      <c r="C43" s="16" t="n">
        <f aca="false">raw_data!F44</f>
        <v>0.351904761904762</v>
      </c>
      <c r="E43" s="16" t="n">
        <f aca="false">raw_data!G44</f>
        <v>0.4256</v>
      </c>
      <c r="F43" s="16" t="n">
        <f aca="false">raw_data!R44</f>
        <v>0.34452380952381</v>
      </c>
      <c r="G43" s="16" t="n">
        <f aca="false">raw_data!S44</f>
        <v>0.402875</v>
      </c>
    </row>
    <row r="44" customFormat="false" ht="12.75" hidden="true" customHeight="false" outlineLevel="1" collapsed="false">
      <c r="A44" s="10" t="n">
        <f aca="false">raw_data!D45</f>
        <v>34355</v>
      </c>
      <c r="B44" s="16" t="n">
        <f aca="false">raw_data!H45</f>
        <v>0.73234825313402</v>
      </c>
      <c r="C44" s="16" t="n">
        <f aca="false">raw_data!F45</f>
        <v>0.355714285714286</v>
      </c>
      <c r="E44" s="16" t="n">
        <f aca="false">raw_data!G45</f>
        <v>0.4204</v>
      </c>
      <c r="F44" s="16" t="n">
        <f aca="false">raw_data!R45</f>
        <v>0.349702380952381</v>
      </c>
      <c r="G44" s="16" t="n">
        <f aca="false">raw_data!S45</f>
        <v>0.4088</v>
      </c>
    </row>
    <row r="45" customFormat="false" ht="12.75" hidden="true" customHeight="false" outlineLevel="1" collapsed="false">
      <c r="A45" s="10" t="n">
        <f aca="false">raw_data!D46</f>
        <v>34362</v>
      </c>
      <c r="B45" s="16" t="n">
        <f aca="false">raw_data!H46</f>
        <v>0.729476299200161</v>
      </c>
      <c r="C45" s="16" t="n">
        <f aca="false">raw_data!F46</f>
        <v>0.365238095238095</v>
      </c>
      <c r="E45" s="16" t="n">
        <f aca="false">raw_data!G46</f>
        <v>0.4346</v>
      </c>
      <c r="F45" s="16" t="n">
        <f aca="false">raw_data!R46</f>
        <v>0.352440476190476</v>
      </c>
      <c r="G45" s="16" t="n">
        <f aca="false">raw_data!S46</f>
        <v>0.417975</v>
      </c>
    </row>
    <row r="46" customFormat="false" ht="12.75" hidden="true" customHeight="false" outlineLevel="1" collapsed="false">
      <c r="A46" s="10" t="n">
        <f aca="false">raw_data!D47</f>
        <v>34369</v>
      </c>
      <c r="B46" s="16" t="n">
        <f aca="false">raw_data!H47</f>
        <v>0.738092161001738</v>
      </c>
      <c r="C46" s="16" t="n">
        <f aca="false">raw_data!F47</f>
        <v>0.372142857142857</v>
      </c>
      <c r="E46" s="16" t="n">
        <f aca="false">raw_data!G47</f>
        <v>0.4563</v>
      </c>
      <c r="F46" s="16" t="n">
        <f aca="false">raw_data!R47</f>
        <v>0.359404761904762</v>
      </c>
      <c r="G46" s="16" t="n">
        <f aca="false">raw_data!S47</f>
        <v>0.4297</v>
      </c>
    </row>
    <row r="47" customFormat="false" ht="12.75" hidden="true" customHeight="false" outlineLevel="1" collapsed="false">
      <c r="A47" s="10" t="n">
        <f aca="false">raw_data!D48</f>
        <v>34376</v>
      </c>
      <c r="B47" s="16" t="n">
        <f aca="false">raw_data!H48</f>
        <v>0.763939746406468</v>
      </c>
      <c r="C47" s="16" t="n">
        <f aca="false">raw_data!F48</f>
        <v>0.350476190476191</v>
      </c>
      <c r="E47" s="16" t="n">
        <f aca="false">raw_data!G48</f>
        <v>0.4316</v>
      </c>
      <c r="F47" s="16" t="n">
        <f aca="false">raw_data!R48</f>
        <v>0.36125</v>
      </c>
      <c r="G47" s="16" t="n">
        <f aca="false">raw_data!S48</f>
        <v>0.434225</v>
      </c>
    </row>
    <row r="48" customFormat="false" ht="12.75" hidden="true" customHeight="false" outlineLevel="1" collapsed="false">
      <c r="A48" s="10" t="n">
        <f aca="false">raw_data!D49</f>
        <v>34383</v>
      </c>
      <c r="B48" s="16" t="n">
        <f aca="false">raw_data!H49</f>
        <v>0.78404342394348</v>
      </c>
      <c r="C48" s="16" t="n">
        <f aca="false">raw_data!F49</f>
        <v>0.338333333333333</v>
      </c>
      <c r="E48" s="16" t="n">
        <f aca="false">raw_data!G49</f>
        <v>0.4323</v>
      </c>
      <c r="F48" s="16" t="n">
        <f aca="false">raw_data!R49</f>
        <v>0.360892857142857</v>
      </c>
      <c r="G48" s="16" t="n">
        <f aca="false">raw_data!S49</f>
        <v>0.435725</v>
      </c>
    </row>
    <row r="49" customFormat="false" ht="12.75" hidden="true" customHeight="false" outlineLevel="1" collapsed="false">
      <c r="A49" s="10" t="n">
        <f aca="false">raw_data!D50</f>
        <v>34390</v>
      </c>
      <c r="B49" s="16" t="n">
        <f aca="false">raw_data!H50</f>
        <v>0.815634917215928</v>
      </c>
      <c r="C49" s="16" t="n">
        <f aca="false">raw_data!F50</f>
        <v>0.346904761904762</v>
      </c>
      <c r="E49" s="16" t="n">
        <f aca="false">raw_data!G50</f>
        <v>0.4406</v>
      </c>
      <c r="F49" s="16" t="n">
        <f aca="false">raw_data!R50</f>
        <v>0.356547619047619</v>
      </c>
      <c r="G49" s="16" t="n">
        <f aca="false">raw_data!S50</f>
        <v>0.4387</v>
      </c>
    </row>
    <row r="50" customFormat="false" ht="12.75" hidden="true" customHeight="false" outlineLevel="1" collapsed="false">
      <c r="A50" s="10" t="n">
        <f aca="false">raw_data!D51</f>
        <v>34397</v>
      </c>
      <c r="B50" s="16" t="n">
        <f aca="false">raw_data!H51</f>
        <v>0.841482502620658</v>
      </c>
      <c r="C50" s="16" t="n">
        <f aca="false">raw_data!F51</f>
        <v>0.346904761904762</v>
      </c>
      <c r="E50" s="16" t="n">
        <f aca="false">raw_data!G51</f>
        <v>0.4513</v>
      </c>
      <c r="F50" s="16" t="n">
        <f aca="false">raw_data!R51</f>
        <v>0.351964285714286</v>
      </c>
      <c r="G50" s="16" t="n">
        <f aca="false">raw_data!S51</f>
        <v>0.4402</v>
      </c>
    </row>
    <row r="51" customFormat="false" ht="12.75" hidden="true" customHeight="false" outlineLevel="1" collapsed="false">
      <c r="A51" s="10" t="n">
        <f aca="false">raw_data!D52</f>
        <v>34404</v>
      </c>
      <c r="B51" s="16" t="n">
        <f aca="false">raw_data!H52</f>
        <v>0.884561811628542</v>
      </c>
      <c r="C51" s="16" t="n">
        <f aca="false">raw_data!F52</f>
        <v>0.343809523809524</v>
      </c>
      <c r="E51" s="16" t="n">
        <f aca="false">raw_data!G52</f>
        <v>0.4487</v>
      </c>
      <c r="F51" s="16" t="n">
        <f aca="false">raw_data!R52</f>
        <v>0.345654761904762</v>
      </c>
      <c r="G51" s="16" t="n">
        <f aca="false">raw_data!S52</f>
        <v>0.43895</v>
      </c>
    </row>
    <row r="52" customFormat="false" ht="12.75" hidden="true" customHeight="false" outlineLevel="1" collapsed="false">
      <c r="A52" s="10" t="n">
        <f aca="false">raw_data!D53</f>
        <v>34411</v>
      </c>
      <c r="B52" s="16" t="n">
        <f aca="false">raw_data!H53</f>
        <v>0.907537443099413</v>
      </c>
      <c r="C52" s="16" t="n">
        <f aca="false">raw_data!F53</f>
        <v>0.354285714285714</v>
      </c>
      <c r="E52" s="16" t="n">
        <f aca="false">raw_data!G53</f>
        <v>0.4592</v>
      </c>
      <c r="F52" s="16" t="n">
        <f aca="false">raw_data!R53</f>
        <v>0.343988095238095</v>
      </c>
      <c r="G52" s="16" t="n">
        <f aca="false">raw_data!S53</f>
        <v>0.443225</v>
      </c>
    </row>
    <row r="53" customFormat="false" ht="12.75" hidden="true" customHeight="false" outlineLevel="1" collapsed="false">
      <c r="A53" s="10" t="n">
        <f aca="false">raw_data!D54</f>
        <v>34418</v>
      </c>
      <c r="B53" s="16" t="n">
        <f aca="false">raw_data!H54</f>
        <v>0.94200089030572</v>
      </c>
      <c r="C53" s="16" t="n">
        <f aca="false">raw_data!F54</f>
        <v>0.360238095238095</v>
      </c>
      <c r="E53" s="16" t="n">
        <f aca="false">raw_data!G54</f>
        <v>0.4648</v>
      </c>
      <c r="F53" s="16" t="n">
        <f aca="false">raw_data!R54</f>
        <v>0.347976190476191</v>
      </c>
      <c r="G53" s="16" t="n">
        <f aca="false">raw_data!S54</f>
        <v>0.44995</v>
      </c>
    </row>
    <row r="54" customFormat="false" ht="12.75" hidden="true" customHeight="false" outlineLevel="1" collapsed="false">
      <c r="A54" s="10" t="n">
        <f aca="false">raw_data!D55</f>
        <v>34432</v>
      </c>
      <c r="B54" s="16" t="n">
        <f aca="false">raw_data!H55</f>
        <v>0.959232613908873</v>
      </c>
      <c r="C54" s="16" t="n">
        <f aca="false">raw_data!F55</f>
        <v>0.370714285714286</v>
      </c>
      <c r="E54" s="16" t="n">
        <f aca="false">raw_data!G55</f>
        <v>0.4846</v>
      </c>
      <c r="F54" s="16" t="n">
        <f aca="false">raw_data!R55</f>
        <v>0.351309523809524</v>
      </c>
      <c r="G54" s="16" t="n">
        <f aca="false">raw_data!S55</f>
        <v>0.456</v>
      </c>
    </row>
    <row r="55" customFormat="false" ht="12.75" hidden="true" customHeight="false" outlineLevel="1" collapsed="false">
      <c r="A55" s="10" t="n">
        <f aca="false">raw_data!D56</f>
        <v>34439</v>
      </c>
      <c r="B55" s="16" t="n">
        <f aca="false">raw_data!H56</f>
        <v>0.970720429644309</v>
      </c>
      <c r="C55" s="16" t="n">
        <f aca="false">raw_data!F56</f>
        <v>0.394761904761905</v>
      </c>
      <c r="E55" s="16" t="n">
        <f aca="false">raw_data!G56</f>
        <v>0.5035</v>
      </c>
      <c r="F55" s="16" t="n">
        <f aca="false">raw_data!R56</f>
        <v>0.357261904761905</v>
      </c>
      <c r="G55" s="16" t="n">
        <f aca="false">raw_data!S56</f>
        <v>0.464325</v>
      </c>
    </row>
    <row r="56" customFormat="false" ht="12.75" hidden="true" customHeight="false" outlineLevel="1" collapsed="false">
      <c r="A56" s="10" t="n">
        <f aca="false">raw_data!D57</f>
        <v>34446</v>
      </c>
      <c r="B56" s="16" t="n">
        <f aca="false">raw_data!H57</f>
        <v>0.962104567842732</v>
      </c>
      <c r="C56" s="16" t="n">
        <f aca="false">raw_data!F57</f>
        <v>0.408095238095238</v>
      </c>
      <c r="E56" s="16" t="n">
        <f aca="false">raw_data!G57</f>
        <v>0.5089</v>
      </c>
      <c r="F56" s="16" t="n">
        <f aca="false">raw_data!R57</f>
        <v>0.37</v>
      </c>
      <c r="G56" s="16" t="n">
        <f aca="false">raw_data!S57</f>
        <v>0.478025</v>
      </c>
    </row>
    <row r="57" customFormat="false" ht="12.75" hidden="true" customHeight="false" outlineLevel="1" collapsed="false">
      <c r="A57" s="10" t="n">
        <f aca="false">raw_data!D58</f>
        <v>34453</v>
      </c>
      <c r="B57" s="16" t="n">
        <f aca="false">raw_data!H58</f>
        <v>0.936256982438002</v>
      </c>
      <c r="C57" s="16" t="n">
        <f aca="false">raw_data!F58</f>
        <v>0.402380952380952</v>
      </c>
      <c r="E57" s="16" t="n">
        <f aca="false">raw_data!G58</f>
        <v>0.492</v>
      </c>
      <c r="F57" s="16" t="n">
        <f aca="false">raw_data!R58</f>
        <v>0.383452380952381</v>
      </c>
      <c r="G57" s="16" t="n">
        <f aca="false">raw_data!S58</f>
        <v>0.49045</v>
      </c>
    </row>
    <row r="58" customFormat="false" ht="12.75" hidden="true" customHeight="false" outlineLevel="1" collapsed="false">
      <c r="A58" s="10" t="n">
        <f aca="false">raw_data!D59</f>
        <v>34460</v>
      </c>
      <c r="B58" s="16" t="n">
        <f aca="false">raw_data!H59</f>
        <v>0.91615330490099</v>
      </c>
      <c r="C58" s="16" t="n">
        <f aca="false">raw_data!F59</f>
        <v>0.421428571428571</v>
      </c>
      <c r="E58" s="16" t="n">
        <f aca="false">raw_data!G59</f>
        <v>0.501</v>
      </c>
      <c r="F58" s="16" t="n">
        <f aca="false">raw_data!R59</f>
        <v>0.393988095238095</v>
      </c>
      <c r="G58" s="16" t="n">
        <f aca="false">raw_data!S59</f>
        <v>0.49725</v>
      </c>
    </row>
    <row r="59" customFormat="false" ht="12.75" hidden="true" customHeight="false" outlineLevel="1" collapsed="false">
      <c r="A59" s="10" t="n">
        <f aca="false">raw_data!D60</f>
        <v>34467</v>
      </c>
      <c r="B59" s="16" t="n">
        <f aca="false">raw_data!H60</f>
        <v>0.904665489165554</v>
      </c>
      <c r="C59" s="16" t="n">
        <f aca="false">raw_data!F60</f>
        <v>0.433571428571429</v>
      </c>
      <c r="E59" s="16" t="n">
        <f aca="false">raw_data!G60</f>
        <v>0.5139</v>
      </c>
      <c r="F59" s="16" t="n">
        <f aca="false">raw_data!R60</f>
        <v>0.406666666666667</v>
      </c>
      <c r="G59" s="16" t="n">
        <f aca="false">raw_data!S60</f>
        <v>0.50135</v>
      </c>
    </row>
    <row r="60" customFormat="false" ht="12.75" hidden="true" customHeight="false" outlineLevel="1" collapsed="false">
      <c r="A60" s="10" t="n">
        <f aca="false">raw_data!D61</f>
        <v>34474</v>
      </c>
      <c r="B60" s="16" t="n">
        <f aca="false">raw_data!H61</f>
        <v>0.893177673430118</v>
      </c>
      <c r="C60" s="16" t="n">
        <f aca="false">raw_data!F61</f>
        <v>0.450476190476191</v>
      </c>
      <c r="E60" s="16" t="n">
        <f aca="false">raw_data!G61</f>
        <v>0.526</v>
      </c>
      <c r="F60" s="16" t="n">
        <f aca="false">raw_data!R61</f>
        <v>0.416369047619048</v>
      </c>
      <c r="G60" s="16" t="n">
        <f aca="false">raw_data!S61</f>
        <v>0.50395</v>
      </c>
    </row>
    <row r="61" customFormat="false" ht="12.75" hidden="true" customHeight="false" outlineLevel="1" collapsed="false">
      <c r="A61" s="10" t="n">
        <f aca="false">raw_data!D62</f>
        <v>34481</v>
      </c>
      <c r="B61" s="16" t="n">
        <f aca="false">raw_data!H62</f>
        <v>0.875945949826965</v>
      </c>
      <c r="C61" s="16" t="n">
        <f aca="false">raw_data!F62</f>
        <v>0.429285714285714</v>
      </c>
      <c r="E61" s="16" t="n">
        <f aca="false">raw_data!G62</f>
        <v>0.5221</v>
      </c>
      <c r="F61" s="16" t="n">
        <f aca="false">raw_data!R62</f>
        <v>0.426964285714286</v>
      </c>
      <c r="G61" s="16" t="n">
        <f aca="false">raw_data!S62</f>
        <v>0.508225</v>
      </c>
    </row>
    <row r="62" customFormat="false" ht="12.75" hidden="true" customHeight="false" outlineLevel="1" collapsed="false">
      <c r="A62" s="10" t="n">
        <f aca="false">raw_data!D63</f>
        <v>34488</v>
      </c>
      <c r="B62" s="16" t="n">
        <f aca="false">raw_data!H63</f>
        <v>0.864458134091529</v>
      </c>
      <c r="C62" s="16" t="n">
        <f aca="false">raw_data!F63</f>
        <v>0.431428571428571</v>
      </c>
      <c r="E62" s="16" t="n">
        <f aca="false">raw_data!G63</f>
        <v>0.5319</v>
      </c>
      <c r="F62" s="16" t="n">
        <f aca="false">raw_data!R63</f>
        <v>0.433690476190476</v>
      </c>
      <c r="G62" s="16" t="n">
        <f aca="false">raw_data!S63</f>
        <v>0.51575</v>
      </c>
    </row>
    <row r="63" customFormat="false" ht="12.75" hidden="true" customHeight="false" outlineLevel="1" collapsed="false">
      <c r="A63" s="10" t="n">
        <f aca="false">raw_data!D64</f>
        <v>34495</v>
      </c>
      <c r="B63" s="16" t="n">
        <f aca="false">raw_data!H64</f>
        <v>0.858714226223811</v>
      </c>
      <c r="C63" s="16" t="n">
        <f aca="false">raw_data!F64</f>
        <v>0.44</v>
      </c>
      <c r="E63" s="16" t="n">
        <f aca="false">raw_data!G64</f>
        <v>0.5147</v>
      </c>
      <c r="F63" s="16" t="n">
        <f aca="false">raw_data!R64</f>
        <v>0.436190476190476</v>
      </c>
      <c r="G63" s="16" t="n">
        <f aca="false">raw_data!S64</f>
        <v>0.523475</v>
      </c>
    </row>
    <row r="64" customFormat="false" ht="12.75" hidden="true" customHeight="false" outlineLevel="1" collapsed="false">
      <c r="A64" s="10" t="n">
        <f aca="false">raw_data!D65</f>
        <v>34502</v>
      </c>
      <c r="B64" s="16" t="n">
        <f aca="false">raw_data!H65</f>
        <v>0.855842272289953</v>
      </c>
      <c r="C64" s="16" t="n">
        <f aca="false">raw_data!F65</f>
        <v>0.493095238095238</v>
      </c>
      <c r="E64" s="16" t="n">
        <f aca="false">raw_data!G65</f>
        <v>0.552</v>
      </c>
      <c r="F64" s="16" t="n">
        <f aca="false">raw_data!R65</f>
        <v>0.437797619047619</v>
      </c>
      <c r="G64" s="16" t="n">
        <f aca="false">raw_data!S65</f>
        <v>0.523675</v>
      </c>
    </row>
    <row r="65" customFormat="false" ht="12.75" hidden="true" customHeight="false" outlineLevel="1" collapsed="false">
      <c r="A65" s="10" t="n">
        <f aca="false">raw_data!D66</f>
        <v>34509</v>
      </c>
      <c r="B65" s="16" t="n">
        <f aca="false">raw_data!H66</f>
        <v>0.901793535231695</v>
      </c>
      <c r="C65" s="16" t="n">
        <f aca="false">raw_data!F66</f>
        <v>0.46</v>
      </c>
      <c r="E65" s="16" t="n">
        <f aca="false">raw_data!G66</f>
        <v>0.5397</v>
      </c>
      <c r="F65" s="16" t="n">
        <f aca="false">raw_data!R66</f>
        <v>0.448452380952381</v>
      </c>
      <c r="G65" s="16" t="n">
        <f aca="false">raw_data!S66</f>
        <v>0.530175</v>
      </c>
    </row>
    <row r="66" customFormat="false" ht="12.75" hidden="true" customHeight="false" outlineLevel="1" collapsed="false">
      <c r="A66" s="10" t="n">
        <f aca="false">raw_data!D67</f>
        <v>34523</v>
      </c>
      <c r="B66" s="16" t="n">
        <f aca="false">raw_data!H67</f>
        <v>0.919025258834848</v>
      </c>
      <c r="C66" s="16" t="n">
        <f aca="false">raw_data!F67</f>
        <v>0.463809523809524</v>
      </c>
      <c r="E66" s="16" t="n">
        <f aca="false">raw_data!G67</f>
        <v>0.5278</v>
      </c>
      <c r="F66" s="16" t="n">
        <f aca="false">raw_data!R67</f>
        <v>0.456130952380952</v>
      </c>
      <c r="G66" s="16" t="n">
        <f aca="false">raw_data!S67</f>
        <v>0.534575</v>
      </c>
    </row>
    <row r="67" customFormat="false" ht="12.75" hidden="true" customHeight="false" outlineLevel="1" collapsed="false">
      <c r="A67" s="10" t="n">
        <f aca="false">raw_data!D68</f>
        <v>34530</v>
      </c>
      <c r="B67" s="16" t="n">
        <f aca="false">raw_data!H68</f>
        <v>0.944872844239578</v>
      </c>
      <c r="C67" s="16" t="n">
        <f aca="false">raw_data!F68</f>
        <v>0.473571428571429</v>
      </c>
      <c r="E67" s="16" t="n">
        <f aca="false">raw_data!G68</f>
        <v>0.5478</v>
      </c>
      <c r="F67" s="16" t="n">
        <f aca="false">raw_data!R68</f>
        <v>0.464226190476191</v>
      </c>
      <c r="G67" s="16" t="n">
        <f aca="false">raw_data!S68</f>
        <v>0.53355</v>
      </c>
    </row>
    <row r="68" customFormat="false" ht="12.75" hidden="true" customHeight="false" outlineLevel="1" collapsed="false">
      <c r="A68" s="10" t="n">
        <f aca="false">raw_data!D69</f>
        <v>34537</v>
      </c>
      <c r="B68" s="16" t="n">
        <f aca="false">raw_data!H69</f>
        <v>0.987952153247462</v>
      </c>
      <c r="C68" s="16" t="n">
        <f aca="false">raw_data!F69</f>
        <v>0.466904761904762</v>
      </c>
      <c r="E68" s="16" t="n">
        <f aca="false">raw_data!G69</f>
        <v>0.5574</v>
      </c>
      <c r="F68" s="16" t="n">
        <f aca="false">raw_data!R69</f>
        <v>0.472619047619048</v>
      </c>
      <c r="G68" s="16" t="n">
        <f aca="false">raw_data!S69</f>
        <v>0.541825</v>
      </c>
    </row>
    <row r="69" customFormat="false" ht="12.75" hidden="true" customHeight="false" outlineLevel="1" collapsed="false">
      <c r="A69" s="10" t="n">
        <f aca="false">raw_data!D70</f>
        <v>34544</v>
      </c>
      <c r="B69" s="16" t="n">
        <f aca="false">raw_data!H70</f>
        <v>1.01954364651991</v>
      </c>
      <c r="C69" s="16" t="n">
        <f aca="false">raw_data!F70</f>
        <v>0.483333333333333</v>
      </c>
      <c r="E69" s="16" t="n">
        <f aca="false">raw_data!G70</f>
        <v>0.5939</v>
      </c>
      <c r="F69" s="16" t="n">
        <f aca="false">raw_data!R70</f>
        <v>0.466071428571429</v>
      </c>
      <c r="G69" s="16" t="n">
        <f aca="false">raw_data!S70</f>
        <v>0.543175</v>
      </c>
    </row>
    <row r="70" customFormat="false" ht="12.75" hidden="true" customHeight="false" outlineLevel="1" collapsed="false">
      <c r="A70" s="10" t="n">
        <f aca="false">raw_data!D71</f>
        <v>34551</v>
      </c>
      <c r="B70" s="16" t="n">
        <f aca="false">raw_data!H71</f>
        <v>1.07411077126323</v>
      </c>
      <c r="C70" s="16" t="n">
        <f aca="false">raw_data!F71</f>
        <v>0.459761904761905</v>
      </c>
      <c r="E70" s="16" t="n">
        <f aca="false">raw_data!G71</f>
        <v>0.5821</v>
      </c>
      <c r="F70" s="16" t="n">
        <f aca="false">raw_data!R71</f>
        <v>0.471904761904762</v>
      </c>
      <c r="G70" s="16" t="n">
        <f aca="false">raw_data!S71</f>
        <v>0.556725</v>
      </c>
    </row>
    <row r="71" customFormat="false" ht="12.75" hidden="true" customHeight="false" outlineLevel="1" collapsed="false">
      <c r="A71" s="10" t="n">
        <f aca="false">raw_data!D72</f>
        <v>34558</v>
      </c>
      <c r="B71" s="16" t="n">
        <f aca="false">raw_data!H72</f>
        <v>1.23781214549319</v>
      </c>
      <c r="C71" s="16" t="n">
        <f aca="false">raw_data!F72</f>
        <v>0.429761904761905</v>
      </c>
      <c r="E71" s="16" t="n">
        <f aca="false">raw_data!G72</f>
        <v>0.5522</v>
      </c>
      <c r="F71" s="16" t="n">
        <f aca="false">raw_data!R72</f>
        <v>0.470892857142857</v>
      </c>
      <c r="G71" s="16" t="n">
        <f aca="false">raw_data!S72</f>
        <v>0.5703</v>
      </c>
    </row>
    <row r="72" customFormat="false" ht="12.75" hidden="true" customHeight="false" outlineLevel="1" collapsed="false">
      <c r="A72" s="10" t="n">
        <f aca="false">raw_data!D73</f>
        <v>34565</v>
      </c>
      <c r="B72" s="16" t="n">
        <f aca="false">raw_data!H73</f>
        <v>1.36417811858298</v>
      </c>
      <c r="C72" s="16" t="n">
        <f aca="false">raw_data!F73</f>
        <v>0.418571428571429</v>
      </c>
      <c r="E72" s="16" t="n">
        <f aca="false">raw_data!G73</f>
        <v>0.542</v>
      </c>
      <c r="F72" s="16" t="n">
        <f aca="false">raw_data!R73</f>
        <v>0.459940476190476</v>
      </c>
      <c r="G72" s="16" t="n">
        <f aca="false">raw_data!S73</f>
        <v>0.5714</v>
      </c>
    </row>
    <row r="73" customFormat="false" ht="12.75" hidden="true" customHeight="false" outlineLevel="1" collapsed="false">
      <c r="A73" s="10" t="n">
        <f aca="false">raw_data!D74</f>
        <v>34572</v>
      </c>
      <c r="B73" s="16" t="n">
        <f aca="false">raw_data!H74</f>
        <v>1.28089145450107</v>
      </c>
      <c r="C73" s="16" t="n">
        <f aca="false">raw_data!F74</f>
        <v>0.408095238095238</v>
      </c>
      <c r="E73" s="16" t="n">
        <f aca="false">raw_data!G74</f>
        <v>0.5017</v>
      </c>
      <c r="F73" s="16" t="n">
        <f aca="false">raw_data!R74</f>
        <v>0.447857142857143</v>
      </c>
      <c r="G73" s="16" t="n">
        <f aca="false">raw_data!S74</f>
        <v>0.56755</v>
      </c>
    </row>
    <row r="74" customFormat="false" ht="12.75" hidden="true" customHeight="false" outlineLevel="1" collapsed="false">
      <c r="A74" s="10" t="n">
        <f aca="false">raw_data!D75</f>
        <v>34586</v>
      </c>
      <c r="B74" s="16" t="n">
        <f aca="false">raw_data!H75</f>
        <v>1.23781214549319</v>
      </c>
      <c r="C74" s="16" t="n">
        <f aca="false">raw_data!F75</f>
        <v>0.417380952380952</v>
      </c>
      <c r="E74" s="16" t="n">
        <f aca="false">raw_data!G75</f>
        <v>0.4747</v>
      </c>
      <c r="F74" s="16" t="n">
        <f aca="false">raw_data!R75</f>
        <v>0.429047619047619</v>
      </c>
      <c r="G74" s="16" t="n">
        <f aca="false">raw_data!S75</f>
        <v>0.5445</v>
      </c>
    </row>
    <row r="75" customFormat="false" ht="12.75" hidden="true" customHeight="false" outlineLevel="1" collapsed="false">
      <c r="A75" s="10" t="n">
        <f aca="false">raw_data!D76</f>
        <v>34593</v>
      </c>
      <c r="B75" s="16" t="n">
        <f aca="false">raw_data!H76</f>
        <v>1.160269389279</v>
      </c>
      <c r="C75" s="16" t="n">
        <f aca="false">raw_data!F76</f>
        <v>0.400714285714286</v>
      </c>
      <c r="E75" s="16" t="n">
        <f aca="false">raw_data!G76</f>
        <v>0.4474</v>
      </c>
      <c r="F75" s="16" t="n">
        <f aca="false">raw_data!R76</f>
        <v>0.418452380952381</v>
      </c>
      <c r="G75" s="16" t="n">
        <f aca="false">raw_data!S76</f>
        <v>0.51765</v>
      </c>
    </row>
    <row r="76" customFormat="false" ht="12.75" hidden="true" customHeight="false" outlineLevel="1" collapsed="false">
      <c r="A76" s="10" t="n">
        <f aca="false">raw_data!D77</f>
        <v>34600</v>
      </c>
      <c r="B76" s="16" t="n">
        <f aca="false">raw_data!H77</f>
        <v>1.09134249486638</v>
      </c>
      <c r="C76" s="16" t="n">
        <f aca="false">raw_data!F77</f>
        <v>0.424523809523809</v>
      </c>
      <c r="E76" s="16" t="n">
        <f aca="false">raw_data!G77</f>
        <v>0.4577</v>
      </c>
      <c r="F76" s="16" t="n">
        <f aca="false">raw_data!R77</f>
        <v>0.411190476190476</v>
      </c>
      <c r="G76" s="16" t="n">
        <f aca="false">raw_data!S77</f>
        <v>0.49145</v>
      </c>
    </row>
    <row r="77" customFormat="false" ht="12.75" hidden="true" customHeight="false" outlineLevel="1" collapsed="false">
      <c r="A77" s="10" t="n">
        <f aca="false">raw_data!D78</f>
        <v>34607</v>
      </c>
      <c r="B77" s="16" t="n">
        <f aca="false">raw_data!H78</f>
        <v>1.05400709372622</v>
      </c>
      <c r="C77" s="16" t="n">
        <f aca="false">raw_data!F78</f>
        <v>0.437857142857143</v>
      </c>
      <c r="E77" s="16" t="n">
        <f aca="false">raw_data!G78</f>
        <v>0.4656</v>
      </c>
      <c r="F77" s="16" t="n">
        <f aca="false">raw_data!R78</f>
        <v>0.412678571428571</v>
      </c>
      <c r="G77" s="16" t="n">
        <f aca="false">raw_data!S78</f>
        <v>0.470375</v>
      </c>
    </row>
    <row r="78" customFormat="false" ht="12.75" hidden="true" customHeight="false" outlineLevel="1" collapsed="false">
      <c r="A78" s="10" t="n">
        <f aca="false">raw_data!D79</f>
        <v>34614</v>
      </c>
      <c r="B78" s="16" t="n">
        <f aca="false">raw_data!H79</f>
        <v>1.03103146225535</v>
      </c>
      <c r="C78" s="16" t="n">
        <f aca="false">raw_data!F79</f>
        <v>0.434761904761905</v>
      </c>
      <c r="E78" s="16" t="n">
        <f aca="false">raw_data!G79</f>
        <v>0.4752</v>
      </c>
      <c r="F78" s="16" t="n">
        <f aca="false">raw_data!R79</f>
        <v>0.420119047619048</v>
      </c>
      <c r="G78" s="16" t="n">
        <f aca="false">raw_data!S79</f>
        <v>0.46135</v>
      </c>
    </row>
    <row r="79" customFormat="false" ht="12.75" hidden="true" customHeight="false" outlineLevel="1" collapsed="false">
      <c r="A79" s="10" t="n">
        <f aca="false">raw_data!D80</f>
        <v>34621</v>
      </c>
      <c r="B79" s="16" t="n">
        <f aca="false">raw_data!H80</f>
        <v>0.99369606111518</v>
      </c>
      <c r="C79" s="16" t="n">
        <f aca="false">raw_data!F80</f>
        <v>0.404047619047619</v>
      </c>
      <c r="E79" s="16" t="n">
        <f aca="false">raw_data!G80</f>
        <v>0.4759</v>
      </c>
      <c r="F79" s="16" t="n">
        <f aca="false">raw_data!R80</f>
        <v>0.424464285714286</v>
      </c>
      <c r="G79" s="16" t="n">
        <f aca="false">raw_data!S80</f>
        <v>0.461475</v>
      </c>
    </row>
    <row r="80" customFormat="false" ht="12.75" hidden="true" customHeight="false" outlineLevel="1" collapsed="false">
      <c r="A80" s="10" t="n">
        <f aca="false">raw_data!D81</f>
        <v>34628</v>
      </c>
      <c r="B80" s="16" t="n">
        <f aca="false">raw_data!H81</f>
        <v>0.91615330490099</v>
      </c>
      <c r="C80" s="16" t="n">
        <f aca="false">raw_data!F81</f>
        <v>0.413809523809524</v>
      </c>
      <c r="E80" s="16" t="n">
        <f aca="false">raw_data!G81</f>
        <v>0.4987</v>
      </c>
      <c r="F80" s="16" t="n">
        <f aca="false">raw_data!R81</f>
        <v>0.425297619047619</v>
      </c>
      <c r="G80" s="16" t="n">
        <f aca="false">raw_data!S81</f>
        <v>0.4686</v>
      </c>
    </row>
    <row r="81" customFormat="false" ht="12.75" hidden="true" customHeight="false" outlineLevel="1" collapsed="false">
      <c r="A81" s="10" t="n">
        <f aca="false">raw_data!D82</f>
        <v>34635</v>
      </c>
      <c r="B81" s="16" t="n">
        <f aca="false">raw_data!H82</f>
        <v>0.858714226223811</v>
      </c>
      <c r="C81" s="16" t="n">
        <f aca="false">raw_data!F82</f>
        <v>0.434047619047619</v>
      </c>
      <c r="E81" s="16" t="n">
        <f aca="false">raw_data!G82</f>
        <v>0.5856</v>
      </c>
      <c r="F81" s="16" t="n">
        <f aca="false">raw_data!R82</f>
        <v>0.422619047619048</v>
      </c>
      <c r="G81" s="16" t="n">
        <f aca="false">raw_data!S82</f>
        <v>0.47885</v>
      </c>
    </row>
    <row r="82" customFormat="false" ht="12.75" hidden="true" customHeight="false" outlineLevel="1" collapsed="false">
      <c r="A82" s="10" t="n">
        <f aca="false">raw_data!D83</f>
        <v>34642</v>
      </c>
      <c r="B82" s="16" t="n">
        <f aca="false">raw_data!H83</f>
        <v>0.873073995893106</v>
      </c>
      <c r="C82" s="16" t="n">
        <f aca="false">raw_data!F83</f>
        <v>0.446666666666667</v>
      </c>
      <c r="E82" s="16" t="n">
        <f aca="false">raw_data!G83</f>
        <v>0.5852</v>
      </c>
      <c r="F82" s="16" t="n">
        <f aca="false">raw_data!R83</f>
        <v>0.421666666666667</v>
      </c>
      <c r="G82" s="16" t="n">
        <f aca="false">raw_data!S83</f>
        <v>0.50885</v>
      </c>
    </row>
    <row r="83" customFormat="false" ht="12.75" hidden="true" customHeight="false" outlineLevel="1" collapsed="false">
      <c r="A83" s="10" t="n">
        <f aca="false">raw_data!D84</f>
        <v>34649</v>
      </c>
      <c r="B83" s="16" t="n">
        <f aca="false">raw_data!H84</f>
        <v>0.873073995893106</v>
      </c>
      <c r="C83" s="16" t="n">
        <f aca="false">raw_data!F84</f>
        <v>0.42952380952381</v>
      </c>
      <c r="E83" s="16" t="n">
        <f aca="false">raw_data!G84</f>
        <v>0.5782</v>
      </c>
      <c r="F83" s="16" t="n">
        <f aca="false">raw_data!R84</f>
        <v>0.424642857142857</v>
      </c>
      <c r="G83" s="16" t="n">
        <f aca="false">raw_data!S84</f>
        <v>0.53635</v>
      </c>
    </row>
    <row r="84" customFormat="false" ht="12.75" hidden="true" customHeight="false" outlineLevel="1" collapsed="false">
      <c r="A84" s="10" t="n">
        <f aca="false">raw_data!D85</f>
        <v>34656</v>
      </c>
      <c r="B84" s="16" t="n">
        <f aca="false">raw_data!H85</f>
        <v>0.890305719496259</v>
      </c>
      <c r="C84" s="16" t="n">
        <f aca="false">raw_data!F85</f>
        <v>0.415952380952381</v>
      </c>
      <c r="E84" s="16" t="n">
        <f aca="false">raw_data!G85</f>
        <v>0.5498</v>
      </c>
      <c r="F84" s="16" t="n">
        <f aca="false">raw_data!R85</f>
        <v>0.431011904761905</v>
      </c>
      <c r="G84" s="16" t="n">
        <f aca="false">raw_data!S85</f>
        <v>0.561925</v>
      </c>
    </row>
    <row r="85" customFormat="false" ht="12.75" hidden="true" customHeight="false" outlineLevel="1" collapsed="false">
      <c r="A85" s="10" t="n">
        <f aca="false">raw_data!D86</f>
        <v>34663</v>
      </c>
      <c r="B85" s="16" t="n">
        <f aca="false">raw_data!H86</f>
        <v>0.884561811628542</v>
      </c>
      <c r="C85" s="16" t="n">
        <f aca="false">raw_data!F86</f>
        <v>0.432142857142857</v>
      </c>
      <c r="E85" s="16" t="n">
        <f aca="false">raw_data!G86</f>
        <v>0.5567</v>
      </c>
      <c r="F85" s="16" t="n">
        <f aca="false">raw_data!R86</f>
        <v>0.431547619047619</v>
      </c>
      <c r="G85" s="16" t="n">
        <f aca="false">raw_data!S86</f>
        <v>0.5747</v>
      </c>
    </row>
    <row r="86" customFormat="false" ht="12.75" hidden="true" customHeight="false" outlineLevel="1" collapsed="false">
      <c r="A86" s="10" t="n">
        <f aca="false">raw_data!D87</f>
        <v>34677</v>
      </c>
      <c r="B86" s="16" t="n">
        <f aca="false">raw_data!H87</f>
        <v>0.901793535231695</v>
      </c>
      <c r="C86" s="16" t="n">
        <f aca="false">raw_data!F87</f>
        <v>0.407857142857143</v>
      </c>
      <c r="E86" s="16" t="n">
        <f aca="false">raw_data!G87</f>
        <v>0.5269</v>
      </c>
      <c r="F86" s="16" t="n">
        <f aca="false">raw_data!R87</f>
        <v>0.431071428571429</v>
      </c>
      <c r="G86" s="16" t="n">
        <f aca="false">raw_data!S87</f>
        <v>0.567475</v>
      </c>
    </row>
    <row r="87" customFormat="false" ht="12.75" hidden="true" customHeight="false" outlineLevel="1" collapsed="false">
      <c r="A87" s="10" t="n">
        <f aca="false">raw_data!D88</f>
        <v>34684</v>
      </c>
      <c r="B87" s="16" t="n">
        <f aca="false">raw_data!H88</f>
        <v>0.927641120636425</v>
      </c>
      <c r="C87" s="16" t="n">
        <f aca="false">raw_data!F88</f>
        <v>0.399047619047619</v>
      </c>
      <c r="E87" s="16" t="n">
        <f aca="false">raw_data!G88</f>
        <v>0.5155</v>
      </c>
      <c r="F87" s="16" t="n">
        <f aca="false">raw_data!R88</f>
        <v>0.421369047619048</v>
      </c>
      <c r="G87" s="16" t="n">
        <f aca="false">raw_data!S88</f>
        <v>0.5529</v>
      </c>
    </row>
    <row r="88" customFormat="false" ht="12.75" hidden="true" customHeight="false" outlineLevel="1" collapsed="false">
      <c r="A88" s="10" t="n">
        <f aca="false">raw_data!D89</f>
        <v>34691</v>
      </c>
      <c r="B88" s="16" t="n">
        <f aca="false">raw_data!H89</f>
        <v>0.962104567842732</v>
      </c>
      <c r="C88" s="16" t="n">
        <f aca="false">raw_data!F89</f>
        <v>0.413095238095238</v>
      </c>
      <c r="E88" s="16" t="n">
        <f aca="false">raw_data!G89</f>
        <v>0.5187</v>
      </c>
      <c r="F88" s="16" t="n">
        <f aca="false">raw_data!R89</f>
        <v>0.41375</v>
      </c>
      <c r="G88" s="16" t="n">
        <f aca="false">raw_data!S89</f>
        <v>0.537225</v>
      </c>
    </row>
    <row r="89" customFormat="false" ht="12.75" hidden="true" customHeight="false" outlineLevel="1" collapsed="false">
      <c r="A89" s="10" t="n">
        <f aca="false">raw_data!D90</f>
        <v>34705</v>
      </c>
      <c r="B89" s="16" t="n">
        <f aca="false">raw_data!H90</f>
        <v>1.01379973865219</v>
      </c>
      <c r="C89" s="16" t="n">
        <f aca="false">raw_data!F90</f>
        <v>0.420714285714286</v>
      </c>
      <c r="E89" s="16" t="n">
        <f aca="false">raw_data!G90</f>
        <v>0.5377</v>
      </c>
      <c r="F89" s="16" t="n">
        <f aca="false">raw_data!R90</f>
        <v>0.413035714285714</v>
      </c>
      <c r="G89" s="16" t="n">
        <f aca="false">raw_data!S90</f>
        <v>0.52945</v>
      </c>
    </row>
    <row r="90" customFormat="false" ht="12.75" hidden="true" customHeight="false" outlineLevel="1" collapsed="false">
      <c r="A90" s="10" t="n">
        <f aca="false">raw_data!D91</f>
        <v>34712</v>
      </c>
      <c r="B90" s="16" t="n">
        <f aca="false">raw_data!H91</f>
        <v>1.04539123192464</v>
      </c>
      <c r="C90" s="16" t="n">
        <f aca="false">raw_data!F91</f>
        <v>0.417142857142857</v>
      </c>
      <c r="E90" s="16" t="n">
        <f aca="false">raw_data!G91</f>
        <v>0.55</v>
      </c>
      <c r="F90" s="16" t="n">
        <f aca="false">raw_data!R91</f>
        <v>0.410178571428571</v>
      </c>
      <c r="G90" s="16" t="n">
        <f aca="false">raw_data!S91</f>
        <v>0.5247</v>
      </c>
    </row>
    <row r="91" customFormat="false" ht="12.75" hidden="true" customHeight="false" outlineLevel="1" collapsed="false">
      <c r="A91" s="10" t="n">
        <f aca="false">raw_data!D92</f>
        <v>34719</v>
      </c>
      <c r="B91" s="16" t="n">
        <f aca="false">raw_data!H92</f>
        <v>1.05400709372622</v>
      </c>
      <c r="C91" s="16" t="n">
        <f aca="false">raw_data!F92</f>
        <v>0.444047619047619</v>
      </c>
      <c r="E91" s="16" t="n">
        <f aca="false">raw_data!G92</f>
        <v>0.574</v>
      </c>
      <c r="F91" s="16" t="n">
        <f aca="false">raw_data!R92</f>
        <v>0.4125</v>
      </c>
      <c r="G91" s="16" t="n">
        <f aca="false">raw_data!S92</f>
        <v>0.530475</v>
      </c>
    </row>
    <row r="92" customFormat="false" ht="12.75" hidden="true" customHeight="false" outlineLevel="1" collapsed="false">
      <c r="A92" s="10" t="n">
        <f aca="false">raw_data!D93</f>
        <v>34726</v>
      </c>
      <c r="B92" s="16" t="n">
        <f aca="false">raw_data!H93</f>
        <v>1.0339034161892</v>
      </c>
      <c r="C92" s="16" t="n">
        <f aca="false">raw_data!F93</f>
        <v>0.427380952380952</v>
      </c>
      <c r="E92" s="16" t="n">
        <f aca="false">raw_data!G93</f>
        <v>0.5607</v>
      </c>
      <c r="F92" s="16" t="n">
        <f aca="false">raw_data!R93</f>
        <v>0.42375</v>
      </c>
      <c r="G92" s="16" t="n">
        <f aca="false">raw_data!S93</f>
        <v>0.5451</v>
      </c>
    </row>
    <row r="93" customFormat="false" ht="12.75" hidden="true" customHeight="false" outlineLevel="1" collapsed="false">
      <c r="A93" s="10" t="n">
        <f aca="false">raw_data!D94</f>
        <v>34733</v>
      </c>
      <c r="B93" s="16" t="n">
        <f aca="false">raw_data!H94</f>
        <v>1.00231192291676</v>
      </c>
      <c r="C93" s="16" t="n">
        <f aca="false">raw_data!F94</f>
        <v>0.447142857142857</v>
      </c>
      <c r="E93" s="16" t="n">
        <f aca="false">raw_data!G94</f>
        <v>0.5735</v>
      </c>
      <c r="F93" s="16" t="n">
        <f aca="false">raw_data!R94</f>
        <v>0.427321428571429</v>
      </c>
      <c r="G93" s="16" t="n">
        <f aca="false">raw_data!S94</f>
        <v>0.5556</v>
      </c>
    </row>
    <row r="94" customFormat="false" ht="12.75" hidden="true" customHeight="false" outlineLevel="1" collapsed="false">
      <c r="A94" s="10" t="n">
        <f aca="false">raw_data!D95</f>
        <v>34740</v>
      </c>
      <c r="B94" s="16" t="n">
        <f aca="false">raw_data!H95</f>
        <v>0.996568015049039</v>
      </c>
      <c r="C94" s="16" t="n">
        <f aca="false">raw_data!F95</f>
        <v>0.43952380952381</v>
      </c>
      <c r="E94" s="16" t="n">
        <f aca="false">raw_data!G95</f>
        <v>0.5564</v>
      </c>
      <c r="F94" s="16" t="n">
        <f aca="false">raw_data!R95</f>
        <v>0.433928571428571</v>
      </c>
      <c r="G94" s="16" t="n">
        <f aca="false">raw_data!S95</f>
        <v>0.56455</v>
      </c>
    </row>
    <row r="95" customFormat="false" ht="12.75" hidden="true" customHeight="false" outlineLevel="1" collapsed="false">
      <c r="A95" s="10" t="n">
        <f aca="false">raw_data!D96</f>
        <v>34747</v>
      </c>
      <c r="B95" s="16" t="n">
        <f aca="false">raw_data!H96</f>
        <v>0.936256982438002</v>
      </c>
      <c r="C95" s="16" t="n">
        <f aca="false">raw_data!F96</f>
        <v>0.450238095238095</v>
      </c>
      <c r="E95" s="16" t="n">
        <f aca="false">raw_data!G96</f>
        <v>0.5876</v>
      </c>
      <c r="F95" s="16" t="n">
        <f aca="false">raw_data!R96</f>
        <v>0.43952380952381</v>
      </c>
      <c r="G95" s="16" t="n">
        <f aca="false">raw_data!S96</f>
        <v>0.56615</v>
      </c>
    </row>
    <row r="96" customFormat="false" ht="12.75" hidden="true" customHeight="false" outlineLevel="1" collapsed="false">
      <c r="A96" s="10" t="n">
        <f aca="false">raw_data!D97</f>
        <v>34754</v>
      </c>
      <c r="B96" s="16" t="n">
        <f aca="false">raw_data!H97</f>
        <v>0.881689857694683</v>
      </c>
      <c r="C96" s="16" t="n">
        <f aca="false">raw_data!F97</f>
        <v>0.445</v>
      </c>
      <c r="E96" s="16" t="n">
        <f aca="false">raw_data!G97</f>
        <v>0.5876</v>
      </c>
      <c r="F96" s="16" t="n">
        <f aca="false">raw_data!R97</f>
        <v>0.441071428571429</v>
      </c>
      <c r="G96" s="16" t="n">
        <f aca="false">raw_data!S97</f>
        <v>0.56955</v>
      </c>
    </row>
    <row r="97" customFormat="false" ht="12.75" hidden="true" customHeight="false" outlineLevel="1" collapsed="false">
      <c r="A97" s="10" t="n">
        <f aca="false">raw_data!D98</f>
        <v>34768</v>
      </c>
      <c r="B97" s="16" t="n">
        <f aca="false">raw_data!H98</f>
        <v>0.873073995893106</v>
      </c>
      <c r="C97" s="16" t="n">
        <f aca="false">raw_data!F98</f>
        <v>0.426428571428571</v>
      </c>
      <c r="E97" s="16" t="n">
        <f aca="false">raw_data!G98</f>
        <v>0.5247</v>
      </c>
      <c r="F97" s="16" t="n">
        <f aca="false">raw_data!R98</f>
        <v>0.44547619047619</v>
      </c>
      <c r="G97" s="16" t="n">
        <f aca="false">raw_data!S98</f>
        <v>0.576275</v>
      </c>
    </row>
    <row r="98" customFormat="false" ht="12.75" hidden="true" customHeight="false" outlineLevel="1" collapsed="false">
      <c r="A98" s="10" t="n">
        <f aca="false">raw_data!D99</f>
        <v>34775</v>
      </c>
      <c r="B98" s="16" t="n">
        <f aca="false">raw_data!H99</f>
        <v>0.850098364422235</v>
      </c>
      <c r="C98" s="16" t="n">
        <f aca="false">raw_data!F99</f>
        <v>0.434761904761905</v>
      </c>
      <c r="E98" s="16" t="n">
        <f aca="false">raw_data!G99</f>
        <v>0.5537</v>
      </c>
      <c r="F98" s="16" t="n">
        <f aca="false">raw_data!R99</f>
        <v>0.440297619047619</v>
      </c>
      <c r="G98" s="16" t="n">
        <f aca="false">raw_data!S99</f>
        <v>0.564075</v>
      </c>
    </row>
    <row r="99" customFormat="false" ht="12.75" hidden="true" customHeight="false" outlineLevel="1" collapsed="false">
      <c r="A99" s="10" t="n">
        <f aca="false">raw_data!D100</f>
        <v>34782</v>
      </c>
      <c r="B99" s="16" t="n">
        <f aca="false">raw_data!H100</f>
        <v>0.893177673430118</v>
      </c>
      <c r="C99" s="16" t="n">
        <f aca="false">raw_data!F100</f>
        <v>0.447142857142857</v>
      </c>
      <c r="E99" s="16" t="n">
        <f aca="false">raw_data!G100</f>
        <v>0.5782</v>
      </c>
      <c r="F99" s="16" t="n">
        <f aca="false">raw_data!R100</f>
        <v>0.439107142857143</v>
      </c>
      <c r="G99" s="16" t="n">
        <f aca="false">raw_data!S100</f>
        <v>0.5634</v>
      </c>
    </row>
    <row r="100" customFormat="false" ht="12.75" hidden="true" customHeight="false" outlineLevel="1" collapsed="false">
      <c r="A100" s="10" t="n">
        <f aca="false">raw_data!D101</f>
        <v>34789</v>
      </c>
      <c r="B100" s="16" t="n">
        <f aca="false">raw_data!H101</f>
        <v>0.933385028504143</v>
      </c>
      <c r="C100" s="16" t="n">
        <f aca="false">raw_data!F101</f>
        <v>0.456428571428571</v>
      </c>
      <c r="E100" s="16" t="n">
        <f aca="false">raw_data!G101</f>
        <v>0.5947</v>
      </c>
      <c r="F100" s="16" t="n">
        <f aca="false">raw_data!R101</f>
        <v>0.438333333333333</v>
      </c>
      <c r="G100" s="16" t="n">
        <f aca="false">raw_data!S101</f>
        <v>0.56105</v>
      </c>
    </row>
    <row r="101" customFormat="false" ht="12.75" hidden="true" customHeight="false" outlineLevel="1" collapsed="false">
      <c r="A101" s="10" t="n">
        <f aca="false">raw_data!D102</f>
        <v>34796</v>
      </c>
      <c r="B101" s="16" t="n">
        <f aca="false">raw_data!H102</f>
        <v>0.933385028504143</v>
      </c>
      <c r="C101" s="16" t="n">
        <f aca="false">raw_data!F102</f>
        <v>0.468333333333333</v>
      </c>
      <c r="E101" s="16" t="n">
        <f aca="false">raw_data!G102</f>
        <v>0.6129</v>
      </c>
      <c r="F101" s="16" t="n">
        <f aca="false">raw_data!R102</f>
        <v>0.441190476190476</v>
      </c>
      <c r="G101" s="16" t="n">
        <f aca="false">raw_data!S102</f>
        <v>0.562825</v>
      </c>
    </row>
    <row r="102" customFormat="false" ht="12.75" hidden="true" customHeight="false" outlineLevel="1" collapsed="false">
      <c r="A102" s="10" t="n">
        <f aca="false">raw_data!D103</f>
        <v>34803</v>
      </c>
      <c r="B102" s="16" t="n">
        <f aca="false">raw_data!H103</f>
        <v>0.979336291445885</v>
      </c>
      <c r="C102" s="16" t="n">
        <f aca="false">raw_data!F103</f>
        <v>0.455952380952381</v>
      </c>
      <c r="E102" s="16" t="n">
        <f aca="false">raw_data!G103</f>
        <v>0.6044</v>
      </c>
      <c r="F102" s="16" t="n">
        <f aca="false">raw_data!R103</f>
        <v>0.451666666666667</v>
      </c>
      <c r="G102" s="16" t="n">
        <f aca="false">raw_data!S103</f>
        <v>0.584875</v>
      </c>
    </row>
    <row r="103" customFormat="false" ht="12.75" hidden="true" customHeight="false" outlineLevel="1" collapsed="false">
      <c r="A103" s="10" t="n">
        <f aca="false">raw_data!D104</f>
        <v>34810</v>
      </c>
      <c r="B103" s="16" t="n">
        <f aca="false">raw_data!H104</f>
        <v>0.987952153247462</v>
      </c>
      <c r="C103" s="16" t="n">
        <f aca="false">raw_data!F104</f>
        <v>0.485952380952381</v>
      </c>
      <c r="E103" s="16" t="n">
        <f aca="false">raw_data!G104</f>
        <v>0.632</v>
      </c>
      <c r="F103" s="16" t="n">
        <f aca="false">raw_data!R104</f>
        <v>0.456964285714286</v>
      </c>
      <c r="G103" s="16" t="n">
        <f aca="false">raw_data!S104</f>
        <v>0.59755</v>
      </c>
    </row>
    <row r="104" customFormat="false" ht="12.75" hidden="true" customHeight="false" outlineLevel="1" collapsed="false">
      <c r="A104" s="10" t="n">
        <f aca="false">raw_data!D105</f>
        <v>34817</v>
      </c>
      <c r="B104" s="16" t="n">
        <f aca="false">raw_data!H105</f>
        <v>0.979336291445885</v>
      </c>
      <c r="C104" s="16" t="n">
        <f aca="false">raw_data!F105</f>
        <v>0.485238095238095</v>
      </c>
      <c r="E104" s="16" t="n">
        <f aca="false">raw_data!G105</f>
        <v>0.6533</v>
      </c>
      <c r="F104" s="16" t="n">
        <f aca="false">raw_data!R105</f>
        <v>0.466666666666667</v>
      </c>
      <c r="G104" s="16" t="n">
        <f aca="false">raw_data!S105</f>
        <v>0.611</v>
      </c>
    </row>
    <row r="105" customFormat="false" ht="12.75" hidden="true" customHeight="false" outlineLevel="1" collapsed="false">
      <c r="A105" s="10" t="n">
        <f aca="false">raw_data!D106</f>
        <v>34824</v>
      </c>
      <c r="B105" s="16" t="n">
        <f aca="false">raw_data!H106</f>
        <v>0.959232613908873</v>
      </c>
      <c r="C105" s="16" t="n">
        <f aca="false">raw_data!F106</f>
        <v>0.484047619047619</v>
      </c>
      <c r="E105" s="16" t="n">
        <f aca="false">raw_data!G106</f>
        <v>0.6399</v>
      </c>
      <c r="F105" s="16" t="n">
        <f aca="false">raw_data!R106</f>
        <v>0.473869047619048</v>
      </c>
      <c r="G105" s="16" t="n">
        <f aca="false">raw_data!S106</f>
        <v>0.62565</v>
      </c>
    </row>
    <row r="106" customFormat="false" ht="12.75" hidden="true" customHeight="false" outlineLevel="1" collapsed="false">
      <c r="A106" s="10" t="n">
        <f aca="false">raw_data!D107</f>
        <v>34831</v>
      </c>
      <c r="B106" s="16" t="n">
        <f aca="false">raw_data!H107</f>
        <v>0.959232613908873</v>
      </c>
      <c r="C106" s="16" t="n">
        <f aca="false">raw_data!F107</f>
        <v>0.464761904761905</v>
      </c>
      <c r="E106" s="16" t="n">
        <f aca="false">raw_data!G107</f>
        <v>0.6367</v>
      </c>
      <c r="F106" s="16" t="n">
        <f aca="false">raw_data!R107</f>
        <v>0.477797619047619</v>
      </c>
      <c r="G106" s="16" t="n">
        <f aca="false">raw_data!S107</f>
        <v>0.6324</v>
      </c>
    </row>
    <row r="107" customFormat="false" ht="12.75" hidden="true" customHeight="false" outlineLevel="1" collapsed="false">
      <c r="A107" s="10" t="n">
        <f aca="false">raw_data!D108</f>
        <v>34838</v>
      </c>
      <c r="B107" s="16" t="n">
        <f aca="false">raw_data!H108</f>
        <v>0.901793535231695</v>
      </c>
      <c r="C107" s="16" t="n">
        <f aca="false">raw_data!F108</f>
        <v>0.477619047619048</v>
      </c>
      <c r="E107" s="16" t="n">
        <f aca="false">raw_data!G108</f>
        <v>0.6634</v>
      </c>
      <c r="F107" s="16" t="n">
        <f aca="false">raw_data!R108</f>
        <v>0.48</v>
      </c>
      <c r="G107" s="16" t="n">
        <f aca="false">raw_data!S108</f>
        <v>0.640475</v>
      </c>
    </row>
    <row r="108" customFormat="false" ht="12.75" hidden="true" customHeight="false" outlineLevel="1" collapsed="false">
      <c r="A108" s="10" t="n">
        <f aca="false">raw_data!D109</f>
        <v>34845</v>
      </c>
      <c r="B108" s="16" t="n">
        <f aca="false">raw_data!H109</f>
        <v>0.881689857694683</v>
      </c>
      <c r="C108" s="16" t="n">
        <f aca="false">raw_data!F109</f>
        <v>0.445</v>
      </c>
      <c r="E108" s="16" t="n">
        <f aca="false">raw_data!G109</f>
        <v>0.6407</v>
      </c>
      <c r="F108" s="16" t="n">
        <f aca="false">raw_data!R109</f>
        <v>0.477916666666667</v>
      </c>
      <c r="G108" s="16" t="n">
        <f aca="false">raw_data!S109</f>
        <v>0.648325</v>
      </c>
    </row>
    <row r="109" customFormat="false" ht="12.75" hidden="true" customHeight="false" outlineLevel="1" collapsed="false">
      <c r="A109" s="10" t="n">
        <f aca="false">raw_data!D110</f>
        <v>34859</v>
      </c>
      <c r="B109" s="16" t="n">
        <f aca="false">raw_data!H110</f>
        <v>0.850098364422235</v>
      </c>
      <c r="C109" s="16" t="n">
        <f aca="false">raw_data!F110</f>
        <v>0.447619047619048</v>
      </c>
      <c r="E109" s="16" t="n">
        <f aca="false">raw_data!G110</f>
        <v>0.608</v>
      </c>
      <c r="F109" s="16" t="n">
        <f aca="false">raw_data!R110</f>
        <v>0.467857142857143</v>
      </c>
      <c r="G109" s="16" t="n">
        <f aca="false">raw_data!S110</f>
        <v>0.645175</v>
      </c>
    </row>
    <row r="110" customFormat="false" ht="12.75" hidden="true" customHeight="false" outlineLevel="1" collapsed="false">
      <c r="A110" s="10" t="n">
        <f aca="false">raw_data!D111</f>
        <v>34866</v>
      </c>
      <c r="B110" s="16" t="n">
        <f aca="false">raw_data!H111</f>
        <v>0.829994686885222</v>
      </c>
      <c r="C110" s="16" t="n">
        <f aca="false">raw_data!F111</f>
        <v>0.448571428571429</v>
      </c>
      <c r="E110" s="16" t="n">
        <f aca="false">raw_data!G111</f>
        <v>0.615</v>
      </c>
      <c r="F110" s="16" t="n">
        <f aca="false">raw_data!R111</f>
        <v>0.45875</v>
      </c>
      <c r="G110" s="16" t="n">
        <f aca="false">raw_data!S111</f>
        <v>0.6372</v>
      </c>
    </row>
    <row r="111" customFormat="false" ht="12.75" hidden="true" customHeight="false" outlineLevel="1" collapsed="false">
      <c r="A111" s="10" t="n">
        <f aca="false">raw_data!D112</f>
        <v>34873</v>
      </c>
      <c r="B111" s="16" t="n">
        <f aca="false">raw_data!H112</f>
        <v>0.795531239678916</v>
      </c>
      <c r="C111" s="16" t="n">
        <f aca="false">raw_data!F112</f>
        <v>0.416428571428571</v>
      </c>
      <c r="E111" s="16" t="n">
        <f aca="false">raw_data!G112</f>
        <v>0.5698</v>
      </c>
      <c r="F111" s="16" t="n">
        <f aca="false">raw_data!R112</f>
        <v>0.454702380952381</v>
      </c>
      <c r="G111" s="16" t="n">
        <f aca="false">raw_data!S112</f>
        <v>0.631775</v>
      </c>
    </row>
    <row r="112" customFormat="false" ht="12.75" hidden="true" customHeight="false" outlineLevel="1" collapsed="false">
      <c r="A112" s="10" t="n">
        <f aca="false">raw_data!D113</f>
        <v>34880</v>
      </c>
      <c r="B112" s="16" t="n">
        <f aca="false">raw_data!H113</f>
        <v>0.772555608208044</v>
      </c>
      <c r="C112" s="16" t="n">
        <f aca="false">raw_data!F113</f>
        <v>0.414285714285714</v>
      </c>
      <c r="E112" s="16" t="n">
        <f aca="false">raw_data!G113</f>
        <v>0.5915</v>
      </c>
      <c r="F112" s="16" t="n">
        <f aca="false">raw_data!R113</f>
        <v>0.439404761904762</v>
      </c>
      <c r="G112" s="16" t="n">
        <f aca="false">raw_data!S113</f>
        <v>0.608375</v>
      </c>
    </row>
    <row r="113" customFormat="false" ht="12.75" hidden="true" customHeight="false" outlineLevel="1" collapsed="false">
      <c r="A113" s="10" t="n">
        <f aca="false">raw_data!D114</f>
        <v>34887</v>
      </c>
      <c r="B113" s="16" t="n">
        <f aca="false">raw_data!H114</f>
        <v>0.772555608208044</v>
      </c>
      <c r="C113" s="16" t="n">
        <f aca="false">raw_data!F114</f>
        <v>0.408095238095238</v>
      </c>
      <c r="E113" s="16" t="n">
        <f aca="false">raw_data!G114</f>
        <v>0.538</v>
      </c>
      <c r="F113" s="16" t="n">
        <f aca="false">raw_data!R114</f>
        <v>0.43172619047619</v>
      </c>
      <c r="G113" s="16" t="n">
        <f aca="false">raw_data!S114</f>
        <v>0.596075</v>
      </c>
    </row>
    <row r="114" customFormat="false" ht="12.75" hidden="true" customHeight="false" outlineLevel="1" collapsed="false">
      <c r="A114" s="10" t="n">
        <f aca="false">raw_data!D115</f>
        <v>34894</v>
      </c>
      <c r="B114" s="16" t="n">
        <f aca="false">raw_data!H115</f>
        <v>0.821378825083646</v>
      </c>
      <c r="C114" s="16" t="n">
        <f aca="false">raw_data!F115</f>
        <v>0.412380952380952</v>
      </c>
      <c r="E114" s="16" t="n">
        <f aca="false">raw_data!G115</f>
        <v>0.5454</v>
      </c>
      <c r="F114" s="16" t="n">
        <f aca="false">raw_data!R115</f>
        <v>0.421845238095238</v>
      </c>
      <c r="G114" s="16" t="n">
        <f aca="false">raw_data!S115</f>
        <v>0.578575</v>
      </c>
    </row>
    <row r="115" customFormat="false" ht="12.75" hidden="true" customHeight="false" outlineLevel="1" collapsed="false">
      <c r="A115" s="10" t="n">
        <f aca="false">raw_data!D116</f>
        <v>34901</v>
      </c>
      <c r="B115" s="16" t="n">
        <f aca="false">raw_data!H116</f>
        <v>0.807019055414351</v>
      </c>
      <c r="C115" s="16" t="n">
        <f aca="false">raw_data!F116</f>
        <v>0.399761904761905</v>
      </c>
      <c r="E115" s="16" t="n">
        <f aca="false">raw_data!G116</f>
        <v>0.5205</v>
      </c>
      <c r="F115" s="16" t="n">
        <f aca="false">raw_data!R116</f>
        <v>0.412797619047619</v>
      </c>
      <c r="G115" s="16" t="n">
        <f aca="false">raw_data!S116</f>
        <v>0.561175</v>
      </c>
    </row>
    <row r="116" customFormat="false" ht="12.75" hidden="true" customHeight="false" outlineLevel="1" collapsed="false">
      <c r="A116" s="10" t="n">
        <f aca="false">raw_data!D117</f>
        <v>34908</v>
      </c>
      <c r="B116" s="16" t="n">
        <f aca="false">raw_data!H117</f>
        <v>0.78404342394348</v>
      </c>
      <c r="C116" s="16" t="n">
        <f aca="false">raw_data!F117</f>
        <v>0.415</v>
      </c>
      <c r="E116" s="16" t="n">
        <f aca="false">raw_data!G117</f>
        <v>0.5375</v>
      </c>
      <c r="F116" s="16" t="n">
        <f aca="false">raw_data!R117</f>
        <v>0.408630952380952</v>
      </c>
      <c r="G116" s="16" t="n">
        <f aca="false">raw_data!S117</f>
        <v>0.54885</v>
      </c>
    </row>
    <row r="117" customFormat="false" ht="12.75" hidden="true" customHeight="false" outlineLevel="1" collapsed="false">
      <c r="A117" s="10" t="n">
        <f aca="false">raw_data!D118</f>
        <v>34915</v>
      </c>
      <c r="B117" s="16" t="n">
        <f aca="false">raw_data!H118</f>
        <v>0.778299516075762</v>
      </c>
      <c r="C117" s="16" t="n">
        <f aca="false">raw_data!F118</f>
        <v>0.421666666666667</v>
      </c>
      <c r="E117" s="16" t="n">
        <f aca="false">raw_data!G118</f>
        <v>0.5397</v>
      </c>
      <c r="F117" s="16" t="n">
        <f aca="false">raw_data!R118</f>
        <v>0.408809523809524</v>
      </c>
      <c r="G117" s="16" t="n">
        <f aca="false">raw_data!S118</f>
        <v>0.53535</v>
      </c>
    </row>
    <row r="118" customFormat="false" ht="12.75" hidden="true" customHeight="false" outlineLevel="1" collapsed="false">
      <c r="A118" s="10" t="n">
        <f aca="false">raw_data!D119</f>
        <v>34922</v>
      </c>
      <c r="B118" s="16" t="n">
        <f aca="false">raw_data!H119</f>
        <v>0.769683654274186</v>
      </c>
      <c r="C118" s="16" t="n">
        <f aca="false">raw_data!F119</f>
        <v>0.425238095238095</v>
      </c>
      <c r="E118" s="16" t="n">
        <f aca="false">raw_data!G119</f>
        <v>0.5572</v>
      </c>
      <c r="F118" s="16" t="n">
        <f aca="false">raw_data!R119</f>
        <v>0.412202380952381</v>
      </c>
      <c r="G118" s="16" t="n">
        <f aca="false">raw_data!S119</f>
        <v>0.535775</v>
      </c>
    </row>
    <row r="119" customFormat="false" ht="12.75" hidden="true" customHeight="false" outlineLevel="1" collapsed="false">
      <c r="A119" s="10" t="n">
        <f aca="false">raw_data!D120</f>
        <v>34929</v>
      </c>
      <c r="B119" s="16" t="n">
        <f aca="false">raw_data!H120</f>
        <v>0.755323884604891</v>
      </c>
      <c r="C119" s="16" t="n">
        <f aca="false">raw_data!F120</f>
        <v>0.425476190476191</v>
      </c>
      <c r="E119" s="16" t="n">
        <f aca="false">raw_data!G120</f>
        <v>0.5423</v>
      </c>
      <c r="F119" s="16" t="n">
        <f aca="false">raw_data!R120</f>
        <v>0.415416666666667</v>
      </c>
      <c r="G119" s="16" t="n">
        <f aca="false">raw_data!S120</f>
        <v>0.538725</v>
      </c>
    </row>
    <row r="120" customFormat="false" ht="12.75" hidden="true" customHeight="false" outlineLevel="1" collapsed="false">
      <c r="A120" s="10" t="n">
        <f aca="false">raw_data!D121</f>
        <v>34936</v>
      </c>
      <c r="B120" s="16" t="n">
        <f aca="false">raw_data!H121</f>
        <v>0.700756759861572</v>
      </c>
      <c r="C120" s="16" t="n">
        <f aca="false">raw_data!F121</f>
        <v>0.425238095238095</v>
      </c>
      <c r="E120" s="16" t="n">
        <f aca="false">raw_data!G121</f>
        <v>0.5597</v>
      </c>
      <c r="F120" s="16" t="n">
        <f aca="false">raw_data!R121</f>
        <v>0.421845238095238</v>
      </c>
      <c r="G120" s="16" t="n">
        <f aca="false">raw_data!S121</f>
        <v>0.544175</v>
      </c>
    </row>
    <row r="121" customFormat="false" ht="12.75" hidden="true" customHeight="false" outlineLevel="1" collapsed="false">
      <c r="A121" s="10" t="n">
        <f aca="false">raw_data!D122</f>
        <v>34950</v>
      </c>
      <c r="B121" s="16" t="n">
        <f aca="false">raw_data!H122</f>
        <v>0.683525036258418</v>
      </c>
      <c r="C121" s="16" t="n">
        <f aca="false">raw_data!F122</f>
        <v>0.439047619047619</v>
      </c>
      <c r="E121" s="16" t="n">
        <f aca="false">raw_data!G122</f>
        <v>0.5479</v>
      </c>
      <c r="F121" s="16" t="n">
        <f aca="false">raw_data!R122</f>
        <v>0.424404761904762</v>
      </c>
      <c r="G121" s="16" t="n">
        <f aca="false">raw_data!S122</f>
        <v>0.549725</v>
      </c>
    </row>
    <row r="122" customFormat="false" ht="12.75" hidden="true" customHeight="false" outlineLevel="1" collapsed="false">
      <c r="A122" s="10" t="n">
        <f aca="false">raw_data!D123</f>
        <v>34957</v>
      </c>
      <c r="B122" s="16" t="n">
        <f aca="false">raw_data!H123</f>
        <v>0.657677450853688</v>
      </c>
      <c r="C122" s="16" t="n">
        <f aca="false">raw_data!F123</f>
        <v>0.450476190476191</v>
      </c>
      <c r="E122" s="16" t="n">
        <f aca="false">raw_data!G123</f>
        <v>0.5663</v>
      </c>
      <c r="F122" s="16" t="n">
        <f aca="false">raw_data!R123</f>
        <v>0.42875</v>
      </c>
      <c r="G122" s="16" t="n">
        <f aca="false">raw_data!S123</f>
        <v>0.551775</v>
      </c>
    </row>
    <row r="123" customFormat="false" ht="12.75" hidden="true" customHeight="false" outlineLevel="1" collapsed="false">
      <c r="A123" s="10" t="n">
        <f aca="false">raw_data!D124</f>
        <v>34964</v>
      </c>
      <c r="B123" s="16" t="n">
        <f aca="false">raw_data!H124</f>
        <v>0.649061589052112</v>
      </c>
      <c r="C123" s="16" t="n">
        <f aca="false">raw_data!F124</f>
        <v>0.410714285714286</v>
      </c>
      <c r="E123" s="16" t="n">
        <f aca="false">raw_data!G124</f>
        <v>0.5349</v>
      </c>
      <c r="F123" s="16" t="n">
        <f aca="false">raw_data!R124</f>
        <v>0.435059523809524</v>
      </c>
      <c r="G123" s="16" t="n">
        <f aca="false">raw_data!S124</f>
        <v>0.55405</v>
      </c>
    </row>
    <row r="124" customFormat="false" ht="12.75" hidden="true" customHeight="false" outlineLevel="1" collapsed="false">
      <c r="A124" s="10" t="n">
        <f aca="false">raw_data!D125</f>
        <v>34971</v>
      </c>
      <c r="B124" s="16" t="n">
        <f aca="false">raw_data!H125</f>
        <v>0.637573773316676</v>
      </c>
      <c r="C124" s="16" t="n">
        <f aca="false">raw_data!F125</f>
        <v>0.417619047619048</v>
      </c>
      <c r="E124" s="16" t="n">
        <f aca="false">raw_data!G125</f>
        <v>0.5767</v>
      </c>
      <c r="F124" s="16" t="n">
        <f aca="false">raw_data!R125</f>
        <v>0.431369047619048</v>
      </c>
      <c r="G124" s="16" t="n">
        <f aca="false">raw_data!S125</f>
        <v>0.5522</v>
      </c>
    </row>
    <row r="125" customFormat="false" ht="12.75" hidden="true" customHeight="false" outlineLevel="1" collapsed="false">
      <c r="A125" s="10" t="n">
        <f aca="false">raw_data!D126</f>
        <v>34978</v>
      </c>
      <c r="B125" s="16" t="n">
        <f aca="false">raw_data!H126</f>
        <v>0.614598141845805</v>
      </c>
      <c r="C125" s="16" t="n">
        <f aca="false">raw_data!F126</f>
        <v>0.405476190476191</v>
      </c>
      <c r="E125" s="16" t="n">
        <f aca="false">raw_data!G126</f>
        <v>0.4915</v>
      </c>
      <c r="F125" s="16" t="n">
        <f aca="false">raw_data!R126</f>
        <v>0.429464285714286</v>
      </c>
      <c r="G125" s="16" t="n">
        <f aca="false">raw_data!S126</f>
        <v>0.55645</v>
      </c>
    </row>
    <row r="126" customFormat="false" ht="12.75" hidden="true" customHeight="false" outlineLevel="1" collapsed="false">
      <c r="A126" s="10" t="n">
        <f aca="false">raw_data!D127</f>
        <v>34985</v>
      </c>
      <c r="B126" s="16" t="n">
        <f aca="false">raw_data!H127</f>
        <v>0.594494464308793</v>
      </c>
      <c r="C126" s="16" t="n">
        <f aca="false">raw_data!F127</f>
        <v>0.41452380952381</v>
      </c>
      <c r="E126" s="16" t="n">
        <f aca="false">raw_data!G127</f>
        <v>0.5029</v>
      </c>
      <c r="F126" s="16" t="n">
        <f aca="false">raw_data!R127</f>
        <v>0.421071428571429</v>
      </c>
      <c r="G126" s="16" t="n">
        <f aca="false">raw_data!S127</f>
        <v>0.54235</v>
      </c>
    </row>
    <row r="127" customFormat="false" ht="12.75" hidden="true" customHeight="false" outlineLevel="1" collapsed="false">
      <c r="A127" s="10" t="n">
        <f aca="false">raw_data!D128</f>
        <v>34992</v>
      </c>
      <c r="B127" s="16" t="n">
        <f aca="false">raw_data!H128</f>
        <v>0.585878602507216</v>
      </c>
      <c r="C127" s="16" t="n">
        <f aca="false">raw_data!F128</f>
        <v>0.413571428571429</v>
      </c>
      <c r="E127" s="16" t="n">
        <f aca="false">raw_data!G128</f>
        <v>0.497</v>
      </c>
      <c r="F127" s="16" t="n">
        <f aca="false">raw_data!R128</f>
        <v>0.412083333333333</v>
      </c>
      <c r="G127" s="16" t="n">
        <f aca="false">raw_data!S128</f>
        <v>0.5265</v>
      </c>
    </row>
    <row r="128" customFormat="false" ht="12.75" hidden="true" customHeight="false" outlineLevel="1" collapsed="false">
      <c r="A128" s="10" t="n">
        <f aca="false">raw_data!D129</f>
        <v>34999</v>
      </c>
      <c r="B128" s="16" t="n">
        <f aca="false">raw_data!H129</f>
        <v>0.583006648573357</v>
      </c>
      <c r="C128" s="16" t="n">
        <f aca="false">raw_data!F129</f>
        <v>0.417619047619048</v>
      </c>
      <c r="E128" s="16" t="n">
        <f aca="false">raw_data!G129</f>
        <v>0.5006</v>
      </c>
      <c r="F128" s="16" t="n">
        <f aca="false">raw_data!R129</f>
        <v>0.412797619047619</v>
      </c>
      <c r="G128" s="16" t="n">
        <f aca="false">raw_data!S129</f>
        <v>0.517025</v>
      </c>
    </row>
    <row r="129" customFormat="false" ht="12.75" hidden="true" customHeight="false" outlineLevel="1" collapsed="false">
      <c r="A129" s="10" t="n">
        <f aca="false">raw_data!D130</f>
        <v>35006</v>
      </c>
      <c r="B129" s="16" t="n">
        <f aca="false">raw_data!H130</f>
        <v>0.672037220522983</v>
      </c>
      <c r="C129" s="16" t="n">
        <f aca="false">raw_data!F130</f>
        <v>0.427142857142857</v>
      </c>
      <c r="E129" s="16" t="n">
        <f aca="false">raw_data!G130</f>
        <v>0.5151</v>
      </c>
      <c r="F129" s="16" t="n">
        <f aca="false">raw_data!R130</f>
        <v>0.412797619047619</v>
      </c>
      <c r="G129" s="16" t="n">
        <f aca="false">raw_data!S130</f>
        <v>0.498</v>
      </c>
    </row>
    <row r="130" customFormat="false" ht="12.75" hidden="true" customHeight="false" outlineLevel="1" collapsed="false">
      <c r="A130" s="10" t="n">
        <f aca="false">raw_data!D131</f>
        <v>35013</v>
      </c>
      <c r="B130" s="16" t="n">
        <f aca="false">raw_data!H131</f>
        <v>0.677781128390701</v>
      </c>
      <c r="C130" s="16" t="n">
        <f aca="false">raw_data!F131</f>
        <v>0.424523809523809</v>
      </c>
      <c r="E130" s="16" t="n">
        <f aca="false">raw_data!G131</f>
        <v>0.507</v>
      </c>
      <c r="F130" s="16" t="n">
        <f aca="false">raw_data!R131</f>
        <v>0.418214285714286</v>
      </c>
      <c r="G130" s="16" t="n">
        <f aca="false">raw_data!S131</f>
        <v>0.5039</v>
      </c>
    </row>
    <row r="131" customFormat="false" ht="12.75" hidden="true" customHeight="false" outlineLevel="1" collapsed="false">
      <c r="A131" s="10" t="n">
        <f aca="false">raw_data!D132</f>
        <v>35020</v>
      </c>
      <c r="B131" s="16" t="n">
        <f aca="false">raw_data!H132</f>
        <v>0.677781128390701</v>
      </c>
      <c r="C131" s="16" t="n">
        <f aca="false">raw_data!F132</f>
        <v>0.442142857142857</v>
      </c>
      <c r="E131" s="16" t="n">
        <f aca="false">raw_data!G132</f>
        <v>0.5279</v>
      </c>
      <c r="F131" s="16" t="n">
        <f aca="false">raw_data!R132</f>
        <v>0.420714285714286</v>
      </c>
      <c r="G131" s="16" t="n">
        <f aca="false">raw_data!S132</f>
        <v>0.504925</v>
      </c>
    </row>
    <row r="132" customFormat="false" ht="12.75" hidden="true" customHeight="false" outlineLevel="1" collapsed="false">
      <c r="A132" s="10" t="n">
        <f aca="false">raw_data!D133</f>
        <v>35041</v>
      </c>
      <c r="B132" s="16" t="n">
        <f aca="false">raw_data!H133</f>
        <v>0.695012851993854</v>
      </c>
      <c r="C132" s="16" t="n">
        <f aca="false">raw_data!F133</f>
        <v>0.451666666666667</v>
      </c>
      <c r="E132" s="16" t="n">
        <f aca="false">raw_data!G133</f>
        <v>0.5465</v>
      </c>
      <c r="F132" s="16" t="n">
        <f aca="false">raw_data!R133</f>
        <v>0.427857142857143</v>
      </c>
      <c r="G132" s="16" t="n">
        <f aca="false">raw_data!S133</f>
        <v>0.51265</v>
      </c>
    </row>
    <row r="133" customFormat="false" ht="12.75" hidden="true" customHeight="false" outlineLevel="1" collapsed="false">
      <c r="A133" s="10" t="n">
        <f aca="false">raw_data!D134</f>
        <v>35048</v>
      </c>
      <c r="B133" s="16" t="n">
        <f aca="false">raw_data!H134</f>
        <v>0.804147101480492</v>
      </c>
      <c r="C133" s="16" t="n">
        <f aca="false">raw_data!F134</f>
        <v>0.46452380952381</v>
      </c>
      <c r="E133" s="16" t="n">
        <f aca="false">raw_data!G134</f>
        <v>0.5959</v>
      </c>
      <c r="F133" s="16" t="n">
        <f aca="false">raw_data!R134</f>
        <v>0.436369047619048</v>
      </c>
      <c r="G133" s="16" t="n">
        <f aca="false">raw_data!S134</f>
        <v>0.524125</v>
      </c>
    </row>
    <row r="134" customFormat="false" ht="12.75" hidden="true" customHeight="false" outlineLevel="1" collapsed="false">
      <c r="A134" s="10" t="n">
        <f aca="false">raw_data!D135</f>
        <v>35055</v>
      </c>
      <c r="B134" s="16" t="n">
        <f aca="false">raw_data!H135</f>
        <v>0.769683654274186</v>
      </c>
      <c r="C134" s="16" t="n">
        <f aca="false">raw_data!F135</f>
        <v>0.455714285714286</v>
      </c>
      <c r="E134" s="16" t="n">
        <f aca="false">raw_data!G135</f>
        <v>0.5759</v>
      </c>
      <c r="F134" s="16" t="n">
        <f aca="false">raw_data!R135</f>
        <v>0.445714285714286</v>
      </c>
      <c r="G134" s="16" t="n">
        <f aca="false">raw_data!S135</f>
        <v>0.544325</v>
      </c>
    </row>
    <row r="135" customFormat="false" ht="12.75" hidden="true" customHeight="false" outlineLevel="1" collapsed="false">
      <c r="A135" s="10" t="n">
        <f aca="false">raw_data!D136</f>
        <v>35069</v>
      </c>
      <c r="B135" s="16" t="n">
        <f aca="false">raw_data!H136</f>
        <v>0.812762963282069</v>
      </c>
      <c r="C135" s="16" t="n">
        <f aca="false">raw_data!F136</f>
        <v>0.482380952380952</v>
      </c>
      <c r="E135" s="16" t="n">
        <f aca="false">raw_data!G136</f>
        <v>0.6048</v>
      </c>
      <c r="F135" s="16" t="n">
        <f aca="false">raw_data!R136</f>
        <v>0.453511904761905</v>
      </c>
      <c r="G135" s="16" t="n">
        <f aca="false">raw_data!S136</f>
        <v>0.56155</v>
      </c>
    </row>
    <row r="136" customFormat="false" ht="12.75" hidden="true" customHeight="false" outlineLevel="1" collapsed="false">
      <c r="A136" s="10" t="n">
        <f aca="false">raw_data!D137</f>
        <v>35076</v>
      </c>
      <c r="B136" s="16" t="n">
        <f aca="false">raw_data!H137</f>
        <v>0.821378825083646</v>
      </c>
      <c r="C136" s="16" t="n">
        <f aca="false">raw_data!F137</f>
        <v>0.43452380952381</v>
      </c>
      <c r="E136" s="16" t="n">
        <f aca="false">raw_data!G137</f>
        <v>0.531</v>
      </c>
      <c r="F136" s="16" t="n">
        <f aca="false">raw_data!R137</f>
        <v>0.463571428571429</v>
      </c>
      <c r="G136" s="16" t="n">
        <f aca="false">raw_data!S137</f>
        <v>0.580775</v>
      </c>
    </row>
    <row r="137" customFormat="false" ht="12.75" hidden="true" customHeight="false" outlineLevel="1" collapsed="false">
      <c r="A137" s="10" t="n">
        <f aca="false">raw_data!D138</f>
        <v>35083</v>
      </c>
      <c r="B137" s="16" t="n">
        <f aca="false">raw_data!H138</f>
        <v>0.821378825083646</v>
      </c>
      <c r="C137" s="16" t="n">
        <f aca="false">raw_data!F138</f>
        <v>0.450952380952381</v>
      </c>
      <c r="E137" s="16" t="n">
        <f aca="false">raw_data!G138</f>
        <v>0.5541</v>
      </c>
      <c r="F137" s="16" t="n">
        <f aca="false">raw_data!R138</f>
        <v>0.459285714285714</v>
      </c>
      <c r="G137" s="16" t="n">
        <f aca="false">raw_data!S138</f>
        <v>0.5769</v>
      </c>
    </row>
    <row r="138" customFormat="false" ht="12.75" hidden="true" customHeight="false" outlineLevel="1" collapsed="false">
      <c r="A138" s="10" t="n">
        <f aca="false">raw_data!D139</f>
        <v>35090</v>
      </c>
      <c r="B138" s="16" t="n">
        <f aca="false">raw_data!H139</f>
        <v>0.807019055414351</v>
      </c>
      <c r="C138" s="16" t="n">
        <f aca="false">raw_data!F139</f>
        <v>0.422142857142857</v>
      </c>
      <c r="E138" s="16" t="n">
        <f aca="false">raw_data!G139</f>
        <v>0.5297</v>
      </c>
      <c r="F138" s="16" t="n">
        <f aca="false">raw_data!R139</f>
        <v>0.455892857142857</v>
      </c>
      <c r="G138" s="16" t="n">
        <f aca="false">raw_data!S139</f>
        <v>0.56645</v>
      </c>
    </row>
    <row r="139" customFormat="false" ht="12.75" hidden="true" customHeight="false" outlineLevel="1" collapsed="false">
      <c r="A139" s="10" t="n">
        <f aca="false">raw_data!D140</f>
        <v>35097</v>
      </c>
      <c r="B139" s="16" t="n">
        <f aca="false">raw_data!H140</f>
        <v>0.769683654274186</v>
      </c>
      <c r="C139" s="16" t="n">
        <f aca="false">raw_data!F140</f>
        <v>0.423809523809524</v>
      </c>
      <c r="E139" s="16" t="n">
        <f aca="false">raw_data!G140</f>
        <v>0.5374</v>
      </c>
      <c r="F139" s="16" t="n">
        <f aca="false">raw_data!R140</f>
        <v>0.4475</v>
      </c>
      <c r="G139" s="16" t="n">
        <f aca="false">raw_data!S140</f>
        <v>0.5549</v>
      </c>
    </row>
    <row r="140" customFormat="false" ht="12.75" hidden="true" customHeight="false" outlineLevel="1" collapsed="false">
      <c r="A140" s="10" t="n">
        <f aca="false">raw_data!D141</f>
        <v>35104</v>
      </c>
      <c r="B140" s="16" t="n">
        <f aca="false">raw_data!H141</f>
        <v>0.746708022803314</v>
      </c>
      <c r="C140" s="16" t="n">
        <f aca="false">raw_data!F141</f>
        <v>0.423333333333333</v>
      </c>
      <c r="E140" s="16" t="n">
        <f aca="false">raw_data!G141</f>
        <v>0.5291</v>
      </c>
      <c r="F140" s="16" t="n">
        <f aca="false">raw_data!R141</f>
        <v>0.432857142857143</v>
      </c>
      <c r="G140" s="16" t="n">
        <f aca="false">raw_data!S141</f>
        <v>0.53805</v>
      </c>
    </row>
    <row r="141" customFormat="false" ht="12.75" hidden="true" customHeight="false" outlineLevel="1" collapsed="false">
      <c r="A141" s="10" t="n">
        <f aca="false">raw_data!D142</f>
        <v>35111</v>
      </c>
      <c r="B141" s="16" t="n">
        <f aca="false">raw_data!H142</f>
        <v>0.772555608208044</v>
      </c>
      <c r="C141" s="16" t="n">
        <f aca="false">raw_data!F142</f>
        <v>0.456190476190476</v>
      </c>
      <c r="E141" s="16" t="n">
        <f aca="false">raw_data!G142</f>
        <v>0.5577</v>
      </c>
      <c r="F141" s="16" t="n">
        <f aca="false">raw_data!R142</f>
        <v>0.430059523809524</v>
      </c>
      <c r="G141" s="16" t="n">
        <f aca="false">raw_data!S142</f>
        <v>0.537575</v>
      </c>
    </row>
    <row r="142" customFormat="false" ht="12.75" hidden="true" customHeight="false" outlineLevel="1" collapsed="false">
      <c r="A142" s="10" t="n">
        <f aca="false">raw_data!D143</f>
        <v>35118</v>
      </c>
      <c r="B142" s="16" t="n">
        <f aca="false">raw_data!H143</f>
        <v>0.772555608208044</v>
      </c>
      <c r="C142" s="16" t="n">
        <f aca="false">raw_data!F143</f>
        <v>0.453809523809524</v>
      </c>
      <c r="E142" s="16" t="n">
        <f aca="false">raw_data!G143</f>
        <v>0.5873</v>
      </c>
      <c r="F142" s="16" t="n">
        <f aca="false">raw_data!R143</f>
        <v>0.431369047619048</v>
      </c>
      <c r="G142" s="16" t="n">
        <f aca="false">raw_data!S143</f>
        <v>0.538475</v>
      </c>
    </row>
    <row r="143" customFormat="false" ht="12.75" hidden="true" customHeight="false" outlineLevel="1" collapsed="false">
      <c r="A143" s="10" t="n">
        <f aca="false">raw_data!D144</f>
        <v>35132</v>
      </c>
      <c r="B143" s="16" t="n">
        <f aca="false">raw_data!H144</f>
        <v>0.746708022803314</v>
      </c>
      <c r="C143" s="16" t="n">
        <f aca="false">raw_data!F144</f>
        <v>0.466904761904762</v>
      </c>
      <c r="E143" s="16" t="n">
        <f aca="false">raw_data!G144</f>
        <v>0.5875</v>
      </c>
      <c r="F143" s="16" t="n">
        <f aca="false">raw_data!R144</f>
        <v>0.439285714285714</v>
      </c>
      <c r="G143" s="16" t="n">
        <f aca="false">raw_data!S144</f>
        <v>0.552875</v>
      </c>
    </row>
    <row r="144" customFormat="false" ht="12.75" hidden="true" customHeight="false" outlineLevel="1" collapsed="false">
      <c r="A144" s="10" t="n">
        <f aca="false">raw_data!D145</f>
        <v>35139</v>
      </c>
      <c r="B144" s="16" t="n">
        <f aca="false">raw_data!H145</f>
        <v>0.726604345266302</v>
      </c>
      <c r="C144" s="16" t="n">
        <f aca="false">raw_data!F145</f>
        <v>0.523571428571429</v>
      </c>
      <c r="E144" s="16" t="n">
        <f aca="false">raw_data!G145</f>
        <v>0.6292</v>
      </c>
      <c r="F144" s="16" t="n">
        <f aca="false">raw_data!R145</f>
        <v>0.450059523809524</v>
      </c>
      <c r="G144" s="16" t="n">
        <f aca="false">raw_data!S145</f>
        <v>0.5654</v>
      </c>
    </row>
    <row r="145" customFormat="false" ht="12.75" hidden="true" customHeight="false" outlineLevel="1" collapsed="false">
      <c r="A145" s="10" t="n">
        <f aca="false">raw_data!D146</f>
        <v>35146</v>
      </c>
      <c r="B145" s="16" t="n">
        <f aca="false">raw_data!H146</f>
        <v>0.775427562141903</v>
      </c>
      <c r="C145" s="16" t="n">
        <f aca="false">raw_data!F146</f>
        <v>0.522619047619048</v>
      </c>
      <c r="E145" s="16" t="n">
        <f aca="false">raw_data!G146</f>
        <v>0.6549</v>
      </c>
      <c r="F145" s="16" t="n">
        <f aca="false">raw_data!R146</f>
        <v>0.475119047619048</v>
      </c>
      <c r="G145" s="16" t="n">
        <f aca="false">raw_data!S146</f>
        <v>0.590425</v>
      </c>
    </row>
    <row r="146" customFormat="false" ht="12.75" hidden="true" customHeight="false" outlineLevel="1" collapsed="false">
      <c r="A146" s="10" t="n">
        <f aca="false">raw_data!D147</f>
        <v>35153</v>
      </c>
      <c r="B146" s="16" t="n">
        <f aca="false">raw_data!H147</f>
        <v>0.801275147546633</v>
      </c>
      <c r="C146" s="16" t="n">
        <f aca="false">raw_data!F147</f>
        <v>0.511190476190476</v>
      </c>
      <c r="E146" s="16" t="n">
        <f aca="false">raw_data!G147</f>
        <v>0.6494</v>
      </c>
      <c r="F146" s="16" t="n">
        <f aca="false">raw_data!R147</f>
        <v>0.491726190476191</v>
      </c>
      <c r="G146" s="16" t="n">
        <f aca="false">raw_data!S147</f>
        <v>0.614725</v>
      </c>
    </row>
    <row r="147" customFormat="false" ht="12.75" hidden="true" customHeight="false" outlineLevel="1" collapsed="false">
      <c r="A147" s="10" t="n">
        <f aca="false">raw_data!D148</f>
        <v>35160</v>
      </c>
      <c r="B147" s="16" t="n">
        <f aca="false">raw_data!H148</f>
        <v>0.80989100934821</v>
      </c>
      <c r="C147" s="16" t="n">
        <f aca="false">raw_data!F148</f>
        <v>0.541666666666667</v>
      </c>
      <c r="E147" s="16" t="n">
        <f aca="false">raw_data!G148</f>
        <v>0.6876</v>
      </c>
      <c r="F147" s="16" t="n">
        <f aca="false">raw_data!R148</f>
        <v>0.506071428571429</v>
      </c>
      <c r="G147" s="16" t="n">
        <f aca="false">raw_data!S148</f>
        <v>0.63025</v>
      </c>
    </row>
    <row r="148" customFormat="false" ht="12.75" hidden="true" customHeight="false" outlineLevel="1" collapsed="false">
      <c r="A148" s="10" t="n">
        <f aca="false">raw_data!D149</f>
        <v>35167</v>
      </c>
      <c r="B148" s="16" t="n">
        <f aca="false">raw_data!H149</f>
        <v>0.807019055414351</v>
      </c>
      <c r="C148" s="16" t="n">
        <f aca="false">raw_data!F149</f>
        <v>0.578333333333333</v>
      </c>
      <c r="E148" s="16" t="n">
        <f aca="false">raw_data!G149</f>
        <v>0.7217</v>
      </c>
      <c r="F148" s="16" t="n">
        <f aca="false">raw_data!R149</f>
        <v>0.524761904761905</v>
      </c>
      <c r="G148" s="16" t="n">
        <f aca="false">raw_data!S149</f>
        <v>0.655275</v>
      </c>
    </row>
    <row r="149" customFormat="false" ht="12.75" hidden="true" customHeight="false" outlineLevel="1" collapsed="false">
      <c r="A149" s="10" t="n">
        <f aca="false">raw_data!D150</f>
        <v>35174</v>
      </c>
      <c r="B149" s="16" t="n">
        <f aca="false">raw_data!H150</f>
        <v>0.821378825083646</v>
      </c>
      <c r="C149" s="16" t="n">
        <f aca="false">raw_data!F150</f>
        <v>0.570238095238095</v>
      </c>
      <c r="E149" s="16" t="n">
        <f aca="false">raw_data!G150</f>
        <v>0.6749</v>
      </c>
      <c r="F149" s="16" t="n">
        <f aca="false">raw_data!R150</f>
        <v>0.538452380952381</v>
      </c>
      <c r="G149" s="16" t="n">
        <f aca="false">raw_data!S150</f>
        <v>0.6784</v>
      </c>
    </row>
    <row r="150" customFormat="false" ht="12.75" hidden="true" customHeight="false" outlineLevel="1" collapsed="false">
      <c r="A150" s="10" t="n">
        <f aca="false">raw_data!D151</f>
        <v>35181</v>
      </c>
      <c r="B150" s="16" t="n">
        <f aca="false">raw_data!H151</f>
        <v>0.818506871149787</v>
      </c>
      <c r="C150" s="16" t="n">
        <f aca="false">raw_data!F151</f>
        <v>0.531428571428572</v>
      </c>
      <c r="E150" s="16" t="n">
        <f aca="false">raw_data!G151</f>
        <v>0.7681</v>
      </c>
      <c r="F150" s="16" t="n">
        <f aca="false">raw_data!R151</f>
        <v>0.550357142857143</v>
      </c>
      <c r="G150" s="16" t="n">
        <f aca="false">raw_data!S151</f>
        <v>0.6834</v>
      </c>
    </row>
    <row r="151" customFormat="false" ht="12.75" hidden="true" customHeight="false" outlineLevel="1" collapsed="false">
      <c r="A151" s="10" t="n">
        <f aca="false">raw_data!D152</f>
        <v>35195</v>
      </c>
      <c r="B151" s="16" t="n">
        <f aca="false">raw_data!H152</f>
        <v>0.821378825083646</v>
      </c>
      <c r="C151" s="16" t="n">
        <f aca="false">raw_data!F152</f>
        <v>0.500238095238095</v>
      </c>
      <c r="E151" s="16" t="n">
        <f aca="false">raw_data!G152</f>
        <v>0.6848</v>
      </c>
      <c r="F151" s="16" t="n">
        <f aca="false">raw_data!R152</f>
        <v>0.555416666666667</v>
      </c>
      <c r="G151" s="16" t="n">
        <f aca="false">raw_data!S152</f>
        <v>0.713075</v>
      </c>
    </row>
    <row r="152" customFormat="false" ht="12.75" hidden="true" customHeight="false" outlineLevel="1" collapsed="false">
      <c r="A152" s="10" t="n">
        <f aca="false">raw_data!D153</f>
        <v>35202</v>
      </c>
      <c r="B152" s="16" t="n">
        <f aca="false">raw_data!H153</f>
        <v>0.821378825083646</v>
      </c>
      <c r="C152" s="16" t="n">
        <f aca="false">raw_data!F153</f>
        <v>0.491428571428571</v>
      </c>
      <c r="E152" s="16" t="n">
        <f aca="false">raw_data!G153</f>
        <v>0.6303</v>
      </c>
      <c r="F152" s="16" t="n">
        <f aca="false">raw_data!R153</f>
        <v>0.545059523809524</v>
      </c>
      <c r="G152" s="16" t="n">
        <f aca="false">raw_data!S153</f>
        <v>0.712375</v>
      </c>
    </row>
    <row r="153" customFormat="false" ht="12.75" hidden="true" customHeight="false" outlineLevel="1" collapsed="false">
      <c r="A153" s="10" t="n">
        <f aca="false">raw_data!D154</f>
        <v>35209</v>
      </c>
      <c r="B153" s="16" t="n">
        <f aca="false">raw_data!H154</f>
        <v>0.847226410488376</v>
      </c>
      <c r="C153" s="16" t="n">
        <f aca="false">raw_data!F154</f>
        <v>0.507619047619048</v>
      </c>
      <c r="E153" s="16" t="n">
        <f aca="false">raw_data!G154</f>
        <v>0.6472</v>
      </c>
      <c r="F153" s="16" t="n">
        <f aca="false">raw_data!R154</f>
        <v>0.523333333333333</v>
      </c>
      <c r="G153" s="16" t="n">
        <f aca="false">raw_data!S154</f>
        <v>0.689525</v>
      </c>
    </row>
    <row r="154" customFormat="false" ht="12.75" hidden="true" customHeight="false" outlineLevel="1" collapsed="false">
      <c r="A154" s="10" t="n">
        <f aca="false">raw_data!D155</f>
        <v>35216</v>
      </c>
      <c r="B154" s="16" t="n">
        <f aca="false">raw_data!H155</f>
        <v>0.821378825083646</v>
      </c>
      <c r="C154" s="16" t="n">
        <f aca="false">raw_data!F155</f>
        <v>0.470476190476191</v>
      </c>
      <c r="E154" s="16" t="n">
        <f aca="false">raw_data!G155</f>
        <v>0.5912</v>
      </c>
      <c r="F154" s="16" t="n">
        <f aca="false">raw_data!R155</f>
        <v>0.507678571428571</v>
      </c>
      <c r="G154" s="16" t="n">
        <f aca="false">raw_data!S155</f>
        <v>0.6826</v>
      </c>
    </row>
    <row r="155" customFormat="false" ht="12.75" hidden="true" customHeight="false" outlineLevel="1" collapsed="false">
      <c r="A155" s="10" t="n">
        <f aca="false">raw_data!D156</f>
        <v>35223</v>
      </c>
      <c r="B155" s="16" t="n">
        <f aca="false">raw_data!H156</f>
        <v>0.801275147546633</v>
      </c>
      <c r="C155" s="16" t="n">
        <f aca="false">raw_data!F156</f>
        <v>0.482857142857143</v>
      </c>
      <c r="E155" s="16" t="n">
        <f aca="false">raw_data!G156</f>
        <v>0.6091</v>
      </c>
      <c r="F155" s="16" t="n">
        <f aca="false">raw_data!R156</f>
        <v>0.492440476190476</v>
      </c>
      <c r="G155" s="16" t="n">
        <f aca="false">raw_data!S156</f>
        <v>0.638375</v>
      </c>
    </row>
    <row r="156" customFormat="false" ht="12.75" hidden="true" customHeight="false" outlineLevel="1" collapsed="false">
      <c r="A156" s="10" t="n">
        <f aca="false">raw_data!D157</f>
        <v>35230</v>
      </c>
      <c r="B156" s="16" t="n">
        <f aca="false">raw_data!H157</f>
        <v>0.804147101480492</v>
      </c>
      <c r="C156" s="16" t="n">
        <f aca="false">raw_data!F157</f>
        <v>0.484285714285714</v>
      </c>
      <c r="E156" s="16" t="n">
        <f aca="false">raw_data!G157</f>
        <v>0.595</v>
      </c>
      <c r="F156" s="16" t="n">
        <f aca="false">raw_data!R157</f>
        <v>0.488095238095238</v>
      </c>
      <c r="G156" s="16" t="n">
        <f aca="false">raw_data!S157</f>
        <v>0.61945</v>
      </c>
    </row>
    <row r="157" customFormat="false" ht="12.75" hidden="true" customHeight="false" outlineLevel="1" collapsed="false">
      <c r="A157" s="10" t="n">
        <f aca="false">raw_data!D158</f>
        <v>35237</v>
      </c>
      <c r="B157" s="16" t="n">
        <f aca="false">raw_data!H158</f>
        <v>0.815634917215928</v>
      </c>
      <c r="C157" s="16" t="n">
        <f aca="false">raw_data!F158</f>
        <v>0.474285714285714</v>
      </c>
      <c r="E157" s="16" t="n">
        <f aca="false">raw_data!G158</f>
        <v>0.5874</v>
      </c>
      <c r="F157" s="16" t="n">
        <f aca="false">raw_data!R158</f>
        <v>0.486309523809524</v>
      </c>
      <c r="G157" s="16" t="n">
        <f aca="false">raw_data!S158</f>
        <v>0.610625</v>
      </c>
    </row>
    <row r="158" customFormat="false" ht="12.75" hidden="true" customHeight="false" outlineLevel="1" collapsed="false">
      <c r="A158" s="10" t="n">
        <f aca="false">raw_data!D159</f>
        <v>35244</v>
      </c>
      <c r="B158" s="16" t="n">
        <f aca="false">raw_data!H159</f>
        <v>0.829994686885222</v>
      </c>
      <c r="C158" s="16" t="n">
        <f aca="false">raw_data!F159</f>
        <v>0.498095238095238</v>
      </c>
      <c r="E158" s="16" t="n">
        <f aca="false">raw_data!G159</f>
        <v>0.6003</v>
      </c>
      <c r="F158" s="16" t="n">
        <f aca="false">raw_data!R159</f>
        <v>0.477976190476191</v>
      </c>
      <c r="G158" s="16" t="n">
        <f aca="false">raw_data!S159</f>
        <v>0.595675</v>
      </c>
    </row>
    <row r="159" customFormat="false" ht="12.75" hidden="true" customHeight="false" outlineLevel="1" collapsed="false">
      <c r="A159" s="10" t="n">
        <f aca="false">raw_data!D160</f>
        <v>35251</v>
      </c>
      <c r="B159" s="16" t="n">
        <f aca="false">raw_data!H160</f>
        <v>0.824250779017505</v>
      </c>
      <c r="C159" s="16" t="n">
        <f aca="false">raw_data!F160</f>
        <v>0.505</v>
      </c>
      <c r="E159" s="16" t="n">
        <f aca="false">raw_data!G160</f>
        <v>0.6247</v>
      </c>
      <c r="F159" s="16" t="n">
        <f aca="false">raw_data!R160</f>
        <v>0.484880952380952</v>
      </c>
      <c r="G159" s="16" t="n">
        <f aca="false">raw_data!S160</f>
        <v>0.59795</v>
      </c>
    </row>
    <row r="160" customFormat="false" ht="12.75" hidden="true" customHeight="false" outlineLevel="1" collapsed="false">
      <c r="A160" s="10" t="n">
        <f aca="false">raw_data!D161</f>
        <v>35258</v>
      </c>
      <c r="B160" s="16" t="n">
        <f aca="false">raw_data!H161</f>
        <v>0.815634917215928</v>
      </c>
      <c r="C160" s="16" t="n">
        <f aca="false">raw_data!F161</f>
        <v>0.521428571428571</v>
      </c>
      <c r="E160" s="16" t="n">
        <f aca="false">raw_data!G161</f>
        <v>0.64</v>
      </c>
      <c r="F160" s="16" t="n">
        <f aca="false">raw_data!R161</f>
        <v>0.490416666666667</v>
      </c>
      <c r="G160" s="16" t="n">
        <f aca="false">raw_data!S161</f>
        <v>0.60185</v>
      </c>
    </row>
    <row r="161" customFormat="false" ht="12.75" hidden="true" customHeight="false" outlineLevel="1" collapsed="false">
      <c r="A161" s="10" t="n">
        <f aca="false">raw_data!D162</f>
        <v>35265</v>
      </c>
      <c r="B161" s="16" t="n">
        <f aca="false">raw_data!H162</f>
        <v>0.818506871149787</v>
      </c>
      <c r="C161" s="16" t="n">
        <f aca="false">raw_data!F162</f>
        <v>0.5</v>
      </c>
      <c r="E161" s="16" t="n">
        <f aca="false">raw_data!G162</f>
        <v>0.6241</v>
      </c>
      <c r="F161" s="16" t="n">
        <f aca="false">raw_data!R162</f>
        <v>0.499702380952381</v>
      </c>
      <c r="G161" s="16" t="n">
        <f aca="false">raw_data!S162</f>
        <v>0.6131</v>
      </c>
    </row>
    <row r="162" customFormat="false" ht="12.75" hidden="true" customHeight="false" outlineLevel="1" collapsed="false">
      <c r="A162" s="10" t="n">
        <f aca="false">raw_data!D163</f>
        <v>35272</v>
      </c>
      <c r="B162" s="16" t="n">
        <f aca="false">raw_data!H163</f>
        <v>0.893177673430118</v>
      </c>
      <c r="C162" s="16" t="n">
        <f aca="false">raw_data!F163</f>
        <v>0.478809523809524</v>
      </c>
      <c r="E162" s="16" t="n">
        <f aca="false">raw_data!G163</f>
        <v>0.6016</v>
      </c>
      <c r="F162" s="16" t="n">
        <f aca="false">raw_data!R163</f>
        <v>0.506130952380952</v>
      </c>
      <c r="G162" s="16" t="n">
        <f aca="false">raw_data!S163</f>
        <v>0.622275</v>
      </c>
    </row>
    <row r="163" customFormat="false" ht="12.75" hidden="true" customHeight="false" outlineLevel="1" collapsed="false">
      <c r="A163" s="10" t="n">
        <f aca="false">raw_data!D164</f>
        <v>35286</v>
      </c>
      <c r="B163" s="16" t="n">
        <f aca="false">raw_data!H164</f>
        <v>0.924769166702566</v>
      </c>
      <c r="C163" s="16" t="n">
        <f aca="false">raw_data!F164</f>
        <v>0.513571428571429</v>
      </c>
      <c r="E163" s="16" t="n">
        <f aca="false">raw_data!G164</f>
        <v>0.6187</v>
      </c>
      <c r="F163" s="16" t="n">
        <f aca="false">raw_data!R164</f>
        <v>0.501309523809524</v>
      </c>
      <c r="G163" s="16" t="n">
        <f aca="false">raw_data!S164</f>
        <v>0.6226</v>
      </c>
    </row>
    <row r="164" customFormat="false" ht="12.75" hidden="true" customHeight="false" outlineLevel="1" collapsed="false">
      <c r="A164" s="10" t="n">
        <f aca="false">raw_data!D165</f>
        <v>35293</v>
      </c>
      <c r="B164" s="16" t="n">
        <f aca="false">raw_data!H165</f>
        <v>0.976464337512026</v>
      </c>
      <c r="C164" s="16" t="n">
        <f aca="false">raw_data!F165</f>
        <v>0.53952380952381</v>
      </c>
      <c r="E164" s="16" t="n">
        <f aca="false">raw_data!G165</f>
        <v>0.6338</v>
      </c>
      <c r="F164" s="16" t="n">
        <f aca="false">raw_data!R165</f>
        <v>0.503452380952381</v>
      </c>
      <c r="G164" s="16" t="n">
        <f aca="false">raw_data!S165</f>
        <v>0.6211</v>
      </c>
    </row>
    <row r="165" customFormat="false" ht="12.75" hidden="true" customHeight="false" outlineLevel="1" collapsed="false">
      <c r="A165" s="10" t="n">
        <f aca="false">raw_data!D166</f>
        <v>35300</v>
      </c>
      <c r="B165" s="16" t="n">
        <f aca="false">raw_data!H166</f>
        <v>1.05400709372622</v>
      </c>
      <c r="C165" s="16" t="n">
        <f aca="false">raw_data!F166</f>
        <v>0.522857142857143</v>
      </c>
      <c r="E165" s="16" t="n">
        <f aca="false">raw_data!G166</f>
        <v>0.6322</v>
      </c>
      <c r="F165" s="16" t="n">
        <f aca="false">raw_data!R166</f>
        <v>0.507976190476191</v>
      </c>
      <c r="G165" s="16" t="n">
        <f aca="false">raw_data!S166</f>
        <v>0.61955</v>
      </c>
    </row>
    <row r="166" customFormat="false" ht="12.75" hidden="true" customHeight="false" outlineLevel="1" collapsed="false">
      <c r="A166" s="10" t="n">
        <f aca="false">raw_data!D167</f>
        <v>35307</v>
      </c>
      <c r="B166" s="16" t="n">
        <f aca="false">raw_data!H167</f>
        <v>1.00518387685062</v>
      </c>
      <c r="C166" s="16" t="n">
        <f aca="false">raw_data!F167</f>
        <v>0.529761904761905</v>
      </c>
      <c r="E166" s="16" t="n">
        <f aca="false">raw_data!G167</f>
        <v>0.6282</v>
      </c>
      <c r="F166" s="16" t="n">
        <f aca="false">raw_data!R167</f>
        <v>0.513690476190476</v>
      </c>
      <c r="G166" s="16" t="n">
        <f aca="false">raw_data!S167</f>
        <v>0.621575</v>
      </c>
    </row>
    <row r="167" customFormat="false" ht="12.75" hidden="true" customHeight="false" outlineLevel="1" collapsed="false">
      <c r="A167" s="10" t="n">
        <f aca="false">raw_data!D168</f>
        <v>35314</v>
      </c>
      <c r="B167" s="16" t="n">
        <f aca="false">raw_data!H168</f>
        <v>0.970720429644309</v>
      </c>
      <c r="C167" s="16" t="n">
        <f aca="false">raw_data!F168</f>
        <v>0.567857142857143</v>
      </c>
      <c r="E167" s="16" t="n">
        <f aca="false">raw_data!G168</f>
        <v>0.6527</v>
      </c>
      <c r="F167" s="16" t="n">
        <f aca="false">raw_data!R168</f>
        <v>0.526428571428572</v>
      </c>
      <c r="G167" s="16" t="n">
        <f aca="false">raw_data!S168</f>
        <v>0.628225</v>
      </c>
    </row>
    <row r="168" customFormat="false" ht="12.75" hidden="true" customHeight="false" outlineLevel="1" collapsed="false">
      <c r="A168" s="10" t="n">
        <f aca="false">raw_data!D169</f>
        <v>35321</v>
      </c>
      <c r="B168" s="16" t="n">
        <f aca="false">raw_data!H169</f>
        <v>0.913281350967131</v>
      </c>
      <c r="C168" s="16" t="n">
        <f aca="false">raw_data!F169</f>
        <v>0.583571428571429</v>
      </c>
      <c r="E168" s="16" t="n">
        <f aca="false">raw_data!G169</f>
        <v>0.646</v>
      </c>
      <c r="F168" s="16" t="n">
        <f aca="false">raw_data!R169</f>
        <v>0.54</v>
      </c>
      <c r="G168" s="16" t="n">
        <f aca="false">raw_data!S169</f>
        <v>0.636725</v>
      </c>
    </row>
    <row r="169" customFormat="false" ht="12.75" hidden="true" customHeight="false" outlineLevel="1" collapsed="false">
      <c r="A169" s="10" t="n">
        <f aca="false">raw_data!D170</f>
        <v>35328</v>
      </c>
      <c r="B169" s="16" t="n">
        <f aca="false">raw_data!H170</f>
        <v>0.884561811628542</v>
      </c>
      <c r="C169" s="16" t="n">
        <f aca="false">raw_data!F170</f>
        <v>0.562619047619048</v>
      </c>
      <c r="E169" s="16" t="n">
        <f aca="false">raw_data!G170</f>
        <v>0.6109</v>
      </c>
      <c r="F169" s="16" t="n">
        <f aca="false">raw_data!R170</f>
        <v>0.551011904761905</v>
      </c>
      <c r="G169" s="16" t="n">
        <f aca="false">raw_data!S170</f>
        <v>0.639775</v>
      </c>
    </row>
    <row r="170" customFormat="false" ht="12.75" hidden="true" customHeight="false" outlineLevel="1" collapsed="false">
      <c r="A170" s="10" t="n">
        <f aca="false">raw_data!D171</f>
        <v>35335</v>
      </c>
      <c r="B170" s="16" t="n">
        <f aca="false">raw_data!H171</f>
        <v>0.850098364422235</v>
      </c>
      <c r="C170" s="16" t="n">
        <f aca="false">raw_data!F171</f>
        <v>0.585714285714286</v>
      </c>
      <c r="E170" s="16" t="n">
        <f aca="false">raw_data!G171</f>
        <v>0.646</v>
      </c>
      <c r="F170" s="16" t="n">
        <f aca="false">raw_data!R171</f>
        <v>0.560952380952381</v>
      </c>
      <c r="G170" s="16" t="n">
        <f aca="false">raw_data!S171</f>
        <v>0.63445</v>
      </c>
    </row>
    <row r="171" customFormat="false" ht="12.75" hidden="true" customHeight="false" outlineLevel="1" collapsed="false">
      <c r="A171" s="10" t="n">
        <f aca="false">raw_data!D172</f>
        <v>35342</v>
      </c>
      <c r="B171" s="16" t="n">
        <f aca="false">raw_data!H172</f>
        <v>0.841482502620658</v>
      </c>
      <c r="C171" s="16" t="n">
        <f aca="false">raw_data!F172</f>
        <v>0.588809523809524</v>
      </c>
      <c r="E171" s="16" t="n">
        <f aca="false">raw_data!G172</f>
        <v>0.6363</v>
      </c>
      <c r="F171" s="16" t="n">
        <f aca="false">raw_data!R172</f>
        <v>0.574940476190476</v>
      </c>
      <c r="G171" s="16" t="n">
        <f aca="false">raw_data!S172</f>
        <v>0.6389</v>
      </c>
    </row>
    <row r="172" customFormat="false" ht="12.75" hidden="true" customHeight="false" outlineLevel="1" collapsed="false">
      <c r="A172" s="10" t="n">
        <f aca="false">raw_data!D173</f>
        <v>35349</v>
      </c>
      <c r="B172" s="16" t="n">
        <f aca="false">raw_data!H173</f>
        <v>0.873073995893106</v>
      </c>
      <c r="C172" s="16" t="n">
        <f aca="false">raw_data!F173</f>
        <v>0.587142857142857</v>
      </c>
      <c r="E172" s="16" t="n">
        <f aca="false">raw_data!G173</f>
        <v>0.6552</v>
      </c>
      <c r="F172" s="16" t="n">
        <f aca="false">raw_data!R173</f>
        <v>0.580178571428571</v>
      </c>
      <c r="G172" s="16" t="n">
        <f aca="false">raw_data!S173</f>
        <v>0.6348</v>
      </c>
    </row>
    <row r="173" customFormat="false" ht="12.75" hidden="true" customHeight="false" outlineLevel="1" collapsed="false">
      <c r="A173" s="10" t="n">
        <f aca="false">raw_data!D174</f>
        <v>35356</v>
      </c>
      <c r="B173" s="16" t="n">
        <f aca="false">raw_data!H174</f>
        <v>0.867330088025388</v>
      </c>
      <c r="C173" s="16" t="n">
        <f aca="false">raw_data!F174</f>
        <v>0.614047619047619</v>
      </c>
      <c r="E173" s="16" t="n">
        <f aca="false">raw_data!G174</f>
        <v>0.6794</v>
      </c>
      <c r="F173" s="16" t="n">
        <f aca="false">raw_data!R174</f>
        <v>0.581071428571429</v>
      </c>
      <c r="G173" s="16" t="n">
        <f aca="false">raw_data!S174</f>
        <v>0.6371</v>
      </c>
    </row>
    <row r="174" customFormat="false" ht="12.75" hidden="true" customHeight="false" outlineLevel="1" collapsed="false">
      <c r="A174" s="10" t="n">
        <f aca="false">raw_data!D175</f>
        <v>35363</v>
      </c>
      <c r="B174" s="16" t="n">
        <f aca="false">raw_data!H175</f>
        <v>0.8874337655624</v>
      </c>
      <c r="C174" s="16" t="n">
        <f aca="false">raw_data!F175</f>
        <v>0.591904761904762</v>
      </c>
      <c r="E174" s="16" t="n">
        <f aca="false">raw_data!G175</f>
        <v>0.701</v>
      </c>
      <c r="F174" s="16" t="n">
        <f aca="false">raw_data!R175</f>
        <v>0.593928571428572</v>
      </c>
      <c r="G174" s="16" t="n">
        <f aca="false">raw_data!S175</f>
        <v>0.654225</v>
      </c>
    </row>
    <row r="175" customFormat="false" ht="12.75" hidden="true" customHeight="false" outlineLevel="1" collapsed="false">
      <c r="A175" s="10" t="n">
        <f aca="false">raw_data!D176</f>
        <v>35377</v>
      </c>
      <c r="B175" s="16" t="n">
        <f aca="false">raw_data!H176</f>
        <v>0.893177673430118</v>
      </c>
      <c r="C175" s="16" t="n">
        <f aca="false">raw_data!F176</f>
        <v>0.561666666666667</v>
      </c>
      <c r="E175" s="16" t="n">
        <f aca="false">raw_data!G176</f>
        <v>0.6527</v>
      </c>
      <c r="F175" s="16" t="n">
        <f aca="false">raw_data!R176</f>
        <v>0.595476190476191</v>
      </c>
      <c r="G175" s="16" t="n">
        <f aca="false">raw_data!S176</f>
        <v>0.667975</v>
      </c>
    </row>
    <row r="176" customFormat="false" ht="12.75" hidden="true" customHeight="false" outlineLevel="1" collapsed="false">
      <c r="A176" s="10" t="n">
        <f aca="false">raw_data!D177</f>
        <v>35384</v>
      </c>
      <c r="B176" s="16" t="n">
        <f aca="false">raw_data!H177</f>
        <v>0.893177673430118</v>
      </c>
      <c r="C176" s="16" t="n">
        <f aca="false">raw_data!F177</f>
        <v>0.575476190476191</v>
      </c>
      <c r="E176" s="16" t="n">
        <f aca="false">raw_data!G177</f>
        <v>0.6692</v>
      </c>
      <c r="F176" s="16" t="n">
        <f aca="false">raw_data!R177</f>
        <v>0.588690476190476</v>
      </c>
      <c r="G176" s="16" t="n">
        <f aca="false">raw_data!S177</f>
        <v>0.672075</v>
      </c>
    </row>
    <row r="177" customFormat="false" ht="12.75" hidden="true" customHeight="false" outlineLevel="1" collapsed="false">
      <c r="A177" s="10" t="n">
        <f aca="false">raw_data!D178</f>
        <v>35391</v>
      </c>
      <c r="B177" s="16" t="n">
        <f aca="false">raw_data!H178</f>
        <v>0.893177673430118</v>
      </c>
      <c r="C177" s="16" t="n">
        <f aca="false">raw_data!F178</f>
        <v>0.565476190476191</v>
      </c>
      <c r="E177" s="16" t="n">
        <f aca="false">raw_data!G178</f>
        <v>0.678</v>
      </c>
      <c r="F177" s="16" t="n">
        <f aca="false">raw_data!R178</f>
        <v>0.58577380952381</v>
      </c>
      <c r="G177" s="16" t="n">
        <f aca="false">raw_data!S178</f>
        <v>0.675575</v>
      </c>
    </row>
    <row r="178" customFormat="false" ht="12.75" hidden="true" customHeight="false" outlineLevel="1" collapsed="false">
      <c r="A178" s="10" t="n">
        <f aca="false">raw_data!D179</f>
        <v>35398</v>
      </c>
      <c r="B178" s="16" t="n">
        <f aca="false">raw_data!H179</f>
        <v>0.910409397033272</v>
      </c>
      <c r="C178" s="16" t="n">
        <f aca="false">raw_data!F179</f>
        <v>0.565476190476191</v>
      </c>
      <c r="E178" s="16" t="n">
        <f aca="false">raw_data!G179</f>
        <v>0.6935</v>
      </c>
      <c r="F178" s="16" t="n">
        <f aca="false">raw_data!R179</f>
        <v>0.573630952380952</v>
      </c>
      <c r="G178" s="16" t="n">
        <f aca="false">raw_data!S179</f>
        <v>0.675225</v>
      </c>
    </row>
    <row r="179" customFormat="false" ht="12.75" hidden="true" customHeight="false" outlineLevel="1" collapsed="false">
      <c r="A179" s="10" t="n">
        <f aca="false">raw_data!D180</f>
        <v>35405</v>
      </c>
      <c r="B179" s="16" t="n">
        <f aca="false">raw_data!H180</f>
        <v>0.927641120636425</v>
      </c>
      <c r="C179" s="16" t="n">
        <f aca="false">raw_data!F180</f>
        <v>0.61</v>
      </c>
      <c r="E179" s="16" t="n">
        <f aca="false">raw_data!G180</f>
        <v>0.698</v>
      </c>
      <c r="F179" s="16" t="n">
        <f aca="false">raw_data!R180</f>
        <v>0.56702380952381</v>
      </c>
      <c r="G179" s="16" t="n">
        <f aca="false">raw_data!S180</f>
        <v>0.67335</v>
      </c>
    </row>
    <row r="180" customFormat="false" ht="12.75" hidden="true" customHeight="false" outlineLevel="1" collapsed="false">
      <c r="A180" s="10" t="n">
        <f aca="false">raw_data!D181</f>
        <v>35412</v>
      </c>
      <c r="B180" s="16" t="n">
        <f aca="false">raw_data!H181</f>
        <v>0.931949051537213</v>
      </c>
      <c r="C180" s="16" t="n">
        <f aca="false">raw_data!F181</f>
        <v>0.582619047619048</v>
      </c>
      <c r="E180" s="16" t="n">
        <f aca="false">raw_data!G181</f>
        <v>0.6704</v>
      </c>
      <c r="F180" s="16" t="n">
        <f aca="false">raw_data!R181</f>
        <v>0.579107142857143</v>
      </c>
      <c r="G180" s="16" t="n">
        <f aca="false">raw_data!S181</f>
        <v>0.684675</v>
      </c>
    </row>
    <row r="181" customFormat="false" ht="12.75" hidden="true" customHeight="false" outlineLevel="1" collapsed="false">
      <c r="A181" s="10" t="n">
        <f aca="false">raw_data!D182</f>
        <v>35419</v>
      </c>
      <c r="B181" s="16" t="n">
        <f aca="false">raw_data!H182</f>
        <v>0.939128936371861</v>
      </c>
      <c r="C181" s="16" t="n">
        <f aca="false">raw_data!F182</f>
        <v>0.597142857142857</v>
      </c>
      <c r="E181" s="16" t="n">
        <f aca="false">raw_data!G182</f>
        <v>0.7019</v>
      </c>
      <c r="F181" s="16" t="n">
        <f aca="false">raw_data!R182</f>
        <v>0.580892857142857</v>
      </c>
      <c r="G181" s="16" t="n">
        <f aca="false">raw_data!S182</f>
        <v>0.684975</v>
      </c>
    </row>
    <row r="182" customFormat="false" ht="12.75" hidden="true" customHeight="false" outlineLevel="1" collapsed="false">
      <c r="A182" s="10" t="n">
        <f aca="false">raw_data!D183</f>
        <v>35426</v>
      </c>
      <c r="B182" s="16" t="n">
        <f aca="false">raw_data!H183</f>
        <v>0.983644222346674</v>
      </c>
      <c r="C182" s="16" t="n">
        <f aca="false">raw_data!F183</f>
        <v>0.600476190476191</v>
      </c>
      <c r="E182" s="16" t="n">
        <f aca="false">raw_data!G183</f>
        <v>0.6974</v>
      </c>
      <c r="F182" s="16" t="n">
        <f aca="false">raw_data!R183</f>
        <v>0.588809523809524</v>
      </c>
      <c r="G182" s="16" t="n">
        <f aca="false">raw_data!S183</f>
        <v>0.69095</v>
      </c>
    </row>
    <row r="183" customFormat="false" ht="12.75" hidden="false" customHeight="false" outlineLevel="0" collapsed="false">
      <c r="A183" s="10" t="n">
        <f aca="false">raw_data!D184</f>
        <v>35440</v>
      </c>
      <c r="B183" s="16" t="n">
        <f aca="false">raw_data!H184</f>
        <v>0.99226008414825</v>
      </c>
      <c r="C183" s="16" t="n">
        <f aca="false">raw_data!F184</f>
        <v>0.621190476190476</v>
      </c>
      <c r="D183" s="8" t="n">
        <v>0.76</v>
      </c>
      <c r="E183" s="16" t="n">
        <f aca="false">raw_data!G184</f>
        <v>0.7036</v>
      </c>
      <c r="F183" s="16" t="n">
        <f aca="false">raw_data!R184</f>
        <v>0.597559523809524</v>
      </c>
      <c r="G183" s="16" t="n">
        <f aca="false">raw_data!S184</f>
        <v>0.691925</v>
      </c>
      <c r="H183" s="4"/>
    </row>
    <row r="184" customFormat="false" ht="12.75" hidden="false" customHeight="false" outlineLevel="0" collapsed="false">
      <c r="A184" s="10" t="n">
        <f aca="false">raw_data!D185</f>
        <v>35447</v>
      </c>
      <c r="B184" s="16" t="n">
        <f aca="false">raw_data!H185</f>
        <v>0.995132038082109</v>
      </c>
      <c r="C184" s="16" t="n">
        <f aca="false">raw_data!F185</f>
        <v>0.605</v>
      </c>
      <c r="D184" s="8" t="n">
        <v>0.76</v>
      </c>
      <c r="E184" s="16" t="n">
        <f aca="false">raw_data!G185</f>
        <v>0.6809</v>
      </c>
      <c r="F184" s="16" t="n">
        <f aca="false">raw_data!R185</f>
        <v>0.600357142857143</v>
      </c>
      <c r="G184" s="16" t="n">
        <f aca="false">raw_data!S185</f>
        <v>0.693325</v>
      </c>
    </row>
    <row r="185" customFormat="false" ht="12.75" hidden="false" customHeight="false" outlineLevel="0" collapsed="false">
      <c r="A185" s="10" t="n">
        <f aca="false">raw_data!D186</f>
        <v>35454</v>
      </c>
      <c r="B185" s="16" t="n">
        <f aca="false">raw_data!H186</f>
        <v>1.01810766955298</v>
      </c>
      <c r="C185" s="16" t="n">
        <f aca="false">raw_data!F186</f>
        <v>0.572619047619048</v>
      </c>
      <c r="D185" s="8" t="n">
        <v>0.76</v>
      </c>
      <c r="E185" s="16" t="n">
        <f aca="false">raw_data!G186</f>
        <v>0.6775</v>
      </c>
      <c r="F185" s="16" t="n">
        <f aca="false">raw_data!R186</f>
        <v>0.605952380952381</v>
      </c>
      <c r="G185" s="16" t="n">
        <f aca="false">raw_data!S186</f>
        <v>0.69595</v>
      </c>
      <c r="H185" s="2"/>
      <c r="I185" s="2"/>
    </row>
    <row r="186" customFormat="false" ht="12.75" hidden="false" customHeight="false" outlineLevel="0" collapsed="false">
      <c r="A186" s="10" t="n">
        <f aca="false">raw_data!D187</f>
        <v>35461</v>
      </c>
      <c r="B186" s="16" t="n">
        <f aca="false">raw_data!H187</f>
        <v>1.01667169258605</v>
      </c>
      <c r="C186" s="16" t="n">
        <f aca="false">raw_data!F187</f>
        <v>0.575</v>
      </c>
      <c r="D186" s="8" t="n">
        <v>0.76</v>
      </c>
      <c r="E186" s="16" t="n">
        <f aca="false">raw_data!G187</f>
        <v>0.6847</v>
      </c>
      <c r="F186" s="16" t="n">
        <f aca="false">raw_data!R187</f>
        <v>0.599821428571429</v>
      </c>
      <c r="G186" s="16" t="n">
        <f aca="false">raw_data!S187</f>
        <v>0.68985</v>
      </c>
      <c r="H186" s="4"/>
      <c r="I186" s="4"/>
    </row>
    <row r="187" customFormat="false" ht="12.75" hidden="false" customHeight="false" outlineLevel="0" collapsed="false">
      <c r="A187" s="10" t="n">
        <f aca="false">raw_data!D188</f>
        <v>35468</v>
      </c>
      <c r="B187" s="16" t="n">
        <f aca="false">raw_data!H188</f>
        <v>1.00231192291676</v>
      </c>
      <c r="C187" s="16" t="n">
        <f aca="false">raw_data!F188</f>
        <v>0.529285714285714</v>
      </c>
      <c r="D187" s="8" t="n">
        <v>0.76</v>
      </c>
      <c r="E187" s="16" t="n">
        <f aca="false">raw_data!G188</f>
        <v>0.6306</v>
      </c>
      <c r="F187" s="16" t="n">
        <f aca="false">raw_data!R188</f>
        <v>0.593452380952381</v>
      </c>
      <c r="G187" s="16" t="n">
        <f aca="false">raw_data!S188</f>
        <v>0.686675</v>
      </c>
      <c r="H187" s="4"/>
      <c r="I187" s="4"/>
    </row>
    <row r="188" customFormat="false" ht="12.75" hidden="false" customHeight="false" outlineLevel="0" collapsed="false">
      <c r="A188" s="10" t="n">
        <f aca="false">raw_data!D189</f>
        <v>35475</v>
      </c>
      <c r="B188" s="16" t="n">
        <f aca="false">raw_data!H189</f>
        <v>0.94056491333879</v>
      </c>
      <c r="C188" s="16" t="n">
        <f aca="false">raw_data!F189</f>
        <v>0.533571428571429</v>
      </c>
      <c r="D188" s="8" t="n">
        <v>0.76</v>
      </c>
      <c r="E188" s="16" t="n">
        <f aca="false">raw_data!G189</f>
        <v>0.6425</v>
      </c>
      <c r="F188" s="16" t="n">
        <f aca="false">raw_data!R189</f>
        <v>0.570476190476191</v>
      </c>
      <c r="G188" s="16" t="n">
        <f aca="false">raw_data!S189</f>
        <v>0.668425</v>
      </c>
      <c r="H188" s="4"/>
      <c r="I188" s="4"/>
    </row>
    <row r="189" customFormat="false" ht="12.75" hidden="false" customHeight="false" outlineLevel="0" collapsed="false">
      <c r="A189" s="10" t="n">
        <f aca="false">raw_data!D190</f>
        <v>35482</v>
      </c>
      <c r="B189" s="16" t="n">
        <f aca="false">raw_data!H190</f>
        <v>0.91471732793406</v>
      </c>
      <c r="C189" s="16" t="n">
        <f aca="false">raw_data!F190</f>
        <v>0.509285714285714</v>
      </c>
      <c r="D189" s="8" t="n">
        <v>0.76</v>
      </c>
      <c r="E189" s="16" t="n">
        <f aca="false">raw_data!G190</f>
        <v>0.6182</v>
      </c>
      <c r="F189" s="16" t="n">
        <f aca="false">raw_data!R190</f>
        <v>0.552619047619048</v>
      </c>
      <c r="G189" s="16" t="n">
        <f aca="false">raw_data!S190</f>
        <v>0.658825</v>
      </c>
      <c r="H189" s="4"/>
      <c r="I189" s="4"/>
    </row>
    <row r="190" customFormat="false" ht="12.75" hidden="false" customHeight="false" outlineLevel="0" collapsed="false">
      <c r="A190" s="10" t="n">
        <f aca="false">raw_data!D191</f>
        <v>35489</v>
      </c>
      <c r="B190" s="16" t="n">
        <f aca="false">raw_data!H191</f>
        <v>0.91471732793406</v>
      </c>
      <c r="C190" s="16" t="n">
        <f aca="false">raw_data!F191</f>
        <v>0.483333333333333</v>
      </c>
      <c r="D190" s="8" t="n">
        <v>0.76</v>
      </c>
      <c r="E190" s="16" t="n">
        <f aca="false">raw_data!G191</f>
        <v>0.6165</v>
      </c>
      <c r="F190" s="16" t="n">
        <f aca="false">raw_data!R191</f>
        <v>0.536785714285714</v>
      </c>
      <c r="G190" s="16" t="n">
        <f aca="false">raw_data!S191</f>
        <v>0.644</v>
      </c>
      <c r="H190" s="4"/>
      <c r="I190" s="4"/>
    </row>
    <row r="191" customFormat="false" ht="12.75" hidden="false" customHeight="false" outlineLevel="0" collapsed="false">
      <c r="A191" s="10" t="n">
        <f aca="false">raw_data!D192</f>
        <v>35496</v>
      </c>
      <c r="B191" s="16" t="n">
        <f aca="false">raw_data!H192</f>
        <v>0.896049627363977</v>
      </c>
      <c r="C191" s="16" t="n">
        <f aca="false">raw_data!F192</f>
        <v>0.506666666666667</v>
      </c>
      <c r="D191" s="8" t="n">
        <v>0.76</v>
      </c>
      <c r="E191" s="16" t="n">
        <f aca="false">raw_data!G192</f>
        <v>0.6567</v>
      </c>
      <c r="F191" s="16" t="n">
        <f aca="false">raw_data!R192</f>
        <v>0.513869047619048</v>
      </c>
      <c r="G191" s="16" t="n">
        <f aca="false">raw_data!S192</f>
        <v>0.62695</v>
      </c>
    </row>
    <row r="192" customFormat="false" ht="12.75" hidden="false" customHeight="false" outlineLevel="0" collapsed="false">
      <c r="A192" s="10" t="n">
        <f aca="false">raw_data!D193</f>
        <v>35503</v>
      </c>
      <c r="B192" s="16" t="n">
        <f aca="false">raw_data!H193</f>
        <v>0.901793535231695</v>
      </c>
      <c r="C192" s="16" t="n">
        <f aca="false">raw_data!F193</f>
        <v>0.506904761904762</v>
      </c>
      <c r="D192" s="8" t="n">
        <v>0.76</v>
      </c>
      <c r="E192" s="16" t="n">
        <f aca="false">raw_data!G193</f>
        <v>0.6577</v>
      </c>
      <c r="F192" s="16" t="n">
        <f aca="false">raw_data!R193</f>
        <v>0.508214285714286</v>
      </c>
      <c r="G192" s="16" t="n">
        <f aca="false">raw_data!S193</f>
        <v>0.633475</v>
      </c>
    </row>
    <row r="193" customFormat="false" ht="12.75" hidden="false" customHeight="false" outlineLevel="0" collapsed="false">
      <c r="A193" s="10" t="n">
        <f aca="false">raw_data!D194</f>
        <v>35510</v>
      </c>
      <c r="B193" s="16" t="n">
        <f aca="false">raw_data!H194</f>
        <v>0.901793535231695</v>
      </c>
      <c r="C193" s="16" t="n">
        <f aca="false">raw_data!F194</f>
        <v>0.512142857142857</v>
      </c>
      <c r="D193" s="8" t="n">
        <v>0.76</v>
      </c>
      <c r="E193" s="16" t="n">
        <f aca="false">raw_data!G194</f>
        <v>0.6764</v>
      </c>
      <c r="F193" s="16" t="n">
        <f aca="false">raw_data!R194</f>
        <v>0.501547619047619</v>
      </c>
      <c r="G193" s="16" t="n">
        <f aca="false">raw_data!S194</f>
        <v>0.637275</v>
      </c>
      <c r="H193" s="2"/>
      <c r="I193" s="2"/>
      <c r="J193" s="2"/>
      <c r="K193" s="2"/>
      <c r="L193" s="2"/>
      <c r="M193" s="2"/>
    </row>
    <row r="194" customFormat="false" ht="12.75" hidden="false" customHeight="false" outlineLevel="0" collapsed="false">
      <c r="A194" s="10" t="n">
        <f aca="false">raw_data!D195</f>
        <v>35517</v>
      </c>
      <c r="B194" s="16" t="n">
        <f aca="false">raw_data!H195</f>
        <v>0.913281350967131</v>
      </c>
      <c r="C194" s="16" t="n">
        <f aca="false">raw_data!F195</f>
        <v>0.492857142857143</v>
      </c>
      <c r="D194" s="8" t="n">
        <v>0.76</v>
      </c>
      <c r="E194" s="16" t="n">
        <f aca="false">raw_data!G195</f>
        <v>0.6463</v>
      </c>
      <c r="F194" s="16" t="n">
        <f aca="false">raw_data!R195</f>
        <v>0.502261904761905</v>
      </c>
      <c r="G194" s="16" t="n">
        <f aca="false">raw_data!S195</f>
        <v>0.651825</v>
      </c>
      <c r="H194" s="4"/>
      <c r="I194" s="4"/>
      <c r="J194" s="4"/>
      <c r="K194" s="4"/>
      <c r="L194" s="4"/>
      <c r="M194" s="4"/>
    </row>
    <row r="195" customFormat="false" ht="12.75" hidden="false" customHeight="false" outlineLevel="0" collapsed="false">
      <c r="A195" s="10" t="n">
        <f aca="false">raw_data!D196</f>
        <v>35524</v>
      </c>
      <c r="B195" s="16" t="n">
        <f aca="false">raw_data!H196</f>
        <v>0.921897212768707</v>
      </c>
      <c r="C195" s="16" t="n">
        <f aca="false">raw_data!F196</f>
        <v>0.455238095238095</v>
      </c>
      <c r="D195" s="4" t="n">
        <v>0.8</v>
      </c>
      <c r="E195" s="16" t="n">
        <f aca="false">raw_data!G196</f>
        <v>0.6048</v>
      </c>
      <c r="F195" s="16" t="n">
        <f aca="false">raw_data!R196</f>
        <v>0.504642857142857</v>
      </c>
      <c r="G195" s="16" t="n">
        <f aca="false">raw_data!S196</f>
        <v>0.659275</v>
      </c>
      <c r="H195" s="4"/>
      <c r="I195" s="4"/>
      <c r="J195" s="4"/>
      <c r="K195" s="4"/>
      <c r="L195" s="4"/>
      <c r="M195" s="4"/>
    </row>
    <row r="196" customFormat="false" ht="12.75" hidden="false" customHeight="false" outlineLevel="0" collapsed="false">
      <c r="A196" s="10" t="n">
        <f aca="false">raw_data!D197</f>
        <v>35531</v>
      </c>
      <c r="B196" s="16" t="n">
        <f aca="false">raw_data!H197</f>
        <v>0.893177673430118</v>
      </c>
      <c r="C196" s="16" t="n">
        <f aca="false">raw_data!F197</f>
        <v>0.465</v>
      </c>
      <c r="D196" s="4" t="n">
        <v>0.8</v>
      </c>
      <c r="E196" s="16" t="n">
        <f aca="false">raw_data!G197</f>
        <v>0.6088</v>
      </c>
      <c r="F196" s="16" t="n">
        <f aca="false">raw_data!R197</f>
        <v>0.491785714285714</v>
      </c>
      <c r="G196" s="16" t="n">
        <f aca="false">raw_data!S197</f>
        <v>0.6463</v>
      </c>
      <c r="H196" s="4"/>
      <c r="I196" s="4"/>
      <c r="J196" s="4"/>
      <c r="K196" s="4"/>
      <c r="L196" s="4"/>
      <c r="M196" s="4"/>
    </row>
    <row r="197" customFormat="false" ht="12.75" hidden="false" customHeight="false" outlineLevel="0" collapsed="false">
      <c r="A197" s="10" t="n">
        <f aca="false">raw_data!D198</f>
        <v>35538</v>
      </c>
      <c r="B197" s="16" t="n">
        <f aca="false">raw_data!H198</f>
        <v>0.884561811628542</v>
      </c>
      <c r="C197" s="16" t="n">
        <f aca="false">raw_data!F198</f>
        <v>0.474047619047619</v>
      </c>
      <c r="D197" s="4" t="n">
        <v>0.8</v>
      </c>
      <c r="E197" s="16" t="n">
        <f aca="false">raw_data!G198</f>
        <v>0.6149</v>
      </c>
      <c r="F197" s="16" t="n">
        <f aca="false">raw_data!R198</f>
        <v>0.481309523809524</v>
      </c>
      <c r="G197" s="16" t="n">
        <f aca="false">raw_data!S198</f>
        <v>0.634075</v>
      </c>
    </row>
    <row r="198" customFormat="false" ht="12.75" hidden="false" customHeight="false" outlineLevel="0" collapsed="false">
      <c r="A198" s="10" t="n">
        <f aca="false">raw_data!D199</f>
        <v>35545</v>
      </c>
      <c r="B198" s="16" t="n">
        <f aca="false">raw_data!H199</f>
        <v>0.878817903760824</v>
      </c>
      <c r="C198" s="16" t="n">
        <f aca="false">raw_data!F199</f>
        <v>0.475952380952381</v>
      </c>
      <c r="D198" s="4" t="n">
        <v>0.8</v>
      </c>
      <c r="E198" s="16" t="n">
        <f aca="false">raw_data!G199</f>
        <v>0.625</v>
      </c>
      <c r="F198" s="16" t="n">
        <f aca="false">raw_data!R199</f>
        <v>0.471785714285714</v>
      </c>
      <c r="G198" s="16" t="n">
        <f aca="false">raw_data!S199</f>
        <v>0.6187</v>
      </c>
      <c r="H198" s="2"/>
      <c r="I198" s="2"/>
      <c r="J198" s="2"/>
      <c r="K198" s="2"/>
      <c r="L198" s="2"/>
      <c r="M198" s="2"/>
      <c r="N198" s="2"/>
      <c r="O198" s="2"/>
      <c r="P198" s="2"/>
    </row>
    <row r="199" customFormat="false" ht="12.75" hidden="false" customHeight="false" outlineLevel="0" collapsed="false">
      <c r="A199" s="10" t="n">
        <f aca="false">raw_data!D200</f>
        <v>35559</v>
      </c>
      <c r="B199" s="16" t="n">
        <f aca="false">raw_data!H200</f>
        <v>0.854406295323023</v>
      </c>
      <c r="C199" s="16" t="n">
        <f aca="false">raw_data!F200</f>
        <v>0.486428571428571</v>
      </c>
      <c r="D199" s="4" t="n">
        <v>0.8</v>
      </c>
      <c r="E199" s="16" t="n">
        <f aca="false">raw_data!G200</f>
        <v>0.6289</v>
      </c>
      <c r="F199" s="16" t="n">
        <f aca="false">raw_data!R200</f>
        <v>0.467559523809524</v>
      </c>
      <c r="G199" s="16" t="n">
        <f aca="false">raw_data!S200</f>
        <v>0.613375</v>
      </c>
      <c r="H199" s="4"/>
      <c r="I199" s="4"/>
      <c r="J199" s="4"/>
      <c r="K199" s="4"/>
      <c r="L199" s="4"/>
      <c r="M199" s="4"/>
      <c r="N199" s="4"/>
      <c r="O199" s="4"/>
      <c r="P199" s="4"/>
    </row>
    <row r="200" customFormat="false" ht="12.75" hidden="false" customHeight="false" outlineLevel="0" collapsed="false">
      <c r="A200" s="10" t="n">
        <f aca="false">raw_data!D201</f>
        <v>35566</v>
      </c>
      <c r="B200" s="16" t="n">
        <f aca="false">raw_data!H201</f>
        <v>0.827122732951364</v>
      </c>
      <c r="C200" s="16" t="n">
        <f aca="false">raw_data!F201</f>
        <v>0.526666666666667</v>
      </c>
      <c r="D200" s="4" t="n">
        <v>0.8</v>
      </c>
      <c r="E200" s="16" t="n">
        <f aca="false">raw_data!G201</f>
        <v>0.6587</v>
      </c>
      <c r="F200" s="16" t="n">
        <f aca="false">raw_data!R201</f>
        <v>0.475357142857143</v>
      </c>
      <c r="G200" s="16" t="n">
        <f aca="false">raw_data!S201</f>
        <v>0.6194</v>
      </c>
      <c r="H200" s="4"/>
      <c r="I200" s="4"/>
      <c r="J200" s="4"/>
      <c r="K200" s="4"/>
      <c r="L200" s="4"/>
      <c r="M200" s="4"/>
      <c r="N200" s="4"/>
      <c r="O200" s="4"/>
      <c r="P200" s="4"/>
    </row>
    <row r="201" customFormat="false" ht="12.75" hidden="false" customHeight="false" outlineLevel="0" collapsed="false">
      <c r="A201" s="10" t="n">
        <f aca="false">raw_data!D202</f>
        <v>35573</v>
      </c>
      <c r="B201" s="16" t="n">
        <f aca="false">raw_data!H202</f>
        <v>0.789787331811198</v>
      </c>
      <c r="C201" s="16" t="n">
        <f aca="false">raw_data!F202</f>
        <v>0.515</v>
      </c>
      <c r="D201" s="4" t="n">
        <v>0.8</v>
      </c>
      <c r="E201" s="16" t="n">
        <f aca="false">raw_data!G202</f>
        <v>0.6692</v>
      </c>
      <c r="F201" s="16" t="n">
        <f aca="false">raw_data!R202</f>
        <v>0.49077380952381</v>
      </c>
      <c r="G201" s="16" t="n">
        <f aca="false">raw_data!S202</f>
        <v>0.631875</v>
      </c>
      <c r="H201" s="4"/>
      <c r="I201" s="4"/>
      <c r="J201" s="4"/>
      <c r="K201" s="4"/>
      <c r="L201" s="4"/>
      <c r="M201" s="4"/>
      <c r="N201" s="4"/>
      <c r="O201" s="4"/>
      <c r="P201" s="4"/>
    </row>
    <row r="202" customFormat="false" ht="12.75" hidden="false" customHeight="false" outlineLevel="0" collapsed="false">
      <c r="A202" s="10" t="n">
        <f aca="false">raw_data!D203</f>
        <v>35580</v>
      </c>
      <c r="B202" s="16" t="n">
        <f aca="false">raw_data!H203</f>
        <v>0.775427562141903</v>
      </c>
      <c r="C202" s="16" t="n">
        <f aca="false">raw_data!F203</f>
        <v>0.497142857142857</v>
      </c>
      <c r="D202" s="4" t="n">
        <v>0.8</v>
      </c>
      <c r="E202" s="16" t="n">
        <f aca="false">raw_data!G203</f>
        <v>0.6368</v>
      </c>
      <c r="F202" s="16" t="n">
        <f aca="false">raw_data!R203</f>
        <v>0.501011904761905</v>
      </c>
      <c r="G202" s="16" t="n">
        <f aca="false">raw_data!S203</f>
        <v>0.64545</v>
      </c>
      <c r="H202" s="4"/>
      <c r="I202" s="4"/>
      <c r="J202" s="4"/>
      <c r="K202" s="4"/>
      <c r="L202" s="4"/>
      <c r="M202" s="4"/>
      <c r="N202" s="4"/>
      <c r="O202" s="4"/>
      <c r="P202" s="4"/>
    </row>
    <row r="203" customFormat="false" ht="12.75" hidden="false" customHeight="false" outlineLevel="0" collapsed="false">
      <c r="A203" s="10" t="n">
        <f aca="false">raw_data!D204</f>
        <v>35587</v>
      </c>
      <c r="B203" s="16" t="n">
        <f aca="false">raw_data!H204</f>
        <v>0.715116529530866</v>
      </c>
      <c r="C203" s="16" t="n">
        <f aca="false">raw_data!F204</f>
        <v>0.447380952380952</v>
      </c>
      <c r="D203" s="4" t="n">
        <v>0.8</v>
      </c>
      <c r="E203" s="16" t="n">
        <f aca="false">raw_data!G204</f>
        <v>0.5713</v>
      </c>
      <c r="F203" s="16" t="n">
        <f aca="false">raw_data!R204</f>
        <v>0.506309523809524</v>
      </c>
      <c r="G203" s="16" t="n">
        <f aca="false">raw_data!S204</f>
        <v>0.6484</v>
      </c>
      <c r="H203" s="4"/>
      <c r="I203" s="4"/>
      <c r="J203" s="4"/>
      <c r="K203" s="4"/>
      <c r="L203" s="4"/>
      <c r="M203" s="4"/>
      <c r="N203" s="4"/>
      <c r="O203" s="4"/>
      <c r="P203" s="4"/>
    </row>
    <row r="204" customFormat="false" ht="13.5" hidden="false" customHeight="false" outlineLevel="0" collapsed="false">
      <c r="A204" s="10" t="n">
        <f aca="false">raw_data!D205</f>
        <v>35594</v>
      </c>
      <c r="B204" s="16" t="n">
        <f aca="false">raw_data!H205</f>
        <v>0.827122732951364</v>
      </c>
      <c r="C204" s="16" t="n">
        <f aca="false">raw_data!F205</f>
        <v>0.448333333333333</v>
      </c>
      <c r="D204" s="4" t="n">
        <v>0.8</v>
      </c>
      <c r="E204" s="16" t="n">
        <f aca="false">raw_data!G205</f>
        <v>0.574</v>
      </c>
      <c r="F204" s="16" t="n">
        <f aca="false">raw_data!R205</f>
        <v>0.496547619047619</v>
      </c>
      <c r="G204" s="16" t="n">
        <f aca="false">raw_data!S205</f>
        <v>0.634</v>
      </c>
      <c r="H204" s="0"/>
      <c r="I204" s="0"/>
      <c r="J204" s="0"/>
      <c r="K204" s="0"/>
      <c r="L204" s="0"/>
      <c r="M204" s="0"/>
      <c r="N204" s="0"/>
      <c r="O204" s="0"/>
      <c r="P204" s="0"/>
    </row>
    <row r="205" customFormat="false" ht="13.5" hidden="false" customHeight="false" outlineLevel="0" collapsed="false">
      <c r="A205" s="10" t="n">
        <f aca="false">raw_data!D206</f>
        <v>35601</v>
      </c>
      <c r="B205" s="16" t="n">
        <f aca="false">raw_data!H206</f>
        <v>0.789787331811198</v>
      </c>
      <c r="C205" s="16" t="n">
        <f aca="false">raw_data!F206</f>
        <v>0.441666666666667</v>
      </c>
      <c r="D205" s="4" t="n">
        <v>0.8</v>
      </c>
      <c r="E205" s="16" t="n">
        <f aca="false">raw_data!G206</f>
        <v>0.5548</v>
      </c>
      <c r="F205" s="16" t="n">
        <f aca="false">raw_data!R206</f>
        <v>0.476964285714286</v>
      </c>
      <c r="G205" s="16" t="n">
        <f aca="false">raw_data!S206</f>
        <v>0.612825</v>
      </c>
      <c r="H205" s="17" t="s">
        <v>79</v>
      </c>
      <c r="I205" s="0"/>
      <c r="J205" s="0"/>
      <c r="K205" s="0"/>
      <c r="L205" s="0"/>
      <c r="M205" s="0"/>
      <c r="N205" s="0"/>
      <c r="O205" s="0"/>
      <c r="P205" s="0"/>
    </row>
    <row r="206" customFormat="false" ht="13.5" hidden="false" customHeight="false" outlineLevel="0" collapsed="false">
      <c r="A206" s="10" t="n">
        <f aca="false">raw_data!D207</f>
        <v>35608</v>
      </c>
      <c r="B206" s="16" t="n">
        <f aca="false">raw_data!H207</f>
        <v>0.775427562141903</v>
      </c>
      <c r="C206" s="16" t="n">
        <f aca="false">raw_data!F207</f>
        <v>0.463333333333333</v>
      </c>
      <c r="D206" s="4" t="n">
        <v>0.8</v>
      </c>
      <c r="E206" s="16" t="n">
        <f aca="false">raw_data!G207</f>
        <v>0.5791</v>
      </c>
      <c r="F206" s="16" t="n">
        <f aca="false">raw_data!R207</f>
        <v>0.458630952380952</v>
      </c>
      <c r="G206" s="16" t="n">
        <f aca="false">raw_data!S207</f>
        <v>0.584225</v>
      </c>
      <c r="H206" s="0"/>
      <c r="I206" s="0"/>
      <c r="J206" s="0"/>
      <c r="K206" s="0"/>
      <c r="L206" s="0"/>
      <c r="M206" s="0"/>
      <c r="N206" s="0"/>
      <c r="O206" s="0"/>
      <c r="P206" s="0"/>
    </row>
    <row r="207" customFormat="false" ht="12.75" hidden="false" customHeight="false" outlineLevel="0" collapsed="false">
      <c r="A207" s="10" t="n">
        <f aca="false">raw_data!D208</f>
        <v>35615</v>
      </c>
      <c r="B207" s="16" t="n">
        <f aca="false">raw_data!H208</f>
        <v>0.70650066772929</v>
      </c>
      <c r="C207" s="16" t="n">
        <f aca="false">raw_data!F208</f>
        <v>0.465714285714286</v>
      </c>
      <c r="D207" s="4" t="n">
        <v>0.74</v>
      </c>
      <c r="E207" s="16" t="n">
        <f aca="false">raw_data!G208</f>
        <v>0.5792</v>
      </c>
      <c r="F207" s="16" t="n">
        <f aca="false">raw_data!R208</f>
        <v>0.450178571428571</v>
      </c>
      <c r="G207" s="16" t="n">
        <f aca="false">raw_data!S208</f>
        <v>0.5698</v>
      </c>
      <c r="H207" s="14" t="s">
        <v>18</v>
      </c>
      <c r="I207" s="14"/>
      <c r="J207" s="0"/>
      <c r="K207" s="0"/>
      <c r="L207" s="0"/>
      <c r="M207" s="0"/>
      <c r="N207" s="0"/>
      <c r="O207" s="0"/>
      <c r="P207" s="0"/>
    </row>
    <row r="208" customFormat="false" ht="12.75" hidden="false" customHeight="false" outlineLevel="0" collapsed="false">
      <c r="A208" s="10" t="n">
        <f aca="false">raw_data!D209</f>
        <v>35622</v>
      </c>
      <c r="B208" s="16" t="n">
        <f aca="false">raw_data!H209</f>
        <v>0.729476299200161</v>
      </c>
      <c r="C208" s="16" t="n">
        <f aca="false">raw_data!F209</f>
        <v>0.460238095238095</v>
      </c>
      <c r="D208" s="4" t="n">
        <v>0.74</v>
      </c>
      <c r="E208" s="16" t="n">
        <f aca="false">raw_data!G209</f>
        <v>0.5926</v>
      </c>
      <c r="F208" s="16" t="n">
        <f aca="false">raw_data!R209</f>
        <v>0.454761904761905</v>
      </c>
      <c r="G208" s="16" t="n">
        <f aca="false">raw_data!S209</f>
        <v>0.571775</v>
      </c>
      <c r="H208" s="4" t="s">
        <v>20</v>
      </c>
      <c r="I208" s="4" t="n">
        <v>0.916466886837199</v>
      </c>
      <c r="J208" s="0"/>
      <c r="K208" s="0"/>
      <c r="L208" s="0"/>
      <c r="M208" s="0"/>
      <c r="N208" s="0"/>
      <c r="O208" s="0"/>
      <c r="P208" s="0"/>
    </row>
    <row r="209" customFormat="false" ht="12.75" hidden="false" customHeight="false" outlineLevel="0" collapsed="false">
      <c r="A209" s="10" t="n">
        <f aca="false">raw_data!D210</f>
        <v>35629</v>
      </c>
      <c r="B209" s="16" t="n">
        <f aca="false">raw_data!H210</f>
        <v>0.749579976737173</v>
      </c>
      <c r="C209" s="16" t="n">
        <f aca="false">raw_data!F210</f>
        <v>0.458809523809524</v>
      </c>
      <c r="D209" s="4" t="n">
        <v>0.74</v>
      </c>
      <c r="E209" s="16" t="n">
        <f aca="false">raw_data!G210</f>
        <v>0.6005</v>
      </c>
      <c r="F209" s="16" t="n">
        <f aca="false">raw_data!R210</f>
        <v>0.457738095238095</v>
      </c>
      <c r="G209" s="16" t="n">
        <f aca="false">raw_data!S210</f>
        <v>0.576425</v>
      </c>
      <c r="H209" s="4" t="s">
        <v>22</v>
      </c>
      <c r="I209" s="4" t="n">
        <v>0.839911554669066</v>
      </c>
      <c r="J209" s="0"/>
      <c r="K209" s="0"/>
      <c r="L209" s="0"/>
      <c r="M209" s="0"/>
      <c r="N209" s="0"/>
      <c r="O209" s="0"/>
      <c r="P209" s="0"/>
    </row>
    <row r="210" customFormat="false" ht="12.75" hidden="false" customHeight="false" outlineLevel="0" collapsed="false">
      <c r="A210" s="10" t="n">
        <f aca="false">raw_data!D211</f>
        <v>35636</v>
      </c>
      <c r="B210" s="16" t="n">
        <f aca="false">raw_data!H211</f>
        <v>0.746708022803314</v>
      </c>
      <c r="C210" s="16" t="n">
        <f aca="false">raw_data!F211</f>
        <v>0.473571428571429</v>
      </c>
      <c r="D210" s="4" t="n">
        <v>0.74</v>
      </c>
      <c r="E210" s="16" t="n">
        <f aca="false">raw_data!G211</f>
        <v>0.6403</v>
      </c>
      <c r="F210" s="16" t="n">
        <f aca="false">raw_data!R211</f>
        <v>0.46202380952381</v>
      </c>
      <c r="G210" s="16" t="n">
        <f aca="false">raw_data!S211</f>
        <v>0.58785</v>
      </c>
      <c r="H210" s="4" t="s">
        <v>24</v>
      </c>
      <c r="I210" s="4" t="n">
        <v>0.838243966696869</v>
      </c>
      <c r="J210" s="0"/>
      <c r="K210" s="0" t="n">
        <f aca="false">STDEV(B183:B377,C183:C377)</f>
        <v>0.261256262000379</v>
      </c>
      <c r="L210" s="0"/>
      <c r="M210" s="0"/>
      <c r="N210" s="0"/>
      <c r="O210" s="0"/>
      <c r="P210" s="0"/>
    </row>
    <row r="211" customFormat="false" ht="12.75" hidden="false" customHeight="false" outlineLevel="0" collapsed="false">
      <c r="A211" s="10" t="n">
        <f aca="false">raw_data!D212</f>
        <v>35650</v>
      </c>
      <c r="B211" s="16" t="n">
        <f aca="false">raw_data!H212</f>
        <v>0.791223308778127</v>
      </c>
      <c r="C211" s="16" t="n">
        <f aca="false">raw_data!F212</f>
        <v>0.465238095238095</v>
      </c>
      <c r="D211" s="4" t="n">
        <v>0.74</v>
      </c>
      <c r="E211" s="16" t="n">
        <f aca="false">raw_data!G212</f>
        <v>0.6199</v>
      </c>
      <c r="F211" s="16" t="n">
        <f aca="false">raw_data!R212</f>
        <v>0.464583333333333</v>
      </c>
      <c r="G211" s="16" t="n">
        <f aca="false">raw_data!S212</f>
        <v>0.60315</v>
      </c>
      <c r="H211" s="4" t="s">
        <v>26</v>
      </c>
      <c r="I211" s="4" t="n">
        <v>0.0863205848163393</v>
      </c>
      <c r="J211" s="0"/>
      <c r="K211" s="0" t="n">
        <f aca="false">K210*1.645*(0.5/16)</f>
        <v>0.013430204718457</v>
      </c>
      <c r="L211" s="0"/>
      <c r="M211" s="0"/>
      <c r="N211" s="0"/>
      <c r="O211" s="0"/>
      <c r="P211" s="0"/>
    </row>
    <row r="212" customFormat="false" ht="13.5" hidden="false" customHeight="false" outlineLevel="0" collapsed="false">
      <c r="A212" s="10" t="n">
        <f aca="false">raw_data!D213</f>
        <v>35657</v>
      </c>
      <c r="B212" s="16" t="n">
        <f aca="false">raw_data!H213</f>
        <v>0.841482502620658</v>
      </c>
      <c r="C212" s="16" t="n">
        <f aca="false">raw_data!F213</f>
        <v>0.477857142857143</v>
      </c>
      <c r="D212" s="4" t="n">
        <v>0.74</v>
      </c>
      <c r="E212" s="16" t="n">
        <f aca="false">raw_data!G213</f>
        <v>0.6681</v>
      </c>
      <c r="F212" s="16" t="n">
        <f aca="false">raw_data!R213</f>
        <v>0.464464285714286</v>
      </c>
      <c r="G212" s="16" t="n">
        <f aca="false">raw_data!S213</f>
        <v>0.613325</v>
      </c>
      <c r="H212" s="15" t="s">
        <v>28</v>
      </c>
      <c r="I212" s="15" t="n">
        <v>195</v>
      </c>
      <c r="J212" s="0"/>
      <c r="K212" s="0"/>
      <c r="L212" s="0"/>
      <c r="M212" s="0"/>
      <c r="N212" s="0"/>
      <c r="O212" s="0"/>
      <c r="P212" s="0"/>
    </row>
    <row r="213" customFormat="false" ht="12.75" hidden="false" customHeight="false" outlineLevel="0" collapsed="false">
      <c r="A213" s="10" t="n">
        <f aca="false">raw_data!D214</f>
        <v>35664</v>
      </c>
      <c r="B213" s="16" t="n">
        <f aca="false">raw_data!H214</f>
        <v>0.88886974252933</v>
      </c>
      <c r="C213" s="16" t="n">
        <f aca="false">raw_data!F214</f>
        <v>0.469047619047619</v>
      </c>
      <c r="D213" s="4" t="n">
        <v>0.74</v>
      </c>
      <c r="E213" s="16" t="n">
        <f aca="false">raw_data!G214</f>
        <v>0.6748</v>
      </c>
      <c r="F213" s="16" t="n">
        <f aca="false">raw_data!R214</f>
        <v>0.468869047619048</v>
      </c>
      <c r="G213" s="16" t="n">
        <f aca="false">raw_data!S214</f>
        <v>0.6322</v>
      </c>
      <c r="H213" s="0"/>
      <c r="I213" s="0"/>
      <c r="J213" s="0"/>
      <c r="K213" s="0"/>
      <c r="L213" s="0"/>
      <c r="M213" s="0"/>
      <c r="N213" s="0"/>
      <c r="O213" s="0"/>
      <c r="P213" s="0"/>
    </row>
    <row r="214" customFormat="false" ht="13.5" hidden="false" customHeight="false" outlineLevel="0" collapsed="false">
      <c r="A214" s="10" t="n">
        <f aca="false">raw_data!D215</f>
        <v>35671</v>
      </c>
      <c r="B214" s="16" t="n">
        <f aca="false">raw_data!H215</f>
        <v>0.880253880727753</v>
      </c>
      <c r="C214" s="16" t="n">
        <f aca="false">raw_data!F215</f>
        <v>0.466904761904762</v>
      </c>
      <c r="D214" s="4" t="n">
        <v>0.74</v>
      </c>
      <c r="E214" s="16" t="n">
        <f aca="false">raw_data!G215</f>
        <v>0.6882</v>
      </c>
      <c r="F214" s="16" t="n">
        <f aca="false">raw_data!R215</f>
        <v>0.471428571428571</v>
      </c>
      <c r="G214" s="16" t="n">
        <f aca="false">raw_data!S215</f>
        <v>0.650775</v>
      </c>
      <c r="H214" s="0" t="s">
        <v>31</v>
      </c>
      <c r="I214" s="0"/>
      <c r="J214" s="0"/>
      <c r="K214" s="0"/>
      <c r="L214" s="0"/>
      <c r="M214" s="0"/>
      <c r="N214" s="0"/>
      <c r="O214" s="0"/>
      <c r="P214" s="0"/>
    </row>
    <row r="215" customFormat="false" ht="12.75" hidden="false" customHeight="false" outlineLevel="0" collapsed="false">
      <c r="A215" s="10" t="n">
        <f aca="false">raw_data!D216</f>
        <v>35678</v>
      </c>
      <c r="B215" s="16" t="n">
        <f aca="false">raw_data!H216</f>
        <v>0.883125834661612</v>
      </c>
      <c r="C215" s="16" t="n">
        <f aca="false">raw_data!F216</f>
        <v>0.467380952380952</v>
      </c>
      <c r="D215" s="4" t="n">
        <v>0.74</v>
      </c>
      <c r="E215" s="16" t="n">
        <f aca="false">raw_data!G216</f>
        <v>0.6012</v>
      </c>
      <c r="F215" s="16" t="n">
        <f aca="false">raw_data!R216</f>
        <v>0.469761904761905</v>
      </c>
      <c r="G215" s="16" t="n">
        <f aca="false">raw_data!S216</f>
        <v>0.66275</v>
      </c>
      <c r="H215" s="14"/>
      <c r="I215" s="14" t="s">
        <v>33</v>
      </c>
      <c r="J215" s="14" t="s">
        <v>34</v>
      </c>
      <c r="K215" s="14" t="s">
        <v>35</v>
      </c>
      <c r="L215" s="14" t="s">
        <v>36</v>
      </c>
      <c r="M215" s="14" t="s">
        <v>37</v>
      </c>
      <c r="N215" s="0"/>
      <c r="O215" s="0"/>
      <c r="P215" s="0"/>
    </row>
    <row r="216" customFormat="false" ht="12.75" hidden="false" customHeight="false" outlineLevel="0" collapsed="false">
      <c r="A216" s="10" t="n">
        <f aca="false">raw_data!D217</f>
        <v>35685</v>
      </c>
      <c r="B216" s="16" t="n">
        <f aca="false">raw_data!H217</f>
        <v>0.8630221571246</v>
      </c>
      <c r="C216" s="16" t="n">
        <f aca="false">raw_data!F217</f>
        <v>0.46</v>
      </c>
      <c r="D216" s="4" t="n">
        <v>0.74</v>
      </c>
      <c r="E216" s="16" t="n">
        <f aca="false">raw_data!G217</f>
        <v>0.5877</v>
      </c>
      <c r="F216" s="16" t="n">
        <f aca="false">raw_data!R217</f>
        <v>0.470297619047619</v>
      </c>
      <c r="G216" s="16" t="n">
        <f aca="false">raw_data!S217</f>
        <v>0.658075</v>
      </c>
      <c r="H216" s="4" t="s">
        <v>39</v>
      </c>
      <c r="I216" s="4" t="n">
        <v>2</v>
      </c>
      <c r="J216" s="4" t="n">
        <v>7.5059133330376</v>
      </c>
      <c r="K216" s="4" t="n">
        <v>3.7529566665188</v>
      </c>
      <c r="L216" s="4" t="n">
        <v>503.668513249345</v>
      </c>
      <c r="M216" s="4" t="n">
        <v>4.15488261904743E-077</v>
      </c>
      <c r="N216" s="0"/>
      <c r="O216" s="0"/>
      <c r="P216" s="0"/>
    </row>
    <row r="217" customFormat="false" ht="12.75" hidden="false" customHeight="false" outlineLevel="0" collapsed="false">
      <c r="A217" s="10" t="n">
        <f aca="false">raw_data!D218</f>
        <v>35692</v>
      </c>
      <c r="B217" s="16" t="n">
        <f aca="false">raw_data!H218</f>
        <v>0.832866640819081</v>
      </c>
      <c r="C217" s="16" t="n">
        <f aca="false">raw_data!F218</f>
        <v>0.460714285714286</v>
      </c>
      <c r="D217" s="4" t="n">
        <v>0.74</v>
      </c>
      <c r="E217" s="16" t="n">
        <f aca="false">raw_data!G218</f>
        <v>0.5748</v>
      </c>
      <c r="F217" s="16" t="n">
        <f aca="false">raw_data!R218</f>
        <v>0.465833333333333</v>
      </c>
      <c r="G217" s="16" t="n">
        <f aca="false">raw_data!S218</f>
        <v>0.637975</v>
      </c>
      <c r="H217" s="4" t="s">
        <v>41</v>
      </c>
      <c r="I217" s="4" t="n">
        <v>192</v>
      </c>
      <c r="J217" s="4" t="n">
        <v>1.43063872570269</v>
      </c>
      <c r="K217" s="4" t="n">
        <v>0.00745124336303482</v>
      </c>
      <c r="L217" s="4"/>
      <c r="M217" s="4"/>
      <c r="N217" s="0"/>
      <c r="O217" s="0"/>
      <c r="P217" s="0"/>
    </row>
    <row r="218" customFormat="false" ht="13.5" hidden="false" customHeight="false" outlineLevel="0" collapsed="false">
      <c r="A218" s="10" t="n">
        <f aca="false">raw_data!D219</f>
        <v>35699</v>
      </c>
      <c r="B218" s="16" t="n">
        <f aca="false">raw_data!H219</f>
        <v>0.798403193612775</v>
      </c>
      <c r="C218" s="16" t="n">
        <f aca="false">raw_data!F219</f>
        <v>0.496904761904762</v>
      </c>
      <c r="D218" s="4" t="n">
        <v>0.74</v>
      </c>
      <c r="E218" s="16" t="n">
        <f aca="false">raw_data!G219</f>
        <v>0.6134</v>
      </c>
      <c r="F218" s="16" t="n">
        <f aca="false">raw_data!R219</f>
        <v>0.46375</v>
      </c>
      <c r="G218" s="16" t="n">
        <f aca="false">raw_data!S219</f>
        <v>0.612975</v>
      </c>
      <c r="H218" s="15" t="s">
        <v>43</v>
      </c>
      <c r="I218" s="15" t="n">
        <v>194</v>
      </c>
      <c r="J218" s="15" t="n">
        <v>8.93655205874028</v>
      </c>
      <c r="K218" s="15"/>
      <c r="L218" s="15"/>
      <c r="M218" s="15"/>
      <c r="N218" s="0"/>
      <c r="O218" s="0"/>
      <c r="P218" s="0"/>
    </row>
    <row r="219" customFormat="false" ht="13.5" hidden="false" customHeight="false" outlineLevel="0" collapsed="false">
      <c r="A219" s="10" t="n">
        <f aca="false">raw_data!D220</f>
        <v>35713</v>
      </c>
      <c r="B219" s="16" t="n">
        <f aca="false">raw_data!H220</f>
        <v>0.801275147546633</v>
      </c>
      <c r="C219" s="16" t="n">
        <f aca="false">raw_data!F220</f>
        <v>0.526190476190476</v>
      </c>
      <c r="D219" s="4" t="n">
        <v>0.81</v>
      </c>
      <c r="E219" s="16" t="n">
        <f aca="false">raw_data!G220</f>
        <v>0.6124</v>
      </c>
      <c r="F219" s="16" t="n">
        <f aca="false">raw_data!R220</f>
        <v>0.47125</v>
      </c>
      <c r="G219" s="16" t="n">
        <f aca="false">raw_data!S220</f>
        <v>0.594275</v>
      </c>
      <c r="H219" s="0"/>
      <c r="I219" s="0"/>
      <c r="J219" s="0"/>
      <c r="K219" s="0"/>
      <c r="L219" s="0"/>
      <c r="M219" s="0"/>
      <c r="N219" s="0"/>
      <c r="O219" s="0"/>
      <c r="P219" s="0"/>
    </row>
    <row r="220" customFormat="false" ht="12.75" hidden="false" customHeight="false" outlineLevel="0" collapsed="false">
      <c r="A220" s="10" t="n">
        <f aca="false">raw_data!D221</f>
        <v>35720</v>
      </c>
      <c r="B220" s="16" t="n">
        <f aca="false">raw_data!H221</f>
        <v>0.828558709918293</v>
      </c>
      <c r="C220" s="16" t="n">
        <f aca="false">raw_data!F221</f>
        <v>0.490238095238095</v>
      </c>
      <c r="D220" s="4" t="n">
        <v>0.81</v>
      </c>
      <c r="E220" s="16" t="n">
        <f aca="false">raw_data!G221</f>
        <v>0.5931</v>
      </c>
      <c r="F220" s="16" t="n">
        <f aca="false">raw_data!R221</f>
        <v>0.485952380952381</v>
      </c>
      <c r="G220" s="16" t="n">
        <f aca="false">raw_data!S221</f>
        <v>0.597075</v>
      </c>
      <c r="H220" s="14"/>
      <c r="I220" s="14" t="s">
        <v>46</v>
      </c>
      <c r="J220" s="14" t="s">
        <v>26</v>
      </c>
      <c r="K220" s="14" t="s">
        <v>47</v>
      </c>
      <c r="L220" s="14" t="s">
        <v>48</v>
      </c>
      <c r="M220" s="14" t="s">
        <v>49</v>
      </c>
      <c r="N220" s="14" t="s">
        <v>50</v>
      </c>
      <c r="O220" s="14" t="s">
        <v>51</v>
      </c>
      <c r="P220" s="14" t="s">
        <v>52</v>
      </c>
    </row>
    <row r="221" customFormat="false" ht="12.75" hidden="false" customHeight="false" outlineLevel="0" collapsed="false">
      <c r="A221" s="10" t="n">
        <f aca="false">raw_data!D222</f>
        <v>35727</v>
      </c>
      <c r="B221" s="16" t="n">
        <f aca="false">raw_data!H222</f>
        <v>0.824250779017505</v>
      </c>
      <c r="C221" s="16" t="n">
        <f aca="false">raw_data!F222</f>
        <v>0.499285714285714</v>
      </c>
      <c r="D221" s="4" t="n">
        <v>0.81</v>
      </c>
      <c r="E221" s="16" t="n">
        <f aca="false">raw_data!G222</f>
        <v>0.596</v>
      </c>
      <c r="F221" s="16" t="n">
        <f aca="false">raw_data!R222</f>
        <v>0.493511904761905</v>
      </c>
      <c r="G221" s="16" t="n">
        <f aca="false">raw_data!S222</f>
        <v>0.598425</v>
      </c>
      <c r="H221" s="4" t="s">
        <v>54</v>
      </c>
      <c r="I221" s="4" t="n">
        <v>-0.197410236529775</v>
      </c>
      <c r="J221" s="4" t="n">
        <v>0.169104423251404</v>
      </c>
      <c r="K221" s="4" t="n">
        <v>-1.16738659305375</v>
      </c>
      <c r="L221" s="4" t="n">
        <v>0.244502003202128</v>
      </c>
      <c r="M221" s="4" t="n">
        <v>-0.53095076516831</v>
      </c>
      <c r="N221" s="4" t="n">
        <v>0.136130292108759</v>
      </c>
      <c r="O221" s="4" t="n">
        <v>-0.53095076516831</v>
      </c>
      <c r="P221" s="4" t="n">
        <v>0.136130292108759</v>
      </c>
    </row>
    <row r="222" customFormat="false" ht="12.75" hidden="false" customHeight="false" outlineLevel="0" collapsed="false">
      <c r="A222" s="10" t="n">
        <f aca="false">raw_data!D223</f>
        <v>35734</v>
      </c>
      <c r="B222" s="16" t="n">
        <f aca="false">raw_data!H223</f>
        <v>0.834302617786011</v>
      </c>
      <c r="C222" s="16" t="n">
        <f aca="false">raw_data!F223</f>
        <v>0.501904761904762</v>
      </c>
      <c r="D222" s="4" t="n">
        <v>0.81</v>
      </c>
      <c r="E222" s="16" t="n">
        <f aca="false">raw_data!G223</f>
        <v>0.6022</v>
      </c>
      <c r="F222" s="16" t="n">
        <f aca="false">raw_data!R223</f>
        <v>0.503154761904762</v>
      </c>
      <c r="G222" s="16" t="n">
        <f aca="false">raw_data!S223</f>
        <v>0.603725</v>
      </c>
      <c r="H222" s="4" t="s">
        <v>8</v>
      </c>
      <c r="I222" s="4" t="n">
        <v>1.23126128645291</v>
      </c>
      <c r="J222" s="4" t="n">
        <v>0.048145275250895</v>
      </c>
      <c r="K222" s="4" t="n">
        <v>25.5738757341515</v>
      </c>
      <c r="L222" s="4" t="n">
        <v>9.62027529811755E-064</v>
      </c>
      <c r="M222" s="4" t="n">
        <v>1.13629984044296</v>
      </c>
      <c r="N222" s="4" t="n">
        <v>1.32622273246285</v>
      </c>
      <c r="O222" s="4" t="n">
        <v>1.13629984044296</v>
      </c>
      <c r="P222" s="4" t="n">
        <v>1.32622273246285</v>
      </c>
    </row>
    <row r="223" customFormat="false" ht="13.5" hidden="false" customHeight="false" outlineLevel="0" collapsed="false">
      <c r="A223" s="10" t="n">
        <f aca="false">raw_data!D224</f>
        <v>35741</v>
      </c>
      <c r="B223" s="16" t="n">
        <f aca="false">raw_data!H224</f>
        <v>0.83717457171987</v>
      </c>
      <c r="C223" s="16" t="n">
        <f aca="false">raw_data!F224</f>
        <v>0.49452380952381</v>
      </c>
      <c r="D223" s="4" t="n">
        <v>0.81</v>
      </c>
      <c r="E223" s="16" t="n">
        <f aca="false">raw_data!G224</f>
        <v>0.5995</v>
      </c>
      <c r="F223" s="16" t="n">
        <f aca="false">raw_data!R224</f>
        <v>0.504404761904762</v>
      </c>
      <c r="G223" s="16" t="n">
        <f aca="false">raw_data!S224</f>
        <v>0.600925</v>
      </c>
      <c r="H223" s="15" t="s">
        <v>80</v>
      </c>
      <c r="I223" s="15" t="n">
        <v>0.563527823896598</v>
      </c>
      <c r="J223" s="15" t="n">
        <v>0.226935993258497</v>
      </c>
      <c r="K223" s="15" t="n">
        <v>2.48320161030911</v>
      </c>
      <c r="L223" s="15" t="n">
        <v>0.0138779834880389</v>
      </c>
      <c r="M223" s="15" t="n">
        <v>0.115920660800576</v>
      </c>
      <c r="N223" s="15" t="n">
        <v>1.01113498699262</v>
      </c>
      <c r="O223" s="15" t="n">
        <v>0.115920660800576</v>
      </c>
      <c r="P223" s="15" t="n">
        <v>1.01113498699262</v>
      </c>
    </row>
    <row r="224" customFormat="false" ht="12.75" hidden="false" customHeight="false" outlineLevel="0" collapsed="false">
      <c r="A224" s="10" t="n">
        <f aca="false">raw_data!D225</f>
        <v>35748</v>
      </c>
      <c r="B224" s="16" t="n">
        <f aca="false">raw_data!H225</f>
        <v>0.867330088025388</v>
      </c>
      <c r="C224" s="16" t="n">
        <f aca="false">raw_data!F225</f>
        <v>0.5</v>
      </c>
      <c r="D224" s="4" t="n">
        <v>0.81</v>
      </c>
      <c r="E224" s="16" t="n">
        <f aca="false">raw_data!G225</f>
        <v>0.6099</v>
      </c>
      <c r="F224" s="16" t="n">
        <f aca="false">raw_data!R225</f>
        <v>0.496488095238095</v>
      </c>
      <c r="G224" s="16" t="n">
        <f aca="false">raw_data!S225</f>
        <v>0.5977</v>
      </c>
      <c r="H224" s="0"/>
      <c r="I224" s="0"/>
      <c r="J224" s="0"/>
      <c r="K224" s="0"/>
      <c r="L224" s="0"/>
      <c r="M224" s="0"/>
      <c r="N224" s="0"/>
      <c r="O224" s="0"/>
      <c r="P224" s="0"/>
    </row>
    <row r="225" customFormat="false" ht="12.75" hidden="false" customHeight="false" outlineLevel="0" collapsed="false">
      <c r="A225" s="10" t="n">
        <f aca="false">raw_data!D226</f>
        <v>35755</v>
      </c>
      <c r="B225" s="16" t="n">
        <f aca="false">raw_data!H226</f>
        <v>0.931949051537213</v>
      </c>
      <c r="C225" s="16" t="n">
        <f aca="false">raw_data!F226</f>
        <v>0.470476190476191</v>
      </c>
      <c r="D225" s="4" t="n">
        <v>0.81</v>
      </c>
      <c r="E225" s="16" t="n">
        <f aca="false">raw_data!G226</f>
        <v>0.5774</v>
      </c>
      <c r="F225" s="16" t="n">
        <f aca="false">raw_data!R226</f>
        <v>0.498928571428571</v>
      </c>
      <c r="G225" s="16" t="n">
        <f aca="false">raw_data!S226</f>
        <v>0.6019</v>
      </c>
      <c r="H225" s="0"/>
      <c r="I225" s="0"/>
      <c r="J225" s="0"/>
      <c r="K225" s="0"/>
      <c r="L225" s="0"/>
      <c r="M225" s="0"/>
      <c r="N225" s="0"/>
      <c r="O225" s="0"/>
      <c r="P225" s="0"/>
    </row>
    <row r="226" customFormat="false" ht="12.75" hidden="false" customHeight="false" outlineLevel="0" collapsed="false">
      <c r="A226" s="10" t="n">
        <f aca="false">raw_data!D227</f>
        <v>35762</v>
      </c>
      <c r="B226" s="16" t="n">
        <f aca="false">raw_data!H227</f>
        <v>0.975028360545097</v>
      </c>
      <c r="C226" s="16" t="n">
        <f aca="false">raw_data!F227</f>
        <v>0.455952380952381</v>
      </c>
      <c r="D226" s="4" t="n">
        <v>0.81</v>
      </c>
      <c r="E226" s="16" t="n">
        <f aca="false">raw_data!G227</f>
        <v>0.5731</v>
      </c>
      <c r="F226" s="16" t="n">
        <f aca="false">raw_data!R227</f>
        <v>0.491726190476191</v>
      </c>
      <c r="G226" s="16" t="n">
        <f aca="false">raw_data!S227</f>
        <v>0.59725</v>
      </c>
      <c r="H226" s="0"/>
      <c r="I226" s="0"/>
      <c r="J226" s="0"/>
      <c r="K226" s="0"/>
      <c r="L226" s="0"/>
      <c r="M226" s="0"/>
      <c r="N226" s="0"/>
      <c r="O226" s="0"/>
      <c r="P226" s="0"/>
    </row>
    <row r="227" customFormat="false" ht="12.75" hidden="false" customHeight="false" outlineLevel="0" collapsed="false">
      <c r="A227" s="10" t="n">
        <f aca="false">raw_data!D228</f>
        <v>35769</v>
      </c>
      <c r="B227" s="16" t="n">
        <f aca="false">raw_data!H228</f>
        <v>1.00518387685062</v>
      </c>
      <c r="C227" s="16" t="n">
        <f aca="false">raw_data!F228</f>
        <v>0.44547619047619</v>
      </c>
      <c r="D227" s="4" t="n">
        <v>0.81</v>
      </c>
      <c r="E227" s="16" t="n">
        <f aca="false">raw_data!G228</f>
        <v>0.5659</v>
      </c>
      <c r="F227" s="16" t="n">
        <f aca="false">raw_data!R228</f>
        <v>0.480238095238095</v>
      </c>
      <c r="G227" s="16" t="n">
        <f aca="false">raw_data!S228</f>
        <v>0.589975</v>
      </c>
    </row>
    <row r="228" customFormat="false" ht="12.75" hidden="false" customHeight="false" outlineLevel="0" collapsed="false">
      <c r="A228" s="10" t="n">
        <f aca="false">raw_data!D229</f>
        <v>35776</v>
      </c>
      <c r="B228" s="16" t="n">
        <f aca="false">raw_data!H229</f>
        <v>0.962104567842732</v>
      </c>
      <c r="C228" s="16" t="n">
        <f aca="false">raw_data!F229</f>
        <v>0.433571428571429</v>
      </c>
      <c r="D228" s="4" t="n">
        <v>0.81</v>
      </c>
      <c r="E228" s="16" t="n">
        <f aca="false">raw_data!G229</f>
        <v>0.546</v>
      </c>
      <c r="F228" s="16" t="n">
        <f aca="false">raw_data!R229</f>
        <v>0.467976190476191</v>
      </c>
      <c r="G228" s="16" t="n">
        <f aca="false">raw_data!S229</f>
        <v>0.581575</v>
      </c>
    </row>
    <row r="229" customFormat="false" ht="12.75" hidden="false" customHeight="false" outlineLevel="0" collapsed="false">
      <c r="A229" s="10" t="n">
        <f aca="false">raw_data!D230</f>
        <v>35783</v>
      </c>
      <c r="B229" s="16" t="n">
        <f aca="false">raw_data!H230</f>
        <v>0.944872844239578</v>
      </c>
      <c r="C229" s="16" t="n">
        <f aca="false">raw_data!F230</f>
        <v>0.437857142857143</v>
      </c>
      <c r="D229" s="4" t="n">
        <v>0.81</v>
      </c>
      <c r="E229" s="16" t="n">
        <f aca="false">raw_data!G230</f>
        <v>0.5639</v>
      </c>
      <c r="F229" s="16" t="n">
        <f aca="false">raw_data!R230</f>
        <v>0.451369047619048</v>
      </c>
      <c r="G229" s="16" t="n">
        <f aca="false">raw_data!S230</f>
        <v>0.5656</v>
      </c>
    </row>
    <row r="230" customFormat="false" ht="12.75" hidden="false" customHeight="false" outlineLevel="0" collapsed="false">
      <c r="A230" s="10" t="n">
        <f aca="false">raw_data!D231</f>
        <v>35790</v>
      </c>
      <c r="B230" s="16" t="n">
        <f aca="false">raw_data!H231</f>
        <v>0.970720429644309</v>
      </c>
      <c r="C230" s="16" t="n">
        <f aca="false">raw_data!F231</f>
        <v>0.433333333333333</v>
      </c>
      <c r="D230" s="4" t="n">
        <v>0.81</v>
      </c>
      <c r="E230" s="16" t="n">
        <f aca="false">raw_data!G231</f>
        <v>0.5566</v>
      </c>
      <c r="F230" s="16" t="n">
        <f aca="false">raw_data!R231</f>
        <v>0.443214285714286</v>
      </c>
      <c r="G230" s="16" t="n">
        <f aca="false">raw_data!S231</f>
        <v>0.562225</v>
      </c>
    </row>
    <row r="231" customFormat="false" ht="12.75" hidden="false" customHeight="false" outlineLevel="0" collapsed="false">
      <c r="A231" s="10" t="n">
        <f aca="false">raw_data!D232</f>
        <v>35804</v>
      </c>
      <c r="B231" s="16" t="n">
        <f aca="false">raw_data!H232</f>
        <v>0.962104567842732</v>
      </c>
      <c r="C231" s="16" t="n">
        <f aca="false">raw_data!F232</f>
        <v>0.395952380952381</v>
      </c>
      <c r="D231" s="4" t="n">
        <v>0.81</v>
      </c>
      <c r="E231" s="16" t="n">
        <f aca="false">raw_data!G232</f>
        <v>0.5281</v>
      </c>
      <c r="F231" s="16" t="n">
        <f aca="false">raw_data!R232</f>
        <v>0.437559523809524</v>
      </c>
      <c r="G231" s="16" t="n">
        <f aca="false">raw_data!S232</f>
        <v>0.5581</v>
      </c>
    </row>
    <row r="232" customFormat="false" ht="12.75" hidden="false" customHeight="false" outlineLevel="0" collapsed="false">
      <c r="A232" s="10" t="n">
        <f aca="false">raw_data!D233</f>
        <v>35811</v>
      </c>
      <c r="B232" s="16" t="n">
        <f aca="false">raw_data!H233</f>
        <v>0.841482502620658</v>
      </c>
      <c r="C232" s="16" t="n">
        <f aca="false">raw_data!F233</f>
        <v>0.393095238095238</v>
      </c>
      <c r="D232" s="4" t="n">
        <v>0.81</v>
      </c>
      <c r="E232" s="16" t="n">
        <f aca="false">raw_data!G233</f>
        <v>0.5099</v>
      </c>
      <c r="F232" s="16" t="n">
        <f aca="false">raw_data!R233</f>
        <v>0.425178571428571</v>
      </c>
      <c r="G232" s="16" t="n">
        <f aca="false">raw_data!S233</f>
        <v>0.54865</v>
      </c>
    </row>
    <row r="233" customFormat="false" ht="12.75" hidden="false" customHeight="false" outlineLevel="0" collapsed="false">
      <c r="A233" s="10" t="n">
        <f aca="false">raw_data!D234</f>
        <v>35818</v>
      </c>
      <c r="B233" s="16" t="n">
        <f aca="false">raw_data!H234</f>
        <v>0.742400091902526</v>
      </c>
      <c r="C233" s="16" t="n">
        <f aca="false">raw_data!F234</f>
        <v>0.374761904761905</v>
      </c>
      <c r="D233" s="4" t="n">
        <v>0.81</v>
      </c>
      <c r="E233" s="16" t="n">
        <f aca="false">raw_data!G234</f>
        <v>0.4952</v>
      </c>
      <c r="F233" s="16" t="n">
        <f aca="false">raw_data!R234</f>
        <v>0.415059523809524</v>
      </c>
      <c r="G233" s="16" t="n">
        <f aca="false">raw_data!S234</f>
        <v>0.539625</v>
      </c>
    </row>
    <row r="234" customFormat="false" ht="12.75" hidden="false" customHeight="false" outlineLevel="0" collapsed="false">
      <c r="A234" s="10" t="n">
        <f aca="false">raw_data!D235</f>
        <v>35825</v>
      </c>
      <c r="B234" s="16" t="n">
        <f aca="false">raw_data!H235</f>
        <v>0.699320782894642</v>
      </c>
      <c r="C234" s="16" t="n">
        <f aca="false">raw_data!F235</f>
        <v>0.409761904761905</v>
      </c>
      <c r="D234" s="4" t="n">
        <v>0.81</v>
      </c>
      <c r="E234" s="16" t="n">
        <f aca="false">raw_data!G235</f>
        <v>0.5272</v>
      </c>
      <c r="F234" s="16" t="n">
        <f aca="false">raw_data!R235</f>
        <v>0.399285714285714</v>
      </c>
      <c r="G234" s="16" t="n">
        <f aca="false">raw_data!S235</f>
        <v>0.52245</v>
      </c>
    </row>
    <row r="235" customFormat="false" ht="12.75" hidden="false" customHeight="false" outlineLevel="0" collapsed="false">
      <c r="A235" s="10" t="n">
        <f aca="false">raw_data!D236</f>
        <v>35832</v>
      </c>
      <c r="B235" s="16" t="n">
        <f aca="false">raw_data!H236</f>
        <v>0.683525036258418</v>
      </c>
      <c r="C235" s="16" t="n">
        <f aca="false">raw_data!F236</f>
        <v>0.397619047619048</v>
      </c>
      <c r="D235" s="4" t="n">
        <v>0.81</v>
      </c>
      <c r="E235" s="16" t="n">
        <f aca="false">raw_data!G236</f>
        <v>0.5116</v>
      </c>
      <c r="F235" s="16" t="n">
        <f aca="false">raw_data!R236</f>
        <v>0.393392857142857</v>
      </c>
      <c r="G235" s="16" t="n">
        <f aca="false">raw_data!S236</f>
        <v>0.5151</v>
      </c>
    </row>
    <row r="236" customFormat="false" ht="12.75" hidden="false" customHeight="false" outlineLevel="0" collapsed="false">
      <c r="A236" s="10" t="n">
        <f aca="false">raw_data!D237</f>
        <v>35839</v>
      </c>
      <c r="B236" s="16" t="n">
        <f aca="false">raw_data!H237</f>
        <v>0.660549404787547</v>
      </c>
      <c r="C236" s="16" t="n">
        <f aca="false">raw_data!F237</f>
        <v>0.381428571428571</v>
      </c>
      <c r="D236" s="4" t="n">
        <v>0.81</v>
      </c>
      <c r="E236" s="16" t="n">
        <f aca="false">raw_data!G237</f>
        <v>0.4956</v>
      </c>
      <c r="F236" s="16" t="n">
        <f aca="false">raw_data!R237</f>
        <v>0.393809523809524</v>
      </c>
      <c r="G236" s="16" t="n">
        <f aca="false">raw_data!S237</f>
        <v>0.510975</v>
      </c>
    </row>
    <row r="237" customFormat="false" ht="12.75" hidden="false" customHeight="false" outlineLevel="0" collapsed="false">
      <c r="A237" s="10" t="n">
        <f aca="false">raw_data!D238</f>
        <v>35846</v>
      </c>
      <c r="B237" s="16" t="n">
        <f aca="false">raw_data!H238</f>
        <v>0.664857335688336</v>
      </c>
      <c r="C237" s="16" t="n">
        <f aca="false">raw_data!F238</f>
        <v>0.38452380952381</v>
      </c>
      <c r="D237" s="4" t="n">
        <v>0.81</v>
      </c>
      <c r="E237" s="16" t="n">
        <f aca="false">raw_data!G238</f>
        <v>0.5041</v>
      </c>
      <c r="F237" s="16" t="n">
        <f aca="false">raw_data!R238</f>
        <v>0.390892857142857</v>
      </c>
      <c r="G237" s="16" t="n">
        <f aca="false">raw_data!S238</f>
        <v>0.5074</v>
      </c>
    </row>
    <row r="238" customFormat="false" ht="12.75" hidden="false" customHeight="false" outlineLevel="0" collapsed="false">
      <c r="A238" s="10" t="n">
        <f aca="false">raw_data!D239</f>
        <v>35853</v>
      </c>
      <c r="B238" s="16" t="n">
        <f aca="false">raw_data!H239</f>
        <v>0.664857335688336</v>
      </c>
      <c r="C238" s="16" t="n">
        <f aca="false">raw_data!F239</f>
        <v>0.367619047619048</v>
      </c>
      <c r="D238" s="4" t="n">
        <v>0.81</v>
      </c>
      <c r="E238" s="16" t="n">
        <f aca="false">raw_data!G239</f>
        <v>0.4739</v>
      </c>
      <c r="F238" s="16" t="n">
        <f aca="false">raw_data!R239</f>
        <v>0.393333333333333</v>
      </c>
      <c r="G238" s="16" t="n">
        <f aca="false">raw_data!S239</f>
        <v>0.509625</v>
      </c>
    </row>
    <row r="239" customFormat="false" ht="12.75" hidden="false" customHeight="false" outlineLevel="0" collapsed="false">
      <c r="A239" s="10" t="n">
        <f aca="false">raw_data!D240</f>
        <v>35860</v>
      </c>
      <c r="B239" s="16" t="n">
        <f aca="false">raw_data!H240</f>
        <v>0.682089059291489</v>
      </c>
      <c r="C239" s="16" t="n">
        <f aca="false">raw_data!F240</f>
        <v>0.355</v>
      </c>
      <c r="D239" s="4" t="n">
        <v>0.81</v>
      </c>
      <c r="E239" s="16" t="n">
        <f aca="false">raw_data!G240</f>
        <v>0.483</v>
      </c>
      <c r="F239" s="16" t="n">
        <f aca="false">raw_data!R240</f>
        <v>0.382797619047619</v>
      </c>
      <c r="G239" s="16" t="n">
        <f aca="false">raw_data!S240</f>
        <v>0.4963</v>
      </c>
    </row>
    <row r="240" customFormat="false" ht="12.75" hidden="false" customHeight="false" outlineLevel="0" collapsed="false">
      <c r="A240" s="10" t="n">
        <f aca="false">raw_data!D241</f>
        <v>35867</v>
      </c>
      <c r="B240" s="16" t="n">
        <f aca="false">raw_data!H241</f>
        <v>0.672037220522983</v>
      </c>
      <c r="C240" s="16" t="n">
        <f aca="false">raw_data!F241</f>
        <v>0.334761904761905</v>
      </c>
      <c r="D240" s="4" t="n">
        <v>0.81</v>
      </c>
      <c r="E240" s="16" t="n">
        <f aca="false">raw_data!G241</f>
        <v>0.4725</v>
      </c>
      <c r="F240" s="16" t="n">
        <f aca="false">raw_data!R241</f>
        <v>0.372142857142857</v>
      </c>
      <c r="G240" s="16" t="n">
        <f aca="false">raw_data!S241</f>
        <v>0.48915</v>
      </c>
    </row>
    <row r="241" customFormat="false" ht="12.75" hidden="false" customHeight="false" outlineLevel="0" collapsed="false">
      <c r="A241" s="10" t="n">
        <f aca="false">raw_data!D242</f>
        <v>35874</v>
      </c>
      <c r="B241" s="16" t="n">
        <f aca="false">raw_data!H242</f>
        <v>0.656241473886759</v>
      </c>
      <c r="C241" s="16" t="n">
        <f aca="false">raw_data!F242</f>
        <v>0.340952380952381</v>
      </c>
      <c r="D241" s="4" t="n">
        <v>0.81</v>
      </c>
      <c r="E241" s="16" t="n">
        <f aca="false">raw_data!G242</f>
        <v>0.4938</v>
      </c>
      <c r="F241" s="16" t="n">
        <f aca="false">raw_data!R242</f>
        <v>0.36047619047619</v>
      </c>
      <c r="G241" s="16" t="n">
        <f aca="false">raw_data!S242</f>
        <v>0.483375</v>
      </c>
    </row>
    <row r="242" customFormat="false" ht="12.75" hidden="false" customHeight="false" outlineLevel="0" collapsed="false">
      <c r="A242" s="10" t="n">
        <f aca="false">raw_data!D243</f>
        <v>35881</v>
      </c>
      <c r="B242" s="16" t="n">
        <f aca="false">raw_data!H243</f>
        <v>0.667729289622195</v>
      </c>
      <c r="C242" s="16" t="n">
        <f aca="false">raw_data!F243</f>
        <v>0.399047619047619</v>
      </c>
      <c r="D242" s="4" t="n">
        <v>0.81</v>
      </c>
      <c r="E242" s="16" t="n">
        <f aca="false">raw_data!G243</f>
        <v>0.5358</v>
      </c>
      <c r="F242" s="16" t="n">
        <f aca="false">raw_data!R243</f>
        <v>0.349583333333333</v>
      </c>
      <c r="G242" s="16" t="n">
        <f aca="false">raw_data!S243</f>
        <v>0.4808</v>
      </c>
    </row>
    <row r="243" customFormat="false" ht="12.75" hidden="false" customHeight="false" outlineLevel="0" collapsed="false">
      <c r="A243" s="10" t="n">
        <f aca="false">raw_data!D244</f>
        <v>35888</v>
      </c>
      <c r="B243" s="16" t="n">
        <f aca="false">raw_data!H244</f>
        <v>0.672037220522983</v>
      </c>
      <c r="C243" s="16" t="n">
        <f aca="false">raw_data!F244</f>
        <v>0.380714285714286</v>
      </c>
      <c r="D243" s="4" t="n">
        <v>0.77</v>
      </c>
      <c r="E243" s="16" t="n">
        <f aca="false">raw_data!G244</f>
        <v>0.5176</v>
      </c>
      <c r="F243" s="16" t="n">
        <f aca="false">raw_data!R244</f>
        <v>0.357440476190476</v>
      </c>
      <c r="G243" s="16" t="n">
        <f aca="false">raw_data!S244</f>
        <v>0.496275</v>
      </c>
    </row>
    <row r="244" customFormat="false" ht="12.75" hidden="false" customHeight="false" outlineLevel="0" collapsed="false">
      <c r="A244" s="10" t="n">
        <f aca="false">raw_data!D245</f>
        <v>35895</v>
      </c>
      <c r="B244" s="16" t="n">
        <f aca="false">raw_data!H245</f>
        <v>0.660549404787547</v>
      </c>
      <c r="C244" s="16" t="n">
        <f aca="false">raw_data!F245</f>
        <v>0.370476190476191</v>
      </c>
      <c r="D244" s="4" t="n">
        <v>0.77</v>
      </c>
      <c r="E244" s="16" t="n">
        <f aca="false">raw_data!G245</f>
        <v>0.5028</v>
      </c>
      <c r="F244" s="16" t="n">
        <f aca="false">raw_data!R245</f>
        <v>0.363869047619048</v>
      </c>
      <c r="G244" s="16" t="n">
        <f aca="false">raw_data!S245</f>
        <v>0.504925</v>
      </c>
    </row>
    <row r="245" customFormat="false" ht="12.75" hidden="false" customHeight="false" outlineLevel="0" collapsed="false">
      <c r="A245" s="10" t="n">
        <f aca="false">raw_data!D246</f>
        <v>35902</v>
      </c>
      <c r="B245" s="16" t="n">
        <f aca="false">raw_data!H246</f>
        <v>0.660549404787547</v>
      </c>
      <c r="C245" s="16" t="n">
        <f aca="false">raw_data!F246</f>
        <v>0.368095238095238</v>
      </c>
      <c r="D245" s="4" t="n">
        <v>0.77</v>
      </c>
      <c r="E245" s="16" t="n">
        <f aca="false">raw_data!G246</f>
        <v>0.5248</v>
      </c>
      <c r="F245" s="16" t="n">
        <f aca="false">raw_data!R246</f>
        <v>0.372797619047619</v>
      </c>
      <c r="G245" s="16" t="n">
        <f aca="false">raw_data!S246</f>
        <v>0.5125</v>
      </c>
    </row>
    <row r="246" customFormat="false" ht="12.75" hidden="false" customHeight="false" outlineLevel="0" collapsed="false">
      <c r="A246" s="10" t="n">
        <f aca="false">raw_data!D247</f>
        <v>35909</v>
      </c>
      <c r="B246" s="16" t="n">
        <f aca="false">raw_data!H247</f>
        <v>0.673473197489912</v>
      </c>
      <c r="C246" s="16" t="n">
        <f aca="false">raw_data!F247</f>
        <v>0.359285714285714</v>
      </c>
      <c r="D246" s="4" t="n">
        <v>0.77</v>
      </c>
      <c r="E246" s="16" t="n">
        <f aca="false">raw_data!G247</f>
        <v>0.501</v>
      </c>
      <c r="F246" s="16" t="n">
        <f aca="false">raw_data!R247</f>
        <v>0.379583333333333</v>
      </c>
      <c r="G246" s="16" t="n">
        <f aca="false">raw_data!S247</f>
        <v>0.52025</v>
      </c>
    </row>
    <row r="247" customFormat="false" ht="12.75" hidden="false" customHeight="false" outlineLevel="0" collapsed="false">
      <c r="A247" s="10" t="n">
        <f aca="false">raw_data!D248</f>
        <v>35923</v>
      </c>
      <c r="B247" s="16" t="n">
        <f aca="false">raw_data!H248</f>
        <v>0.664857335688336</v>
      </c>
      <c r="C247" s="16" t="n">
        <f aca="false">raw_data!F248</f>
        <v>0.360238095238095</v>
      </c>
      <c r="D247" s="4" t="n">
        <v>0.77</v>
      </c>
      <c r="E247" s="16" t="n">
        <f aca="false">raw_data!G248</f>
        <v>0.5202</v>
      </c>
      <c r="F247" s="16" t="n">
        <f aca="false">raw_data!R248</f>
        <v>0.369642857142857</v>
      </c>
      <c r="G247" s="16" t="n">
        <f aca="false">raw_data!S248</f>
        <v>0.51155</v>
      </c>
    </row>
    <row r="248" customFormat="false" ht="12.75" hidden="false" customHeight="false" outlineLevel="0" collapsed="false">
      <c r="A248" s="10" t="n">
        <f aca="false">raw_data!D249</f>
        <v>35930</v>
      </c>
      <c r="B248" s="16" t="n">
        <f aca="false">raw_data!H249</f>
        <v>0.656241473886759</v>
      </c>
      <c r="C248" s="16" t="n">
        <f aca="false">raw_data!F249</f>
        <v>0.34452380952381</v>
      </c>
      <c r="D248" s="4" t="n">
        <v>0.77</v>
      </c>
      <c r="E248" s="16" t="n">
        <f aca="false">raw_data!G249</f>
        <v>0.5075</v>
      </c>
      <c r="F248" s="16" t="n">
        <f aca="false">raw_data!R249</f>
        <v>0.36452380952381</v>
      </c>
      <c r="G248" s="16" t="n">
        <f aca="false">raw_data!S249</f>
        <v>0.5122</v>
      </c>
    </row>
    <row r="249" customFormat="false" ht="12.75" hidden="false" customHeight="false" outlineLevel="0" collapsed="false">
      <c r="A249" s="10" t="n">
        <f aca="false">raw_data!D250</f>
        <v>35937</v>
      </c>
      <c r="B249" s="16" t="n">
        <f aca="false">raw_data!H250</f>
        <v>0.634701819382817</v>
      </c>
      <c r="C249" s="16" t="n">
        <f aca="false">raw_data!F250</f>
        <v>0.351904761904762</v>
      </c>
      <c r="D249" s="4" t="n">
        <v>0.77</v>
      </c>
      <c r="E249" s="16" t="n">
        <f aca="false">raw_data!G250</f>
        <v>0.4906</v>
      </c>
      <c r="F249" s="16" t="n">
        <f aca="false">raw_data!R250</f>
        <v>0.358035714285714</v>
      </c>
      <c r="G249" s="16" t="n">
        <f aca="false">raw_data!S250</f>
        <v>0.513375</v>
      </c>
    </row>
    <row r="250" customFormat="false" ht="12.75" hidden="false" customHeight="false" outlineLevel="0" collapsed="false">
      <c r="A250" s="10" t="n">
        <f aca="false">raw_data!D251</f>
        <v>35944</v>
      </c>
      <c r="B250" s="16" t="n">
        <f aca="false">raw_data!H251</f>
        <v>0.630393888482029</v>
      </c>
      <c r="C250" s="16" t="n">
        <f aca="false">raw_data!F251</f>
        <v>0.361904761904762</v>
      </c>
      <c r="D250" s="4" t="n">
        <v>0.77</v>
      </c>
      <c r="E250" s="16" t="n">
        <f aca="false">raw_data!G251</f>
        <v>0.4998</v>
      </c>
      <c r="F250" s="16" t="n">
        <f aca="false">raw_data!R251</f>
        <v>0.353988095238095</v>
      </c>
      <c r="G250" s="16" t="n">
        <f aca="false">raw_data!S251</f>
        <v>0.504825</v>
      </c>
    </row>
    <row r="251" customFormat="false" ht="12.75" hidden="false" customHeight="false" outlineLevel="0" collapsed="false">
      <c r="A251" s="10" t="n">
        <f aca="false">raw_data!D252</f>
        <v>35951</v>
      </c>
      <c r="B251" s="16" t="n">
        <f aca="false">raw_data!H252</f>
        <v>0.643317681184394</v>
      </c>
      <c r="C251" s="16" t="n">
        <f aca="false">raw_data!F252</f>
        <v>0.358809523809524</v>
      </c>
      <c r="D251" s="4" t="n">
        <v>0.77</v>
      </c>
      <c r="E251" s="16" t="n">
        <f aca="false">raw_data!G252</f>
        <v>0.4956</v>
      </c>
      <c r="F251" s="16" t="n">
        <f aca="false">raw_data!R252</f>
        <v>0.354642857142857</v>
      </c>
      <c r="G251" s="16" t="n">
        <f aca="false">raw_data!S252</f>
        <v>0.504525</v>
      </c>
    </row>
    <row r="252" customFormat="false" ht="12.75" hidden="false" customHeight="false" outlineLevel="0" collapsed="false">
      <c r="A252" s="10" t="n">
        <f aca="false">raw_data!D253</f>
        <v>35958</v>
      </c>
      <c r="B252" s="16" t="n">
        <f aca="false">raw_data!H253</f>
        <v>0.646189635118253</v>
      </c>
      <c r="C252" s="16" t="n">
        <f aca="false">raw_data!F253</f>
        <v>0.299761904761905</v>
      </c>
      <c r="D252" s="4" t="n">
        <v>0.77</v>
      </c>
      <c r="E252" s="16" t="n">
        <f aca="false">raw_data!G253</f>
        <v>0.463</v>
      </c>
      <c r="F252" s="16" t="n">
        <f aca="false">raw_data!R253</f>
        <v>0.354285714285714</v>
      </c>
      <c r="G252" s="16" t="n">
        <f aca="false">raw_data!S253</f>
        <v>0.498375</v>
      </c>
    </row>
    <row r="253" customFormat="false" ht="12.75" hidden="false" customHeight="false" outlineLevel="0" collapsed="false">
      <c r="A253" s="10" t="n">
        <f aca="false">raw_data!D254</f>
        <v>35965</v>
      </c>
      <c r="B253" s="16" t="n">
        <f aca="false">raw_data!H254</f>
        <v>0.643317681184394</v>
      </c>
      <c r="C253" s="16" t="n">
        <f aca="false">raw_data!F254</f>
        <v>0.281904761904762</v>
      </c>
      <c r="D253" s="4" t="n">
        <v>0.77</v>
      </c>
      <c r="E253" s="16" t="n">
        <f aca="false">raw_data!G254</f>
        <v>0.4578</v>
      </c>
      <c r="F253" s="16" t="n">
        <f aca="false">raw_data!R254</f>
        <v>0.343095238095238</v>
      </c>
      <c r="G253" s="16" t="n">
        <f aca="false">raw_data!S254</f>
        <v>0.48725</v>
      </c>
    </row>
    <row r="254" customFormat="false" ht="12.75" hidden="false" customHeight="false" outlineLevel="0" collapsed="false">
      <c r="A254" s="10" t="n">
        <f aca="false">raw_data!D255</f>
        <v>35972</v>
      </c>
      <c r="B254" s="16" t="n">
        <f aca="false">raw_data!H255</f>
        <v>0.637573773316676</v>
      </c>
      <c r="C254" s="16" t="n">
        <f aca="false">raw_data!F255</f>
        <v>0.336428571428571</v>
      </c>
      <c r="D254" s="4" t="n">
        <v>0.77</v>
      </c>
      <c r="E254" s="16" t="n">
        <f aca="false">raw_data!G255</f>
        <v>0.458</v>
      </c>
      <c r="F254" s="16" t="n">
        <f aca="false">raw_data!R255</f>
        <v>0.325595238095238</v>
      </c>
      <c r="G254" s="16" t="n">
        <f aca="false">raw_data!S255</f>
        <v>0.47905</v>
      </c>
    </row>
    <row r="255" customFormat="false" ht="12.75" hidden="false" customHeight="false" outlineLevel="0" collapsed="false">
      <c r="A255" s="10" t="n">
        <f aca="false">raw_data!D256</f>
        <v>35986</v>
      </c>
      <c r="B255" s="16" t="n">
        <f aca="false">raw_data!H256</f>
        <v>0.634701819382817</v>
      </c>
      <c r="C255" s="16" t="n">
        <f aca="false">raw_data!F256</f>
        <v>0.330238095238095</v>
      </c>
      <c r="D255" s="4" t="n">
        <v>0.75</v>
      </c>
      <c r="E255" s="16" t="n">
        <f aca="false">raw_data!G256</f>
        <v>0.4681</v>
      </c>
      <c r="F255" s="16" t="n">
        <f aca="false">raw_data!R256</f>
        <v>0.319226190476191</v>
      </c>
      <c r="G255" s="16" t="n">
        <f aca="false">raw_data!S256</f>
        <v>0.4686</v>
      </c>
    </row>
    <row r="256" customFormat="false" ht="12.75" hidden="false" customHeight="false" outlineLevel="0" collapsed="false">
      <c r="A256" s="10" t="n">
        <f aca="false">raw_data!D257</f>
        <v>35993</v>
      </c>
      <c r="B256" s="16" t="n">
        <f aca="false">raw_data!H257</f>
        <v>0.637573773316676</v>
      </c>
      <c r="C256" s="16" t="n">
        <f aca="false">raw_data!F257</f>
        <v>0.332857142857143</v>
      </c>
      <c r="D256" s="4" t="n">
        <v>0.75</v>
      </c>
      <c r="E256" s="16" t="n">
        <f aca="false">raw_data!G257</f>
        <v>0.4481</v>
      </c>
      <c r="F256" s="16" t="n">
        <f aca="false">raw_data!R257</f>
        <v>0.312083333333333</v>
      </c>
      <c r="G256" s="16" t="n">
        <f aca="false">raw_data!S257</f>
        <v>0.461725</v>
      </c>
    </row>
    <row r="257" customFormat="false" ht="12.75" hidden="false" customHeight="false" outlineLevel="0" collapsed="false">
      <c r="A257" s="10" t="n">
        <f aca="false">raw_data!D258</f>
        <v>36000</v>
      </c>
      <c r="B257" s="16" t="n">
        <f aca="false">raw_data!H258</f>
        <v>0.631829865448958</v>
      </c>
      <c r="C257" s="16" t="n">
        <f aca="false">raw_data!F258</f>
        <v>0.330238095238095</v>
      </c>
      <c r="D257" s="4" t="n">
        <v>0.75</v>
      </c>
      <c r="E257" s="16" t="n">
        <f aca="false">raw_data!G258</f>
        <v>0.4199</v>
      </c>
      <c r="F257" s="16" t="n">
        <f aca="false">raw_data!R258</f>
        <v>0.320357142857143</v>
      </c>
      <c r="G257" s="16" t="n">
        <f aca="false">raw_data!S258</f>
        <v>0.458</v>
      </c>
    </row>
    <row r="258" customFormat="false" ht="12.75" hidden="false" customHeight="false" outlineLevel="0" collapsed="false">
      <c r="A258" s="10" t="n">
        <f aca="false">raw_data!D259</f>
        <v>36007</v>
      </c>
      <c r="B258" s="16" t="n">
        <f aca="false">raw_data!H259</f>
        <v>0.620342049713523</v>
      </c>
      <c r="C258" s="16" t="n">
        <f aca="false">raw_data!F259</f>
        <v>0.338333333333333</v>
      </c>
      <c r="D258" s="4" t="n">
        <v>0.75</v>
      </c>
      <c r="E258" s="16" t="n">
        <f aca="false">raw_data!G259</f>
        <v>0.4128</v>
      </c>
      <c r="F258" s="16" t="n">
        <f aca="false">raw_data!R259</f>
        <v>0.332440476190476</v>
      </c>
      <c r="G258" s="16" t="n">
        <f aca="false">raw_data!S259</f>
        <v>0.448525</v>
      </c>
    </row>
    <row r="259" customFormat="false" ht="12.75" hidden="false" customHeight="false" outlineLevel="0" collapsed="false">
      <c r="A259" s="10" t="n">
        <f aca="false">raw_data!D260</f>
        <v>36014</v>
      </c>
      <c r="B259" s="16" t="n">
        <f aca="false">raw_data!H260</f>
        <v>0.628957911515099</v>
      </c>
      <c r="C259" s="16" t="n">
        <f aca="false">raw_data!F260</f>
        <v>0.328571428571429</v>
      </c>
      <c r="D259" s="4" t="n">
        <v>0.75</v>
      </c>
      <c r="E259" s="16" t="n">
        <f aca="false">raw_data!G260</f>
        <v>0.434</v>
      </c>
      <c r="F259" s="16" t="n">
        <f aca="false">raw_data!R260</f>
        <v>0.332916666666667</v>
      </c>
      <c r="G259" s="16" t="n">
        <f aca="false">raw_data!S260</f>
        <v>0.437225</v>
      </c>
    </row>
    <row r="260" customFormat="false" ht="12.75" hidden="false" customHeight="false" outlineLevel="0" collapsed="false">
      <c r="A260" s="10" t="n">
        <f aca="false">raw_data!D261</f>
        <v>36021</v>
      </c>
      <c r="B260" s="16" t="n">
        <f aca="false">raw_data!H261</f>
        <v>0.611726187911946</v>
      </c>
      <c r="C260" s="16" t="n">
        <f aca="false">raw_data!F261</f>
        <v>0.317857142857143</v>
      </c>
      <c r="D260" s="4" t="n">
        <v>0.75</v>
      </c>
      <c r="E260" s="16" t="n">
        <f aca="false">raw_data!G261</f>
        <v>0.4243</v>
      </c>
      <c r="F260" s="16" t="n">
        <f aca="false">raw_data!R261</f>
        <v>0.3325</v>
      </c>
      <c r="G260" s="16" t="n">
        <f aca="false">raw_data!S261</f>
        <v>0.4287</v>
      </c>
    </row>
    <row r="261" customFormat="false" ht="12.75" hidden="false" customHeight="false" outlineLevel="0" collapsed="false">
      <c r="A261" s="10" t="n">
        <f aca="false">raw_data!D262</f>
        <v>36028</v>
      </c>
      <c r="B261" s="16" t="n">
        <f aca="false">raw_data!H262</f>
        <v>0.604546303077299</v>
      </c>
      <c r="C261" s="16" t="n">
        <f aca="false">raw_data!F262</f>
        <v>0.318333333333333</v>
      </c>
      <c r="D261" s="4" t="n">
        <v>0.75</v>
      </c>
      <c r="E261" s="16" t="n">
        <f aca="false">raw_data!G262</f>
        <v>0.4091</v>
      </c>
      <c r="F261" s="16" t="n">
        <f aca="false">raw_data!R262</f>
        <v>0.32875</v>
      </c>
      <c r="G261" s="16" t="n">
        <f aca="false">raw_data!S262</f>
        <v>0.42275</v>
      </c>
    </row>
    <row r="262" customFormat="false" ht="12.75" hidden="false" customHeight="false" outlineLevel="0" collapsed="false">
      <c r="A262" s="10" t="n">
        <f aca="false">raw_data!D263</f>
        <v>36035</v>
      </c>
      <c r="B262" s="16" t="n">
        <f aca="false">raw_data!H263</f>
        <v>0.603110326110369</v>
      </c>
      <c r="C262" s="16" t="n">
        <f aca="false">raw_data!F263</f>
        <v>0.321428571428571</v>
      </c>
      <c r="D262" s="4" t="n">
        <v>0.75</v>
      </c>
      <c r="E262" s="16" t="n">
        <f aca="false">raw_data!G263</f>
        <v>0.4088</v>
      </c>
      <c r="F262" s="16" t="n">
        <f aca="false">raw_data!R263</f>
        <v>0.32577380952381</v>
      </c>
      <c r="G262" s="16" t="n">
        <f aca="false">raw_data!S263</f>
        <v>0.42005</v>
      </c>
    </row>
    <row r="263" customFormat="false" ht="12.75" hidden="false" customHeight="false" outlineLevel="0" collapsed="false">
      <c r="A263" s="10" t="n">
        <f aca="false">raw_data!D264</f>
        <v>36042</v>
      </c>
      <c r="B263" s="16" t="n">
        <f aca="false">raw_data!H264</f>
        <v>0.60023837217651</v>
      </c>
      <c r="C263" s="16" t="n">
        <f aca="false">raw_data!F264</f>
        <v>0.347380952380952</v>
      </c>
      <c r="D263" s="4" t="n">
        <v>0.75</v>
      </c>
      <c r="E263" s="16" t="n">
        <f aca="false">raw_data!G264</f>
        <v>0.4208</v>
      </c>
      <c r="F263" s="16" t="n">
        <f aca="false">raw_data!R264</f>
        <v>0.321547619047619</v>
      </c>
      <c r="G263" s="16" t="n">
        <f aca="false">raw_data!S264</f>
        <v>0.41905</v>
      </c>
    </row>
    <row r="264" customFormat="false" ht="12.75" hidden="false" customHeight="false" outlineLevel="0" collapsed="false">
      <c r="A264" s="10" t="n">
        <f aca="false">raw_data!D265</f>
        <v>36049</v>
      </c>
      <c r="B264" s="16" t="n">
        <f aca="false">raw_data!H265</f>
        <v>0.603110326110369</v>
      </c>
      <c r="C264" s="16" t="n">
        <f aca="false">raw_data!F265</f>
        <v>0.341428571428571</v>
      </c>
      <c r="D264" s="4" t="n">
        <v>0.75</v>
      </c>
      <c r="E264" s="16" t="n">
        <f aca="false">raw_data!G265</f>
        <v>0.4252</v>
      </c>
      <c r="F264" s="16" t="n">
        <f aca="false">raw_data!R265</f>
        <v>0.32625</v>
      </c>
      <c r="G264" s="16" t="n">
        <f aca="false">raw_data!S265</f>
        <v>0.41575</v>
      </c>
    </row>
    <row r="265" customFormat="false" ht="12.75" hidden="false" customHeight="false" outlineLevel="0" collapsed="false">
      <c r="A265" s="10" t="n">
        <f aca="false">raw_data!D266</f>
        <v>36056</v>
      </c>
      <c r="B265" s="16" t="n">
        <f aca="false">raw_data!H266</f>
        <v>0.608854233978087</v>
      </c>
      <c r="C265" s="16" t="n">
        <f aca="false">raw_data!F266</f>
        <v>0.368809523809524</v>
      </c>
      <c r="D265" s="4" t="n">
        <v>0.75</v>
      </c>
      <c r="E265" s="16" t="n">
        <f aca="false">raw_data!G266</f>
        <v>0.4558</v>
      </c>
      <c r="F265" s="16" t="n">
        <f aca="false">raw_data!R266</f>
        <v>0.332142857142857</v>
      </c>
      <c r="G265" s="16" t="n">
        <f aca="false">raw_data!S266</f>
        <v>0.415975</v>
      </c>
    </row>
    <row r="266" customFormat="false" ht="12.75" hidden="false" customHeight="false" outlineLevel="0" collapsed="false">
      <c r="A266" s="10" t="n">
        <f aca="false">raw_data!D267</f>
        <v>36063</v>
      </c>
      <c r="B266" s="16" t="n">
        <f aca="false">raw_data!H267</f>
        <v>0.620342049713523</v>
      </c>
      <c r="C266" s="16" t="n">
        <f aca="false">raw_data!F267</f>
        <v>0.375</v>
      </c>
      <c r="D266" s="4" t="n">
        <v>0.75</v>
      </c>
      <c r="E266" s="16" t="n">
        <f aca="false">raw_data!G267</f>
        <v>0.4555</v>
      </c>
      <c r="F266" s="16" t="n">
        <f aca="false">raw_data!R267</f>
        <v>0.344761904761905</v>
      </c>
      <c r="G266" s="16" t="n">
        <f aca="false">raw_data!S267</f>
        <v>0.42765</v>
      </c>
    </row>
    <row r="267" customFormat="false" ht="12.75" hidden="false" customHeight="false" outlineLevel="0" collapsed="false">
      <c r="A267" s="10" t="n">
        <f aca="false">raw_data!D268</f>
        <v>36077</v>
      </c>
      <c r="B267" s="16" t="n">
        <f aca="false">raw_data!H268</f>
        <v>0.647625612085182</v>
      </c>
      <c r="C267" s="16" t="n">
        <f aca="false">raw_data!F268</f>
        <v>0.347142857142857</v>
      </c>
      <c r="D267" s="4" t="n">
        <v>0.78</v>
      </c>
      <c r="E267" s="16" t="n">
        <f aca="false">raw_data!G268</f>
        <v>0.4379</v>
      </c>
      <c r="F267" s="16" t="n">
        <f aca="false">raw_data!R268</f>
        <v>0.358154761904762</v>
      </c>
      <c r="G267" s="16" t="n">
        <f aca="false">raw_data!S268</f>
        <v>0.439325</v>
      </c>
    </row>
    <row r="268" customFormat="false" ht="12.75" hidden="false" customHeight="false" outlineLevel="0" collapsed="false">
      <c r="A268" s="10" t="n">
        <f aca="false">raw_data!D269</f>
        <v>36084</v>
      </c>
      <c r="B268" s="16" t="n">
        <f aca="false">raw_data!H269</f>
        <v>0.660549404787547</v>
      </c>
      <c r="C268" s="16" t="n">
        <f aca="false">raw_data!F269</f>
        <v>0.336904761904762</v>
      </c>
      <c r="D268" s="4" t="n">
        <v>0.78</v>
      </c>
      <c r="E268" s="16" t="n">
        <f aca="false">raw_data!G269</f>
        <v>0.4418</v>
      </c>
      <c r="F268" s="16" t="n">
        <f aca="false">raw_data!R269</f>
        <v>0.358095238095238</v>
      </c>
      <c r="G268" s="16" t="n">
        <f aca="false">raw_data!S269</f>
        <v>0.4436</v>
      </c>
    </row>
    <row r="269" customFormat="false" ht="12.75" hidden="false" customHeight="false" outlineLevel="0" collapsed="false">
      <c r="A269" s="10" t="n">
        <f aca="false">raw_data!D270</f>
        <v>36091</v>
      </c>
      <c r="B269" s="16" t="n">
        <f aca="false">raw_data!H270</f>
        <v>0.673473197489912</v>
      </c>
      <c r="C269" s="16" t="n">
        <f aca="false">raw_data!F270</f>
        <v>0.33452380952381</v>
      </c>
      <c r="D269" s="4" t="n">
        <v>0.78</v>
      </c>
      <c r="E269" s="16" t="n">
        <f aca="false">raw_data!G270</f>
        <v>0.4365</v>
      </c>
      <c r="F269" s="16" t="n">
        <f aca="false">raw_data!R270</f>
        <v>0.356964285714286</v>
      </c>
      <c r="G269" s="16" t="n">
        <f aca="false">raw_data!S270</f>
        <v>0.44775</v>
      </c>
    </row>
    <row r="270" customFormat="false" ht="12.75" hidden="false" customHeight="false" outlineLevel="0" collapsed="false">
      <c r="A270" s="10" t="n">
        <f aca="false">raw_data!D271</f>
        <v>36098</v>
      </c>
      <c r="B270" s="16" t="n">
        <f aca="false">raw_data!H271</f>
        <v>0.682089059291489</v>
      </c>
      <c r="C270" s="16" t="n">
        <f aca="false">raw_data!F271</f>
        <v>0.343333333333333</v>
      </c>
      <c r="D270" s="4" t="n">
        <v>0.78</v>
      </c>
      <c r="E270" s="16" t="n">
        <f aca="false">raw_data!G271</f>
        <v>0.4517</v>
      </c>
      <c r="F270" s="16" t="n">
        <f aca="false">raw_data!R271</f>
        <v>0.348392857142857</v>
      </c>
      <c r="G270" s="16" t="n">
        <f aca="false">raw_data!S271</f>
        <v>0.442925</v>
      </c>
    </row>
    <row r="271" customFormat="false" ht="12.75" hidden="false" customHeight="false" outlineLevel="0" collapsed="false">
      <c r="A271" s="10" t="n">
        <f aca="false">raw_data!D272</f>
        <v>36105</v>
      </c>
      <c r="B271" s="16" t="n">
        <f aca="false">raw_data!H272</f>
        <v>0.699320782894642</v>
      </c>
      <c r="C271" s="16" t="n">
        <f aca="false">raw_data!F272</f>
        <v>0.330238095238095</v>
      </c>
      <c r="D271" s="4" t="n">
        <v>0.78</v>
      </c>
      <c r="E271" s="16" t="n">
        <f aca="false">raw_data!G272</f>
        <v>0.421</v>
      </c>
      <c r="F271" s="16" t="n">
        <f aca="false">raw_data!R272</f>
        <v>0.340476190476191</v>
      </c>
      <c r="G271" s="16" t="n">
        <f aca="false">raw_data!S272</f>
        <v>0.441975</v>
      </c>
    </row>
    <row r="272" customFormat="false" ht="12.75" hidden="false" customHeight="false" outlineLevel="0" collapsed="false">
      <c r="A272" s="10" t="n">
        <f aca="false">raw_data!D273</f>
        <v>36112</v>
      </c>
      <c r="B272" s="16" t="n">
        <f aca="false">raw_data!H273</f>
        <v>0.772555608208044</v>
      </c>
      <c r="C272" s="16" t="n">
        <f aca="false">raw_data!F273</f>
        <v>0.323095238095238</v>
      </c>
      <c r="D272" s="4" t="n">
        <v>0.78</v>
      </c>
      <c r="E272" s="16" t="n">
        <f aca="false">raw_data!G273</f>
        <v>0.4105</v>
      </c>
      <c r="F272" s="16" t="n">
        <f aca="false">raw_data!R273</f>
        <v>0.33625</v>
      </c>
      <c r="G272" s="16" t="n">
        <f aca="false">raw_data!S273</f>
        <v>0.43775</v>
      </c>
    </row>
    <row r="273" customFormat="false" ht="12.75" hidden="false" customHeight="false" outlineLevel="0" collapsed="false">
      <c r="A273" s="10" t="n">
        <f aca="false">raw_data!D274</f>
        <v>36119</v>
      </c>
      <c r="B273" s="16" t="n">
        <f aca="false">raw_data!H274</f>
        <v>0.772555608208044</v>
      </c>
      <c r="C273" s="16" t="n">
        <f aca="false">raw_data!F274</f>
        <v>0.289047619047619</v>
      </c>
      <c r="D273" s="4" t="n">
        <v>0.78</v>
      </c>
      <c r="E273" s="16" t="n">
        <f aca="false">raw_data!G274</f>
        <v>0.382</v>
      </c>
      <c r="F273" s="16" t="n">
        <f aca="false">raw_data!R274</f>
        <v>0.332797619047619</v>
      </c>
      <c r="G273" s="16" t="n">
        <f aca="false">raw_data!S274</f>
        <v>0.429925</v>
      </c>
    </row>
    <row r="274" customFormat="false" ht="12.75" hidden="false" customHeight="false" outlineLevel="0" collapsed="false">
      <c r="A274" s="10" t="n">
        <f aca="false">raw_data!D275</f>
        <v>36126</v>
      </c>
      <c r="B274" s="16" t="n">
        <f aca="false">raw_data!H275</f>
        <v>0.729476299200161</v>
      </c>
      <c r="C274" s="16" t="n">
        <f aca="false">raw_data!F275</f>
        <v>0.282380952380952</v>
      </c>
      <c r="D274" s="4" t="n">
        <v>0.78</v>
      </c>
      <c r="E274" s="16" t="n">
        <f aca="false">raw_data!G275</f>
        <v>0.3498</v>
      </c>
      <c r="F274" s="16" t="n">
        <f aca="false">raw_data!R275</f>
        <v>0.321428571428571</v>
      </c>
      <c r="G274" s="16" t="n">
        <f aca="false">raw_data!S275</f>
        <v>0.4163</v>
      </c>
    </row>
    <row r="275" customFormat="false" ht="12.75" hidden="false" customHeight="false" outlineLevel="0" collapsed="false">
      <c r="A275" s="10" t="n">
        <f aca="false">raw_data!D276</f>
        <v>36133</v>
      </c>
      <c r="B275" s="16" t="n">
        <f aca="false">raw_data!H276</f>
        <v>0.667729289622195</v>
      </c>
      <c r="C275" s="16" t="n">
        <f aca="false">raw_data!F276</f>
        <v>0.265952380952381</v>
      </c>
      <c r="D275" s="4" t="n">
        <v>0.78</v>
      </c>
      <c r="E275" s="16" t="n">
        <f aca="false">raw_data!G276</f>
        <v>0.3419</v>
      </c>
      <c r="F275" s="16" t="n">
        <f aca="false">raw_data!R276</f>
        <v>0.306190476190476</v>
      </c>
      <c r="G275" s="16" t="n">
        <f aca="false">raw_data!S276</f>
        <v>0.390825</v>
      </c>
    </row>
    <row r="276" customFormat="false" ht="12.75" hidden="false" customHeight="false" outlineLevel="0" collapsed="false">
      <c r="A276" s="10" t="n">
        <f aca="false">raw_data!D277</f>
        <v>36140</v>
      </c>
      <c r="B276" s="16" t="n">
        <f aca="false">raw_data!H277</f>
        <v>0.673473197489912</v>
      </c>
      <c r="C276" s="16" t="n">
        <f aca="false">raw_data!F277</f>
        <v>0.256904761904762</v>
      </c>
      <c r="D276" s="4" t="n">
        <v>0.78</v>
      </c>
      <c r="E276" s="16" t="n">
        <f aca="false">raw_data!G277</f>
        <v>0.3434</v>
      </c>
      <c r="F276" s="16" t="n">
        <f aca="false">raw_data!R277</f>
        <v>0.290119047619048</v>
      </c>
      <c r="G276" s="16" t="n">
        <f aca="false">raw_data!S277</f>
        <v>0.37105</v>
      </c>
    </row>
    <row r="277" customFormat="false" ht="12.75" hidden="false" customHeight="false" outlineLevel="0" collapsed="false">
      <c r="A277" s="10" t="n">
        <f aca="false">raw_data!D278</f>
        <v>36147</v>
      </c>
      <c r="B277" s="16" t="n">
        <f aca="false">raw_data!H278</f>
        <v>0.677781128390701</v>
      </c>
      <c r="C277" s="16" t="n">
        <f aca="false">raw_data!F278</f>
        <v>0.260714285714286</v>
      </c>
      <c r="D277" s="4" t="n">
        <v>0.78</v>
      </c>
      <c r="E277" s="16" t="n">
        <f aca="false">raw_data!G278</f>
        <v>0.3382</v>
      </c>
      <c r="F277" s="16" t="n">
        <f aca="false">raw_data!R278</f>
        <v>0.273571428571429</v>
      </c>
      <c r="G277" s="16" t="n">
        <f aca="false">raw_data!S278</f>
        <v>0.354275</v>
      </c>
    </row>
    <row r="278" customFormat="false" ht="12.75" hidden="false" customHeight="false" outlineLevel="0" collapsed="false">
      <c r="A278" s="10" t="n">
        <f aca="false">raw_data!D279</f>
        <v>36154</v>
      </c>
      <c r="B278" s="16" t="n">
        <f aca="false">raw_data!H279</f>
        <v>0.682089059291489</v>
      </c>
      <c r="C278" s="16" t="n">
        <f aca="false">raw_data!F279</f>
        <v>0.267380952380952</v>
      </c>
      <c r="D278" s="4" t="n">
        <v>0.78</v>
      </c>
      <c r="E278" s="16" t="n">
        <f aca="false">raw_data!G279</f>
        <v>0.3314</v>
      </c>
      <c r="F278" s="16" t="n">
        <f aca="false">raw_data!R279</f>
        <v>0.266488095238095</v>
      </c>
      <c r="G278" s="16" t="n">
        <f aca="false">raw_data!S279</f>
        <v>0.343325</v>
      </c>
    </row>
    <row r="279" customFormat="false" ht="12.75" hidden="false" customHeight="false" outlineLevel="0" collapsed="false">
      <c r="A279" s="10" t="n">
        <f aca="false">raw_data!D280</f>
        <v>36168</v>
      </c>
      <c r="B279" s="16" t="n">
        <f aca="false">raw_data!H280</f>
        <v>0.631829865448958</v>
      </c>
      <c r="C279" s="16" t="n">
        <f aca="false">raw_data!F280</f>
        <v>0.311190476190476</v>
      </c>
      <c r="D279" s="4" t="n">
        <v>0.77</v>
      </c>
      <c r="E279" s="16" t="n">
        <f aca="false">raw_data!G280</f>
        <v>0.3819</v>
      </c>
      <c r="F279" s="16" t="n">
        <f aca="false">raw_data!R280</f>
        <v>0.262738095238095</v>
      </c>
      <c r="G279" s="16" t="n">
        <f aca="false">raw_data!S280</f>
        <v>0.338725</v>
      </c>
    </row>
    <row r="280" customFormat="false" ht="12.75" hidden="false" customHeight="false" outlineLevel="0" collapsed="false">
      <c r="A280" s="10" t="n">
        <f aca="false">raw_data!D281</f>
        <v>36175</v>
      </c>
      <c r="B280" s="16" t="n">
        <f aca="false">raw_data!H281</f>
        <v>0.625367969097776</v>
      </c>
      <c r="C280" s="16" t="n">
        <f aca="false">raw_data!F281</f>
        <v>0.288333333333333</v>
      </c>
      <c r="D280" s="4" t="n">
        <v>0.77</v>
      </c>
      <c r="E280" s="16" t="n">
        <f aca="false">raw_data!G281</f>
        <v>0.3524</v>
      </c>
      <c r="F280" s="16" t="n">
        <f aca="false">raw_data!R281</f>
        <v>0.274047619047619</v>
      </c>
      <c r="G280" s="16" t="n">
        <f aca="false">raw_data!S281</f>
        <v>0.348725</v>
      </c>
    </row>
    <row r="281" customFormat="false" ht="12.75" hidden="false" customHeight="false" outlineLevel="0" collapsed="false">
      <c r="A281" s="10" t="n">
        <f aca="false">raw_data!D282</f>
        <v>36182</v>
      </c>
      <c r="B281" s="16" t="n">
        <f aca="false">raw_data!H282</f>
        <v>0.635132612472896</v>
      </c>
      <c r="C281" s="16" t="n">
        <f aca="false">raw_data!F282</f>
        <v>0.302142857142857</v>
      </c>
      <c r="D281" s="4" t="n">
        <v>0.77</v>
      </c>
      <c r="E281" s="16" t="n">
        <f aca="false">raw_data!G282</f>
        <v>0.3553</v>
      </c>
      <c r="F281" s="16" t="n">
        <f aca="false">raw_data!R282</f>
        <v>0.281904761904762</v>
      </c>
      <c r="G281" s="16" t="n">
        <f aca="false">raw_data!S282</f>
        <v>0.350975</v>
      </c>
    </row>
    <row r="282" customFormat="false" ht="12.75" hidden="false" customHeight="false" outlineLevel="0" collapsed="false">
      <c r="A282" s="10" t="n">
        <f aca="false">raw_data!D283</f>
        <v>36189</v>
      </c>
      <c r="B282" s="16" t="n">
        <f aca="false">raw_data!H283</f>
        <v>0.623214003647382</v>
      </c>
      <c r="C282" s="16" t="n">
        <f aca="false">raw_data!F283</f>
        <v>0.303571428571429</v>
      </c>
      <c r="D282" s="4" t="n">
        <v>0.77</v>
      </c>
      <c r="E282" s="16" t="n">
        <f aca="false">raw_data!G283</f>
        <v>0.3688</v>
      </c>
      <c r="F282" s="16" t="n">
        <f aca="false">raw_data!R283</f>
        <v>0.292261904761905</v>
      </c>
      <c r="G282" s="16" t="n">
        <f aca="false">raw_data!S283</f>
        <v>0.35525</v>
      </c>
    </row>
    <row r="283" customFormat="false" ht="12.75" hidden="false" customHeight="false" outlineLevel="0" collapsed="false">
      <c r="A283" s="10" t="n">
        <f aca="false">raw_data!D284</f>
        <v>36196</v>
      </c>
      <c r="B283" s="16" t="n">
        <f aca="false">raw_data!H284</f>
        <v>0.623214003647382</v>
      </c>
      <c r="C283" s="16" t="n">
        <f aca="false">raw_data!F284</f>
        <v>0.280952380952381</v>
      </c>
      <c r="D283" s="4" t="n">
        <v>0.77</v>
      </c>
      <c r="E283" s="16" t="n">
        <f aca="false">raw_data!G284</f>
        <v>0.3499</v>
      </c>
      <c r="F283" s="16" t="n">
        <f aca="false">raw_data!R284</f>
        <v>0.301309523809524</v>
      </c>
      <c r="G283" s="16" t="n">
        <f aca="false">raw_data!S284</f>
        <v>0.3646</v>
      </c>
    </row>
    <row r="284" customFormat="false" ht="12.75" hidden="false" customHeight="false" outlineLevel="0" collapsed="false">
      <c r="A284" s="10" t="n">
        <f aca="false">raw_data!D285</f>
        <v>36203</v>
      </c>
      <c r="B284" s="16" t="n">
        <f aca="false">raw_data!H285</f>
        <v>0.62120363589368</v>
      </c>
      <c r="C284" s="16" t="n">
        <f aca="false">raw_data!F285</f>
        <v>0.282857142857143</v>
      </c>
      <c r="D284" s="4" t="n">
        <v>0.77</v>
      </c>
      <c r="E284" s="16" t="n">
        <f aca="false">raw_data!G285</f>
        <v>0.3365</v>
      </c>
      <c r="F284" s="16" t="n">
        <f aca="false">raw_data!R285</f>
        <v>0.29375</v>
      </c>
      <c r="G284" s="16" t="n">
        <f aca="false">raw_data!S285</f>
        <v>0.3566</v>
      </c>
    </row>
    <row r="285" customFormat="false" ht="12.75" hidden="false" customHeight="false" outlineLevel="0" collapsed="false">
      <c r="A285" s="10" t="n">
        <f aca="false">raw_data!D286</f>
        <v>36210</v>
      </c>
      <c r="B285" s="16" t="n">
        <f aca="false">raw_data!H286</f>
        <v>0.620054854320137</v>
      </c>
      <c r="C285" s="16" t="n">
        <f aca="false">raw_data!F286</f>
        <v>0.28</v>
      </c>
      <c r="D285" s="4" t="n">
        <v>0.77</v>
      </c>
      <c r="E285" s="16" t="n">
        <f aca="false">raw_data!G286</f>
        <v>0.3409</v>
      </c>
      <c r="F285" s="16" t="n">
        <f aca="false">raw_data!R286</f>
        <v>0.292380952380952</v>
      </c>
      <c r="G285" s="16" t="n">
        <f aca="false">raw_data!S286</f>
        <v>0.352625</v>
      </c>
    </row>
    <row r="286" customFormat="false" ht="12.75" hidden="false" customHeight="false" outlineLevel="0" collapsed="false">
      <c r="A286" s="10" t="n">
        <f aca="false">raw_data!D287</f>
        <v>36217</v>
      </c>
      <c r="B286" s="16" t="n">
        <f aca="false">raw_data!H287</f>
        <v>0.596361234365801</v>
      </c>
      <c r="C286" s="16" t="n">
        <f aca="false">raw_data!F287</f>
        <v>0.292142857142857</v>
      </c>
      <c r="D286" s="4" t="n">
        <v>0.77</v>
      </c>
      <c r="E286" s="16" t="n">
        <f aca="false">raw_data!G287</f>
        <v>0.3545</v>
      </c>
      <c r="F286" s="16" t="n">
        <f aca="false">raw_data!R287</f>
        <v>0.286845238095238</v>
      </c>
      <c r="G286" s="16" t="n">
        <f aca="false">raw_data!S287</f>
        <v>0.349025</v>
      </c>
    </row>
    <row r="287" customFormat="false" ht="12.75" hidden="false" customHeight="false" outlineLevel="0" collapsed="false">
      <c r="A287" s="10" t="n">
        <f aca="false">raw_data!D288</f>
        <v>36224</v>
      </c>
      <c r="B287" s="16" t="n">
        <f aca="false">raw_data!H288</f>
        <v>0.566349315756975</v>
      </c>
      <c r="C287" s="16" t="n">
        <f aca="false">raw_data!F288</f>
        <v>0.316666666666667</v>
      </c>
      <c r="D287" s="4" t="n">
        <v>0.77</v>
      </c>
      <c r="E287" s="16" t="n">
        <f aca="false">raw_data!G288</f>
        <v>0.414</v>
      </c>
      <c r="F287" s="16" t="n">
        <f aca="false">raw_data!R288</f>
        <v>0.283988095238095</v>
      </c>
      <c r="G287" s="16" t="n">
        <f aca="false">raw_data!S288</f>
        <v>0.34545</v>
      </c>
    </row>
    <row r="288" customFormat="false" ht="12.75" hidden="false" customHeight="false" outlineLevel="0" collapsed="false">
      <c r="A288" s="10" t="n">
        <f aca="false">raw_data!D289</f>
        <v>36231</v>
      </c>
      <c r="B288" s="16" t="n">
        <f aca="false">raw_data!H289</f>
        <v>0.582432257786585</v>
      </c>
      <c r="C288" s="16" t="n">
        <f aca="false">raw_data!F289</f>
        <v>0.345</v>
      </c>
      <c r="D288" s="4" t="n">
        <v>0.77</v>
      </c>
      <c r="E288" s="16" t="n">
        <f aca="false">raw_data!G289</f>
        <v>0.4518</v>
      </c>
      <c r="F288" s="16" t="n">
        <f aca="false">raw_data!R289</f>
        <v>0.292916666666667</v>
      </c>
      <c r="G288" s="16" t="n">
        <f aca="false">raw_data!S289</f>
        <v>0.361475</v>
      </c>
    </row>
    <row r="289" customFormat="false" ht="12.75" hidden="false" customHeight="false" outlineLevel="0" collapsed="false">
      <c r="A289" s="10" t="n">
        <f aca="false">raw_data!D290</f>
        <v>36238</v>
      </c>
      <c r="B289" s="16" t="n">
        <f aca="false">raw_data!H290</f>
        <v>0.588894154137768</v>
      </c>
      <c r="C289" s="16" t="n">
        <f aca="false">raw_data!F290</f>
        <v>0.362857142857143</v>
      </c>
      <c r="D289" s="4" t="n">
        <v>0.77</v>
      </c>
      <c r="E289" s="16" t="n">
        <f aca="false">raw_data!G290</f>
        <v>0.4764</v>
      </c>
      <c r="F289" s="16" t="n">
        <f aca="false">raw_data!R290</f>
        <v>0.308452380952381</v>
      </c>
      <c r="G289" s="16" t="n">
        <f aca="false">raw_data!S290</f>
        <v>0.3903</v>
      </c>
    </row>
    <row r="290" customFormat="false" ht="12.75" hidden="false" customHeight="false" outlineLevel="0" collapsed="false">
      <c r="A290" s="10" t="n">
        <f aca="false">raw_data!D291</f>
        <v>36245</v>
      </c>
      <c r="B290" s="16" t="n">
        <f aca="false">raw_data!H291</f>
        <v>0.661985381754477</v>
      </c>
      <c r="C290" s="16" t="n">
        <f aca="false">raw_data!F291</f>
        <v>0.385</v>
      </c>
      <c r="D290" s="4" t="n">
        <v>0.77</v>
      </c>
      <c r="E290" s="16" t="n">
        <f aca="false">raw_data!G291</f>
        <v>0.5063</v>
      </c>
      <c r="F290" s="16" t="n">
        <f aca="false">raw_data!R291</f>
        <v>0.329166666666667</v>
      </c>
      <c r="G290" s="16" t="n">
        <f aca="false">raw_data!S291</f>
        <v>0.424175</v>
      </c>
    </row>
    <row r="291" customFormat="false" ht="12.75" hidden="false" customHeight="false" outlineLevel="0" collapsed="false">
      <c r="A291" s="10" t="n">
        <f aca="false">raw_data!D292</f>
        <v>36259</v>
      </c>
      <c r="B291" s="16" t="n">
        <f aca="false">raw_data!H292</f>
        <v>0.726317149872916</v>
      </c>
      <c r="C291" s="16" t="n">
        <f aca="false">raw_data!F292</f>
        <v>0.39452380952381</v>
      </c>
      <c r="D291" s="4" t="n">
        <v>0.8</v>
      </c>
      <c r="E291" s="16" t="n">
        <f aca="false">raw_data!G292</f>
        <v>0.508</v>
      </c>
      <c r="F291" s="16" t="n">
        <f aca="false">raw_data!R292</f>
        <v>0.352380952380952</v>
      </c>
      <c r="G291" s="16" t="n">
        <f aca="false">raw_data!S292</f>
        <v>0.462125</v>
      </c>
    </row>
    <row r="292" customFormat="false" ht="12.75" hidden="false" customHeight="false" outlineLevel="0" collapsed="false">
      <c r="A292" s="10" t="n">
        <f aca="false">raw_data!D293</f>
        <v>36266</v>
      </c>
      <c r="B292" s="16" t="n">
        <f aca="false">raw_data!H293</f>
        <v>0.717701288071339</v>
      </c>
      <c r="C292" s="16" t="n">
        <f aca="false">raw_data!F293</f>
        <v>0.412619047619048</v>
      </c>
      <c r="D292" s="4" t="n">
        <v>0.8</v>
      </c>
      <c r="E292" s="16" t="n">
        <f aca="false">raw_data!G293</f>
        <v>0.5282</v>
      </c>
      <c r="F292" s="16" t="n">
        <f aca="false">raw_data!R293</f>
        <v>0.371845238095238</v>
      </c>
      <c r="G292" s="16" t="n">
        <f aca="false">raw_data!S293</f>
        <v>0.485625</v>
      </c>
    </row>
    <row r="293" customFormat="false" ht="12.75" hidden="false" customHeight="false" outlineLevel="0" collapsed="false">
      <c r="A293" s="10" t="n">
        <f aca="false">raw_data!D294</f>
        <v>36273</v>
      </c>
      <c r="B293" s="16" t="n">
        <f aca="false">raw_data!H294</f>
        <v>0.747856804376858</v>
      </c>
      <c r="C293" s="16" t="n">
        <f aca="false">raw_data!F294</f>
        <v>0.427142857142857</v>
      </c>
      <c r="D293" s="4" t="n">
        <v>0.8</v>
      </c>
      <c r="E293" s="16" t="n">
        <f aca="false">raw_data!G294</f>
        <v>0.5272</v>
      </c>
      <c r="F293" s="16" t="n">
        <f aca="false">raw_data!R294</f>
        <v>0.38875</v>
      </c>
      <c r="G293" s="16" t="n">
        <f aca="false">raw_data!S294</f>
        <v>0.504725</v>
      </c>
    </row>
    <row r="294" customFormat="false" ht="12.75" hidden="false" customHeight="false" outlineLevel="0" collapsed="false">
      <c r="A294" s="10" t="n">
        <f aca="false">raw_data!D295</f>
        <v>36280</v>
      </c>
      <c r="B294" s="16" t="n">
        <f aca="false">raw_data!H295</f>
        <v>0.756472666178434</v>
      </c>
      <c r="C294" s="16" t="n">
        <f aca="false">raw_data!F295</f>
        <v>0.444285714285714</v>
      </c>
      <c r="D294" s="4" t="n">
        <v>0.8</v>
      </c>
      <c r="E294" s="16" t="n">
        <f aca="false">raw_data!G295</f>
        <v>0.5447</v>
      </c>
      <c r="F294" s="16" t="n">
        <f aca="false">raw_data!R295</f>
        <v>0.404821428571429</v>
      </c>
      <c r="G294" s="16" t="n">
        <f aca="false">raw_data!S295</f>
        <v>0.517425</v>
      </c>
    </row>
    <row r="295" customFormat="false" ht="12.75" hidden="false" customHeight="false" outlineLevel="0" collapsed="false">
      <c r="A295" s="10" t="n">
        <f aca="false">raw_data!D296</f>
        <v>36294</v>
      </c>
      <c r="B295" s="16" t="n">
        <f aca="false">raw_data!H296</f>
        <v>0.719855253521734</v>
      </c>
      <c r="C295" s="16" t="n">
        <f aca="false">raw_data!F296</f>
        <v>0.42952380952381</v>
      </c>
      <c r="D295" s="4" t="n">
        <v>0.8</v>
      </c>
      <c r="E295" s="16" t="n">
        <f aca="false">raw_data!G296</f>
        <v>0.52</v>
      </c>
      <c r="F295" s="16" t="n">
        <f aca="false">raw_data!R296</f>
        <v>0.419642857142857</v>
      </c>
      <c r="G295" s="16" t="n">
        <f aca="false">raw_data!S296</f>
        <v>0.527025</v>
      </c>
    </row>
    <row r="296" customFormat="false" ht="12.75" hidden="false" customHeight="false" outlineLevel="0" collapsed="false">
      <c r="A296" s="10" t="n">
        <f aca="false">raw_data!D297</f>
        <v>36301</v>
      </c>
      <c r="B296" s="16" t="n">
        <f aca="false">raw_data!H297</f>
        <v>0.67921710535763</v>
      </c>
      <c r="C296" s="16" t="n">
        <f aca="false">raw_data!F297</f>
        <v>0.41452380952381</v>
      </c>
      <c r="D296" s="4" t="n">
        <v>0.8</v>
      </c>
      <c r="E296" s="16" t="n">
        <f aca="false">raw_data!G297</f>
        <v>0.5046</v>
      </c>
      <c r="F296" s="16" t="n">
        <f aca="false">raw_data!R297</f>
        <v>0.428392857142857</v>
      </c>
      <c r="G296" s="16" t="n">
        <f aca="false">raw_data!S297</f>
        <v>0.530025</v>
      </c>
    </row>
    <row r="297" customFormat="false" ht="12.75" hidden="false" customHeight="false" outlineLevel="0" collapsed="false">
      <c r="A297" s="10" t="n">
        <f aca="false">raw_data!D298</f>
        <v>36308</v>
      </c>
      <c r="B297" s="16" t="n">
        <f aca="false">raw_data!H298</f>
        <v>0.672755209006448</v>
      </c>
      <c r="C297" s="16" t="n">
        <f aca="false">raw_data!F298</f>
        <v>0.400952380952381</v>
      </c>
      <c r="D297" s="4" t="n">
        <v>0.8</v>
      </c>
      <c r="E297" s="16" t="n">
        <f aca="false">raw_data!G298</f>
        <v>0.4858</v>
      </c>
      <c r="F297" s="16" t="n">
        <f aca="false">raw_data!R298</f>
        <v>0.428869047619048</v>
      </c>
      <c r="G297" s="16" t="n">
        <f aca="false">raw_data!S298</f>
        <v>0.524125</v>
      </c>
    </row>
    <row r="298" customFormat="false" ht="12.75" hidden="false" customHeight="false" outlineLevel="0" collapsed="false">
      <c r="A298" s="10" t="n">
        <f aca="false">raw_data!D299</f>
        <v>36315</v>
      </c>
      <c r="B298" s="16" t="n">
        <f aca="false">raw_data!H299</f>
        <v>0.664139347204871</v>
      </c>
      <c r="C298" s="16" t="n">
        <f aca="false">raw_data!F299</f>
        <v>0.412380952380952</v>
      </c>
      <c r="D298" s="4" t="n">
        <v>0.8</v>
      </c>
      <c r="E298" s="16" t="n">
        <f aca="false">raw_data!G299</f>
        <v>0.5011</v>
      </c>
      <c r="F298" s="16" t="n">
        <f aca="false">raw_data!R299</f>
        <v>0.422321428571429</v>
      </c>
      <c r="G298" s="16" t="n">
        <f aca="false">raw_data!S299</f>
        <v>0.513775</v>
      </c>
    </row>
    <row r="299" customFormat="false" ht="12.75" hidden="false" customHeight="false" outlineLevel="0" collapsed="false">
      <c r="A299" s="10" t="n">
        <f aca="false">raw_data!D300</f>
        <v>36322</v>
      </c>
      <c r="B299" s="16" t="n">
        <f aca="false">raw_data!H300</f>
        <v>0.666293312655265</v>
      </c>
      <c r="C299" s="16" t="n">
        <f aca="false">raw_data!F300</f>
        <v>0.438809523809524</v>
      </c>
      <c r="D299" s="4" t="n">
        <v>0.8</v>
      </c>
      <c r="E299" s="16" t="n">
        <f aca="false">raw_data!G300</f>
        <v>0.532</v>
      </c>
      <c r="F299" s="16" t="n">
        <f aca="false">raw_data!R300</f>
        <v>0.414345238095238</v>
      </c>
      <c r="G299" s="16" t="n">
        <f aca="false">raw_data!S300</f>
        <v>0.502875</v>
      </c>
    </row>
    <row r="300" customFormat="false" ht="12.75" hidden="false" customHeight="false" outlineLevel="0" collapsed="false">
      <c r="A300" s="10" t="n">
        <f aca="false">raw_data!D301</f>
        <v>36329</v>
      </c>
      <c r="B300" s="16" t="n">
        <f aca="false">raw_data!H301</f>
        <v>0.67921710535763</v>
      </c>
      <c r="C300" s="16" t="n">
        <f aca="false">raw_data!F301</f>
        <v>0.428333333333333</v>
      </c>
      <c r="D300" s="4" t="n">
        <v>0.8</v>
      </c>
      <c r="E300" s="16" t="n">
        <f aca="false">raw_data!G301</f>
        <v>0.523</v>
      </c>
      <c r="F300" s="16" t="n">
        <f aca="false">raw_data!R301</f>
        <v>0.416666666666667</v>
      </c>
      <c r="G300" s="16" t="n">
        <f aca="false">raw_data!S301</f>
        <v>0.505875</v>
      </c>
    </row>
    <row r="301" customFormat="false" ht="12.75" hidden="false" customHeight="false" outlineLevel="0" collapsed="false">
      <c r="A301" s="10" t="n">
        <f aca="false">raw_data!D302</f>
        <v>36336</v>
      </c>
      <c r="B301" s="16" t="n">
        <f aca="false">raw_data!H302</f>
        <v>0.67921710535763</v>
      </c>
      <c r="C301" s="16" t="n">
        <f aca="false">raw_data!F302</f>
        <v>0.437857142857143</v>
      </c>
      <c r="D301" s="4" t="n">
        <v>0.8</v>
      </c>
      <c r="E301" s="16" t="n">
        <f aca="false">raw_data!G302</f>
        <v>0.5308</v>
      </c>
      <c r="F301" s="16" t="n">
        <f aca="false">raw_data!R302</f>
        <v>0.420119047619048</v>
      </c>
      <c r="G301" s="16" t="n">
        <f aca="false">raw_data!S302</f>
        <v>0.510475</v>
      </c>
    </row>
    <row r="302" customFormat="false" ht="12.75" hidden="false" customHeight="false" outlineLevel="0" collapsed="false">
      <c r="A302" s="10" t="n">
        <f aca="false">raw_data!D303</f>
        <v>36350</v>
      </c>
      <c r="B302" s="16" t="n">
        <f aca="false">raw_data!H303</f>
        <v>0.683525036258418</v>
      </c>
      <c r="C302" s="16" t="n">
        <f aca="false">raw_data!F303</f>
        <v>0.474761904761905</v>
      </c>
      <c r="D302" s="4" t="n">
        <v>0.82</v>
      </c>
      <c r="E302" s="16" t="n">
        <f aca="false">raw_data!G303</f>
        <v>0.5959</v>
      </c>
      <c r="F302" s="16" t="n">
        <f aca="false">raw_data!R303</f>
        <v>0.429345238095238</v>
      </c>
      <c r="G302" s="16" t="n">
        <f aca="false">raw_data!S303</f>
        <v>0.521725</v>
      </c>
    </row>
    <row r="303" customFormat="false" ht="12.75" hidden="false" customHeight="false" outlineLevel="0" collapsed="false">
      <c r="A303" s="10" t="n">
        <f aca="false">raw_data!D304</f>
        <v>36357</v>
      </c>
      <c r="B303" s="16" t="n">
        <f aca="false">raw_data!H304</f>
        <v>0.683525036258418</v>
      </c>
      <c r="C303" s="16" t="n">
        <f aca="false">raw_data!F304</f>
        <v>0.490952380952381</v>
      </c>
      <c r="D303" s="4" t="n">
        <v>0.82</v>
      </c>
      <c r="E303" s="16" t="n">
        <f aca="false">raw_data!G304</f>
        <v>0.6255</v>
      </c>
      <c r="F303" s="16" t="n">
        <f aca="false">raw_data!R304</f>
        <v>0.444940476190476</v>
      </c>
      <c r="G303" s="16" t="n">
        <f aca="false">raw_data!S304</f>
        <v>0.545425</v>
      </c>
    </row>
    <row r="304" customFormat="false" ht="12.75" hidden="false" customHeight="false" outlineLevel="0" collapsed="false">
      <c r="A304" s="10" t="n">
        <f aca="false">raw_data!D305</f>
        <v>36364</v>
      </c>
      <c r="B304" s="16" t="n">
        <f aca="false">raw_data!H305</f>
        <v>0.704921093065667</v>
      </c>
      <c r="C304" s="16" t="n">
        <f aca="false">raw_data!F305</f>
        <v>0.491190476190476</v>
      </c>
      <c r="D304" s="4" t="n">
        <v>0.82</v>
      </c>
      <c r="E304" s="16" t="n">
        <f aca="false">raw_data!G305</f>
        <v>0.622</v>
      </c>
      <c r="F304" s="16" t="n">
        <f aca="false">raw_data!R305</f>
        <v>0.457976190476191</v>
      </c>
      <c r="G304" s="16" t="n">
        <f aca="false">raw_data!S305</f>
        <v>0.5688</v>
      </c>
    </row>
    <row r="305" customFormat="false" ht="12.75" hidden="false" customHeight="false" outlineLevel="0" collapsed="false">
      <c r="A305" s="10" t="n">
        <f aca="false">raw_data!D306</f>
        <v>36371</v>
      </c>
      <c r="B305" s="16" t="n">
        <f aca="false">raw_data!H306</f>
        <v>0.730625080773705</v>
      </c>
      <c r="C305" s="16" t="n">
        <f aca="false">raw_data!F306</f>
        <v>0.488809523809524</v>
      </c>
      <c r="D305" s="4" t="n">
        <v>0.82</v>
      </c>
      <c r="E305" s="16" t="n">
        <f aca="false">raw_data!G306</f>
        <v>0.6513</v>
      </c>
      <c r="F305" s="16" t="n">
        <f aca="false">raw_data!R306</f>
        <v>0.473690476190476</v>
      </c>
      <c r="G305" s="16" t="n">
        <f aca="false">raw_data!S306</f>
        <v>0.59355</v>
      </c>
    </row>
    <row r="306" customFormat="false" ht="12.75" hidden="false" customHeight="false" outlineLevel="0" collapsed="false">
      <c r="A306" s="10" t="n">
        <f aca="false">raw_data!D307</f>
        <v>36378</v>
      </c>
      <c r="B306" s="16" t="n">
        <f aca="false">raw_data!H307</f>
        <v>0.750010769827252</v>
      </c>
      <c r="C306" s="16" t="n">
        <f aca="false">raw_data!F307</f>
        <v>0.497142857142857</v>
      </c>
      <c r="D306" s="4" t="n">
        <v>0.82</v>
      </c>
      <c r="E306" s="16" t="n">
        <f aca="false">raw_data!G307</f>
        <v>0.6583</v>
      </c>
      <c r="F306" s="16" t="n">
        <f aca="false">raw_data!R307</f>
        <v>0.486428571428571</v>
      </c>
      <c r="G306" s="16" t="n">
        <f aca="false">raw_data!S307</f>
        <v>0.623675</v>
      </c>
    </row>
    <row r="307" customFormat="false" ht="12.75" hidden="false" customHeight="false" outlineLevel="0" collapsed="false">
      <c r="A307" s="10" t="n">
        <f aca="false">raw_data!D308</f>
        <v>36385</v>
      </c>
      <c r="B307" s="16" t="n">
        <f aca="false">raw_data!H308</f>
        <v>0.75431870072804</v>
      </c>
      <c r="C307" s="16" t="n">
        <f aca="false">raw_data!F308</f>
        <v>0.515952380952381</v>
      </c>
      <c r="D307" s="4" t="n">
        <v>0.82</v>
      </c>
      <c r="E307" s="16" t="n">
        <f aca="false">raw_data!G308</f>
        <v>0.6482</v>
      </c>
      <c r="F307" s="16" t="n">
        <f aca="false">raw_data!R308</f>
        <v>0.49202380952381</v>
      </c>
      <c r="G307" s="16" t="n">
        <f aca="false">raw_data!S308</f>
        <v>0.639275</v>
      </c>
    </row>
    <row r="308" customFormat="false" ht="12.75" hidden="false" customHeight="false" outlineLevel="0" collapsed="false">
      <c r="A308" s="10" t="n">
        <f aca="false">raw_data!D309</f>
        <v>36392</v>
      </c>
      <c r="B308" s="16" t="n">
        <f aca="false">raw_data!H309</f>
        <v>0.786628182483953</v>
      </c>
      <c r="C308" s="16" t="n">
        <f aca="false">raw_data!F309</f>
        <v>0.51547619047619</v>
      </c>
      <c r="D308" s="4" t="n">
        <v>0.82</v>
      </c>
      <c r="E308" s="16" t="n">
        <f aca="false">raw_data!G309</f>
        <v>0.6597</v>
      </c>
      <c r="F308" s="16" t="n">
        <f aca="false">raw_data!R309</f>
        <v>0.49827380952381</v>
      </c>
      <c r="G308" s="16" t="n">
        <f aca="false">raw_data!S309</f>
        <v>0.64495</v>
      </c>
    </row>
    <row r="309" customFormat="false" ht="12.75" hidden="false" customHeight="false" outlineLevel="0" collapsed="false">
      <c r="A309" s="10" t="n">
        <f aca="false">raw_data!D310</f>
        <v>36399</v>
      </c>
      <c r="B309" s="16" t="n">
        <f aca="false">raw_data!H310</f>
        <v>0.790936113384741</v>
      </c>
      <c r="C309" s="16" t="n">
        <f aca="false">raw_data!F310</f>
        <v>0.506428571428572</v>
      </c>
      <c r="D309" s="4" t="n">
        <v>0.82</v>
      </c>
      <c r="E309" s="16" t="n">
        <f aca="false">raw_data!G310</f>
        <v>0.6611</v>
      </c>
      <c r="F309" s="16" t="n">
        <f aca="false">raw_data!R310</f>
        <v>0.504345238095238</v>
      </c>
      <c r="G309" s="16" t="n">
        <f aca="false">raw_data!S310</f>
        <v>0.654375</v>
      </c>
    </row>
    <row r="310" customFormat="false" ht="12.75" hidden="false" customHeight="false" outlineLevel="0" collapsed="false">
      <c r="A310" s="10" t="n">
        <f aca="false">raw_data!D311</f>
        <v>36406</v>
      </c>
      <c r="B310" s="16" t="n">
        <f aca="false">raw_data!H311</f>
        <v>0.806013871537501</v>
      </c>
      <c r="C310" s="16" t="n">
        <f aca="false">raw_data!F311</f>
        <v>0.523809523809524</v>
      </c>
      <c r="D310" s="4" t="n">
        <v>0.82</v>
      </c>
      <c r="E310" s="16" t="n">
        <f aca="false">raw_data!G311</f>
        <v>0.6476</v>
      </c>
      <c r="F310" s="16" t="n">
        <f aca="false">raw_data!R311</f>
        <v>0.50875</v>
      </c>
      <c r="G310" s="16" t="n">
        <f aca="false">raw_data!S311</f>
        <v>0.656825</v>
      </c>
    </row>
    <row r="311" customFormat="false" ht="12.75" hidden="false" customHeight="false" outlineLevel="0" collapsed="false">
      <c r="A311" s="10" t="n">
        <f aca="false">raw_data!D312</f>
        <v>36413</v>
      </c>
      <c r="B311" s="16" t="n">
        <f aca="false">raw_data!H312</f>
        <v>0.812475767888683</v>
      </c>
      <c r="C311" s="16" t="n">
        <f aca="false">raw_data!F312</f>
        <v>0.560714285714286</v>
      </c>
      <c r="D311" s="4" t="n">
        <v>0.82</v>
      </c>
      <c r="E311" s="16" t="n">
        <f aca="false">raw_data!G312</f>
        <v>0.6932</v>
      </c>
      <c r="F311" s="16" t="n">
        <f aca="false">raw_data!R312</f>
        <v>0.515416666666667</v>
      </c>
      <c r="G311" s="16" t="n">
        <f aca="false">raw_data!S312</f>
        <v>0.65415</v>
      </c>
    </row>
    <row r="312" customFormat="false" ht="12.75" hidden="false" customHeight="false" outlineLevel="0" collapsed="false">
      <c r="A312" s="10" t="n">
        <f aca="false">raw_data!D313</f>
        <v>36420</v>
      </c>
      <c r="B312" s="16" t="n">
        <f aca="false">raw_data!H313</f>
        <v>0.846795617398297</v>
      </c>
      <c r="C312" s="16" t="n">
        <f aca="false">raw_data!F313</f>
        <v>0.588571428571429</v>
      </c>
      <c r="D312" s="4" t="n">
        <v>0.82</v>
      </c>
      <c r="E312" s="16" t="n">
        <f aca="false">raw_data!G313</f>
        <v>0.6866</v>
      </c>
      <c r="F312" s="16" t="n">
        <f aca="false">raw_data!R313</f>
        <v>0.526607142857143</v>
      </c>
      <c r="G312" s="16" t="n">
        <f aca="false">raw_data!S313</f>
        <v>0.6654</v>
      </c>
    </row>
    <row r="313" customFormat="false" ht="12.75" hidden="false" customHeight="false" outlineLevel="0" collapsed="false">
      <c r="A313" s="10" t="n">
        <f aca="false">raw_data!D314</f>
        <v>36427</v>
      </c>
      <c r="B313" s="16" t="n">
        <f aca="false">raw_data!H314</f>
        <v>0.91227616709028</v>
      </c>
      <c r="C313" s="16" t="n">
        <f aca="false">raw_data!F314</f>
        <v>0.58952380952381</v>
      </c>
      <c r="D313" s="4" t="n">
        <v>0.82</v>
      </c>
      <c r="E313" s="16" t="n">
        <f aca="false">raw_data!G314</f>
        <v>0.7188</v>
      </c>
      <c r="F313" s="16" t="n">
        <f aca="false">raw_data!R314</f>
        <v>0.544880952380952</v>
      </c>
      <c r="G313" s="16" t="n">
        <f aca="false">raw_data!S314</f>
        <v>0.672125</v>
      </c>
    </row>
    <row r="314" customFormat="false" ht="12.75" hidden="false" customHeight="false" outlineLevel="0" collapsed="false">
      <c r="A314" s="10" t="n">
        <f aca="false">raw_data!D315</f>
        <v>36441</v>
      </c>
      <c r="B314" s="16" t="n">
        <f aca="false">raw_data!H315</f>
        <v>0.900501155961458</v>
      </c>
      <c r="C314" s="16" t="n">
        <f aca="false">raw_data!F315</f>
        <v>0.497619047619048</v>
      </c>
      <c r="D314" s="4" t="n">
        <v>0.82</v>
      </c>
      <c r="E314" s="16" t="n">
        <f aca="false">raw_data!G315</f>
        <v>0.5915</v>
      </c>
      <c r="F314" s="16" t="n">
        <f aca="false">raw_data!R315</f>
        <v>0.565654761904762</v>
      </c>
      <c r="G314" s="16" t="n">
        <f aca="false">raw_data!S315</f>
        <v>0.68655</v>
      </c>
    </row>
    <row r="315" customFormat="false" ht="12.75" hidden="false" customHeight="false" outlineLevel="0" collapsed="false">
      <c r="A315" s="10" t="n">
        <f aca="false">raw_data!D316</f>
        <v>36448</v>
      </c>
      <c r="B315" s="16" t="n">
        <f aca="false">raw_data!H316</f>
        <v>0.863883743304758</v>
      </c>
      <c r="C315" s="16" t="n">
        <f aca="false">raw_data!F316</f>
        <v>0.543333333333333</v>
      </c>
      <c r="D315" s="4" t="n">
        <v>0.82</v>
      </c>
      <c r="E315" s="16" t="n">
        <f aca="false">raw_data!G316</f>
        <v>0.6355</v>
      </c>
      <c r="F315" s="16" t="n">
        <f aca="false">raw_data!R316</f>
        <v>0.559107142857143</v>
      </c>
      <c r="G315" s="16" t="n">
        <f aca="false">raw_data!S316</f>
        <v>0.672525</v>
      </c>
    </row>
    <row r="316" customFormat="false" ht="12.75" hidden="false" customHeight="false" outlineLevel="0" collapsed="false">
      <c r="A316" s="10" t="n">
        <f aca="false">raw_data!D317</f>
        <v>36455</v>
      </c>
      <c r="B316" s="16" t="n">
        <f aca="false">raw_data!H317</f>
        <v>0.876807536007123</v>
      </c>
      <c r="C316" s="16" t="n">
        <f aca="false">raw_data!F317</f>
        <v>0.558333333333333</v>
      </c>
      <c r="D316" s="4" t="n">
        <v>0.82</v>
      </c>
      <c r="E316" s="16" t="n">
        <f aca="false">raw_data!G317</f>
        <v>0.6558</v>
      </c>
      <c r="F316" s="16" t="n">
        <f aca="false">raw_data!R317</f>
        <v>0.554761904761905</v>
      </c>
      <c r="G316" s="16" t="n">
        <f aca="false">raw_data!S317</f>
        <v>0.6581</v>
      </c>
    </row>
    <row r="317" customFormat="false" ht="12.75" hidden="false" customHeight="false" outlineLevel="0" collapsed="false">
      <c r="A317" s="10" t="n">
        <f aca="false">raw_data!D318</f>
        <v>36462</v>
      </c>
      <c r="B317" s="16" t="n">
        <f aca="false">raw_data!H318</f>
        <v>0.881115466907911</v>
      </c>
      <c r="C317" s="16" t="n">
        <f aca="false">raw_data!F318</f>
        <v>0.517857142857143</v>
      </c>
      <c r="D317" s="4" t="n">
        <v>0.82</v>
      </c>
      <c r="E317" s="16" t="n">
        <f aca="false">raw_data!G318</f>
        <v>0.6393</v>
      </c>
      <c r="F317" s="16" t="n">
        <f aca="false">raw_data!R318</f>
        <v>0.547202380952381</v>
      </c>
      <c r="G317" s="16" t="n">
        <f aca="false">raw_data!S318</f>
        <v>0.6504</v>
      </c>
    </row>
    <row r="318" customFormat="false" ht="12.75" hidden="false" customHeight="false" outlineLevel="0" collapsed="false">
      <c r="A318" s="10" t="n">
        <f aca="false">raw_data!D319</f>
        <v>36469</v>
      </c>
      <c r="B318" s="16" t="n">
        <f aca="false">raw_data!H319</f>
        <v>0.859575812403969</v>
      </c>
      <c r="C318" s="16" t="n">
        <f aca="false">raw_data!F319</f>
        <v>0.547619047619048</v>
      </c>
      <c r="D318" s="4" t="n">
        <v>0.81</v>
      </c>
      <c r="E318" s="16" t="n">
        <f aca="false">raw_data!G319</f>
        <v>0.6446</v>
      </c>
      <c r="F318" s="16" t="n">
        <f aca="false">raw_data!R319</f>
        <v>0.529285714285714</v>
      </c>
      <c r="G318" s="16" t="n">
        <f aca="false">raw_data!S319</f>
        <v>0.630525</v>
      </c>
    </row>
    <row r="319" customFormat="false" ht="12.75" hidden="false" customHeight="false" outlineLevel="0" collapsed="false">
      <c r="A319" s="10" t="n">
        <f aca="false">raw_data!D320</f>
        <v>36476</v>
      </c>
      <c r="B319" s="16" t="n">
        <f aca="false">raw_data!H320</f>
        <v>0.833871824695932</v>
      </c>
      <c r="C319" s="16" t="n">
        <f aca="false">raw_data!F320</f>
        <v>0.593095238095238</v>
      </c>
      <c r="D319" s="4" t="n">
        <v>0.81</v>
      </c>
      <c r="E319" s="16" t="n">
        <f aca="false">raw_data!G320</f>
        <v>0.7025</v>
      </c>
      <c r="F319" s="16" t="n">
        <f aca="false">raw_data!R320</f>
        <v>0.541785714285714</v>
      </c>
      <c r="G319" s="16" t="n">
        <f aca="false">raw_data!S320</f>
        <v>0.6438</v>
      </c>
    </row>
    <row r="320" customFormat="false" ht="12.75" hidden="false" customHeight="false" outlineLevel="0" collapsed="false">
      <c r="A320" s="10" t="n">
        <f aca="false">raw_data!D321</f>
        <v>36483</v>
      </c>
      <c r="B320" s="16" t="n">
        <f aca="false">raw_data!H321</f>
        <v>0.868191674205546</v>
      </c>
      <c r="C320" s="16" t="n">
        <f aca="false">raw_data!F321</f>
        <v>0.632380952380952</v>
      </c>
      <c r="D320" s="4" t="n">
        <v>0.81</v>
      </c>
      <c r="E320" s="16" t="n">
        <f aca="false">raw_data!G321</f>
        <v>0.7315</v>
      </c>
      <c r="F320" s="16" t="n">
        <f aca="false">raw_data!R321</f>
        <v>0.554226190476191</v>
      </c>
      <c r="G320" s="16" t="n">
        <f aca="false">raw_data!S321</f>
        <v>0.66055</v>
      </c>
    </row>
    <row r="321" customFormat="false" ht="12.75" hidden="false" customHeight="false" outlineLevel="0" collapsed="false">
      <c r="A321" s="10" t="n">
        <f aca="false">raw_data!D322</f>
        <v>36490</v>
      </c>
      <c r="B321" s="16" t="n">
        <f aca="false">raw_data!H322</f>
        <v>0.906963052312641</v>
      </c>
      <c r="C321" s="16" t="n">
        <f aca="false">raw_data!F322</f>
        <v>0.639761904761905</v>
      </c>
      <c r="D321" s="4" t="n">
        <v>0.81</v>
      </c>
      <c r="E321" s="16" t="n">
        <f aca="false">raw_data!G322</f>
        <v>0.7711</v>
      </c>
      <c r="F321" s="16" t="n">
        <f aca="false">raw_data!R322</f>
        <v>0.572738095238095</v>
      </c>
      <c r="G321" s="16" t="n">
        <f aca="false">raw_data!S322</f>
        <v>0.679475</v>
      </c>
    </row>
    <row r="322" customFormat="false" ht="12.75" hidden="false" customHeight="false" outlineLevel="0" collapsed="false">
      <c r="A322" s="10" t="n">
        <f aca="false">raw_data!D323</f>
        <v>36504</v>
      </c>
      <c r="B322" s="16" t="n">
        <f aca="false">raw_data!H323</f>
        <v>0.941426499518948</v>
      </c>
      <c r="C322" s="16" t="n">
        <f aca="false">raw_data!F323</f>
        <v>0.600714285714286</v>
      </c>
      <c r="D322" s="4" t="n">
        <v>0.81</v>
      </c>
      <c r="E322" s="16" t="n">
        <f aca="false">raw_data!G323</f>
        <v>0.6843</v>
      </c>
      <c r="F322" s="16" t="n">
        <f aca="false">raw_data!R323</f>
        <v>0.603214285714286</v>
      </c>
      <c r="G322" s="16" t="n">
        <f aca="false">raw_data!S323</f>
        <v>0.712425</v>
      </c>
    </row>
    <row r="323" customFormat="false" ht="12.75" hidden="false" customHeight="false" outlineLevel="0" collapsed="false">
      <c r="A323" s="10" t="n">
        <f aca="false">raw_data!D324</f>
        <v>36511</v>
      </c>
      <c r="B323" s="16" t="n">
        <f aca="false">raw_data!H324</f>
        <v>1.01437412943896</v>
      </c>
      <c r="C323" s="16" t="n">
        <f aca="false">raw_data!F324</f>
        <v>0.636666666666667</v>
      </c>
      <c r="D323" s="4" t="n">
        <v>0.81</v>
      </c>
      <c r="E323" s="16" t="n">
        <f aca="false">raw_data!G324</f>
        <v>0.7341</v>
      </c>
      <c r="F323" s="16" t="n">
        <f aca="false">raw_data!R324</f>
        <v>0.616488095238095</v>
      </c>
      <c r="G323" s="16" t="n">
        <f aca="false">raw_data!S324</f>
        <v>0.72235</v>
      </c>
    </row>
    <row r="324" customFormat="false" ht="12.75" hidden="false" customHeight="false" outlineLevel="0" collapsed="false">
      <c r="A324" s="10" t="n">
        <f aca="false">raw_data!D325</f>
        <v>36518</v>
      </c>
      <c r="B324" s="16" t="n">
        <f aca="false">raw_data!H325</f>
        <v>1.02729792214133</v>
      </c>
      <c r="C324" s="16" t="n">
        <f aca="false">raw_data!F325</f>
        <v>0.615952380952381</v>
      </c>
      <c r="D324" s="4" t="n">
        <v>0.81</v>
      </c>
      <c r="E324" s="16" t="n">
        <f aca="false">raw_data!G325</f>
        <v>0.7036</v>
      </c>
      <c r="F324" s="16" t="n">
        <f aca="false">raw_data!R325</f>
        <v>0.627380952380952</v>
      </c>
      <c r="G324" s="16" t="n">
        <f aca="false">raw_data!S325</f>
        <v>0.73025</v>
      </c>
    </row>
    <row r="325" customFormat="false" ht="12.75" hidden="false" customHeight="false" outlineLevel="0" collapsed="false">
      <c r="A325" s="10" t="n">
        <f aca="false">raw_data!D326</f>
        <v>36525</v>
      </c>
      <c r="B325" s="16" t="n">
        <f aca="false">raw_data!H326</f>
        <v>1.01222016398857</v>
      </c>
      <c r="C325" s="16" t="n">
        <f aca="false">raw_data!F326</f>
        <v>0.60952380952381</v>
      </c>
      <c r="D325" s="4" t="n">
        <v>0.81</v>
      </c>
      <c r="E325" s="16" t="n">
        <f aca="false">raw_data!G326</f>
        <v>0.691</v>
      </c>
      <c r="F325" s="16" t="n">
        <f aca="false">raw_data!R326</f>
        <v>0.62327380952381</v>
      </c>
      <c r="G325" s="16" t="n">
        <f aca="false">raw_data!S326</f>
        <v>0.723275</v>
      </c>
    </row>
    <row r="326" customFormat="false" ht="12.75" hidden="false" customHeight="false" outlineLevel="0" collapsed="false">
      <c r="A326" s="10" t="n">
        <f aca="false">raw_data!D327</f>
        <v>36532</v>
      </c>
      <c r="B326" s="16" t="n">
        <f aca="false">raw_data!H327</f>
        <v>1.01868206033975</v>
      </c>
      <c r="C326" s="16" t="n">
        <f aca="false">raw_data!F327</f>
        <v>0.576666666666667</v>
      </c>
      <c r="D326" s="4" t="n">
        <v>0.84</v>
      </c>
      <c r="E326" s="16" t="n">
        <f aca="false">raw_data!G327</f>
        <v>0.661</v>
      </c>
      <c r="F326" s="16" t="n">
        <f aca="false">raw_data!R327</f>
        <v>0.615714285714286</v>
      </c>
      <c r="G326" s="16" t="n">
        <f aca="false">raw_data!S327</f>
        <v>0.70325</v>
      </c>
    </row>
    <row r="327" customFormat="false" ht="12.75" hidden="false" customHeight="false" outlineLevel="0" collapsed="false">
      <c r="A327" s="10" t="n">
        <f aca="false">raw_data!D328</f>
        <v>36539</v>
      </c>
      <c r="B327" s="16" t="n">
        <f aca="false">raw_data!H328</f>
        <v>1.03160585304212</v>
      </c>
      <c r="C327" s="16" t="n">
        <f aca="false">raw_data!F328</f>
        <v>0.667142857142857</v>
      </c>
      <c r="D327" s="4" t="n">
        <v>0.84</v>
      </c>
      <c r="E327" s="16" t="n">
        <f aca="false">raw_data!G328</f>
        <v>0.7452</v>
      </c>
      <c r="F327" s="16" t="n">
        <f aca="false">raw_data!R328</f>
        <v>0.609702380952381</v>
      </c>
      <c r="G327" s="16" t="n">
        <f aca="false">raw_data!S328</f>
        <v>0.697425</v>
      </c>
    </row>
    <row r="328" customFormat="false" ht="12.75" hidden="false" customHeight="false" outlineLevel="0" collapsed="false">
      <c r="A328" s="10" t="n">
        <f aca="false">raw_data!D329</f>
        <v>36546</v>
      </c>
      <c r="B328" s="16" t="n">
        <f aca="false">raw_data!H329</f>
        <v>1.10038914975804</v>
      </c>
      <c r="C328" s="16" t="n">
        <f aca="false">raw_data!F329</f>
        <v>0.671428571428571</v>
      </c>
      <c r="D328" s="4" t="n">
        <v>0.84</v>
      </c>
      <c r="E328" s="16" t="n">
        <f aca="false">raw_data!G329</f>
        <v>0.7696</v>
      </c>
      <c r="F328" s="16" t="n">
        <f aca="false">raw_data!R329</f>
        <v>0.617321428571429</v>
      </c>
      <c r="G328" s="16" t="n">
        <f aca="false">raw_data!S329</f>
        <v>0.7002</v>
      </c>
    </row>
    <row r="329" customFormat="false" ht="12.75" hidden="false" customHeight="false" outlineLevel="0" collapsed="false">
      <c r="A329" s="10" t="n">
        <f aca="false">raw_data!D330</f>
        <v>36553</v>
      </c>
      <c r="B329" s="16" t="n">
        <f aca="false">raw_data!H330</f>
        <v>1.16917244647396</v>
      </c>
      <c r="C329" s="16" t="n">
        <f aca="false">raw_data!F330</f>
        <v>0.648095238095238</v>
      </c>
      <c r="D329" s="4" t="n">
        <v>0.84</v>
      </c>
      <c r="E329" s="16" t="n">
        <f aca="false">raw_data!G330</f>
        <v>0.7431</v>
      </c>
      <c r="F329" s="16" t="n">
        <f aca="false">raw_data!R330</f>
        <v>0.631190476190476</v>
      </c>
      <c r="G329" s="16" t="n">
        <f aca="false">raw_data!S330</f>
        <v>0.7167</v>
      </c>
    </row>
    <row r="330" customFormat="false" ht="12.75" hidden="false" customHeight="false" outlineLevel="0" collapsed="false">
      <c r="A330" s="10" t="n">
        <f aca="false">raw_data!D331</f>
        <v>36560</v>
      </c>
      <c r="B330" s="16" t="n">
        <f aca="false">raw_data!H331</f>
        <v>1.16917244647396</v>
      </c>
      <c r="C330" s="16" t="n">
        <f aca="false">raw_data!F331</f>
        <v>0.686190476190476</v>
      </c>
      <c r="D330" s="4" t="n">
        <v>0.84</v>
      </c>
      <c r="E330" s="16" t="n">
        <f aca="false">raw_data!G331</f>
        <v>0.7983</v>
      </c>
      <c r="F330" s="16" t="n">
        <f aca="false">raw_data!R331</f>
        <v>0.640833333333333</v>
      </c>
      <c r="G330" s="16" t="n">
        <f aca="false">raw_data!S331</f>
        <v>0.729725</v>
      </c>
    </row>
    <row r="331" customFormat="false" ht="12.75" hidden="false" customHeight="false" outlineLevel="0" collapsed="false">
      <c r="A331" s="10" t="n">
        <f aca="false">raw_data!D332</f>
        <v>36567</v>
      </c>
      <c r="B331" s="16" t="n">
        <f aca="false">raw_data!H332</f>
        <v>1.16701848102356</v>
      </c>
      <c r="C331" s="16" t="n">
        <f aca="false">raw_data!F332</f>
        <v>0.700952380952381</v>
      </c>
      <c r="D331" s="4" t="n">
        <v>0.84</v>
      </c>
      <c r="E331" s="16" t="n">
        <f aca="false">raw_data!G332</f>
        <v>0.8107</v>
      </c>
      <c r="F331" s="16" t="n">
        <f aca="false">raw_data!R332</f>
        <v>0.668214285714286</v>
      </c>
      <c r="G331" s="16" t="n">
        <f aca="false">raw_data!S332</f>
        <v>0.76405</v>
      </c>
    </row>
    <row r="332" customFormat="false" ht="12.75" hidden="false" customHeight="false" outlineLevel="0" collapsed="false">
      <c r="A332" s="10" t="n">
        <f aca="false">raw_data!D333</f>
        <v>36574</v>
      </c>
      <c r="B332" s="16" t="n">
        <f aca="false">raw_data!H333</f>
        <v>1.23795574318988</v>
      </c>
      <c r="C332" s="16" t="n">
        <f aca="false">raw_data!F333</f>
        <v>0.702619047619048</v>
      </c>
      <c r="D332" s="4" t="n">
        <v>0.84</v>
      </c>
      <c r="E332" s="16" t="n">
        <f aca="false">raw_data!G333</f>
        <v>0.8267</v>
      </c>
      <c r="F332" s="16" t="n">
        <f aca="false">raw_data!R333</f>
        <v>0.676666666666667</v>
      </c>
      <c r="G332" s="16" t="n">
        <f aca="false">raw_data!S333</f>
        <v>0.780425</v>
      </c>
    </row>
    <row r="333" customFormat="false" ht="12.75" hidden="false" customHeight="false" outlineLevel="0" collapsed="false">
      <c r="A333" s="10" t="n">
        <f aca="false">raw_data!D334</f>
        <v>36581</v>
      </c>
      <c r="B333" s="16" t="n">
        <f aca="false">raw_data!H334</f>
        <v>1.24427404184437</v>
      </c>
      <c r="C333" s="16" t="n">
        <f aca="false">raw_data!F334</f>
        <v>0.722619047619048</v>
      </c>
      <c r="D333" s="4" t="n">
        <v>0.84</v>
      </c>
      <c r="E333" s="16" t="n">
        <f aca="false">raw_data!G334</f>
        <v>0.8626</v>
      </c>
      <c r="F333" s="16" t="n">
        <f aca="false">raw_data!R334</f>
        <v>0.684464285714286</v>
      </c>
      <c r="G333" s="16" t="n">
        <f aca="false">raw_data!S334</f>
        <v>0.7947</v>
      </c>
    </row>
    <row r="334" customFormat="false" ht="12.75" hidden="false" customHeight="false" outlineLevel="0" collapsed="false">
      <c r="A334" s="10" t="n">
        <f aca="false">raw_data!D335</f>
        <v>36595</v>
      </c>
      <c r="B334" s="16" t="n">
        <f aca="false">raw_data!H335</f>
        <v>1.29812317810422</v>
      </c>
      <c r="C334" s="16" t="n">
        <f aca="false">raw_data!F335</f>
        <v>0.756190476190476</v>
      </c>
      <c r="D334" s="4" t="n">
        <v>0.84</v>
      </c>
      <c r="E334" s="16" t="n">
        <f aca="false">raw_data!G335</f>
        <v>0.9942</v>
      </c>
      <c r="F334" s="16" t="n">
        <f aca="false">raw_data!R335</f>
        <v>0.703095238095238</v>
      </c>
      <c r="G334" s="16" t="n">
        <f aca="false">raw_data!S335</f>
        <v>0.824575</v>
      </c>
    </row>
    <row r="335" customFormat="false" ht="12.75" hidden="false" customHeight="false" outlineLevel="0" collapsed="false">
      <c r="A335" s="10" t="n">
        <f aca="false">raw_data!D336</f>
        <v>36602</v>
      </c>
      <c r="B335" s="16" t="n">
        <f aca="false">raw_data!H336</f>
        <v>1.33675095851463</v>
      </c>
      <c r="C335" s="16" t="n">
        <f aca="false">raw_data!F336</f>
        <v>0.735952380952381</v>
      </c>
      <c r="D335" s="4" t="n">
        <v>0.84</v>
      </c>
      <c r="E335" s="16" t="n">
        <f aca="false">raw_data!G336</f>
        <v>0.9343</v>
      </c>
      <c r="F335" s="16" t="n">
        <f aca="false">raw_data!R336</f>
        <v>0.720595238095238</v>
      </c>
      <c r="G335" s="16" t="n">
        <f aca="false">raw_data!S336</f>
        <v>0.87355</v>
      </c>
    </row>
    <row r="336" customFormat="false" ht="12.75" hidden="false" customHeight="false" outlineLevel="0" collapsed="false">
      <c r="A336" s="10" t="n">
        <f aca="false">raw_data!D337</f>
        <v>36609</v>
      </c>
      <c r="B336" s="16" t="n">
        <f aca="false">raw_data!H337</f>
        <v>1.2679676617987</v>
      </c>
      <c r="C336" s="16" t="n">
        <f aca="false">raw_data!F337</f>
        <v>0.667142857142857</v>
      </c>
      <c r="D336" s="4" t="n">
        <v>0.84</v>
      </c>
      <c r="E336" s="16" t="n">
        <f aca="false">raw_data!G337</f>
        <v>0.9489</v>
      </c>
      <c r="F336" s="16" t="n">
        <f aca="false">raw_data!R337</f>
        <v>0.729345238095238</v>
      </c>
      <c r="G336" s="16" t="n">
        <f aca="false">raw_data!S337</f>
        <v>0.90445</v>
      </c>
    </row>
    <row r="337" customFormat="false" ht="12.75" hidden="false" customHeight="false" outlineLevel="0" collapsed="false">
      <c r="A337" s="10" t="n">
        <f aca="false">raw_data!D338</f>
        <v>36616</v>
      </c>
      <c r="B337" s="16" t="n">
        <f aca="false">raw_data!H338</f>
        <v>1.22158560576688</v>
      </c>
      <c r="C337" s="16" t="n">
        <f aca="false">raw_data!F338</f>
        <v>0.64047619047619</v>
      </c>
      <c r="D337" s="4" t="n">
        <v>0.84</v>
      </c>
      <c r="E337" s="16" t="n">
        <f aca="false">raw_data!G338</f>
        <v>0.9169</v>
      </c>
      <c r="F337" s="16" t="n">
        <f aca="false">raw_data!R338</f>
        <v>0.720476190476191</v>
      </c>
      <c r="G337" s="16" t="n">
        <f aca="false">raw_data!S338</f>
        <v>0.935</v>
      </c>
    </row>
    <row r="338" customFormat="false" ht="12.75" hidden="false" customHeight="false" outlineLevel="0" collapsed="false">
      <c r="A338" s="10" t="n">
        <f aca="false">raw_data!D339</f>
        <v>36623</v>
      </c>
      <c r="B338" s="16" t="n">
        <f aca="false">raw_data!H339</f>
        <v>1.05314550754606</v>
      </c>
      <c r="C338" s="16" t="n">
        <f aca="false">raw_data!F339</f>
        <v>0.596190476190476</v>
      </c>
      <c r="D338" s="4" t="n">
        <v>0.86</v>
      </c>
      <c r="E338" s="16" t="n">
        <f aca="false">raw_data!G339</f>
        <v>0.7888</v>
      </c>
      <c r="F338" s="16" t="n">
        <f aca="false">raw_data!R339</f>
        <v>0.699940476190476</v>
      </c>
      <c r="G338" s="16" t="n">
        <f aca="false">raw_data!S339</f>
        <v>0.948575</v>
      </c>
    </row>
    <row r="339" customFormat="false" ht="12.75" hidden="false" customHeight="false" outlineLevel="0" collapsed="false">
      <c r="A339" s="10" t="n">
        <f aca="false">raw_data!D340</f>
        <v>36630</v>
      </c>
      <c r="B339" s="16" t="n">
        <f aca="false">raw_data!H340</f>
        <v>1.00791223308778</v>
      </c>
      <c r="C339" s="16" t="n">
        <f aca="false">raw_data!F340</f>
        <v>0.608809523809524</v>
      </c>
      <c r="D339" s="4" t="n">
        <v>0.86</v>
      </c>
      <c r="E339" s="16" t="n">
        <f aca="false">raw_data!G340</f>
        <v>0.7982</v>
      </c>
      <c r="F339" s="16" t="n">
        <f aca="false">raw_data!R340</f>
        <v>0.659940476190476</v>
      </c>
      <c r="G339" s="16" t="n">
        <f aca="false">raw_data!S340</f>
        <v>0.897225</v>
      </c>
    </row>
    <row r="340" customFormat="false" ht="12.75" hidden="false" customHeight="false" outlineLevel="0" collapsed="false">
      <c r="A340" s="10" t="n">
        <f aca="false">raw_data!D341</f>
        <v>36637</v>
      </c>
      <c r="B340" s="16" t="n">
        <f aca="false">raw_data!H341</f>
        <v>1.02729792214133</v>
      </c>
      <c r="C340" s="16" t="n">
        <f aca="false">raw_data!F341</f>
        <v>0.616190476190476</v>
      </c>
      <c r="D340" s="4" t="n">
        <v>0.86</v>
      </c>
      <c r="E340" s="16" t="n">
        <f aca="false">raw_data!G341</f>
        <v>0.8552</v>
      </c>
      <c r="F340" s="16" t="n">
        <f aca="false">raw_data!R341</f>
        <v>0.628154761904762</v>
      </c>
      <c r="G340" s="16" t="n">
        <f aca="false">raw_data!S341</f>
        <v>0.8632</v>
      </c>
    </row>
    <row r="341" customFormat="false" ht="12.75" hidden="false" customHeight="false" outlineLevel="0" collapsed="false">
      <c r="A341" s="10" t="n">
        <f aca="false">raw_data!D342</f>
        <v>36644</v>
      </c>
      <c r="B341" s="16" t="n">
        <f aca="false">raw_data!H342</f>
        <v>1.01437412943896</v>
      </c>
      <c r="C341" s="16" t="n">
        <f aca="false">raw_data!F342</f>
        <v>0.612857142857143</v>
      </c>
      <c r="D341" s="4" t="n">
        <v>0.86</v>
      </c>
      <c r="E341" s="16" t="n">
        <f aca="false">raw_data!G342</f>
        <v>0.8259</v>
      </c>
      <c r="F341" s="16" t="n">
        <f aca="false">raw_data!R342</f>
        <v>0.615416666666667</v>
      </c>
      <c r="G341" s="16" t="n">
        <f aca="false">raw_data!S342</f>
        <v>0.839775</v>
      </c>
    </row>
    <row r="342" customFormat="false" ht="12.75" hidden="false" customHeight="false" outlineLevel="0" collapsed="false">
      <c r="A342" s="10" t="n">
        <f aca="false">raw_data!D343</f>
        <v>36651</v>
      </c>
      <c r="B342" s="16" t="n">
        <f aca="false">raw_data!H343</f>
        <v>1.04883757664527</v>
      </c>
      <c r="C342" s="16" t="n">
        <f aca="false">raw_data!F343</f>
        <v>0.649761904761905</v>
      </c>
      <c r="D342" s="4" t="n">
        <v>0.86</v>
      </c>
      <c r="E342" s="16" t="n">
        <f aca="false">raw_data!G343</f>
        <v>0.9035</v>
      </c>
      <c r="F342" s="16" t="n">
        <f aca="false">raw_data!R343</f>
        <v>0.608511904761905</v>
      </c>
      <c r="G342" s="16" t="n">
        <f aca="false">raw_data!S343</f>
        <v>0.817025</v>
      </c>
    </row>
    <row r="343" customFormat="false" ht="12.75" hidden="false" customHeight="false" outlineLevel="0" collapsed="false">
      <c r="A343" s="10" t="n">
        <f aca="false">raw_data!D344</f>
        <v>36658</v>
      </c>
      <c r="B343" s="16" t="n">
        <f aca="false">raw_data!H344</f>
        <v>1.08330102385158</v>
      </c>
      <c r="C343" s="16" t="n">
        <f aca="false">raw_data!F344</f>
        <v>0.705238095238095</v>
      </c>
      <c r="D343" s="4" t="n">
        <v>0.86</v>
      </c>
      <c r="E343" s="16" t="n">
        <f aca="false">raw_data!G344</f>
        <v>0.9404</v>
      </c>
      <c r="F343" s="16" t="n">
        <f aca="false">raw_data!R344</f>
        <v>0.621904761904762</v>
      </c>
      <c r="G343" s="16" t="n">
        <f aca="false">raw_data!S344</f>
        <v>0.8457</v>
      </c>
    </row>
    <row r="344" customFormat="false" ht="12.75" hidden="false" customHeight="false" outlineLevel="0" collapsed="false">
      <c r="A344" s="10" t="n">
        <f aca="false">raw_data!D345</f>
        <v>36665</v>
      </c>
      <c r="B344" s="16" t="n">
        <f aca="false">raw_data!H345</f>
        <v>1.13901693016844</v>
      </c>
      <c r="C344" s="16" t="n">
        <f aca="false">raw_data!F345</f>
        <v>0.711666666666667</v>
      </c>
      <c r="D344" s="4" t="n">
        <v>0.86</v>
      </c>
      <c r="E344" s="16" t="n">
        <f aca="false">raw_data!G345</f>
        <v>0.9533</v>
      </c>
      <c r="F344" s="16" t="n">
        <f aca="false">raw_data!R345</f>
        <v>0.646011904761905</v>
      </c>
      <c r="G344" s="16" t="n">
        <f aca="false">raw_data!S345</f>
        <v>0.88125</v>
      </c>
    </row>
    <row r="345" customFormat="false" ht="12.75" hidden="false" customHeight="false" outlineLevel="0" collapsed="false">
      <c r="A345" s="10" t="n">
        <f aca="false">raw_data!D346</f>
        <v>36672</v>
      </c>
      <c r="B345" s="16" t="n">
        <f aca="false">raw_data!H346</f>
        <v>1.13040106836686</v>
      </c>
      <c r="C345" s="16" t="n">
        <f aca="false">raw_data!F346</f>
        <v>0.714285714285714</v>
      </c>
      <c r="D345" s="4" t="n">
        <v>0.86</v>
      </c>
      <c r="E345" s="16" t="n">
        <f aca="false">raw_data!G346</f>
        <v>1.0024</v>
      </c>
      <c r="F345" s="16" t="n">
        <f aca="false">raw_data!R346</f>
        <v>0.669880952380952</v>
      </c>
      <c r="G345" s="16" t="n">
        <f aca="false">raw_data!S346</f>
        <v>0.905775</v>
      </c>
    </row>
    <row r="346" customFormat="false" ht="12.75" hidden="false" customHeight="false" outlineLevel="0" collapsed="false">
      <c r="A346" s="10" t="n">
        <f aca="false">raw_data!D347</f>
        <v>36700</v>
      </c>
      <c r="B346" s="16" t="n">
        <f aca="false">raw_data!H347</f>
        <v>1.30889300535619</v>
      </c>
      <c r="C346" s="16" t="n">
        <f aca="false">raw_data!F347</f>
        <v>0.767857142857143</v>
      </c>
      <c r="D346" s="4" t="n">
        <v>0.86</v>
      </c>
      <c r="E346" s="16" t="n">
        <f aca="false">raw_data!G347</f>
        <v>1.081</v>
      </c>
      <c r="F346" s="16" t="n">
        <f aca="false">raw_data!R347</f>
        <v>0.695238095238095</v>
      </c>
      <c r="G346" s="16" t="n">
        <f aca="false">raw_data!S347</f>
        <v>0.9499</v>
      </c>
    </row>
    <row r="347" customFormat="false" ht="12.75" hidden="false" customHeight="false" outlineLevel="0" collapsed="false">
      <c r="A347" s="10" t="n">
        <f aca="false">raw_data!D348</f>
        <v>36707</v>
      </c>
      <c r="B347" s="16" t="n">
        <f aca="false">raw_data!H348</f>
        <v>1.34967475121699</v>
      </c>
      <c r="C347" s="16" t="n">
        <f aca="false">raw_data!F348</f>
        <v>0.773809523809524</v>
      </c>
      <c r="D347" s="4" t="n">
        <v>0.86</v>
      </c>
      <c r="E347" s="16" t="n">
        <f aca="false">raw_data!G348</f>
        <v>1.0378</v>
      </c>
      <c r="F347" s="16" t="n">
        <f aca="false">raw_data!R348</f>
        <v>0.724761904761905</v>
      </c>
      <c r="G347" s="16" t="n">
        <f aca="false">raw_data!S348</f>
        <v>0.994275</v>
      </c>
    </row>
    <row r="348" customFormat="false" ht="12.75" hidden="false" customHeight="false" outlineLevel="0" collapsed="false">
      <c r="A348" s="10" t="n">
        <f aca="false">raw_data!D349</f>
        <v>36714</v>
      </c>
      <c r="B348" s="16" t="n">
        <f aca="false">raw_data!H349</f>
        <v>1.34967475121699</v>
      </c>
      <c r="C348" s="16" t="n">
        <f aca="false">raw_data!F349</f>
        <v>0.720952380952381</v>
      </c>
      <c r="D348" s="4" t="n">
        <v>0.86</v>
      </c>
      <c r="E348" s="16" t="n">
        <f aca="false">raw_data!G349</f>
        <v>0.9264</v>
      </c>
      <c r="F348" s="16" t="n">
        <f aca="false">raw_data!R349</f>
        <v>0.741904761904762</v>
      </c>
      <c r="G348" s="16" t="n">
        <f aca="false">raw_data!S349</f>
        <v>1.018625</v>
      </c>
    </row>
    <row r="349" customFormat="false" ht="12.75" hidden="false" customHeight="false" outlineLevel="0" collapsed="false">
      <c r="A349" s="10" t="n">
        <f aca="false">raw_data!D350</f>
        <v>36721</v>
      </c>
      <c r="B349" s="16" t="n">
        <f aca="false">raw_data!H350</f>
        <v>1.25087953589224</v>
      </c>
      <c r="C349" s="16" t="n">
        <f aca="false">raw_data!F350</f>
        <v>0.747619047619048</v>
      </c>
      <c r="D349" s="4" t="n">
        <v>0.86</v>
      </c>
      <c r="E349" s="16" t="n">
        <f aca="false">raw_data!G350</f>
        <v>0.963</v>
      </c>
      <c r="F349" s="16" t="n">
        <f aca="false">raw_data!R350</f>
        <v>0.744226190476191</v>
      </c>
      <c r="G349" s="16" t="n">
        <f aca="false">raw_data!S350</f>
        <v>1.0119</v>
      </c>
    </row>
    <row r="350" customFormat="false" ht="12.75" hidden="false" customHeight="false" outlineLevel="0" collapsed="false">
      <c r="A350" s="10" t="n">
        <f aca="false">raw_data!D351</f>
        <v>36728</v>
      </c>
      <c r="B350" s="16" t="n">
        <f aca="false">raw_data!H351</f>
        <v>1.20578985913066</v>
      </c>
      <c r="C350" s="16" t="n">
        <f aca="false">raw_data!F351</f>
        <v>0.68</v>
      </c>
      <c r="D350" s="4" t="n">
        <v>0.86</v>
      </c>
      <c r="E350" s="16" t="n">
        <f aca="false">raw_data!G351</f>
        <v>0.9131</v>
      </c>
      <c r="F350" s="16" t="n">
        <f aca="false">raw_data!R351</f>
        <v>0.752559523809524</v>
      </c>
      <c r="G350" s="16" t="n">
        <f aca="false">raw_data!S351</f>
        <v>1.00205</v>
      </c>
    </row>
    <row r="351" customFormat="false" ht="12.75" hidden="false" customHeight="false" outlineLevel="0" collapsed="false">
      <c r="A351" s="10" t="n">
        <f aca="false">raw_data!D352</f>
        <v>36735</v>
      </c>
      <c r="B351" s="16" t="n">
        <f aca="false">raw_data!H352</f>
        <v>1.30889300535619</v>
      </c>
      <c r="C351" s="16" t="n">
        <f aca="false">raw_data!F352</f>
        <v>0.670952380952381</v>
      </c>
      <c r="D351" s="4" t="n">
        <v>0.86</v>
      </c>
      <c r="E351" s="16" t="n">
        <f aca="false">raw_data!G352</f>
        <v>0.9503</v>
      </c>
      <c r="F351" s="16" t="n">
        <f aca="false">raw_data!R352</f>
        <v>0.730595238095238</v>
      </c>
      <c r="G351" s="16" t="n">
        <f aca="false">raw_data!S352</f>
        <v>0.960075</v>
      </c>
    </row>
    <row r="352" customFormat="false" ht="12.75" hidden="false" customHeight="false" outlineLevel="0" collapsed="false">
      <c r="A352" s="10" t="n">
        <f aca="false">raw_data!D353</f>
        <v>36742</v>
      </c>
      <c r="B352" s="16" t="n">
        <f aca="false">raw_data!H353</f>
        <v>1.22503195048751</v>
      </c>
      <c r="C352" s="16" t="n">
        <f aca="false">raw_data!F353</f>
        <v>0.713333333333333</v>
      </c>
      <c r="D352" s="4" t="n">
        <v>0.82</v>
      </c>
      <c r="E352" s="16" t="n">
        <f aca="false">raw_data!G353</f>
        <v>0.8759</v>
      </c>
      <c r="F352" s="16" t="n">
        <f aca="false">raw_data!R353</f>
        <v>0.704880952380952</v>
      </c>
      <c r="G352" s="16" t="n">
        <f aca="false">raw_data!S353</f>
        <v>0.9382</v>
      </c>
    </row>
    <row r="353" customFormat="false" ht="12.75" hidden="false" customHeight="false" outlineLevel="0" collapsed="false">
      <c r="A353" s="10" t="n">
        <f aca="false">raw_data!D354</f>
        <v>36749</v>
      </c>
      <c r="B353" s="16" t="n">
        <f aca="false">raw_data!H354</f>
        <v>1.22503195048751</v>
      </c>
      <c r="C353" s="16" t="n">
        <f aca="false">raw_data!F354</f>
        <v>0.738571428571429</v>
      </c>
      <c r="D353" s="4" t="n">
        <v>0.82</v>
      </c>
      <c r="E353" s="16" t="n">
        <f aca="false">raw_data!G354</f>
        <v>0.9119</v>
      </c>
      <c r="F353" s="16" t="n">
        <f aca="false">raw_data!R354</f>
        <v>0.702976190476191</v>
      </c>
      <c r="G353" s="16" t="n">
        <f aca="false">raw_data!S354</f>
        <v>0.925575</v>
      </c>
    </row>
    <row r="354" customFormat="false" ht="12.75" hidden="false" customHeight="false" outlineLevel="0" collapsed="false">
      <c r="A354" s="10" t="n">
        <f aca="false">raw_data!D355</f>
        <v>36756</v>
      </c>
      <c r="B354" s="16" t="n">
        <f aca="false">raw_data!H355</f>
        <v>1.33244302761384</v>
      </c>
      <c r="C354" s="16" t="n">
        <f aca="false">raw_data!F355</f>
        <v>0.761666666666667</v>
      </c>
      <c r="D354" s="4" t="n">
        <v>0.82</v>
      </c>
      <c r="E354" s="16" t="n">
        <f aca="false">raw_data!G355</f>
        <v>0.943</v>
      </c>
      <c r="F354" s="16" t="n">
        <f aca="false">raw_data!R355</f>
        <v>0.700714285714286</v>
      </c>
      <c r="G354" s="16" t="n">
        <f aca="false">raw_data!S355</f>
        <v>0.9128</v>
      </c>
    </row>
    <row r="355" customFormat="false" ht="12.75" hidden="false" customHeight="false" outlineLevel="0" collapsed="false">
      <c r="A355" s="10" t="n">
        <f aca="false">raw_data!D356</f>
        <v>36763</v>
      </c>
      <c r="B355" s="16" t="n">
        <f aca="false">raw_data!H356</f>
        <v>1.31104697080659</v>
      </c>
      <c r="C355" s="16" t="n">
        <f aca="false">raw_data!F356</f>
        <v>0.762619047619048</v>
      </c>
      <c r="D355" s="4" t="n">
        <v>0.82</v>
      </c>
      <c r="E355" s="16" t="n">
        <f aca="false">raw_data!G356</f>
        <v>0.9541</v>
      </c>
      <c r="F355" s="16" t="n">
        <f aca="false">raw_data!R356</f>
        <v>0.721130952380952</v>
      </c>
      <c r="G355" s="16" t="n">
        <f aca="false">raw_data!S356</f>
        <v>0.920275</v>
      </c>
    </row>
    <row r="356" customFormat="false" ht="12.75" hidden="false" customHeight="false" outlineLevel="0" collapsed="false">
      <c r="A356" s="10" t="n">
        <f aca="false">raw_data!D357</f>
        <v>36777</v>
      </c>
      <c r="B356" s="16" t="n">
        <f aca="false">raw_data!H357</f>
        <v>1.24858197274516</v>
      </c>
      <c r="C356" s="16" t="n">
        <f aca="false">raw_data!F357</f>
        <v>0.800714285714286</v>
      </c>
      <c r="D356" s="4" t="n">
        <v>0.82</v>
      </c>
      <c r="E356" s="16" t="n">
        <f aca="false">raw_data!G357</f>
        <v>0.9505</v>
      </c>
      <c r="F356" s="16" t="n">
        <f aca="false">raw_data!R357</f>
        <v>0.744047619047619</v>
      </c>
      <c r="G356" s="16" t="n">
        <f aca="false">raw_data!S357</f>
        <v>0.921225</v>
      </c>
    </row>
    <row r="357" customFormat="false" ht="12.75" hidden="false" customHeight="false" outlineLevel="0" collapsed="false">
      <c r="A357" s="10" t="n">
        <f aca="false">raw_data!D358</f>
        <v>36784</v>
      </c>
      <c r="B357" s="16" t="n">
        <f aca="false">raw_data!H358</f>
        <v>1.26150576544752</v>
      </c>
      <c r="C357" s="16" t="n">
        <f aca="false">raw_data!F358</f>
        <v>0.855238095238095</v>
      </c>
      <c r="D357" s="4" t="n">
        <v>0.82</v>
      </c>
      <c r="E357" s="16" t="n">
        <f aca="false">raw_data!G358</f>
        <v>0.9666</v>
      </c>
      <c r="F357" s="16" t="n">
        <f aca="false">raw_data!R358</f>
        <v>0.765892857142857</v>
      </c>
      <c r="G357" s="16" t="n">
        <f aca="false">raw_data!S358</f>
        <v>0.939875</v>
      </c>
    </row>
    <row r="358" customFormat="false" ht="12.75" hidden="false" customHeight="false" outlineLevel="0" collapsed="false">
      <c r="A358" s="10" t="n">
        <f aca="false">raw_data!D359</f>
        <v>36805</v>
      </c>
      <c r="B358" s="16" t="n">
        <f aca="false">raw_data!H359</f>
        <v>1.18209623917632</v>
      </c>
      <c r="C358" s="16" t="n">
        <f aca="false">raw_data!F359</f>
        <v>0.734761904761905</v>
      </c>
      <c r="D358" s="4" t="n">
        <v>0.78</v>
      </c>
      <c r="E358" s="16" t="n">
        <f aca="false">raw_data!G359</f>
        <v>0.845</v>
      </c>
      <c r="F358" s="16" t="n">
        <f aca="false">raw_data!R359</f>
        <v>0.795059523809524</v>
      </c>
      <c r="G358" s="16" t="n">
        <f aca="false">raw_data!S359</f>
        <v>0.95355</v>
      </c>
    </row>
    <row r="359" customFormat="false" ht="12.75" hidden="false" customHeight="false" outlineLevel="0" collapsed="false">
      <c r="A359" s="10" t="n">
        <f aca="false">raw_data!D360</f>
        <v>36812</v>
      </c>
      <c r="B359" s="16" t="n">
        <f aca="false">raw_data!H360</f>
        <v>1.13901693016844</v>
      </c>
      <c r="C359" s="16" t="n">
        <f aca="false">raw_data!F360</f>
        <v>0.833095238095238</v>
      </c>
      <c r="D359" s="4" t="n">
        <v>0.78</v>
      </c>
      <c r="E359" s="16" t="n">
        <f aca="false">raw_data!G360</f>
        <v>0.9663</v>
      </c>
      <c r="F359" s="16" t="n">
        <f aca="false">raw_data!R360</f>
        <v>0.788333333333333</v>
      </c>
      <c r="G359" s="16" t="n">
        <f aca="false">raw_data!S360</f>
        <v>0.92905</v>
      </c>
    </row>
    <row r="360" customFormat="false" ht="12.75" hidden="false" customHeight="false" outlineLevel="0" collapsed="false">
      <c r="A360" s="10" t="n">
        <f aca="false">raw_data!D361</f>
        <v>36833</v>
      </c>
      <c r="B360" s="16" t="n">
        <f aca="false">raw_data!H361</f>
        <v>1.08330102385158</v>
      </c>
      <c r="C360" s="16" t="n">
        <f aca="false">raw_data!F361</f>
        <v>0.778809523809524</v>
      </c>
      <c r="D360" s="4" t="n">
        <v>0.78</v>
      </c>
      <c r="E360" s="16" t="n">
        <f aca="false">raw_data!G361</f>
        <v>0.8695</v>
      </c>
      <c r="F360" s="16" t="n">
        <f aca="false">raw_data!R361</f>
        <v>0.805952380952381</v>
      </c>
      <c r="G360" s="16" t="n">
        <f aca="false">raw_data!S361</f>
        <v>0.9321</v>
      </c>
    </row>
    <row r="361" customFormat="false" ht="12.75" hidden="false" customHeight="false" outlineLevel="0" collapsed="false">
      <c r="A361" s="10" t="n">
        <f aca="false">raw_data!D362</f>
        <v>36840</v>
      </c>
      <c r="B361" s="16" t="n">
        <f aca="false">raw_data!H362</f>
        <v>1.15194072287081</v>
      </c>
      <c r="C361" s="16" t="n">
        <f aca="false">raw_data!F362</f>
        <v>0.81</v>
      </c>
      <c r="D361" s="4" t="n">
        <v>0.78</v>
      </c>
      <c r="E361" s="16" t="n">
        <f aca="false">raw_data!G362</f>
        <v>0.8697</v>
      </c>
      <c r="F361" s="16" t="n">
        <f aca="false">raw_data!R362</f>
        <v>0.800476190476191</v>
      </c>
      <c r="G361" s="16" t="n">
        <f aca="false">raw_data!S362</f>
        <v>0.91185</v>
      </c>
    </row>
    <row r="362" customFormat="false" ht="12.75" hidden="false" customHeight="false" outlineLevel="0" collapsed="false">
      <c r="A362" s="10" t="n">
        <f aca="false">raw_data!D363</f>
        <v>36847</v>
      </c>
      <c r="B362" s="16" t="n">
        <f aca="false">raw_data!H363</f>
        <v>1.20363589368027</v>
      </c>
      <c r="C362" s="16" t="n">
        <f aca="false">raw_data!F363</f>
        <v>0.844047619047619</v>
      </c>
      <c r="D362" s="4" t="n">
        <v>0.78</v>
      </c>
      <c r="E362" s="16" t="n">
        <f aca="false">raw_data!G363</f>
        <v>0.9181</v>
      </c>
      <c r="F362" s="16" t="n">
        <f aca="false">raw_data!R363</f>
        <v>0.789166666666667</v>
      </c>
      <c r="G362" s="16" t="n">
        <f aca="false">raw_data!S363</f>
        <v>0.887625</v>
      </c>
    </row>
    <row r="363" customFormat="false" ht="12.75" hidden="false" customHeight="false" outlineLevel="0" collapsed="false">
      <c r="A363" s="10" t="n">
        <f aca="false">raw_data!D364</f>
        <v>36854</v>
      </c>
      <c r="B363" s="16" t="n">
        <f aca="false">raw_data!H364</f>
        <v>1.18640417007711</v>
      </c>
      <c r="C363" s="16" t="n">
        <f aca="false">raw_data!F364</f>
        <v>0.842857142857143</v>
      </c>
      <c r="D363" s="4" t="n">
        <v>0.78</v>
      </c>
      <c r="E363" s="16" t="n">
        <f aca="false">raw_data!G364</f>
        <v>0.9201</v>
      </c>
      <c r="F363" s="16" t="n">
        <f aca="false">raw_data!R364</f>
        <v>0.816488095238095</v>
      </c>
      <c r="G363" s="16" t="n">
        <f aca="false">raw_data!S364</f>
        <v>0.9059</v>
      </c>
    </row>
    <row r="364" customFormat="false" ht="12.75" hidden="false" customHeight="false" outlineLevel="0" collapsed="false">
      <c r="A364" s="10" t="n">
        <f aca="false">raw_data!D365</f>
        <v>36868</v>
      </c>
      <c r="B364" s="16" t="n">
        <f aca="false">raw_data!H365</f>
        <v>1.15194072287081</v>
      </c>
      <c r="C364" s="16" t="n">
        <f aca="false">raw_data!F365</f>
        <v>0.677142857142857</v>
      </c>
      <c r="D364" s="4" t="n">
        <v>0.78</v>
      </c>
      <c r="E364" s="16" t="n">
        <f aca="false">raw_data!G365</f>
        <v>0.7366</v>
      </c>
      <c r="F364" s="16" t="n">
        <f aca="false">raw_data!R365</f>
        <v>0.818928571428572</v>
      </c>
      <c r="G364" s="16" t="n">
        <f aca="false">raw_data!S365</f>
        <v>0.89435</v>
      </c>
    </row>
    <row r="365" customFormat="false" ht="12.75" hidden="false" customHeight="false" outlineLevel="0" collapsed="false">
      <c r="A365" s="10" t="n">
        <f aca="false">raw_data!D366</f>
        <v>36875</v>
      </c>
      <c r="B365" s="16" t="n">
        <f aca="false">raw_data!H366</f>
        <v>1.13901693016844</v>
      </c>
      <c r="C365" s="16" t="n">
        <f aca="false">raw_data!F366</f>
        <v>0.687380952380952</v>
      </c>
      <c r="D365" s="4" t="n">
        <v>0.78</v>
      </c>
      <c r="E365" s="16" t="n">
        <f aca="false">raw_data!G366</f>
        <v>0.7567</v>
      </c>
      <c r="F365" s="16" t="n">
        <f aca="false">raw_data!R366</f>
        <v>0.793511904761905</v>
      </c>
      <c r="G365" s="16" t="n">
        <f aca="false">raw_data!S366</f>
        <v>0.861125</v>
      </c>
    </row>
    <row r="366" customFormat="false" ht="12.75" hidden="false" customHeight="false" outlineLevel="0" collapsed="false">
      <c r="A366" s="10" t="n">
        <f aca="false">raw_data!D367</f>
        <v>36882</v>
      </c>
      <c r="B366" s="16" t="n">
        <f aca="false">raw_data!H367</f>
        <v>1.15624865377159</v>
      </c>
      <c r="C366" s="16" t="n">
        <f aca="false">raw_data!F367</f>
        <v>0.623333333333333</v>
      </c>
      <c r="D366" s="4" t="n">
        <v>0.78</v>
      </c>
      <c r="E366" s="16" t="n">
        <f aca="false">raw_data!G367</f>
        <v>0.7409</v>
      </c>
      <c r="F366" s="16" t="n">
        <f aca="false">raw_data!R367</f>
        <v>0.762857142857143</v>
      </c>
      <c r="G366" s="16" t="n">
        <f aca="false">raw_data!S367</f>
        <v>0.832875</v>
      </c>
    </row>
    <row r="367" customFormat="false" ht="12.75" hidden="false" customHeight="false" outlineLevel="0" collapsed="false">
      <c r="A367" s="10" t="n">
        <f aca="false">raw_data!D368</f>
        <v>36889</v>
      </c>
      <c r="B367" s="16" t="n">
        <f aca="false">raw_data!H368</f>
        <v>1.19502003187869</v>
      </c>
      <c r="C367" s="16" t="n">
        <f aca="false">raw_data!F368</f>
        <v>0.638095238095238</v>
      </c>
      <c r="D367" s="4" t="n">
        <v>0.78</v>
      </c>
      <c r="E367" s="16" t="n">
        <f aca="false">raw_data!G368</f>
        <v>0.7858</v>
      </c>
      <c r="F367" s="16" t="n">
        <f aca="false">raw_data!R368</f>
        <v>0.707678571428571</v>
      </c>
      <c r="G367" s="16" t="n">
        <f aca="false">raw_data!S368</f>
        <v>0.788575</v>
      </c>
    </row>
    <row r="368" customFormat="false" ht="12.75" hidden="false" customHeight="false" outlineLevel="0" collapsed="false">
      <c r="A368" s="10" t="n">
        <f aca="false">raw_data!D369</f>
        <v>36896</v>
      </c>
      <c r="B368" s="16" t="n">
        <f aca="false">raw_data!H369</f>
        <v>1.18640417007711</v>
      </c>
      <c r="C368" s="16" t="n">
        <f aca="false">raw_data!F369</f>
        <v>0.66547619047619</v>
      </c>
      <c r="D368" s="4" t="n">
        <v>0.8</v>
      </c>
      <c r="E368" s="16" t="n">
        <f aca="false">raw_data!G369</f>
        <v>0.8206</v>
      </c>
      <c r="F368" s="16" t="n">
        <f aca="false">raw_data!R369</f>
        <v>0.656488095238095</v>
      </c>
      <c r="G368" s="16" t="n">
        <f aca="false">raw_data!S369</f>
        <v>0.755</v>
      </c>
    </row>
    <row r="369" customFormat="false" ht="12.75" hidden="false" customHeight="false" outlineLevel="0" collapsed="false">
      <c r="A369" s="10" t="n">
        <f aca="false">raw_data!D370</f>
        <v>36903</v>
      </c>
      <c r="B369" s="16" t="n">
        <f aca="false">raw_data!H370</f>
        <v>1.1907121009779</v>
      </c>
      <c r="C369" s="16" t="n">
        <f aca="false">raw_data!F370</f>
        <v>0.715476190476191</v>
      </c>
      <c r="D369" s="4" t="n">
        <v>0.8</v>
      </c>
      <c r="E369" s="16" t="n">
        <f aca="false">raw_data!G370</f>
        <v>0.9008</v>
      </c>
      <c r="F369" s="16" t="n">
        <f aca="false">raw_data!R370</f>
        <v>0.653571428571429</v>
      </c>
      <c r="G369" s="16" t="n">
        <f aca="false">raw_data!S370</f>
        <v>0.776</v>
      </c>
    </row>
    <row r="370" customFormat="false" ht="12.75" hidden="false" customHeight="false" outlineLevel="0" collapsed="false">
      <c r="A370" s="10" t="n">
        <f aca="false">raw_data!D371</f>
        <v>36910</v>
      </c>
      <c r="B370" s="16" t="n">
        <f aca="false">raw_data!H371</f>
        <v>1.25935179999713</v>
      </c>
      <c r="C370" s="16" t="n">
        <f aca="false">raw_data!F371</f>
        <v>0.766428571428571</v>
      </c>
      <c r="D370" s="4" t="n">
        <v>0.8</v>
      </c>
      <c r="E370" s="16" t="n">
        <f aca="false">raw_data!G371</f>
        <v>0.8812</v>
      </c>
      <c r="F370" s="16" t="n">
        <f aca="false">raw_data!R371</f>
        <v>0.660595238095238</v>
      </c>
      <c r="G370" s="16" t="n">
        <f aca="false">raw_data!S371</f>
        <v>0.812025</v>
      </c>
    </row>
    <row r="371" customFormat="false" ht="12.75" hidden="false" customHeight="false" outlineLevel="0" collapsed="false">
      <c r="A371" s="10" t="n">
        <f aca="false">raw_data!D372</f>
        <v>36917</v>
      </c>
      <c r="B371" s="16" t="n">
        <f aca="false">raw_data!H372</f>
        <v>1.17348037737475</v>
      </c>
      <c r="C371" s="16" t="n">
        <f aca="false">raw_data!F372</f>
        <v>0.708809523809524</v>
      </c>
      <c r="D371" s="4" t="n">
        <v>0.8</v>
      </c>
      <c r="E371" s="16" t="n">
        <f aca="false">raw_data!G372</f>
        <v>0.8855</v>
      </c>
      <c r="F371" s="16" t="n">
        <f aca="false">raw_data!R372</f>
        <v>0.696369047619048</v>
      </c>
      <c r="G371" s="16" t="n">
        <f aca="false">raw_data!S372</f>
        <v>0.8471</v>
      </c>
    </row>
    <row r="372" customFormat="false" ht="12.75" hidden="false" customHeight="false" outlineLevel="0" collapsed="false">
      <c r="A372" s="10" t="n">
        <f aca="false">raw_data!D373</f>
        <v>36931</v>
      </c>
      <c r="B372" s="16" t="n">
        <f aca="false">raw_data!H373</f>
        <v>1.09608121885725</v>
      </c>
      <c r="C372" s="16" t="n">
        <f aca="false">raw_data!F373</f>
        <v>0.738809523809524</v>
      </c>
      <c r="D372" s="4" t="n">
        <v>0.8</v>
      </c>
      <c r="E372" s="16" t="n">
        <f aca="false">raw_data!G373</f>
        <v>0.9011</v>
      </c>
      <c r="F372" s="16" t="n">
        <f aca="false">raw_data!R373</f>
        <v>0.714047619047619</v>
      </c>
      <c r="G372" s="16" t="n">
        <f aca="false">raw_data!S373</f>
        <v>0.872025</v>
      </c>
    </row>
    <row r="373" customFormat="false" ht="12.75" hidden="false" customHeight="false" outlineLevel="0" collapsed="false">
      <c r="A373" s="10" t="n">
        <f aca="false">raw_data!D374</f>
        <v>36938</v>
      </c>
      <c r="B373" s="16" t="n">
        <f aca="false">raw_data!H374</f>
        <v>1.09823518430764</v>
      </c>
      <c r="C373" s="16" t="n">
        <f aca="false">raw_data!F374</f>
        <v>0.694285714285714</v>
      </c>
      <c r="D373" s="4" t="n">
        <v>0.8</v>
      </c>
      <c r="E373" s="16" t="n">
        <f aca="false">raw_data!G374</f>
        <v>0.8645</v>
      </c>
      <c r="F373" s="16" t="n">
        <f aca="false">raw_data!R374</f>
        <v>0.732380952380952</v>
      </c>
      <c r="G373" s="16" t="n">
        <f aca="false">raw_data!S374</f>
        <v>0.89215</v>
      </c>
    </row>
    <row r="374" customFormat="false" ht="12.75" hidden="false" customHeight="false" outlineLevel="0" collapsed="false">
      <c r="A374" s="10" t="n">
        <f aca="false">raw_data!D375</f>
        <v>36945</v>
      </c>
      <c r="B374" s="16" t="n">
        <f aca="false">raw_data!H375</f>
        <v>1.04883757664527</v>
      </c>
      <c r="C374" s="16" t="n">
        <f aca="false">raw_data!F375</f>
        <v>0.691428571428571</v>
      </c>
      <c r="D374" s="4" t="n">
        <v>0.8</v>
      </c>
      <c r="E374" s="16" t="n">
        <f aca="false">raw_data!G375</f>
        <v>0.8452</v>
      </c>
      <c r="F374" s="16" t="n">
        <f aca="false">raw_data!R375</f>
        <v>0.727083333333333</v>
      </c>
      <c r="G374" s="16" t="n">
        <f aca="false">raw_data!S375</f>
        <v>0.883075</v>
      </c>
    </row>
    <row r="375" customFormat="false" ht="12.75" hidden="false" customHeight="false" outlineLevel="0" collapsed="false">
      <c r="A375" s="10" t="n">
        <f aca="false">raw_data!D376</f>
        <v>36959</v>
      </c>
      <c r="B375" s="16" t="n">
        <f aca="false">raw_data!H376</f>
        <v>0.971438418127773</v>
      </c>
      <c r="C375" s="16" t="n">
        <f aca="false">raw_data!F376</f>
        <v>0.666904761904762</v>
      </c>
      <c r="D375" s="4" t="n">
        <v>0.8</v>
      </c>
      <c r="E375" s="16" t="n">
        <f aca="false">raw_data!G376</f>
        <v>0.8879</v>
      </c>
      <c r="F375" s="16" t="n">
        <f aca="false">raw_data!R376</f>
        <v>0.708333333333333</v>
      </c>
      <c r="G375" s="16" t="n">
        <f aca="false">raw_data!S376</f>
        <v>0.874075</v>
      </c>
    </row>
    <row r="376" customFormat="false" ht="12.75" hidden="false" customHeight="false" outlineLevel="0" collapsed="false">
      <c r="A376" s="10" t="n">
        <f aca="false">raw_data!D377</f>
        <v>36966</v>
      </c>
      <c r="B376" s="16" t="n">
        <f aca="false">raw_data!H377</f>
        <v>0.894039259610276</v>
      </c>
      <c r="C376" s="16" t="n">
        <f aca="false">raw_data!F377</f>
        <v>0.636666666666667</v>
      </c>
      <c r="D376" s="4" t="n">
        <v>0.8</v>
      </c>
      <c r="E376" s="16" t="n">
        <f aca="false">raw_data!G377</f>
        <v>0.8743</v>
      </c>
      <c r="F376" s="16" t="n">
        <f aca="false">raw_data!R377</f>
        <v>0.697857142857143</v>
      </c>
      <c r="G376" s="16" t="n">
        <f aca="false">raw_data!S377</f>
        <v>0.874675</v>
      </c>
    </row>
    <row r="377" customFormat="false" ht="12.75" hidden="false" customHeight="false" outlineLevel="0" collapsed="false">
      <c r="A377" s="10" t="n">
        <f aca="false">raw_data!D378</f>
        <v>36973</v>
      </c>
      <c r="B377" s="16" t="n">
        <f aca="false">raw_data!H378</f>
        <v>0.928502706816583</v>
      </c>
      <c r="C377" s="16" t="n">
        <f aca="false">raw_data!F378</f>
        <v>0.65</v>
      </c>
      <c r="D377" s="4" t="n">
        <v>0.8</v>
      </c>
      <c r="E377" s="16" t="n">
        <f aca="false">raw_data!G378</f>
        <v>0.9256</v>
      </c>
      <c r="F377" s="16" t="n">
        <f aca="false">raw_data!R378</f>
        <v>0.672321428571429</v>
      </c>
      <c r="G377" s="16" t="n">
        <f aca="false">raw_data!S378</f>
        <v>0.867975</v>
      </c>
    </row>
  </sheetData>
  <mergeCells count="1">
    <mergeCell ref="H207:I20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2" activeCellId="0" sqref="A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" width="14.56"/>
    <col collapsed="false" customWidth="true" hidden="false" outlineLevel="0" max="2" min="2" style="8" width="16.13"/>
    <col collapsed="false" customWidth="true" hidden="false" outlineLevel="0" max="3" min="3" style="8" width="11.56"/>
    <col collapsed="false" customWidth="true" hidden="false" outlineLevel="0" max="4" min="4" style="8" width="8.41"/>
    <col collapsed="false" customWidth="true" hidden="false" outlineLevel="0" max="5" min="5" style="8" width="8.99"/>
    <col collapsed="false" customWidth="true" hidden="false" outlineLevel="0" max="6" min="6" style="8" width="8.28"/>
    <col collapsed="false" customWidth="true" hidden="false" outlineLevel="0" max="7" min="7" style="8" width="13.85"/>
    <col collapsed="false" customWidth="false" hidden="false" outlineLevel="0" max="257" min="8" style="8" width="9.14"/>
  </cols>
  <sheetData>
    <row r="1" customFormat="false" ht="12.75" hidden="false" customHeight="false" outlineLevel="0" collapsed="false">
      <c r="A1" s="18" t="s">
        <v>81</v>
      </c>
      <c r="B1" s="18"/>
      <c r="C1" s="18"/>
      <c r="D1" s="18"/>
      <c r="E1" s="18"/>
      <c r="F1" s="18"/>
      <c r="G1" s="18"/>
    </row>
    <row r="2" customFormat="false" ht="12.75" hidden="false" customHeight="false" outlineLevel="0" collapsed="false">
      <c r="A2" s="19" t="s">
        <v>82</v>
      </c>
      <c r="B2" s="19" t="s">
        <v>83</v>
      </c>
      <c r="C2" s="19" t="s">
        <v>84</v>
      </c>
      <c r="D2" s="19"/>
      <c r="E2" s="19" t="s">
        <v>85</v>
      </c>
      <c r="F2" s="19"/>
      <c r="G2" s="20" t="s">
        <v>86</v>
      </c>
    </row>
    <row r="3" customFormat="false" ht="12.75" hidden="false" customHeight="false" outlineLevel="0" collapsed="false">
      <c r="A3" s="21" t="n">
        <v>36993</v>
      </c>
      <c r="B3" s="21" t="n">
        <v>37012</v>
      </c>
      <c r="C3" s="22" t="n">
        <f aca="false">28.79</f>
        <v>28.79</v>
      </c>
      <c r="D3" s="22"/>
      <c r="E3" s="22" t="n">
        <v>0.43561285015806</v>
      </c>
      <c r="F3" s="22"/>
      <c r="G3" s="8" t="n">
        <f aca="false">(C3*1.645*(E3/16))/42</f>
        <v>0.0307000424965821</v>
      </c>
    </row>
    <row r="4" customFormat="false" ht="12.75" hidden="false" customHeight="false" outlineLevel="0" collapsed="false">
      <c r="A4" s="21" t="n">
        <v>36993</v>
      </c>
      <c r="B4" s="21" t="n">
        <v>37043</v>
      </c>
      <c r="C4" s="22" t="n">
        <f aca="false">29.19</f>
        <v>29.19</v>
      </c>
      <c r="D4" s="22"/>
      <c r="E4" s="22" t="n">
        <v>0.35622659422797</v>
      </c>
      <c r="F4" s="22"/>
      <c r="G4" s="8" t="n">
        <f aca="false">(C4*1.645*(E4/16))/42</f>
        <v>0.0254540599697489</v>
      </c>
    </row>
    <row r="5" customFormat="false" ht="12.75" hidden="false" customHeight="false" outlineLevel="0" collapsed="false">
      <c r="A5" s="21" t="n">
        <v>36993</v>
      </c>
      <c r="B5" s="21" t="n">
        <v>37073</v>
      </c>
      <c r="C5" s="22" t="n">
        <f aca="false">29.35</f>
        <v>29.35</v>
      </c>
      <c r="D5" s="22"/>
      <c r="E5" s="22" t="n">
        <v>0.34667358882235</v>
      </c>
      <c r="F5" s="22"/>
      <c r="G5" s="8" t="n">
        <f aca="false">(C5*1.645*(E5/16))/42</f>
        <v>0.0249072334427599</v>
      </c>
    </row>
    <row r="6" customFormat="false" ht="12.75" hidden="false" customHeight="false" outlineLevel="0" collapsed="false">
      <c r="A6" s="21" t="n">
        <v>36993</v>
      </c>
      <c r="B6" s="21" t="n">
        <v>37104</v>
      </c>
      <c r="C6" s="22" t="n">
        <f aca="false">29.22</f>
        <v>29.22</v>
      </c>
      <c r="D6" s="22"/>
      <c r="E6" s="22" t="n">
        <v>0.33365687482314</v>
      </c>
      <c r="F6" s="22"/>
      <c r="G6" s="8" t="n">
        <f aca="false">(C6*1.645*(E6/16))/42</f>
        <v>0.0238658506494589</v>
      </c>
    </row>
    <row r="7" customFormat="false" ht="12.75" hidden="false" customHeight="false" outlineLevel="0" collapsed="false">
      <c r="A7" s="21" t="n">
        <v>36993</v>
      </c>
      <c r="B7" s="21" t="n">
        <v>37135</v>
      </c>
      <c r="C7" s="22" t="n">
        <f aca="false">28.86</f>
        <v>28.86</v>
      </c>
      <c r="D7" s="22"/>
      <c r="E7" s="22" t="n">
        <v>0.32331401765001</v>
      </c>
      <c r="F7" s="22"/>
      <c r="G7" s="8" t="n">
        <f aca="false">(C7*1.645*(E7/16))/42</f>
        <v>0.0228411249906681</v>
      </c>
    </row>
    <row r="8" customFormat="false" ht="12.75" hidden="false" customHeight="false" outlineLevel="0" collapsed="false">
      <c r="A8" s="21" t="n">
        <v>36993</v>
      </c>
      <c r="B8" s="21" t="n">
        <v>37165</v>
      </c>
      <c r="C8" s="22" t="n">
        <v>28.48</v>
      </c>
      <c r="D8" s="22"/>
      <c r="E8" s="22" t="n">
        <v>0.31644281792314</v>
      </c>
      <c r="F8" s="22"/>
      <c r="G8" s="8" t="n">
        <f aca="false">(C8*1.645*(E8/16))/42</f>
        <v>0.0220613384562082</v>
      </c>
    </row>
    <row r="9" customFormat="false" ht="12.75" hidden="false" customHeight="false" outlineLevel="0" collapsed="false">
      <c r="A9" s="21" t="n">
        <v>36993</v>
      </c>
      <c r="B9" s="21" t="n">
        <v>37196</v>
      </c>
      <c r="C9" s="22" t="n">
        <f aca="false">28.1-0.18</f>
        <v>27.92</v>
      </c>
      <c r="D9" s="22"/>
      <c r="E9" s="22" t="n">
        <v>0.30873456251914</v>
      </c>
      <c r="F9" s="22"/>
      <c r="G9" s="8" t="n">
        <f aca="false">(C9*1.645*(E9/16))/42</f>
        <v>0.0211007209541727</v>
      </c>
    </row>
    <row r="10" customFormat="false" ht="12.75" hidden="false" customHeight="false" outlineLevel="0" collapsed="false">
      <c r="A10" s="21" t="n">
        <v>36993</v>
      </c>
      <c r="B10" s="21" t="n">
        <v>37226</v>
      </c>
      <c r="C10" s="22" t="n">
        <f aca="false">27.73-0.18</f>
        <v>27.55</v>
      </c>
      <c r="D10" s="22"/>
      <c r="E10" s="22" t="n">
        <v>0.30170743607727</v>
      </c>
      <c r="F10" s="22"/>
      <c r="G10" s="8" t="n">
        <f aca="false">(C10*1.645*(E10/16))/42</f>
        <v>0.020347180916909</v>
      </c>
    </row>
    <row r="11" customFormat="false" ht="12.75" hidden="false" customHeight="false" outlineLevel="0" collapsed="false">
      <c r="A11" s="21" t="n">
        <v>36993</v>
      </c>
      <c r="B11" s="21" t="n">
        <v>37257</v>
      </c>
      <c r="C11" s="22" t="n">
        <f aca="false">27.4-0.15</f>
        <v>27.25</v>
      </c>
      <c r="D11" s="22"/>
      <c r="E11" s="22" t="n">
        <v>0.29787214886875</v>
      </c>
      <c r="F11" s="22"/>
      <c r="G11" s="8" t="n">
        <f aca="false">(C11*1.645*(E11/16))/42</f>
        <v>0.0198697788887319</v>
      </c>
    </row>
    <row r="12" customFormat="false" ht="12.75" hidden="false" customHeight="false" outlineLevel="0" collapsed="false">
      <c r="A12" s="21" t="n">
        <v>36993</v>
      </c>
      <c r="B12" s="21" t="n">
        <v>37288</v>
      </c>
      <c r="C12" s="22" t="n">
        <v>27.09</v>
      </c>
      <c r="D12" s="22"/>
      <c r="E12" s="22" t="n">
        <v>0.2897442023195</v>
      </c>
      <c r="F12" s="22"/>
      <c r="G12" s="8" t="n">
        <f aca="false">(C12*1.645*(E12/16))/42</f>
        <v>0.019214115141628</v>
      </c>
    </row>
    <row r="13" customFormat="false" ht="12.75" hidden="false" customHeight="false" outlineLevel="0" collapsed="false">
      <c r="A13" s="21" t="n">
        <v>36993</v>
      </c>
      <c r="B13" s="21" t="n">
        <v>37316</v>
      </c>
      <c r="C13" s="22" t="n">
        <v>26.79</v>
      </c>
      <c r="D13" s="22"/>
      <c r="E13" s="22" t="n">
        <v>0.28340294035069</v>
      </c>
      <c r="F13" s="22"/>
      <c r="G13" s="8" t="n">
        <f aca="false">(C13*1.645*(E13/16))/42</f>
        <v>0.0185854762647794</v>
      </c>
    </row>
    <row r="14" customFormat="false" ht="12.75" hidden="false" customHeight="false" outlineLevel="0" collapsed="false">
      <c r="A14" s="21" t="n">
        <v>36993</v>
      </c>
      <c r="B14" s="21" t="n">
        <v>37347</v>
      </c>
      <c r="C14" s="22" t="n">
        <v>26.51</v>
      </c>
      <c r="D14" s="22"/>
      <c r="E14" s="22" t="n">
        <v>0.27921557677563</v>
      </c>
      <c r="F14" s="22"/>
      <c r="G14" s="8" t="n">
        <f aca="false">(C14*1.645*(E14/16))/42</f>
        <v>0.0181194912601631</v>
      </c>
    </row>
    <row r="15" customFormat="false" ht="12.75" hidden="false" customHeight="false" outlineLevel="0" collapsed="false">
      <c r="A15" s="21" t="n">
        <v>36993</v>
      </c>
      <c r="B15" s="21" t="n">
        <v>37377</v>
      </c>
      <c r="C15" s="22" t="n">
        <v>26.26</v>
      </c>
      <c r="D15" s="22"/>
      <c r="E15" s="22" t="n">
        <v>0.27462214847281</v>
      </c>
      <c r="F15" s="22"/>
      <c r="G15" s="8" t="n">
        <f aca="false">(C15*1.645*(E15/16))/42</f>
        <v>0.0176533410462558</v>
      </c>
    </row>
    <row r="16" customFormat="false" ht="12.75" hidden="false" customHeight="false" outlineLevel="0" collapsed="false">
      <c r="A16" s="21" t="n">
        <v>36993</v>
      </c>
      <c r="B16" s="21" t="n">
        <v>37408</v>
      </c>
      <c r="C16" s="22" t="n">
        <v>26.02</v>
      </c>
      <c r="D16" s="22"/>
      <c r="E16" s="22" t="n">
        <v>0.27014009498593</v>
      </c>
      <c r="F16" s="22"/>
      <c r="G16" s="8" t="n">
        <f aca="false">(C16*1.645*(E16/16))/42</f>
        <v>0.0172065170709424</v>
      </c>
    </row>
    <row r="17" customFormat="false" ht="12.75" hidden="false" customHeight="false" outlineLevel="0" collapsed="false">
      <c r="A17" s="21" t="n">
        <v>36993</v>
      </c>
      <c r="B17" s="21" t="n">
        <v>37438</v>
      </c>
      <c r="C17" s="22" t="n">
        <v>25.78</v>
      </c>
      <c r="D17" s="22"/>
      <c r="E17" s="22" t="n">
        <v>0.26621058301033</v>
      </c>
      <c r="F17" s="22"/>
      <c r="G17" s="8" t="n">
        <f aca="false">(C17*1.645*(E17/16))/42</f>
        <v>0.0167998289067863</v>
      </c>
    </row>
    <row r="18" customFormat="false" ht="12.75" hidden="false" customHeight="false" outlineLevel="0" collapsed="false">
      <c r="A18" s="21" t="n">
        <v>36993</v>
      </c>
      <c r="B18" s="21" t="n">
        <v>37469</v>
      </c>
      <c r="C18" s="22" t="n">
        <v>25.56</v>
      </c>
      <c r="D18" s="22"/>
      <c r="E18" s="22" t="n">
        <v>0.26302892254706</v>
      </c>
      <c r="F18" s="22"/>
      <c r="G18" s="8" t="n">
        <f aca="false">(C18*1.645*(E18/16))/42</f>
        <v>0.0164573908976164</v>
      </c>
    </row>
    <row r="19" customFormat="false" ht="12.75" hidden="false" customHeight="false" outlineLevel="0" collapsed="false">
      <c r="A19" s="21" t="n">
        <v>36993</v>
      </c>
      <c r="B19" s="21" t="n">
        <v>37500</v>
      </c>
      <c r="C19" s="22" t="n">
        <v>25.34</v>
      </c>
      <c r="D19" s="22"/>
      <c r="E19" s="22" t="n">
        <v>0.25992845995785</v>
      </c>
      <c r="F19" s="22"/>
      <c r="G19" s="8" t="n">
        <f aca="false">(C19*1.645*(E19/16))/42</f>
        <v>0.0161234165229479</v>
      </c>
    </row>
    <row r="20" customFormat="false" ht="12.75" hidden="false" customHeight="false" outlineLevel="0" collapsed="false">
      <c r="A20" s="21" t="n">
        <v>36993</v>
      </c>
      <c r="B20" s="21" t="n">
        <v>37530</v>
      </c>
      <c r="C20" s="22" t="n">
        <v>25.13</v>
      </c>
      <c r="D20" s="22"/>
      <c r="E20" s="22" t="n">
        <v>0.25670917885021</v>
      </c>
      <c r="F20" s="22"/>
      <c r="G20" s="8" t="n">
        <f aca="false">(C20*1.645*(E20/16))/42</f>
        <v>0.0157917592829048</v>
      </c>
    </row>
    <row r="21" customFormat="false" ht="12.75" hidden="false" customHeight="false" outlineLevel="0" collapsed="false">
      <c r="A21" s="21" t="n">
        <v>36993</v>
      </c>
      <c r="B21" s="21" t="n">
        <v>37561</v>
      </c>
      <c r="C21" s="22" t="n">
        <v>24.94</v>
      </c>
      <c r="D21" s="22"/>
      <c r="E21" s="22" t="n">
        <v>0.25468223024777</v>
      </c>
      <c r="F21" s="22"/>
      <c r="G21" s="8" t="n">
        <f aca="false">(C21*1.645*(E21/16))/42</f>
        <v>0.0155486154506162</v>
      </c>
    </row>
    <row r="22" customFormat="false" ht="12.75" hidden="false" customHeight="false" outlineLevel="0" collapsed="false">
      <c r="A22" s="21" t="n">
        <v>36993</v>
      </c>
      <c r="B22" s="21" t="n">
        <v>37591</v>
      </c>
      <c r="C22" s="22" t="n">
        <v>24.76</v>
      </c>
      <c r="D22" s="22"/>
      <c r="E22" s="22" t="n">
        <v>0.25074202896753</v>
      </c>
      <c r="F22" s="22"/>
      <c r="G22" s="8" t="n">
        <f aca="false">(C22*1.645*(E22/16))/42</f>
        <v>0.0151975788515674</v>
      </c>
    </row>
    <row r="23" customFormat="false" ht="12.75" hidden="false" customHeight="false" outlineLevel="0" collapsed="false">
      <c r="A23" s="21" t="n">
        <v>36993</v>
      </c>
      <c r="B23" s="21" t="n">
        <v>37622</v>
      </c>
      <c r="C23" s="22" t="n">
        <v>24.59</v>
      </c>
      <c r="D23" s="22"/>
      <c r="E23" s="22" t="n">
        <v>0.24834864985986</v>
      </c>
      <c r="F23" s="22"/>
      <c r="G23" s="8" t="n">
        <f aca="false">(C23*1.645*(E23/16))/42</f>
        <v>0.0149491658907571</v>
      </c>
    </row>
    <row r="24" customFormat="false" ht="12.75" hidden="false" customHeight="false" outlineLevel="0" collapsed="false">
      <c r="A24" s="21" t="n">
        <v>36993</v>
      </c>
      <c r="B24" s="21" t="n">
        <v>37653</v>
      </c>
      <c r="C24" s="22" t="n">
        <v>24.43</v>
      </c>
      <c r="D24" s="22"/>
      <c r="E24" s="22" t="n">
        <v>0.24636991805607</v>
      </c>
      <c r="F24" s="22"/>
      <c r="G24" s="8" t="n">
        <f aca="false">(C24*1.645*(E24/16))/42</f>
        <v>0.0147335626880813</v>
      </c>
    </row>
    <row r="25" customFormat="false" ht="12.75" hidden="false" customHeight="false" outlineLevel="0" collapsed="false">
      <c r="A25" s="21" t="n">
        <v>36993</v>
      </c>
      <c r="B25" s="21" t="n">
        <v>37681</v>
      </c>
      <c r="C25" s="22" t="n">
        <v>24.29</v>
      </c>
      <c r="D25" s="22"/>
      <c r="E25" s="22" t="n">
        <v>0.24357531636721</v>
      </c>
      <c r="F25" s="22"/>
      <c r="G25" s="8" t="n">
        <f aca="false">(C25*1.645*(E25/16))/42</f>
        <v>0.0144829629387655</v>
      </c>
    </row>
    <row r="26" customFormat="false" ht="12.75" hidden="false" customHeight="false" outlineLevel="0" collapsed="false">
      <c r="A26" s="21" t="n">
        <v>36993</v>
      </c>
      <c r="B26" s="21" t="n">
        <v>37712</v>
      </c>
      <c r="C26" s="22" t="n">
        <v>24.17</v>
      </c>
      <c r="D26" s="22"/>
      <c r="E26" s="22" t="n">
        <v>0.240061801385</v>
      </c>
      <c r="F26" s="22"/>
      <c r="G26" s="8" t="n">
        <f aca="false">(C26*1.645*(E26/16))/42</f>
        <v>0.0142035315497576</v>
      </c>
    </row>
    <row r="27" customFormat="false" ht="12.75" hidden="false" customHeight="false" outlineLevel="0" collapsed="false">
      <c r="A27" s="21" t="n">
        <v>36993</v>
      </c>
      <c r="B27" s="21" t="n">
        <v>37742</v>
      </c>
      <c r="C27" s="22" t="n">
        <v>24.06</v>
      </c>
      <c r="D27" s="22"/>
      <c r="E27" s="22" t="n">
        <v>0.23747116884323</v>
      </c>
      <c r="F27" s="22"/>
      <c r="G27" s="8" t="n">
        <f aca="false">(C27*1.645*(E27/16))/42</f>
        <v>0.0139863097474636</v>
      </c>
    </row>
    <row r="28" customFormat="false" ht="12.75" hidden="false" customHeight="false" outlineLevel="0" collapsed="false">
      <c r="A28" s="21" t="n">
        <v>36993</v>
      </c>
      <c r="B28" s="21" t="n">
        <v>37773</v>
      </c>
      <c r="C28" s="22" t="n">
        <v>23.97</v>
      </c>
      <c r="D28" s="22"/>
      <c r="E28" s="22" t="n">
        <v>0.23396585831476</v>
      </c>
      <c r="F28" s="22"/>
      <c r="G28" s="8" t="n">
        <f aca="false">(C28*1.645*(E28/16))/42</f>
        <v>0.0137283123082722</v>
      </c>
    </row>
    <row r="29" customFormat="false" ht="12.75" hidden="false" customHeight="false" outlineLevel="0" collapsed="false">
      <c r="A29" s="21" t="n">
        <v>36993</v>
      </c>
      <c r="B29" s="21" t="n">
        <v>37803</v>
      </c>
      <c r="C29" s="22" t="n">
        <v>23.88</v>
      </c>
      <c r="D29" s="22"/>
      <c r="E29" s="22" t="n">
        <v>0.23225873422688</v>
      </c>
      <c r="F29" s="22"/>
      <c r="G29" s="8" t="n">
        <f aca="false">(C29*1.645*(E29/16))/42</f>
        <v>0.0135769746326501</v>
      </c>
    </row>
    <row r="30" customFormat="false" ht="12.75" hidden="false" customHeight="false" outlineLevel="0" collapsed="false">
      <c r="A30" s="21" t="n">
        <v>36993</v>
      </c>
      <c r="B30" s="21" t="n">
        <v>37834</v>
      </c>
      <c r="C30" s="22" t="n">
        <v>23.79</v>
      </c>
      <c r="D30" s="22"/>
      <c r="E30" s="22" t="n">
        <v>0.23009369127643</v>
      </c>
      <c r="F30" s="22"/>
      <c r="G30" s="8" t="n">
        <f aca="false">(C30*1.645*(E30/16))/42</f>
        <v>0.0133997218243185</v>
      </c>
    </row>
    <row r="31" customFormat="false" ht="12.75" hidden="false" customHeight="false" outlineLevel="0" collapsed="false">
      <c r="A31" s="21" t="n">
        <v>36993</v>
      </c>
      <c r="B31" s="21" t="n">
        <v>37865</v>
      </c>
      <c r="C31" s="22" t="n">
        <v>23.71</v>
      </c>
      <c r="D31" s="22"/>
      <c r="E31" s="22" t="n">
        <v>0.22697872260037</v>
      </c>
      <c r="F31" s="22"/>
      <c r="G31" s="8" t="n">
        <f aca="false">(C31*1.645*(E31/16))/42</f>
        <v>0.0131738687033424</v>
      </c>
    </row>
    <row r="32" customFormat="false" ht="12.75" hidden="false" customHeight="false" outlineLevel="0" collapsed="false">
      <c r="A32" s="21" t="n">
        <v>36993</v>
      </c>
      <c r="B32" s="21" t="n">
        <v>37895</v>
      </c>
      <c r="C32" s="22" t="n">
        <v>23.64</v>
      </c>
      <c r="D32" s="22"/>
      <c r="E32" s="22" t="n">
        <v>0.22420316548305</v>
      </c>
      <c r="F32" s="22"/>
      <c r="G32" s="8" t="n">
        <f aca="false">(C32*1.645*(E32/16))/42</f>
        <v>0.0129743569325473</v>
      </c>
    </row>
    <row r="33" customFormat="false" ht="12.75" hidden="false" customHeight="false" outlineLevel="0" collapsed="false">
      <c r="A33" s="21" t="n">
        <v>36993</v>
      </c>
      <c r="B33" s="21" t="n">
        <v>37926</v>
      </c>
      <c r="C33" s="22" t="n">
        <v>23.57</v>
      </c>
      <c r="D33" s="22"/>
      <c r="E33" s="22" t="n">
        <v>0.22119941889568</v>
      </c>
      <c r="F33" s="22"/>
      <c r="G33" s="8" t="n">
        <f aca="false">(C33*1.645*(E33/16))/42</f>
        <v>0.0127626304301274</v>
      </c>
    </row>
    <row r="34" customFormat="false" ht="12.75" hidden="false" customHeight="false" outlineLevel="0" collapsed="false">
      <c r="A34" s="21" t="n">
        <v>36993</v>
      </c>
      <c r="B34" s="21" t="n">
        <v>37956</v>
      </c>
      <c r="C34" s="22" t="n">
        <v>23.5</v>
      </c>
      <c r="D34" s="22"/>
      <c r="E34" s="22" t="n">
        <v>0.21962499915352</v>
      </c>
      <c r="F34" s="22"/>
      <c r="G34" s="8" t="n">
        <f aca="false">(C34*1.645*(E34/16))/42</f>
        <v>0.012634156852347</v>
      </c>
    </row>
    <row r="35" customFormat="false" ht="12.75" hidden="false" customHeight="false" outlineLevel="0" collapsed="false">
      <c r="A35" s="21" t="n">
        <v>36993</v>
      </c>
      <c r="B35" s="21" t="n">
        <v>37987</v>
      </c>
      <c r="C35" s="22" t="n">
        <v>23.465</v>
      </c>
      <c r="D35" s="22"/>
      <c r="E35" s="22" t="n">
        <v>0.2186863053356</v>
      </c>
      <c r="F35" s="22"/>
      <c r="G35" s="8" t="n">
        <f aca="false">(C35*1.645*(E35/16))/42</f>
        <v>0.012561421107859</v>
      </c>
    </row>
    <row r="36" customFormat="false" ht="12.75" hidden="false" customHeight="false" outlineLevel="0" collapsed="false">
      <c r="A36" s="21" t="n">
        <v>36993</v>
      </c>
      <c r="B36" s="21" t="n">
        <v>38018</v>
      </c>
      <c r="C36" s="22" t="n">
        <v>23.43</v>
      </c>
      <c r="D36" s="22"/>
      <c r="E36" s="22" t="n">
        <v>0.2154488233783</v>
      </c>
      <c r="F36" s="22"/>
      <c r="G36" s="8" t="n">
        <f aca="false">(C36*1.645*(E36/16))/42</f>
        <v>0.0123569999371051</v>
      </c>
    </row>
    <row r="37" customFormat="false" ht="12.75" hidden="false" customHeight="false" outlineLevel="0" collapsed="false">
      <c r="A37" s="21" t="n">
        <v>36993</v>
      </c>
      <c r="B37" s="21" t="n">
        <v>38047</v>
      </c>
      <c r="C37" s="22" t="n">
        <v>23.395</v>
      </c>
      <c r="D37" s="22"/>
      <c r="E37" s="22" t="n">
        <v>0.21466831636207</v>
      </c>
      <c r="F37" s="22"/>
      <c r="G37" s="8" t="n">
        <f aca="false">(C37*1.645*(E37/16))/42</f>
        <v>0.0122938420458677</v>
      </c>
    </row>
    <row r="38" customFormat="false" ht="12.75" hidden="false" customHeight="false" outlineLevel="0" collapsed="false">
      <c r="A38" s="21" t="n">
        <v>36993</v>
      </c>
      <c r="B38" s="21" t="n">
        <v>38078</v>
      </c>
      <c r="C38" s="22" t="n">
        <v>23.36</v>
      </c>
      <c r="D38" s="22"/>
      <c r="E38" s="22" t="n">
        <v>0.21262069615964</v>
      </c>
      <c r="F38" s="22"/>
      <c r="G38" s="8" t="n">
        <f aca="false">(C38*1.645*(E38/16))/42</f>
        <v>0.0121583601420621</v>
      </c>
    </row>
    <row r="39" customFormat="false" ht="12.75" hidden="false" customHeight="false" outlineLevel="0" collapsed="false">
      <c r="A39" s="21" t="n">
        <v>36993</v>
      </c>
      <c r="B39" s="21" t="n">
        <v>38108</v>
      </c>
      <c r="C39" s="22" t="n">
        <v>23.325</v>
      </c>
      <c r="D39" s="22"/>
      <c r="E39" s="22" t="n">
        <v>0.21117969979396</v>
      </c>
      <c r="F39" s="22"/>
      <c r="G39" s="8" t="n">
        <f aca="false">(C39*1.645*(E39/16))/42</f>
        <v>0.0120578659058137</v>
      </c>
    </row>
    <row r="40" customFormat="false" ht="12.75" hidden="false" customHeight="false" outlineLevel="0" collapsed="false">
      <c r="A40" s="21" t="n">
        <v>36993</v>
      </c>
      <c r="B40" s="21" t="n">
        <v>38139</v>
      </c>
      <c r="C40" s="22" t="n">
        <v>23.29</v>
      </c>
      <c r="D40" s="22"/>
      <c r="E40" s="22" t="n">
        <v>0.20921723338585</v>
      </c>
      <c r="F40" s="22"/>
      <c r="G40" s="8" t="n">
        <f aca="false">(C40*1.645*(E40/16))/42</f>
        <v>0.0119278885511017</v>
      </c>
    </row>
    <row r="41" customFormat="false" ht="12.75" hidden="false" customHeight="false" outlineLevel="0" collapsed="false">
      <c r="A41" s="21" t="n">
        <v>36993</v>
      </c>
      <c r="B41" s="21" t="n">
        <v>38169</v>
      </c>
      <c r="C41" s="22" t="n">
        <v>23.255</v>
      </c>
      <c r="D41" s="22"/>
      <c r="E41" s="22" t="n">
        <v>0.20881480987602</v>
      </c>
      <c r="F41" s="22"/>
      <c r="G41" s="8" t="n">
        <f aca="false">(C41*1.645*(E41/16))/42</f>
        <v>0.0118870549464761</v>
      </c>
    </row>
    <row r="42" customFormat="false" ht="12.75" hidden="false" customHeight="false" outlineLevel="0" collapsed="false">
      <c r="A42" s="21" t="n">
        <v>36993</v>
      </c>
      <c r="B42" s="21" t="n">
        <v>38200</v>
      </c>
      <c r="C42" s="22" t="n">
        <v>23.22</v>
      </c>
      <c r="D42" s="22"/>
      <c r="E42" s="22" t="n">
        <v>0.20642618021617</v>
      </c>
      <c r="F42" s="22"/>
      <c r="G42" s="8" t="n">
        <f aca="false">(C42*1.645*(E42/16))/42</f>
        <v>0.0117333930998497</v>
      </c>
    </row>
    <row r="43" customFormat="false" ht="12.75" hidden="false" customHeight="false" outlineLevel="0" collapsed="false">
      <c r="A43" s="21" t="n">
        <v>36993</v>
      </c>
      <c r="B43" s="21" t="n">
        <v>38231</v>
      </c>
      <c r="C43" s="22" t="n">
        <v>23.185</v>
      </c>
      <c r="D43" s="22"/>
      <c r="E43" s="22" t="n">
        <v>0.2053639059156</v>
      </c>
      <c r="F43" s="22"/>
      <c r="G43" s="8" t="n">
        <f aca="false">(C43*1.645*(E43/16))/42</f>
        <v>0.0116554177842031</v>
      </c>
    </row>
    <row r="44" customFormat="false" ht="12.75" hidden="false" customHeight="false" outlineLevel="0" collapsed="false">
      <c r="A44" s="21" t="n">
        <v>36993</v>
      </c>
      <c r="B44" s="21" t="n">
        <v>38261</v>
      </c>
      <c r="C44" s="22" t="n">
        <v>23.15</v>
      </c>
      <c r="D44" s="22"/>
      <c r="E44" s="22" t="n">
        <v>0.20464936744984</v>
      </c>
      <c r="F44" s="22"/>
      <c r="G44" s="8" t="n">
        <f aca="false">(C44*1.645*(E44/16))/42</f>
        <v>0.0115973304298853</v>
      </c>
    </row>
    <row r="45" customFormat="false" ht="12.75" hidden="false" customHeight="false" outlineLevel="0" collapsed="false">
      <c r="A45" s="21" t="n">
        <v>36993</v>
      </c>
      <c r="B45" s="21" t="n">
        <v>38292</v>
      </c>
      <c r="C45" s="22" t="n">
        <v>23.115</v>
      </c>
      <c r="D45" s="22"/>
      <c r="E45" s="22" t="n">
        <v>0.20418642003071</v>
      </c>
      <c r="F45" s="22"/>
      <c r="G45" s="8" t="n">
        <f aca="false">(C45*1.645*(E45/16))/42</f>
        <v>0.0115536014402846</v>
      </c>
    </row>
    <row r="46" customFormat="false" ht="12.75" hidden="false" customHeight="false" outlineLevel="0" collapsed="false">
      <c r="A46" s="21" t="n">
        <v>36993</v>
      </c>
      <c r="B46" s="21" t="n">
        <v>38322</v>
      </c>
      <c r="C46" s="22" t="n">
        <v>23.08</v>
      </c>
      <c r="D46" s="22"/>
      <c r="E46" s="22" t="n">
        <v>0.20167622039892</v>
      </c>
      <c r="F46" s="22"/>
      <c r="G46" s="8" t="n">
        <f aca="false">(C46*1.645*(E46/16))/42</f>
        <v>0.0113942862937465</v>
      </c>
    </row>
    <row r="47" customFormat="false" ht="12.75" hidden="false" customHeight="false" outlineLevel="0" collapsed="false">
      <c r="A47" s="21" t="n">
        <v>36993</v>
      </c>
      <c r="B47" s="21" t="n">
        <v>38353</v>
      </c>
      <c r="C47" s="22" t="n">
        <v>23.0525</v>
      </c>
      <c r="D47" s="22"/>
      <c r="E47" s="22" t="n">
        <v>0.20223428694836</v>
      </c>
      <c r="F47" s="22"/>
      <c r="G47" s="8" t="n">
        <f aca="false">(C47*1.645*(E47/16))/42</f>
        <v>0.0114122019424074</v>
      </c>
    </row>
    <row r="48" customFormat="false" ht="12.75" hidden="false" customHeight="false" outlineLevel="0" collapsed="false">
      <c r="A48" s="21" t="n">
        <v>36993</v>
      </c>
      <c r="B48" s="21" t="n">
        <v>38384</v>
      </c>
      <c r="C48" s="22" t="n">
        <v>23.025</v>
      </c>
      <c r="D48" s="22"/>
      <c r="E48" s="22" t="n">
        <v>0.20166412337468</v>
      </c>
      <c r="F48" s="22"/>
      <c r="G48" s="8" t="n">
        <f aca="false">(C48*1.645*(E48/16))/42</f>
        <v>0.0113664517038018</v>
      </c>
    </row>
    <row r="49" customFormat="false" ht="12.75" hidden="false" customHeight="false" outlineLevel="0" collapsed="false">
      <c r="A49" s="21" t="n">
        <v>36993</v>
      </c>
      <c r="B49" s="21" t="n">
        <v>38412</v>
      </c>
      <c r="C49" s="22" t="n">
        <v>22.9975</v>
      </c>
      <c r="D49" s="22"/>
      <c r="E49" s="22" t="n">
        <v>0.20118017508722</v>
      </c>
      <c r="F49" s="22"/>
      <c r="G49" s="8" t="n">
        <f aca="false">(C49*1.645*(E49/16))/42</f>
        <v>0.0113256318020163</v>
      </c>
    </row>
    <row r="50" customFormat="false" ht="12.75" hidden="false" customHeight="false" outlineLevel="0" collapsed="false">
      <c r="A50" s="21" t="n">
        <v>36993</v>
      </c>
      <c r="B50" s="21" t="n">
        <v>38443</v>
      </c>
      <c r="C50" s="22" t="n">
        <v>22.97</v>
      </c>
      <c r="D50" s="22"/>
      <c r="E50" s="22" t="n">
        <v>0.20013511305307</v>
      </c>
      <c r="F50" s="22"/>
      <c r="G50" s="8" t="n">
        <f aca="false">(C50*1.645*(E50/16))/42</f>
        <v>0.0112533263906752</v>
      </c>
    </row>
    <row r="51" customFormat="false" ht="12.75" hidden="false" customHeight="false" outlineLevel="0" collapsed="false">
      <c r="A51" s="21" t="n">
        <v>36993</v>
      </c>
      <c r="B51" s="21" t="n">
        <v>38473</v>
      </c>
      <c r="C51" s="22" t="n">
        <v>22.9425</v>
      </c>
      <c r="D51" s="22"/>
      <c r="E51" s="22" t="n">
        <v>0.19790264306441</v>
      </c>
      <c r="F51" s="22"/>
      <c r="G51" s="8" t="n">
        <f aca="false">(C51*1.645*(E51/16))/42</f>
        <v>0.0111144752739451</v>
      </c>
    </row>
    <row r="52" customFormat="false" ht="12.75" hidden="false" customHeight="false" outlineLevel="0" collapsed="false">
      <c r="A52" s="21" t="n">
        <v>36993</v>
      </c>
      <c r="B52" s="21" t="n">
        <v>38504</v>
      </c>
      <c r="C52" s="22" t="n">
        <v>22.915</v>
      </c>
      <c r="D52" s="22"/>
      <c r="E52" s="22" t="n">
        <v>0.19759970824802</v>
      </c>
      <c r="F52" s="22"/>
      <c r="G52" s="8" t="n">
        <f aca="false">(C52*1.645*(E52/16))/42</f>
        <v>0.0110841600927947</v>
      </c>
    </row>
    <row r="53" customFormat="false" ht="12.75" hidden="false" customHeight="false" outlineLevel="0" collapsed="false">
      <c r="A53" s="21" t="n">
        <v>36993</v>
      </c>
      <c r="B53" s="21" t="n">
        <v>38534</v>
      </c>
      <c r="C53" s="22" t="n">
        <v>22.8875</v>
      </c>
      <c r="D53" s="22"/>
      <c r="E53" s="22" t="n">
        <v>0.19689317284935</v>
      </c>
      <c r="F53" s="22"/>
      <c r="G53" s="8" t="n">
        <f aca="false">(C53*1.645*(E53/16))/42</f>
        <v>0.0110312732915993</v>
      </c>
    </row>
    <row r="54" customFormat="false" ht="12.75" hidden="false" customHeight="false" outlineLevel="0" collapsed="false">
      <c r="A54" s="21" t="n">
        <v>36993</v>
      </c>
      <c r="B54" s="21" t="n">
        <v>38565</v>
      </c>
      <c r="C54" s="22" t="n">
        <v>22.86</v>
      </c>
      <c r="D54" s="22"/>
      <c r="E54" s="22" t="n">
        <v>0.19496519843115</v>
      </c>
      <c r="F54" s="22"/>
      <c r="G54" s="8" t="n">
        <f aca="false">(C54*1.645*(E54/16))/42</f>
        <v>0.0109101306509581</v>
      </c>
    </row>
    <row r="55" customFormat="false" ht="12.75" hidden="false" customHeight="false" outlineLevel="0" collapsed="false">
      <c r="A55" s="21" t="n">
        <v>36993</v>
      </c>
      <c r="B55" s="21" t="n">
        <v>38596</v>
      </c>
      <c r="C55" s="22" t="n">
        <v>22.8325</v>
      </c>
      <c r="D55" s="22"/>
      <c r="E55" s="22" t="n">
        <v>0.19435834101776</v>
      </c>
      <c r="F55" s="22"/>
      <c r="G55" s="8" t="n">
        <f aca="false">(C55*1.645*(E55/16))/42</f>
        <v>0.0108630875312779</v>
      </c>
    </row>
    <row r="56" customFormat="false" ht="12.75" hidden="false" customHeight="false" outlineLevel="0" collapsed="false">
      <c r="A56" s="21" t="n">
        <v>36993</v>
      </c>
      <c r="B56" s="21" t="n">
        <v>38626</v>
      </c>
      <c r="C56" s="22" t="n">
        <v>22.805</v>
      </c>
      <c r="D56" s="22"/>
      <c r="E56" s="22" t="n">
        <v>0.19474812431804</v>
      </c>
      <c r="F56" s="22"/>
      <c r="G56" s="8" t="n">
        <f aca="false">(C56*1.645*(E56/16))/42</f>
        <v>0.0108717633243972</v>
      </c>
    </row>
    <row r="57" customFormat="false" ht="12.75" hidden="false" customHeight="false" outlineLevel="0" collapsed="false">
      <c r="A57" s="21" t="n">
        <v>36993</v>
      </c>
      <c r="B57" s="21" t="n">
        <v>38657</v>
      </c>
      <c r="C57" s="22" t="n">
        <v>22.7775</v>
      </c>
      <c r="D57" s="22"/>
      <c r="E57" s="22" t="n">
        <v>0.19384</v>
      </c>
      <c r="F57" s="22"/>
      <c r="G57" s="8" t="n">
        <f aca="false">(C57*1.645*(E57/16))/42</f>
        <v>0.01080801865625</v>
      </c>
    </row>
    <row r="58" customFormat="false" ht="12.75" hidden="false" customHeight="false" outlineLevel="0" collapsed="false">
      <c r="A58" s="21" t="n">
        <v>36993</v>
      </c>
      <c r="B58" s="21" t="n">
        <v>38687</v>
      </c>
      <c r="C58" s="22" t="n">
        <v>22.75</v>
      </c>
      <c r="D58" s="22"/>
      <c r="E58" s="22" t="n">
        <v>0.19286</v>
      </c>
      <c r="F58" s="22"/>
      <c r="G58" s="8" t="n">
        <f aca="false">(C58*1.645*(E58/16))/42</f>
        <v>0.0107403934895833</v>
      </c>
    </row>
    <row r="59" customFormat="false" ht="12.75" hidden="false" customHeight="false" outlineLevel="0" collapsed="false">
      <c r="A59" s="21" t="n">
        <v>36993</v>
      </c>
      <c r="B59" s="21" t="n">
        <v>38718</v>
      </c>
      <c r="C59" s="22" t="n">
        <v>22.725</v>
      </c>
      <c r="D59" s="22"/>
      <c r="E59" s="22" t="n">
        <v>0.19138</v>
      </c>
      <c r="F59" s="22"/>
      <c r="G59" s="8" t="n">
        <f aca="false">(C59*1.645*(E59/16))/42</f>
        <v>0.010646260078125</v>
      </c>
    </row>
    <row r="60" customFormat="false" ht="12.75" hidden="false" customHeight="false" outlineLevel="0" collapsed="false">
      <c r="A60" s="21" t="n">
        <v>36993</v>
      </c>
      <c r="B60" s="21" t="n">
        <v>38749</v>
      </c>
      <c r="C60" s="22" t="n">
        <v>22.7</v>
      </c>
      <c r="D60" s="22"/>
      <c r="E60" s="22" t="n">
        <v>0.19045</v>
      </c>
      <c r="F60" s="22"/>
      <c r="G60" s="8" t="n">
        <f aca="false">(C60*1.645*(E60/16))/42</f>
        <v>0.0105828700520833</v>
      </c>
    </row>
    <row r="61" customFormat="false" ht="12.75" hidden="false" customHeight="false" outlineLevel="0" collapsed="false">
      <c r="A61" s="21" t="n">
        <v>36993</v>
      </c>
      <c r="B61" s="21" t="n">
        <v>38777</v>
      </c>
      <c r="C61" s="22" t="n">
        <v>22.675</v>
      </c>
      <c r="D61" s="22"/>
      <c r="E61" s="22" t="n">
        <v>0.18895</v>
      </c>
      <c r="F61" s="22"/>
      <c r="G61" s="8" t="n">
        <f aca="false">(C61*1.645*(E61/16))/42</f>
        <v>0.0104879551432292</v>
      </c>
    </row>
    <row r="62" customFormat="false" ht="12.75" hidden="false" customHeight="false" outlineLevel="0" collapsed="false">
      <c r="A62" s="21" t="n">
        <v>36993</v>
      </c>
      <c r="B62" s="21" t="n">
        <v>38808</v>
      </c>
      <c r="C62" s="22" t="n">
        <v>22.65</v>
      </c>
      <c r="D62" s="22"/>
      <c r="E62" s="22" t="n">
        <v>0.18835</v>
      </c>
      <c r="F62" s="22"/>
      <c r="G62" s="8" t="n">
        <f aca="false">(C62*1.645*(E62/16))/42</f>
        <v>0.010443124609375</v>
      </c>
    </row>
    <row r="63" customFormat="false" ht="12.75" hidden="false" customHeight="false" outlineLevel="0" collapsed="false">
      <c r="A63" s="21" t="n">
        <v>36993</v>
      </c>
      <c r="B63" s="21" t="n">
        <v>38838</v>
      </c>
      <c r="C63" s="22" t="n">
        <v>22.625</v>
      </c>
      <c r="D63" s="22"/>
      <c r="E63" s="22" t="n">
        <v>0.18785</v>
      </c>
      <c r="F63" s="22"/>
      <c r="G63" s="8" t="n">
        <f aca="false">(C63*1.645*(E63/16))/42</f>
        <v>0.0104039059244792</v>
      </c>
    </row>
    <row r="64" customFormat="false" ht="12.75" hidden="false" customHeight="false" outlineLevel="0" collapsed="false">
      <c r="A64" s="21" t="n">
        <v>36993</v>
      </c>
      <c r="B64" s="21" t="n">
        <v>38869</v>
      </c>
      <c r="C64" s="22" t="n">
        <v>22.6</v>
      </c>
      <c r="D64" s="22"/>
      <c r="E64" s="22" t="n">
        <v>0.18745</v>
      </c>
      <c r="F64" s="22"/>
      <c r="G64" s="8" t="n">
        <f aca="false">(C64*1.645*(E64/16))/42</f>
        <v>0.0103702807291667</v>
      </c>
    </row>
    <row r="65" customFormat="false" ht="12.75" hidden="false" customHeight="false" outlineLevel="0" collapsed="false">
      <c r="A65" s="21" t="n">
        <v>36993</v>
      </c>
      <c r="B65" s="21" t="n">
        <v>38899</v>
      </c>
      <c r="C65" s="22" t="n">
        <v>22.575</v>
      </c>
      <c r="D65" s="22"/>
      <c r="E65" s="22" t="n">
        <v>0.18655</v>
      </c>
      <c r="F65" s="22"/>
      <c r="G65" s="8" t="n">
        <f aca="false">(C65*1.645*(E65/16))/42</f>
        <v>0.0103090736328125</v>
      </c>
    </row>
    <row r="66" customFormat="false" ht="12.75" hidden="false" customHeight="false" outlineLevel="0" collapsed="false">
      <c r="A66" s="21" t="n">
        <v>36993</v>
      </c>
      <c r="B66" s="21" t="n">
        <v>38930</v>
      </c>
      <c r="C66" s="22" t="n">
        <v>22.55</v>
      </c>
      <c r="D66" s="22"/>
      <c r="E66" s="22" t="n">
        <v>0.18565</v>
      </c>
      <c r="F66" s="22"/>
      <c r="G66" s="8" t="n">
        <f aca="false">(C66*1.645*(E66/16))/42</f>
        <v>0.0102479766927083</v>
      </c>
    </row>
    <row r="67" customFormat="false" ht="12.75" hidden="false" customHeight="false" outlineLevel="0" collapsed="false">
      <c r="A67" s="21" t="n">
        <v>36993</v>
      </c>
      <c r="B67" s="21" t="n">
        <v>38961</v>
      </c>
      <c r="C67" s="22" t="n">
        <v>22.525</v>
      </c>
      <c r="D67" s="22"/>
      <c r="E67" s="22" t="n">
        <v>0.18475</v>
      </c>
      <c r="F67" s="22"/>
      <c r="G67" s="8" t="n">
        <f aca="false">(C67*1.645*(E67/16))/42</f>
        <v>0.0101869899088542</v>
      </c>
    </row>
    <row r="68" customFormat="false" ht="12.75" hidden="false" customHeight="false" outlineLevel="0" collapsed="false">
      <c r="A68" s="21" t="n">
        <v>36993</v>
      </c>
      <c r="B68" s="21" t="n">
        <v>38991</v>
      </c>
      <c r="C68" s="22" t="n">
        <v>22.5</v>
      </c>
      <c r="D68" s="22"/>
      <c r="E68" s="22" t="n">
        <v>0.18375</v>
      </c>
      <c r="F68" s="22"/>
      <c r="G68" s="8" t="n">
        <f aca="false">(C68*1.645*(E68/16))/42</f>
        <v>0.01012060546875</v>
      </c>
    </row>
    <row r="69" customFormat="false" ht="12.75" hidden="false" customHeight="false" outlineLevel="0" collapsed="false">
      <c r="A69" s="21" t="n">
        <v>36993</v>
      </c>
      <c r="B69" s="21" t="n">
        <v>39022</v>
      </c>
      <c r="C69" s="22" t="n">
        <v>22.475</v>
      </c>
      <c r="D69" s="22"/>
      <c r="E69" s="22" t="n">
        <v>0.18265</v>
      </c>
      <c r="F69" s="22"/>
      <c r="G69" s="8" t="n">
        <f aca="false">(C69*1.645*(E69/16))/42</f>
        <v>0.0100488417317708</v>
      </c>
    </row>
    <row r="70" customFormat="false" ht="12.75" hidden="false" customHeight="false" outlineLevel="0" collapsed="false">
      <c r="A70" s="21" t="n">
        <v>36993</v>
      </c>
      <c r="B70" s="21" t="n">
        <v>39052</v>
      </c>
      <c r="C70" s="22" t="n">
        <v>22.45</v>
      </c>
      <c r="D70" s="22"/>
      <c r="E70" s="22" t="n">
        <v>0.18175</v>
      </c>
      <c r="F70" s="22"/>
      <c r="G70" s="8" t="n">
        <f aca="false">(C70*1.645*(E70/16))/42</f>
        <v>0.00998820377604167</v>
      </c>
    </row>
    <row r="71" customFormat="false" ht="12.75" hidden="false" customHeight="false" outlineLevel="0" collapsed="false">
      <c r="A71" s="21" t="n">
        <v>36993</v>
      </c>
      <c r="B71" s="21" t="n">
        <v>39083</v>
      </c>
      <c r="C71" s="22" t="n">
        <v>22.45</v>
      </c>
      <c r="D71" s="22"/>
      <c r="E71" s="22" t="n">
        <v>0.18085</v>
      </c>
      <c r="F71" s="22"/>
      <c r="G71" s="8" t="n">
        <f aca="false">(C71*1.645*(E71/16))/42</f>
        <v>0.00993874361979167</v>
      </c>
    </row>
    <row r="72" customFormat="false" ht="12.75" hidden="false" customHeight="false" outlineLevel="0" collapsed="false">
      <c r="A72" s="21" t="n">
        <v>36993</v>
      </c>
      <c r="B72" s="21" t="n">
        <v>39114</v>
      </c>
      <c r="C72" s="22" t="n">
        <v>22.45</v>
      </c>
      <c r="D72" s="22"/>
      <c r="E72" s="22" t="n">
        <v>0.18005</v>
      </c>
      <c r="F72" s="22"/>
      <c r="G72" s="8" t="n">
        <f aca="false">(C72*1.645*(E72/16))/42</f>
        <v>0.00989477903645833</v>
      </c>
    </row>
    <row r="73" customFormat="false" ht="12.75" hidden="false" customHeight="false" outlineLevel="0" collapsed="false">
      <c r="A73" s="21" t="n">
        <v>36993</v>
      </c>
      <c r="B73" s="21" t="n">
        <v>39142</v>
      </c>
      <c r="C73" s="22" t="n">
        <v>22.45</v>
      </c>
      <c r="D73" s="22"/>
      <c r="E73" s="22" t="n">
        <v>0.17945</v>
      </c>
      <c r="F73" s="22"/>
      <c r="G73" s="8" t="n">
        <f aca="false">(C73*1.645*(E73/16))/42</f>
        <v>0.00986180559895833</v>
      </c>
    </row>
    <row r="74" customFormat="false" ht="12.75" hidden="false" customHeight="false" outlineLevel="0" collapsed="false">
      <c r="A74" s="21" t="n">
        <v>36993</v>
      </c>
      <c r="B74" s="21" t="n">
        <v>39173</v>
      </c>
      <c r="C74" s="22" t="n">
        <v>22.45</v>
      </c>
      <c r="D74" s="22"/>
      <c r="E74" s="22" t="n">
        <v>0.17935</v>
      </c>
      <c r="F74" s="22"/>
      <c r="G74" s="8" t="n">
        <f aca="false">(C74*1.645*(E74/16))/42</f>
        <v>0.00985631002604167</v>
      </c>
    </row>
    <row r="75" customFormat="false" ht="12.75" hidden="false" customHeight="false" outlineLevel="0" collapsed="false">
      <c r="A75" s="21" t="n">
        <v>36993</v>
      </c>
      <c r="B75" s="21" t="n">
        <v>39203</v>
      </c>
      <c r="C75" s="22" t="n">
        <v>22.45</v>
      </c>
      <c r="D75" s="22"/>
      <c r="E75" s="22" t="n">
        <v>0.17875</v>
      </c>
      <c r="F75" s="22"/>
      <c r="G75" s="8" t="n">
        <f aca="false">(C75*1.645*(E75/16))/42</f>
        <v>0.00982333658854167</v>
      </c>
    </row>
    <row r="76" customFormat="false" ht="12.75" hidden="false" customHeight="false" outlineLevel="0" collapsed="false">
      <c r="A76" s="21" t="n">
        <v>36993</v>
      </c>
      <c r="B76" s="21" t="n">
        <v>39234</v>
      </c>
      <c r="C76" s="22" t="n">
        <v>22.45</v>
      </c>
      <c r="D76" s="22"/>
      <c r="E76" s="22" t="n">
        <v>0.17815</v>
      </c>
      <c r="F76" s="22"/>
      <c r="G76" s="8" t="n">
        <f aca="false">(C76*1.645*(E76/16))/42</f>
        <v>0.00979036315104167</v>
      </c>
    </row>
    <row r="77" customFormat="false" ht="12.75" hidden="false" customHeight="false" outlineLevel="0" collapsed="false">
      <c r="A77" s="21" t="n">
        <v>36993</v>
      </c>
      <c r="B77" s="21" t="n">
        <v>39264</v>
      </c>
      <c r="C77" s="22" t="n">
        <v>22.45</v>
      </c>
      <c r="D77" s="22"/>
      <c r="E77" s="22" t="n">
        <v>0.17755</v>
      </c>
      <c r="F77" s="22"/>
      <c r="G77" s="8" t="n">
        <f aca="false">(C77*1.645*(E77/16))/42</f>
        <v>0.00975738971354167</v>
      </c>
    </row>
    <row r="78" customFormat="false" ht="12.75" hidden="false" customHeight="false" outlineLevel="0" collapsed="false">
      <c r="A78" s="21" t="n">
        <v>36993</v>
      </c>
      <c r="B78" s="21" t="n">
        <v>39295</v>
      </c>
      <c r="C78" s="22" t="n">
        <v>22.45</v>
      </c>
      <c r="D78" s="22"/>
      <c r="E78" s="22" t="n">
        <v>0.17695</v>
      </c>
      <c r="F78" s="22"/>
      <c r="G78" s="8" t="n">
        <f aca="false">(C78*1.645*(E78/16))/42</f>
        <v>0.00972441627604167</v>
      </c>
    </row>
    <row r="79" customFormat="false" ht="12.75" hidden="false" customHeight="false" outlineLevel="0" collapsed="false">
      <c r="A79" s="21" t="n">
        <v>36993</v>
      </c>
      <c r="B79" s="21" t="n">
        <v>39326</v>
      </c>
      <c r="C79" s="22" t="n">
        <v>22.45</v>
      </c>
      <c r="D79" s="22"/>
      <c r="E79" s="22" t="n">
        <v>0.17615</v>
      </c>
      <c r="F79" s="22"/>
      <c r="G79" s="8" t="n">
        <f aca="false">(C79*1.645*(E79/16))/42</f>
        <v>0.00968045169270833</v>
      </c>
    </row>
    <row r="80" customFormat="false" ht="12.75" hidden="false" customHeight="false" outlineLevel="0" collapsed="false">
      <c r="A80" s="21" t="n">
        <v>36993</v>
      </c>
      <c r="B80" s="21" t="n">
        <v>39356</v>
      </c>
      <c r="C80" s="22" t="n">
        <v>22.45</v>
      </c>
      <c r="D80" s="22"/>
      <c r="E80" s="22" t="n">
        <v>0.17535</v>
      </c>
      <c r="F80" s="22"/>
      <c r="G80" s="8" t="n">
        <f aca="false">(C80*1.645*(E80/16))/42</f>
        <v>0.009636487109375</v>
      </c>
    </row>
    <row r="81" customFormat="false" ht="12.75" hidden="false" customHeight="false" outlineLevel="0" collapsed="false">
      <c r="A81" s="21" t="n">
        <v>36993</v>
      </c>
      <c r="B81" s="21" t="n">
        <v>39387</v>
      </c>
      <c r="C81" s="22" t="n">
        <v>22.45</v>
      </c>
      <c r="D81" s="22"/>
      <c r="E81" s="22" t="n">
        <v>0.17455</v>
      </c>
      <c r="F81" s="22"/>
      <c r="G81" s="8" t="n">
        <f aca="false">(C81*1.645*(E81/16))/42</f>
        <v>0.00959252252604167</v>
      </c>
    </row>
    <row r="82" customFormat="false" ht="12.75" hidden="false" customHeight="false" outlineLevel="0" collapsed="false">
      <c r="A82" s="21" t="n">
        <v>36993</v>
      </c>
      <c r="B82" s="21" t="n">
        <v>39417</v>
      </c>
      <c r="C82" s="22" t="n">
        <v>22.45</v>
      </c>
      <c r="D82" s="22"/>
      <c r="E82" s="22" t="n">
        <v>0.17375</v>
      </c>
      <c r="F82" s="22"/>
      <c r="G82" s="8" t="n">
        <f aca="false">(C82*1.645*(E82/16))/42</f>
        <v>0.00954855794270833</v>
      </c>
    </row>
    <row r="83" customFormat="false" ht="12.75" hidden="false" customHeight="false" outlineLevel="0" collapsed="false">
      <c r="A83" s="21" t="n">
        <v>36993</v>
      </c>
      <c r="B83" s="21" t="n">
        <v>39448</v>
      </c>
      <c r="C83" s="22" t="n">
        <v>22.4666666666667</v>
      </c>
      <c r="D83" s="22"/>
      <c r="E83" s="22" t="n">
        <v>0.17295</v>
      </c>
      <c r="F83" s="22"/>
      <c r="G83" s="8" t="n">
        <f aca="false">(C83*1.645*(E83/16))/42</f>
        <v>0.00951164947916668</v>
      </c>
    </row>
    <row r="84" customFormat="false" ht="12.75" hidden="false" customHeight="false" outlineLevel="0" collapsed="false">
      <c r="A84" s="21" t="n">
        <v>36993</v>
      </c>
      <c r="B84" s="21" t="n">
        <v>39479</v>
      </c>
      <c r="C84" s="22" t="n">
        <v>22.4833333333333</v>
      </c>
      <c r="D84" s="22"/>
      <c r="E84" s="22" t="n">
        <v>0.17185</v>
      </c>
      <c r="F84" s="22"/>
      <c r="G84" s="8" t="n">
        <f aca="false">(C84*1.645*(E84/16))/42</f>
        <v>0.00945816453993054</v>
      </c>
    </row>
    <row r="85" customFormat="false" ht="12.75" hidden="false" customHeight="false" outlineLevel="0" collapsed="false">
      <c r="A85" s="21" t="n">
        <v>36993</v>
      </c>
      <c r="B85" s="21" t="n">
        <v>39508</v>
      </c>
      <c r="C85" s="22" t="n">
        <v>22.5</v>
      </c>
      <c r="D85" s="22"/>
      <c r="E85" s="22" t="n">
        <v>0.17125</v>
      </c>
      <c r="F85" s="22"/>
      <c r="G85" s="8" t="n">
        <f aca="false">(C85*1.645*(E85/16))/42</f>
        <v>0.00943212890625</v>
      </c>
    </row>
    <row r="86" customFormat="false" ht="12.75" hidden="false" customHeight="false" outlineLevel="0" collapsed="false">
      <c r="A86" s="21" t="n">
        <v>36993</v>
      </c>
      <c r="B86" s="21" t="n">
        <v>39539</v>
      </c>
      <c r="C86" s="22" t="n">
        <v>22.5166666666667</v>
      </c>
      <c r="D86" s="22"/>
      <c r="E86" s="22" t="n">
        <v>0.17055</v>
      </c>
      <c r="F86" s="22"/>
      <c r="G86" s="8" t="n">
        <f aca="false">(C86*1.645*(E86/16))/42</f>
        <v>0.00940053242187501</v>
      </c>
    </row>
    <row r="87" customFormat="false" ht="12.75" hidden="false" customHeight="false" outlineLevel="0" collapsed="false">
      <c r="A87" s="21" t="n">
        <v>36993</v>
      </c>
      <c r="B87" s="21" t="n">
        <v>39569</v>
      </c>
      <c r="C87" s="22" t="n">
        <v>22.5333333333333</v>
      </c>
      <c r="D87" s="22"/>
      <c r="E87" s="22" t="n">
        <v>0.16985</v>
      </c>
      <c r="F87" s="22"/>
      <c r="G87" s="8" t="n">
        <f aca="false">(C87*1.645*(E87/16))/42</f>
        <v>0.00936887881944443</v>
      </c>
    </row>
    <row r="88" customFormat="false" ht="12.75" hidden="false" customHeight="false" outlineLevel="0" collapsed="false">
      <c r="A88" s="21" t="n">
        <v>36993</v>
      </c>
      <c r="B88" s="21" t="n">
        <v>39600</v>
      </c>
      <c r="C88" s="22" t="n">
        <v>22.55</v>
      </c>
      <c r="D88" s="22"/>
      <c r="E88" s="22" t="n">
        <v>0.16915</v>
      </c>
      <c r="F88" s="22"/>
      <c r="G88" s="8" t="n">
        <f aca="false">(C88*1.645*(E88/16))/42</f>
        <v>0.00933716809895833</v>
      </c>
    </row>
    <row r="89" customFormat="false" ht="12.75" hidden="false" customHeight="false" outlineLevel="0" collapsed="false">
      <c r="A89" s="21" t="n">
        <v>36993</v>
      </c>
      <c r="B89" s="21" t="n">
        <v>39630</v>
      </c>
      <c r="C89" s="22" t="n">
        <v>22.5666666666667</v>
      </c>
      <c r="D89" s="22"/>
      <c r="E89" s="22" t="n">
        <v>0.16835</v>
      </c>
      <c r="F89" s="22"/>
      <c r="G89" s="8" t="n">
        <f aca="false">(C89*1.645*(E89/16))/42</f>
        <v>0.00929987612847224</v>
      </c>
    </row>
    <row r="90" customFormat="false" ht="12.75" hidden="false" customHeight="false" outlineLevel="0" collapsed="false">
      <c r="A90" s="21" t="n">
        <v>36993</v>
      </c>
      <c r="B90" s="21" t="n">
        <v>39661</v>
      </c>
      <c r="C90" s="22" t="n">
        <v>22.5833333333333</v>
      </c>
      <c r="D90" s="22"/>
      <c r="E90" s="22" t="n">
        <v>0.16755</v>
      </c>
      <c r="F90" s="22"/>
      <c r="G90" s="8" t="n">
        <f aca="false">(C90*1.645*(E90/16))/42</f>
        <v>0.00926251888020832</v>
      </c>
    </row>
    <row r="91" customFormat="false" ht="12.75" hidden="false" customHeight="false" outlineLevel="0" collapsed="false">
      <c r="A91" s="21" t="n">
        <v>36993</v>
      </c>
      <c r="B91" s="21" t="n">
        <v>39692</v>
      </c>
      <c r="C91" s="22" t="n">
        <v>22.6</v>
      </c>
      <c r="D91" s="22"/>
      <c r="E91" s="22" t="n">
        <v>0.167</v>
      </c>
      <c r="F91" s="22"/>
      <c r="G91" s="8" t="n">
        <f aca="false">(C91*1.645*(E91/16))/42</f>
        <v>0.00923892708333333</v>
      </c>
    </row>
    <row r="92" customFormat="false" ht="12.75" hidden="false" customHeight="false" outlineLevel="0" collapsed="false">
      <c r="A92" s="21" t="n">
        <v>36993</v>
      </c>
      <c r="B92" s="21" t="n">
        <v>39722</v>
      </c>
      <c r="C92" s="22" t="n">
        <v>22.6166666666667</v>
      </c>
      <c r="D92" s="22"/>
      <c r="E92" s="22" t="n">
        <v>0.16645</v>
      </c>
      <c r="F92" s="22"/>
      <c r="G92" s="8" t="n">
        <f aca="false">(C92*1.645*(E92/16))/42</f>
        <v>0.00921529040798612</v>
      </c>
    </row>
    <row r="93" customFormat="false" ht="12.75" hidden="false" customHeight="false" outlineLevel="0" collapsed="false">
      <c r="A93" s="21" t="n">
        <v>36993</v>
      </c>
      <c r="B93" s="21" t="n">
        <v>39753</v>
      </c>
      <c r="C93" s="22" t="n">
        <v>22.6333333333333</v>
      </c>
      <c r="D93" s="22"/>
      <c r="E93" s="22" t="n">
        <v>0.1659</v>
      </c>
      <c r="F93" s="22"/>
      <c r="G93" s="8" t="n">
        <f aca="false">(C93*1.645*(E93/16))/42</f>
        <v>0.00919160885416665</v>
      </c>
    </row>
    <row r="94" customFormat="false" ht="12.75" hidden="false" customHeight="false" outlineLevel="0" collapsed="false">
      <c r="A94" s="21" t="n">
        <v>36993</v>
      </c>
      <c r="B94" s="21" t="n">
        <v>39783</v>
      </c>
      <c r="C94" s="22" t="n">
        <v>22.65</v>
      </c>
      <c r="D94" s="22"/>
      <c r="E94" s="22" t="n">
        <v>0.16535</v>
      </c>
      <c r="F94" s="22"/>
      <c r="G94" s="8" t="n">
        <f aca="false">(C94*1.645*(E94/16))/42</f>
        <v>0.009167882421875</v>
      </c>
    </row>
    <row r="95" customFormat="false" ht="12.75" hidden="false" customHeight="false" outlineLevel="0" collapsed="false">
      <c r="A95" s="21" t="n">
        <v>36993</v>
      </c>
      <c r="B95" s="21" t="n">
        <v>39814</v>
      </c>
      <c r="C95" s="22" t="n">
        <v>22.6666666666667</v>
      </c>
      <c r="D95" s="22"/>
      <c r="E95" s="22" t="n">
        <v>0.1662</v>
      </c>
      <c r="F95" s="22"/>
      <c r="G95" s="8" t="n">
        <f aca="false">(C95*1.645*(E95/16))/42</f>
        <v>0.00922179166666668</v>
      </c>
    </row>
    <row r="96" customFormat="false" ht="12.75" hidden="false" customHeight="false" outlineLevel="0" collapsed="false">
      <c r="A96" s="21" t="n">
        <v>36993</v>
      </c>
      <c r="B96" s="21" t="n">
        <v>39845</v>
      </c>
      <c r="C96" s="22" t="n">
        <v>22.6833333333333</v>
      </c>
      <c r="D96" s="22"/>
      <c r="E96" s="22" t="n">
        <v>0.16555</v>
      </c>
      <c r="F96" s="22"/>
      <c r="G96" s="8" t="n">
        <f aca="false">(C96*1.645*(E96/16))/42</f>
        <v>0.00919247990451388</v>
      </c>
    </row>
    <row r="97" customFormat="false" ht="12.75" hidden="false" customHeight="false" outlineLevel="0" collapsed="false">
      <c r="A97" s="21" t="n">
        <v>36993</v>
      </c>
      <c r="B97" s="21" t="n">
        <v>39873</v>
      </c>
      <c r="C97" s="22" t="n">
        <v>22.7</v>
      </c>
      <c r="D97" s="22"/>
      <c r="E97" s="22" t="n">
        <v>0.1649</v>
      </c>
      <c r="F97" s="22"/>
      <c r="G97" s="8" t="n">
        <f aca="false">(C97*1.645*(E97/16))/42</f>
        <v>0.00916311510416667</v>
      </c>
    </row>
    <row r="98" customFormat="false" ht="12.75" hidden="false" customHeight="false" outlineLevel="0" collapsed="false">
      <c r="A98" s="21" t="n">
        <v>36993</v>
      </c>
      <c r="B98" s="21" t="n">
        <v>39904</v>
      </c>
      <c r="C98" s="22" t="n">
        <v>22.7166666666667</v>
      </c>
      <c r="D98" s="22"/>
      <c r="E98" s="22" t="n">
        <v>0.16425</v>
      </c>
      <c r="F98" s="22"/>
      <c r="G98" s="8" t="n">
        <f aca="false">(C98*1.645*(E98/16))/42</f>
        <v>0.00913369726562501</v>
      </c>
    </row>
    <row r="99" customFormat="false" ht="12.75" hidden="false" customHeight="false" outlineLevel="0" collapsed="false">
      <c r="A99" s="21" t="n">
        <v>36993</v>
      </c>
      <c r="B99" s="21" t="n">
        <v>39934</v>
      </c>
      <c r="C99" s="22" t="n">
        <v>22.7333333333333</v>
      </c>
      <c r="D99" s="22"/>
      <c r="E99" s="22" t="n">
        <v>0.1638</v>
      </c>
      <c r="F99" s="22"/>
      <c r="G99" s="8" t="n">
        <f aca="false">(C99*1.645*(E99/16))/42</f>
        <v>0.00911535624999999</v>
      </c>
    </row>
    <row r="100" customFormat="false" ht="12.75" hidden="false" customHeight="false" outlineLevel="0" collapsed="false">
      <c r="A100" s="21" t="n">
        <v>36993</v>
      </c>
      <c r="B100" s="21" t="n">
        <v>39965</v>
      </c>
      <c r="C100" s="22" t="n">
        <v>22.75</v>
      </c>
      <c r="D100" s="22"/>
      <c r="E100" s="22" t="n">
        <v>0.16335</v>
      </c>
      <c r="F100" s="22"/>
      <c r="G100" s="8" t="n">
        <f aca="false">(C100*1.645*(E100/16))/42</f>
        <v>0.009096978515625</v>
      </c>
    </row>
    <row r="101" customFormat="false" ht="12.75" hidden="false" customHeight="false" outlineLevel="0" collapsed="false">
      <c r="A101" s="21" t="n">
        <v>36993</v>
      </c>
      <c r="B101" s="21" t="n">
        <v>39995</v>
      </c>
      <c r="C101" s="22" t="n">
        <v>22.7666666666666</v>
      </c>
      <c r="D101" s="22"/>
      <c r="E101" s="22" t="n">
        <v>0.1629</v>
      </c>
      <c r="F101" s="22"/>
      <c r="G101" s="8" t="n">
        <f aca="false">(C101*1.645*(E101/16))/42</f>
        <v>0.00907856406249998</v>
      </c>
    </row>
    <row r="102" customFormat="false" ht="12.75" hidden="false" customHeight="false" outlineLevel="0" collapsed="false">
      <c r="A102" s="21" t="n">
        <v>36993</v>
      </c>
      <c r="B102" s="21" t="n">
        <v>40026</v>
      </c>
      <c r="C102" s="22" t="n">
        <v>22.7833333333333</v>
      </c>
      <c r="D102" s="22"/>
      <c r="E102" s="22" t="n">
        <v>0.16245</v>
      </c>
      <c r="F102" s="22"/>
      <c r="G102" s="8" t="n">
        <f aca="false">(C102*1.645*(E102/16))/42</f>
        <v>0.00906011289062499</v>
      </c>
    </row>
    <row r="103" customFormat="false" ht="12.75" hidden="false" customHeight="false" outlineLevel="0" collapsed="false">
      <c r="A103" s="21" t="n">
        <v>36993</v>
      </c>
      <c r="B103" s="21" t="n">
        <v>40057</v>
      </c>
      <c r="C103" s="22" t="n">
        <v>22.8</v>
      </c>
      <c r="D103" s="22"/>
      <c r="E103" s="22" t="n">
        <v>0.162</v>
      </c>
      <c r="F103" s="22"/>
      <c r="G103" s="8" t="n">
        <f aca="false">(C103*1.645*(E103/16))/42</f>
        <v>0.009041625</v>
      </c>
    </row>
    <row r="104" customFormat="false" ht="12.75" hidden="false" customHeight="false" outlineLevel="0" collapsed="false">
      <c r="A104" s="21" t="n">
        <v>36993</v>
      </c>
      <c r="B104" s="21" t="n">
        <v>40087</v>
      </c>
      <c r="C104" s="22" t="n">
        <v>22.8166666666666</v>
      </c>
      <c r="D104" s="22"/>
      <c r="E104" s="22" t="n">
        <v>0.16155</v>
      </c>
      <c r="F104" s="22"/>
      <c r="G104" s="8" t="n">
        <f aca="false">(C104*1.645*(E104/16))/42</f>
        <v>0.00902310039062497</v>
      </c>
    </row>
    <row r="105" customFormat="false" ht="12.75" hidden="false" customHeight="false" outlineLevel="0" collapsed="false">
      <c r="A105" s="21" t="n">
        <v>36993</v>
      </c>
      <c r="B105" s="21" t="n">
        <v>40118</v>
      </c>
      <c r="C105" s="22" t="n">
        <v>22.8333333333333</v>
      </c>
      <c r="D105" s="22"/>
      <c r="E105" s="22" t="n">
        <v>0.1611</v>
      </c>
      <c r="F105" s="22"/>
      <c r="G105" s="8" t="n">
        <f aca="false">(C105*1.645*(E105/16))/42</f>
        <v>0.00900453906249999</v>
      </c>
    </row>
    <row r="106" customFormat="false" ht="12.75" hidden="false" customHeight="false" outlineLevel="0" collapsed="false">
      <c r="A106" s="21" t="n">
        <v>36993</v>
      </c>
      <c r="B106" s="21" t="n">
        <v>40148</v>
      </c>
      <c r="C106" s="22" t="n">
        <v>22.85</v>
      </c>
      <c r="D106" s="22"/>
      <c r="E106" s="22" t="n">
        <v>0.16075</v>
      </c>
      <c r="F106" s="22"/>
      <c r="G106" s="8" t="n">
        <f aca="false">(C106*1.645*(E106/16))/42</f>
        <v>0.00899153450520833</v>
      </c>
    </row>
    <row r="107" customFormat="false" ht="12.75" hidden="false" customHeight="false" outlineLevel="0" collapsed="false">
      <c r="A107" s="21" t="n">
        <v>36993</v>
      </c>
      <c r="B107" s="21" t="n">
        <v>40179</v>
      </c>
      <c r="C107" s="22" t="n">
        <v>22.8666666666666</v>
      </c>
      <c r="D107" s="22"/>
      <c r="E107" s="22" t="n">
        <v>0.1604</v>
      </c>
      <c r="F107" s="22"/>
      <c r="G107" s="8" t="n">
        <f aca="false">(C107*1.645*(E107/16))/42</f>
        <v>0.00897850138888886</v>
      </c>
    </row>
    <row r="108" customFormat="false" ht="12.75" hidden="false" customHeight="false" outlineLevel="0" collapsed="false">
      <c r="A108" s="21"/>
      <c r="B108" s="21"/>
      <c r="C108" s="22"/>
      <c r="E108" s="22"/>
      <c r="F108" s="7"/>
    </row>
    <row r="109" customFormat="false" ht="12.75" hidden="false" customHeight="false" outlineLevel="0" collapsed="false">
      <c r="A109" s="21"/>
      <c r="B109" s="21"/>
      <c r="C109" s="22"/>
      <c r="E109" s="22"/>
      <c r="F109" s="7"/>
    </row>
    <row r="110" customFormat="false" ht="12.75" hidden="false" customHeight="false" outlineLevel="0" collapsed="false">
      <c r="A110" s="21"/>
      <c r="B110" s="21"/>
      <c r="C110" s="22"/>
      <c r="E110" s="22"/>
      <c r="F110" s="7"/>
    </row>
    <row r="111" customFormat="false" ht="12.75" hidden="false" customHeight="false" outlineLevel="0" collapsed="false">
      <c r="A111" s="21"/>
      <c r="B111" s="21"/>
      <c r="C111" s="22"/>
      <c r="E111" s="22"/>
      <c r="F111" s="7"/>
    </row>
    <row r="112" customFormat="false" ht="12.75" hidden="false" customHeight="false" outlineLevel="0" collapsed="false">
      <c r="A112" s="21"/>
      <c r="B112" s="21"/>
      <c r="C112" s="22"/>
      <c r="E112" s="22"/>
      <c r="F112" s="7"/>
    </row>
    <row r="113" customFormat="false" ht="12.75" hidden="false" customHeight="false" outlineLevel="0" collapsed="false">
      <c r="A113" s="21"/>
      <c r="B113" s="21"/>
      <c r="C113" s="22"/>
      <c r="E113" s="22"/>
      <c r="F113" s="7"/>
    </row>
    <row r="114" customFormat="false" ht="12.75" hidden="false" customHeight="false" outlineLevel="0" collapsed="false">
      <c r="A114" s="21"/>
      <c r="B114" s="21"/>
      <c r="C114" s="22"/>
      <c r="E114" s="22"/>
      <c r="F114" s="7"/>
    </row>
    <row r="115" customFormat="false" ht="12.75" hidden="false" customHeight="false" outlineLevel="0" collapsed="false">
      <c r="A115" s="21"/>
      <c r="B115" s="21"/>
      <c r="C115" s="22"/>
      <c r="E115" s="22"/>
      <c r="F115" s="7"/>
    </row>
    <row r="116" customFormat="false" ht="12.75" hidden="false" customHeight="false" outlineLevel="0" collapsed="false">
      <c r="A116" s="21"/>
      <c r="B116" s="21"/>
      <c r="C116" s="22"/>
      <c r="E116" s="22"/>
      <c r="F116" s="7"/>
    </row>
    <row r="117" customFormat="false" ht="12.75" hidden="false" customHeight="false" outlineLevel="0" collapsed="false">
      <c r="A117" s="21"/>
      <c r="B117" s="21"/>
      <c r="C117" s="22"/>
      <c r="E117" s="22"/>
      <c r="F117" s="7"/>
    </row>
    <row r="118" customFormat="false" ht="12.75" hidden="false" customHeight="false" outlineLevel="0" collapsed="false">
      <c r="A118" s="21"/>
      <c r="B118" s="21"/>
      <c r="C118" s="22"/>
      <c r="E118" s="22"/>
      <c r="F118" s="7"/>
    </row>
    <row r="119" customFormat="false" ht="12.75" hidden="false" customHeight="false" outlineLevel="0" collapsed="false">
      <c r="A119" s="21"/>
      <c r="B119" s="21"/>
      <c r="C119" s="22"/>
      <c r="E119" s="22"/>
      <c r="F119" s="7"/>
    </row>
    <row r="120" customFormat="false" ht="12.75" hidden="false" customHeight="false" outlineLevel="0" collapsed="false">
      <c r="A120" s="21"/>
      <c r="B120" s="21"/>
      <c r="C120" s="22"/>
      <c r="E120" s="22"/>
      <c r="F120" s="7"/>
    </row>
    <row r="121" customFormat="false" ht="12.75" hidden="false" customHeight="false" outlineLevel="0" collapsed="false">
      <c r="A121" s="21"/>
      <c r="B121" s="21"/>
      <c r="C121" s="22"/>
      <c r="E121" s="22"/>
      <c r="F121" s="7"/>
    </row>
    <row r="122" customFormat="false" ht="12.75" hidden="false" customHeight="false" outlineLevel="0" collapsed="false">
      <c r="A122" s="21"/>
      <c r="B122" s="21"/>
      <c r="C122" s="22"/>
      <c r="E122" s="22"/>
      <c r="F122" s="7"/>
    </row>
    <row r="123" customFormat="false" ht="12.75" hidden="false" customHeight="false" outlineLevel="0" collapsed="false">
      <c r="A123" s="21"/>
      <c r="B123" s="21"/>
      <c r="C123" s="22"/>
      <c r="E123" s="22"/>
      <c r="F123" s="7"/>
    </row>
    <row r="124" customFormat="false" ht="12.75" hidden="false" customHeight="false" outlineLevel="0" collapsed="false">
      <c r="A124" s="21"/>
      <c r="B124" s="21"/>
      <c r="C124" s="22"/>
      <c r="E124" s="22"/>
      <c r="F124" s="7"/>
    </row>
    <row r="125" customFormat="false" ht="12.75" hidden="false" customHeight="false" outlineLevel="0" collapsed="false">
      <c r="A125" s="21"/>
      <c r="B125" s="21"/>
      <c r="C125" s="22"/>
      <c r="E125" s="22"/>
      <c r="F125" s="7"/>
    </row>
    <row r="126" customFormat="false" ht="12.75" hidden="false" customHeight="false" outlineLevel="0" collapsed="false">
      <c r="A126" s="21"/>
      <c r="B126" s="21"/>
      <c r="C126" s="22"/>
      <c r="E126" s="22"/>
      <c r="F126" s="7"/>
    </row>
    <row r="127" customFormat="false" ht="12.75" hidden="false" customHeight="false" outlineLevel="0" collapsed="false">
      <c r="A127" s="21"/>
      <c r="B127" s="21"/>
      <c r="C127" s="22"/>
      <c r="E127" s="22"/>
      <c r="F127" s="7"/>
    </row>
    <row r="128" customFormat="false" ht="12.75" hidden="false" customHeight="false" outlineLevel="0" collapsed="false">
      <c r="A128" s="21"/>
      <c r="B128" s="21"/>
      <c r="C128" s="22"/>
      <c r="E128" s="22"/>
      <c r="F128" s="7"/>
    </row>
    <row r="129" customFormat="false" ht="12.75" hidden="false" customHeight="false" outlineLevel="0" collapsed="false">
      <c r="A129" s="21"/>
      <c r="B129" s="21"/>
      <c r="C129" s="22"/>
      <c r="E129" s="22"/>
      <c r="F129" s="7"/>
    </row>
    <row r="130" customFormat="false" ht="12.75" hidden="false" customHeight="false" outlineLevel="0" collapsed="false">
      <c r="A130" s="21"/>
      <c r="B130" s="21"/>
      <c r="C130" s="22"/>
      <c r="E130" s="22"/>
      <c r="F130" s="7"/>
    </row>
    <row r="131" customFormat="false" ht="12.75" hidden="false" customHeight="false" outlineLevel="0" collapsed="false">
      <c r="A131" s="21"/>
      <c r="B131" s="21"/>
      <c r="C131" s="22"/>
      <c r="E131" s="22"/>
      <c r="F131" s="7"/>
    </row>
    <row r="132" customFormat="false" ht="12.75" hidden="false" customHeight="false" outlineLevel="0" collapsed="false">
      <c r="A132" s="21"/>
      <c r="B132" s="21"/>
      <c r="C132" s="22"/>
      <c r="E132" s="22"/>
      <c r="F132" s="7"/>
    </row>
    <row r="133" customFormat="false" ht="12.75" hidden="false" customHeight="false" outlineLevel="0" collapsed="false">
      <c r="A133" s="21"/>
      <c r="B133" s="21"/>
      <c r="C133" s="22"/>
      <c r="E133" s="22"/>
      <c r="F133" s="7"/>
    </row>
    <row r="134" customFormat="false" ht="12.75" hidden="false" customHeight="false" outlineLevel="0" collapsed="false">
      <c r="A134" s="21"/>
      <c r="B134" s="21"/>
      <c r="C134" s="22"/>
      <c r="E134" s="22"/>
      <c r="F134" s="7"/>
    </row>
    <row r="135" customFormat="false" ht="12.75" hidden="false" customHeight="false" outlineLevel="0" collapsed="false">
      <c r="A135" s="21"/>
      <c r="B135" s="21"/>
      <c r="C135" s="22"/>
      <c r="E135" s="22"/>
      <c r="F135" s="7"/>
    </row>
    <row r="136" customFormat="false" ht="12.75" hidden="false" customHeight="false" outlineLevel="0" collapsed="false">
      <c r="A136" s="21"/>
      <c r="B136" s="21"/>
      <c r="C136" s="22"/>
      <c r="E136" s="22"/>
      <c r="F136" s="7"/>
    </row>
    <row r="137" customFormat="false" ht="12.75" hidden="false" customHeight="false" outlineLevel="0" collapsed="false">
      <c r="A137" s="21"/>
      <c r="B137" s="21"/>
      <c r="C137" s="22"/>
      <c r="E137" s="22"/>
      <c r="F137" s="7"/>
    </row>
    <row r="138" customFormat="false" ht="12.75" hidden="false" customHeight="false" outlineLevel="0" collapsed="false">
      <c r="A138" s="21"/>
      <c r="B138" s="21"/>
      <c r="C138" s="22"/>
      <c r="E138" s="22"/>
      <c r="F138" s="7"/>
    </row>
    <row r="139" customFormat="false" ht="12.75" hidden="false" customHeight="false" outlineLevel="0" collapsed="false">
      <c r="A139" s="21"/>
      <c r="B139" s="21"/>
      <c r="C139" s="22"/>
      <c r="E139" s="22"/>
      <c r="F139" s="7"/>
    </row>
    <row r="140" customFormat="false" ht="12.75" hidden="false" customHeight="false" outlineLevel="0" collapsed="false">
      <c r="A140" s="21"/>
      <c r="B140" s="21"/>
      <c r="C140" s="22"/>
      <c r="E140" s="22"/>
      <c r="F140" s="7"/>
    </row>
    <row r="141" customFormat="false" ht="12.75" hidden="false" customHeight="false" outlineLevel="0" collapsed="false">
      <c r="A141" s="21"/>
      <c r="B141" s="21"/>
      <c r="C141" s="22"/>
      <c r="E141" s="22"/>
      <c r="F141" s="7"/>
    </row>
    <row r="142" customFormat="false" ht="12.75" hidden="false" customHeight="false" outlineLevel="0" collapsed="false">
      <c r="A142" s="21"/>
      <c r="B142" s="21"/>
      <c r="C142" s="22"/>
      <c r="E142" s="22"/>
      <c r="F142" s="7"/>
    </row>
    <row r="143" customFormat="false" ht="12.75" hidden="false" customHeight="false" outlineLevel="0" collapsed="false">
      <c r="A143" s="21"/>
      <c r="B143" s="21"/>
      <c r="C143" s="22"/>
      <c r="E143" s="22"/>
      <c r="F143" s="7"/>
    </row>
    <row r="144" customFormat="false" ht="12.75" hidden="false" customHeight="false" outlineLevel="0" collapsed="false">
      <c r="A144" s="21"/>
      <c r="B144" s="21"/>
      <c r="C144" s="22"/>
      <c r="E144" s="22"/>
      <c r="F144" s="7"/>
    </row>
    <row r="145" customFormat="false" ht="12.75" hidden="false" customHeight="false" outlineLevel="0" collapsed="false">
      <c r="A145" s="21"/>
      <c r="B145" s="21"/>
      <c r="C145" s="22"/>
      <c r="E145" s="22"/>
      <c r="F145" s="7"/>
    </row>
    <row r="146" customFormat="false" ht="12.75" hidden="false" customHeight="false" outlineLevel="0" collapsed="false">
      <c r="A146" s="21"/>
      <c r="B146" s="21"/>
      <c r="C146" s="22"/>
      <c r="E146" s="22"/>
      <c r="F146" s="7"/>
    </row>
    <row r="147" customFormat="false" ht="12.75" hidden="false" customHeight="false" outlineLevel="0" collapsed="false">
      <c r="A147" s="21"/>
      <c r="B147" s="21"/>
      <c r="C147" s="22"/>
      <c r="E147" s="22"/>
      <c r="F147" s="7"/>
    </row>
    <row r="148" customFormat="false" ht="12.75" hidden="false" customHeight="false" outlineLevel="0" collapsed="false">
      <c r="A148" s="21"/>
      <c r="B148" s="21"/>
      <c r="C148" s="22"/>
      <c r="E148" s="22"/>
      <c r="F148" s="7"/>
    </row>
    <row r="149" customFormat="false" ht="12.75" hidden="false" customHeight="false" outlineLevel="0" collapsed="false">
      <c r="A149" s="21"/>
      <c r="B149" s="21"/>
      <c r="C149" s="22"/>
      <c r="E149" s="22"/>
      <c r="F149" s="7"/>
    </row>
    <row r="150" customFormat="false" ht="12.75" hidden="false" customHeight="false" outlineLevel="0" collapsed="false">
      <c r="A150" s="21"/>
      <c r="B150" s="21"/>
      <c r="C150" s="22"/>
      <c r="E150" s="22"/>
      <c r="F150" s="7"/>
    </row>
    <row r="151" customFormat="false" ht="12.75" hidden="false" customHeight="false" outlineLevel="0" collapsed="false">
      <c r="A151" s="21"/>
      <c r="B151" s="21"/>
      <c r="C151" s="22"/>
      <c r="E151" s="22"/>
      <c r="F151" s="7"/>
    </row>
    <row r="152" customFormat="false" ht="12.75" hidden="false" customHeight="false" outlineLevel="0" collapsed="false">
      <c r="A152" s="21"/>
      <c r="B152" s="21"/>
      <c r="C152" s="22"/>
      <c r="E152" s="22"/>
      <c r="F152" s="7"/>
    </row>
    <row r="153" customFormat="false" ht="12.75" hidden="false" customHeight="false" outlineLevel="0" collapsed="false">
      <c r="A153" s="21"/>
      <c r="B153" s="21"/>
      <c r="C153" s="22"/>
      <c r="E153" s="22"/>
      <c r="F153" s="7"/>
    </row>
    <row r="154" customFormat="false" ht="12.75" hidden="false" customHeight="false" outlineLevel="0" collapsed="false">
      <c r="A154" s="21"/>
      <c r="B154" s="21"/>
      <c r="C154" s="22"/>
      <c r="E154" s="22"/>
      <c r="F154" s="7"/>
    </row>
    <row r="155" customFormat="false" ht="12.75" hidden="false" customHeight="false" outlineLevel="0" collapsed="false">
      <c r="A155" s="21"/>
      <c r="B155" s="21"/>
      <c r="C155" s="22"/>
      <c r="E155" s="22"/>
      <c r="F155" s="7"/>
    </row>
    <row r="156" customFormat="false" ht="12.75" hidden="false" customHeight="false" outlineLevel="0" collapsed="false">
      <c r="A156" s="21"/>
      <c r="B156" s="21"/>
      <c r="C156" s="22"/>
      <c r="E156" s="22"/>
      <c r="F156" s="7"/>
    </row>
    <row r="157" customFormat="false" ht="12.75" hidden="false" customHeight="false" outlineLevel="0" collapsed="false">
      <c r="A157" s="21"/>
      <c r="B157" s="21"/>
      <c r="C157" s="22"/>
      <c r="E157" s="22"/>
      <c r="F157" s="7"/>
    </row>
    <row r="158" customFormat="false" ht="12.75" hidden="false" customHeight="false" outlineLevel="0" collapsed="false">
      <c r="A158" s="21"/>
      <c r="B158" s="21"/>
      <c r="C158" s="22"/>
      <c r="E158" s="22"/>
      <c r="F158" s="7"/>
    </row>
    <row r="159" customFormat="false" ht="12.75" hidden="false" customHeight="false" outlineLevel="0" collapsed="false">
      <c r="A159" s="21"/>
      <c r="B159" s="21"/>
      <c r="C159" s="22"/>
      <c r="E159" s="22"/>
      <c r="F159" s="7"/>
    </row>
    <row r="160" customFormat="false" ht="12.75" hidden="false" customHeight="false" outlineLevel="0" collapsed="false">
      <c r="A160" s="21"/>
      <c r="B160" s="21"/>
      <c r="C160" s="22"/>
      <c r="E160" s="22"/>
      <c r="F160" s="7"/>
    </row>
    <row r="161" customFormat="false" ht="12.75" hidden="false" customHeight="false" outlineLevel="0" collapsed="false">
      <c r="A161" s="21"/>
      <c r="B161" s="21"/>
      <c r="C161" s="22"/>
      <c r="E161" s="22"/>
      <c r="F161" s="7"/>
    </row>
    <row r="162" customFormat="false" ht="12.75" hidden="false" customHeight="false" outlineLevel="0" collapsed="false">
      <c r="A162" s="21"/>
      <c r="B162" s="21"/>
      <c r="C162" s="22"/>
      <c r="E162" s="22"/>
      <c r="F162" s="7"/>
    </row>
    <row r="163" customFormat="false" ht="12.75" hidden="false" customHeight="false" outlineLevel="0" collapsed="false">
      <c r="A163" s="21"/>
      <c r="B163" s="21"/>
      <c r="C163" s="22"/>
      <c r="E163" s="22"/>
      <c r="F163" s="7"/>
    </row>
    <row r="164" customFormat="false" ht="12.75" hidden="false" customHeight="false" outlineLevel="0" collapsed="false">
      <c r="A164" s="21"/>
      <c r="B164" s="21"/>
      <c r="C164" s="22"/>
      <c r="E164" s="22"/>
      <c r="F164" s="7"/>
    </row>
    <row r="165" customFormat="false" ht="12.75" hidden="false" customHeight="false" outlineLevel="0" collapsed="false">
      <c r="A165" s="21"/>
      <c r="B165" s="21"/>
      <c r="C165" s="22"/>
      <c r="E165" s="22"/>
      <c r="F165" s="7"/>
    </row>
    <row r="166" customFormat="false" ht="12.75" hidden="false" customHeight="false" outlineLevel="0" collapsed="false">
      <c r="A166" s="21"/>
      <c r="B166" s="21"/>
      <c r="C166" s="22"/>
      <c r="E166" s="22"/>
      <c r="F166" s="7"/>
    </row>
    <row r="167" customFormat="false" ht="12.75" hidden="false" customHeight="false" outlineLevel="0" collapsed="false">
      <c r="A167" s="21"/>
      <c r="B167" s="21"/>
      <c r="C167" s="22"/>
      <c r="E167" s="22"/>
      <c r="F167" s="7"/>
    </row>
    <row r="168" customFormat="false" ht="12.75" hidden="false" customHeight="false" outlineLevel="0" collapsed="false">
      <c r="A168" s="21"/>
      <c r="B168" s="21"/>
      <c r="C168" s="22"/>
      <c r="E168" s="22"/>
      <c r="F168" s="7"/>
    </row>
    <row r="169" customFormat="false" ht="12.75" hidden="false" customHeight="false" outlineLevel="0" collapsed="false">
      <c r="A169" s="21"/>
      <c r="B169" s="21"/>
      <c r="C169" s="22"/>
      <c r="E169" s="22"/>
      <c r="F169" s="7"/>
    </row>
    <row r="170" customFormat="false" ht="12.75" hidden="false" customHeight="false" outlineLevel="0" collapsed="false">
      <c r="A170" s="21"/>
      <c r="B170" s="21"/>
      <c r="C170" s="22"/>
      <c r="E170" s="22"/>
      <c r="F170" s="7"/>
    </row>
    <row r="171" customFormat="false" ht="12.75" hidden="false" customHeight="false" outlineLevel="0" collapsed="false">
      <c r="A171" s="21"/>
      <c r="B171" s="21"/>
      <c r="C171" s="22"/>
      <c r="E171" s="22"/>
      <c r="F171" s="7"/>
    </row>
    <row r="172" customFormat="false" ht="12.75" hidden="false" customHeight="false" outlineLevel="0" collapsed="false">
      <c r="A172" s="21"/>
      <c r="B172" s="21"/>
      <c r="C172" s="22"/>
      <c r="E172" s="22"/>
      <c r="F172" s="7"/>
    </row>
    <row r="173" customFormat="false" ht="12.75" hidden="false" customHeight="false" outlineLevel="0" collapsed="false">
      <c r="A173" s="21"/>
      <c r="B173" s="21"/>
      <c r="C173" s="22"/>
      <c r="E173" s="22"/>
      <c r="F173" s="7"/>
    </row>
    <row r="174" customFormat="false" ht="12.75" hidden="false" customHeight="false" outlineLevel="0" collapsed="false">
      <c r="A174" s="21"/>
      <c r="B174" s="21"/>
      <c r="C174" s="22"/>
      <c r="E174" s="22"/>
      <c r="F174" s="7"/>
    </row>
    <row r="175" customFormat="false" ht="12.75" hidden="false" customHeight="false" outlineLevel="0" collapsed="false">
      <c r="A175" s="21"/>
      <c r="B175" s="21"/>
      <c r="C175" s="22"/>
      <c r="E175" s="22"/>
      <c r="F175" s="7"/>
    </row>
    <row r="176" customFormat="false" ht="12.75" hidden="false" customHeight="false" outlineLevel="0" collapsed="false">
      <c r="A176" s="21"/>
      <c r="B176" s="21"/>
      <c r="C176" s="22"/>
      <c r="E176" s="22"/>
      <c r="F176" s="7"/>
    </row>
    <row r="177" customFormat="false" ht="12.75" hidden="false" customHeight="false" outlineLevel="0" collapsed="false">
      <c r="A177" s="21"/>
      <c r="B177" s="21"/>
      <c r="C177" s="22"/>
      <c r="E177" s="22"/>
      <c r="F177" s="7"/>
    </row>
    <row r="178" customFormat="false" ht="12.75" hidden="false" customHeight="false" outlineLevel="0" collapsed="false">
      <c r="A178" s="21"/>
      <c r="B178" s="21"/>
      <c r="C178" s="22"/>
      <c r="E178" s="22"/>
      <c r="F178" s="7"/>
    </row>
    <row r="179" customFormat="false" ht="12.75" hidden="false" customHeight="false" outlineLevel="0" collapsed="false">
      <c r="A179" s="21"/>
      <c r="B179" s="21"/>
      <c r="C179" s="22"/>
      <c r="E179" s="22"/>
      <c r="F179" s="7"/>
    </row>
    <row r="180" customFormat="false" ht="12.75" hidden="false" customHeight="false" outlineLevel="0" collapsed="false">
      <c r="A180" s="21"/>
      <c r="B180" s="21"/>
      <c r="C180" s="22"/>
      <c r="E180" s="22"/>
      <c r="F180" s="7"/>
    </row>
    <row r="181" customFormat="false" ht="12.75" hidden="false" customHeight="false" outlineLevel="0" collapsed="false">
      <c r="A181" s="21"/>
      <c r="B181" s="21"/>
      <c r="C181" s="22"/>
      <c r="E181" s="22"/>
      <c r="F181" s="7"/>
    </row>
    <row r="182" customFormat="false" ht="12.75" hidden="false" customHeight="false" outlineLevel="0" collapsed="false">
      <c r="A182" s="21"/>
      <c r="B182" s="21"/>
      <c r="C182" s="22"/>
      <c r="E182" s="22"/>
      <c r="F182" s="7"/>
    </row>
    <row r="183" customFormat="false" ht="12.75" hidden="false" customHeight="false" outlineLevel="0" collapsed="false">
      <c r="A183" s="21"/>
      <c r="B183" s="21"/>
      <c r="C183" s="22"/>
      <c r="E183" s="22"/>
      <c r="F183" s="7"/>
    </row>
    <row r="184" customFormat="false" ht="12.75" hidden="false" customHeight="false" outlineLevel="0" collapsed="false">
      <c r="A184" s="21"/>
      <c r="B184" s="21"/>
      <c r="C184" s="22"/>
      <c r="E184" s="22"/>
      <c r="F184" s="7"/>
    </row>
    <row r="185" customFormat="false" ht="12.75" hidden="false" customHeight="false" outlineLevel="0" collapsed="false">
      <c r="A185" s="21"/>
      <c r="B185" s="21"/>
      <c r="C185" s="22"/>
      <c r="E185" s="22"/>
      <c r="F185" s="7"/>
    </row>
    <row r="186" customFormat="false" ht="12.75" hidden="false" customHeight="false" outlineLevel="0" collapsed="false">
      <c r="A186" s="21"/>
      <c r="B186" s="21"/>
      <c r="C186" s="22"/>
      <c r="E186" s="22"/>
      <c r="F186" s="7"/>
    </row>
    <row r="187" customFormat="false" ht="12.75" hidden="false" customHeight="false" outlineLevel="0" collapsed="false">
      <c r="A187" s="21"/>
      <c r="B187" s="21"/>
      <c r="C187" s="22"/>
      <c r="E187" s="22"/>
      <c r="F187" s="7"/>
    </row>
    <row r="188" customFormat="false" ht="12.75" hidden="false" customHeight="false" outlineLevel="0" collapsed="false">
      <c r="A188" s="21"/>
      <c r="B188" s="21"/>
      <c r="C188" s="22"/>
      <c r="E188" s="22"/>
      <c r="F188" s="7"/>
    </row>
    <row r="189" customFormat="false" ht="12.75" hidden="false" customHeight="false" outlineLevel="0" collapsed="false">
      <c r="A189" s="21"/>
      <c r="B189" s="21"/>
      <c r="C189" s="22"/>
      <c r="E189" s="22"/>
      <c r="F189" s="7"/>
    </row>
    <row r="190" customFormat="false" ht="12.75" hidden="false" customHeight="false" outlineLevel="0" collapsed="false">
      <c r="A190" s="21"/>
      <c r="B190" s="21"/>
      <c r="C190" s="22"/>
      <c r="E190" s="22"/>
      <c r="F190" s="7"/>
    </row>
    <row r="191" customFormat="false" ht="12.75" hidden="false" customHeight="false" outlineLevel="0" collapsed="false">
      <c r="A191" s="21"/>
      <c r="B191" s="21"/>
      <c r="C191" s="22"/>
      <c r="E191" s="22"/>
      <c r="F191" s="7"/>
    </row>
    <row r="192" customFormat="false" ht="12.75" hidden="false" customHeight="false" outlineLevel="0" collapsed="false">
      <c r="A192" s="21"/>
      <c r="B192" s="21"/>
      <c r="C192" s="22"/>
      <c r="E192" s="22"/>
      <c r="F192" s="7"/>
    </row>
    <row r="193" customFormat="false" ht="12.75" hidden="false" customHeight="false" outlineLevel="0" collapsed="false">
      <c r="A193" s="21"/>
      <c r="B193" s="21"/>
      <c r="C193" s="22"/>
      <c r="E193" s="22"/>
      <c r="F193" s="7"/>
    </row>
    <row r="194" customFormat="false" ht="12.75" hidden="false" customHeight="false" outlineLevel="0" collapsed="false">
      <c r="A194" s="21"/>
      <c r="B194" s="21"/>
      <c r="C194" s="22"/>
      <c r="E194" s="22"/>
      <c r="F194" s="7"/>
    </row>
    <row r="195" customFormat="false" ht="12.75" hidden="false" customHeight="false" outlineLevel="0" collapsed="false">
      <c r="A195" s="21"/>
      <c r="B195" s="21"/>
      <c r="C195" s="22"/>
      <c r="E195" s="22"/>
      <c r="F195" s="7"/>
    </row>
    <row r="196" customFormat="false" ht="12.75" hidden="false" customHeight="false" outlineLevel="0" collapsed="false">
      <c r="A196" s="21"/>
      <c r="B196" s="21"/>
      <c r="C196" s="22"/>
      <c r="E196" s="22"/>
      <c r="F196" s="7"/>
    </row>
    <row r="197" customFormat="false" ht="12.75" hidden="false" customHeight="false" outlineLevel="0" collapsed="false">
      <c r="A197" s="21"/>
      <c r="B197" s="21"/>
      <c r="C197" s="22"/>
      <c r="E197" s="22"/>
      <c r="F197" s="7"/>
    </row>
    <row r="198" customFormat="false" ht="12.75" hidden="false" customHeight="false" outlineLevel="0" collapsed="false">
      <c r="A198" s="21"/>
      <c r="B198" s="21"/>
      <c r="C198" s="22"/>
      <c r="E198" s="22"/>
      <c r="F198" s="7"/>
    </row>
    <row r="199" customFormat="false" ht="12.75" hidden="false" customHeight="false" outlineLevel="0" collapsed="false">
      <c r="A199" s="21"/>
      <c r="B199" s="21"/>
      <c r="C199" s="22"/>
      <c r="E199" s="22"/>
      <c r="F199" s="7"/>
    </row>
    <row r="200" customFormat="false" ht="12.75" hidden="false" customHeight="false" outlineLevel="0" collapsed="false">
      <c r="A200" s="21"/>
      <c r="B200" s="21"/>
      <c r="C200" s="22"/>
      <c r="E200" s="22"/>
      <c r="F200" s="7"/>
    </row>
    <row r="201" customFormat="false" ht="12.75" hidden="false" customHeight="false" outlineLevel="0" collapsed="false">
      <c r="A201" s="21"/>
      <c r="B201" s="21"/>
      <c r="C201" s="22"/>
      <c r="E201" s="22"/>
      <c r="F201" s="7"/>
    </row>
    <row r="202" customFormat="false" ht="12.75" hidden="false" customHeight="false" outlineLevel="0" collapsed="false">
      <c r="A202" s="21"/>
      <c r="B202" s="21"/>
      <c r="C202" s="22"/>
      <c r="E202" s="22"/>
      <c r="F202" s="7"/>
    </row>
    <row r="203" customFormat="false" ht="12.75" hidden="false" customHeight="false" outlineLevel="0" collapsed="false">
      <c r="A203" s="21"/>
      <c r="B203" s="21"/>
      <c r="C203" s="22"/>
      <c r="E203" s="22"/>
      <c r="F203" s="7"/>
    </row>
    <row r="204" customFormat="false" ht="12.75" hidden="false" customHeight="false" outlineLevel="0" collapsed="false">
      <c r="A204" s="21"/>
      <c r="B204" s="21"/>
      <c r="C204" s="22"/>
      <c r="E204" s="22"/>
      <c r="F204" s="7"/>
    </row>
    <row r="205" customFormat="false" ht="12.75" hidden="false" customHeight="false" outlineLevel="0" collapsed="false">
      <c r="A205" s="21"/>
      <c r="B205" s="21"/>
      <c r="C205" s="22"/>
      <c r="E205" s="22"/>
      <c r="F205" s="7"/>
    </row>
    <row r="206" customFormat="false" ht="12.75" hidden="false" customHeight="false" outlineLevel="0" collapsed="false">
      <c r="A206" s="21"/>
      <c r="B206" s="21"/>
      <c r="C206" s="22"/>
      <c r="E206" s="22"/>
      <c r="F206" s="7"/>
    </row>
    <row r="207" customFormat="false" ht="12.75" hidden="false" customHeight="false" outlineLevel="0" collapsed="false">
      <c r="A207" s="21"/>
      <c r="B207" s="21"/>
      <c r="C207" s="22"/>
      <c r="E207" s="22"/>
      <c r="F207" s="7"/>
    </row>
    <row r="208" customFormat="false" ht="12.75" hidden="false" customHeight="false" outlineLevel="0" collapsed="false">
      <c r="A208" s="21"/>
      <c r="B208" s="21"/>
      <c r="C208" s="22"/>
      <c r="E208" s="22"/>
      <c r="F208" s="7"/>
    </row>
    <row r="209" customFormat="false" ht="12.75" hidden="false" customHeight="false" outlineLevel="0" collapsed="false">
      <c r="A209" s="21"/>
      <c r="B209" s="21"/>
      <c r="C209" s="22"/>
      <c r="E209" s="22"/>
      <c r="F209" s="7"/>
    </row>
    <row r="210" customFormat="false" ht="12.75" hidden="false" customHeight="false" outlineLevel="0" collapsed="false">
      <c r="A210" s="21"/>
      <c r="B210" s="21"/>
      <c r="C210" s="22"/>
      <c r="E210" s="22"/>
      <c r="F210" s="7"/>
    </row>
    <row r="211" customFormat="false" ht="12.75" hidden="false" customHeight="false" outlineLevel="0" collapsed="false">
      <c r="A211" s="21"/>
      <c r="B211" s="21"/>
      <c r="C211" s="22"/>
      <c r="E211" s="22"/>
      <c r="F211" s="7"/>
    </row>
    <row r="212" customFormat="false" ht="12.75" hidden="false" customHeight="false" outlineLevel="0" collapsed="false">
      <c r="A212" s="21"/>
      <c r="B212" s="21"/>
      <c r="C212" s="22"/>
      <c r="E212" s="22"/>
      <c r="F212" s="7"/>
    </row>
    <row r="213" customFormat="false" ht="12.75" hidden="false" customHeight="false" outlineLevel="0" collapsed="false">
      <c r="A213" s="21"/>
      <c r="B213" s="21"/>
      <c r="C213" s="22"/>
      <c r="E213" s="22"/>
      <c r="F213" s="7"/>
    </row>
    <row r="214" customFormat="false" ht="12.75" hidden="false" customHeight="false" outlineLevel="0" collapsed="false">
      <c r="A214" s="21"/>
      <c r="B214" s="21"/>
      <c r="C214" s="22"/>
      <c r="E214" s="22"/>
      <c r="F214" s="7"/>
    </row>
    <row r="215" customFormat="false" ht="12.75" hidden="false" customHeight="false" outlineLevel="0" collapsed="false">
      <c r="A215" s="21"/>
      <c r="B215" s="21"/>
      <c r="C215" s="22"/>
      <c r="E215" s="22"/>
      <c r="F215" s="7"/>
    </row>
    <row r="216" customFormat="false" ht="12.75" hidden="false" customHeight="false" outlineLevel="0" collapsed="false">
      <c r="A216" s="21"/>
      <c r="B216" s="21"/>
      <c r="C216" s="22"/>
      <c r="E216" s="22"/>
      <c r="F216" s="7"/>
    </row>
    <row r="217" customFormat="false" ht="12.75" hidden="false" customHeight="false" outlineLevel="0" collapsed="false">
      <c r="A217" s="21"/>
      <c r="B217" s="21"/>
      <c r="C217" s="22"/>
      <c r="E217" s="22"/>
      <c r="F217" s="7"/>
    </row>
    <row r="218" customFormat="false" ht="12.75" hidden="false" customHeight="false" outlineLevel="0" collapsed="false">
      <c r="A218" s="21"/>
      <c r="B218" s="21"/>
      <c r="C218" s="22"/>
      <c r="E218" s="22"/>
      <c r="F218" s="7"/>
    </row>
    <row r="219" customFormat="false" ht="12.75" hidden="false" customHeight="false" outlineLevel="0" collapsed="false">
      <c r="A219" s="21"/>
      <c r="B219" s="21"/>
      <c r="C219" s="22"/>
      <c r="E219" s="22"/>
      <c r="F219" s="7"/>
    </row>
    <row r="220" customFormat="false" ht="12.75" hidden="false" customHeight="false" outlineLevel="0" collapsed="false">
      <c r="A220" s="21"/>
      <c r="B220" s="21"/>
      <c r="C220" s="22"/>
      <c r="E220" s="22"/>
      <c r="F220" s="7"/>
    </row>
    <row r="221" customFormat="false" ht="12.75" hidden="false" customHeight="false" outlineLevel="0" collapsed="false">
      <c r="A221" s="21"/>
      <c r="B221" s="21"/>
      <c r="C221" s="22"/>
      <c r="E221" s="22"/>
      <c r="F221" s="7"/>
    </row>
    <row r="222" customFormat="false" ht="12.75" hidden="false" customHeight="false" outlineLevel="0" collapsed="false">
      <c r="A222" s="21"/>
      <c r="B222" s="21"/>
      <c r="C222" s="22"/>
      <c r="E222" s="22"/>
      <c r="F222" s="7"/>
    </row>
    <row r="223" customFormat="false" ht="12.75" hidden="false" customHeight="false" outlineLevel="0" collapsed="false">
      <c r="A223" s="21"/>
      <c r="B223" s="21"/>
      <c r="C223" s="22"/>
      <c r="E223" s="22"/>
      <c r="F223" s="7"/>
    </row>
    <row r="224" customFormat="false" ht="12.75" hidden="false" customHeight="false" outlineLevel="0" collapsed="false">
      <c r="A224" s="21"/>
      <c r="B224" s="21"/>
      <c r="C224" s="22"/>
      <c r="E224" s="22"/>
      <c r="F224" s="7"/>
    </row>
    <row r="225" customFormat="false" ht="12.75" hidden="false" customHeight="false" outlineLevel="0" collapsed="false">
      <c r="A225" s="21"/>
      <c r="B225" s="21"/>
      <c r="C225" s="22"/>
      <c r="E225" s="22"/>
      <c r="F225" s="7"/>
    </row>
    <row r="226" customFormat="false" ht="12.75" hidden="false" customHeight="false" outlineLevel="0" collapsed="false">
      <c r="A226" s="21"/>
      <c r="B226" s="21"/>
      <c r="C226" s="22"/>
      <c r="E226" s="22"/>
      <c r="F226" s="7"/>
    </row>
    <row r="227" customFormat="false" ht="12.75" hidden="false" customHeight="false" outlineLevel="0" collapsed="false">
      <c r="A227" s="21"/>
      <c r="B227" s="21"/>
      <c r="C227" s="22"/>
      <c r="E227" s="22"/>
      <c r="F227" s="7"/>
    </row>
    <row r="228" customFormat="false" ht="12.75" hidden="false" customHeight="false" outlineLevel="0" collapsed="false">
      <c r="A228" s="21"/>
      <c r="B228" s="21"/>
      <c r="C228" s="22"/>
      <c r="E228" s="22"/>
      <c r="F228" s="7"/>
    </row>
    <row r="229" customFormat="false" ht="12.75" hidden="false" customHeight="false" outlineLevel="0" collapsed="false">
      <c r="A229" s="21"/>
      <c r="B229" s="21"/>
      <c r="C229" s="22"/>
      <c r="E229" s="22"/>
      <c r="F229" s="7"/>
    </row>
    <row r="230" customFormat="false" ht="12.75" hidden="false" customHeight="false" outlineLevel="0" collapsed="false">
      <c r="A230" s="21"/>
      <c r="B230" s="21"/>
      <c r="C230" s="22"/>
      <c r="E230" s="22"/>
      <c r="F230" s="7"/>
    </row>
    <row r="231" customFormat="false" ht="12.75" hidden="false" customHeight="false" outlineLevel="0" collapsed="false">
      <c r="A231" s="21"/>
      <c r="B231" s="21"/>
      <c r="C231" s="22"/>
      <c r="E231" s="22"/>
      <c r="F231" s="7"/>
    </row>
    <row r="232" customFormat="false" ht="12.75" hidden="false" customHeight="false" outlineLevel="0" collapsed="false">
      <c r="A232" s="21"/>
      <c r="B232" s="21"/>
      <c r="C232" s="22"/>
      <c r="E232" s="22"/>
      <c r="F232" s="7"/>
    </row>
    <row r="233" customFormat="false" ht="12.75" hidden="false" customHeight="false" outlineLevel="0" collapsed="false">
      <c r="A233" s="21"/>
      <c r="B233" s="21"/>
      <c r="C233" s="22"/>
      <c r="E233" s="22"/>
      <c r="F233" s="7"/>
    </row>
    <row r="234" customFormat="false" ht="12.75" hidden="false" customHeight="false" outlineLevel="0" collapsed="false">
      <c r="A234" s="21"/>
      <c r="B234" s="21"/>
      <c r="C234" s="22"/>
      <c r="E234" s="22"/>
      <c r="F234" s="7"/>
    </row>
    <row r="235" customFormat="false" ht="12.75" hidden="false" customHeight="false" outlineLevel="0" collapsed="false">
      <c r="A235" s="21"/>
      <c r="B235" s="21"/>
      <c r="C235" s="22"/>
      <c r="E235" s="22"/>
      <c r="F235" s="7"/>
    </row>
    <row r="236" customFormat="false" ht="12.75" hidden="false" customHeight="false" outlineLevel="0" collapsed="false">
      <c r="A236" s="21"/>
      <c r="B236" s="21"/>
      <c r="C236" s="22"/>
      <c r="E236" s="22"/>
      <c r="F236" s="7"/>
    </row>
    <row r="237" customFormat="false" ht="12.75" hidden="false" customHeight="false" outlineLevel="0" collapsed="false">
      <c r="A237" s="21"/>
      <c r="B237" s="21"/>
      <c r="C237" s="22"/>
      <c r="E237" s="22"/>
      <c r="F237" s="7"/>
    </row>
    <row r="238" customFormat="false" ht="12.75" hidden="false" customHeight="false" outlineLevel="0" collapsed="false">
      <c r="A238" s="21"/>
      <c r="B238" s="21"/>
      <c r="C238" s="22"/>
      <c r="E238" s="22"/>
      <c r="F238" s="7"/>
    </row>
    <row r="239" customFormat="false" ht="12.75" hidden="false" customHeight="false" outlineLevel="0" collapsed="false">
      <c r="A239" s="21"/>
      <c r="B239" s="21"/>
      <c r="C239" s="22"/>
      <c r="E239" s="22"/>
      <c r="F239" s="7"/>
    </row>
    <row r="240" customFormat="false" ht="12.75" hidden="false" customHeight="false" outlineLevel="0" collapsed="false">
      <c r="A240" s="21"/>
      <c r="B240" s="21"/>
      <c r="C240" s="22"/>
      <c r="E240" s="22"/>
      <c r="F240" s="7"/>
    </row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2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5" activeCellId="0" sqref="F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13"/>
    <col collapsed="false" customWidth="true" hidden="false" outlineLevel="0" max="2" min="2" style="0" width="11.99"/>
    <col collapsed="false" customWidth="true" hidden="false" outlineLevel="0" max="3" min="3" style="0" width="8.85"/>
    <col collapsed="false" customWidth="true" hidden="false" outlineLevel="0" max="6" min="4" style="13" width="9.14"/>
    <col collapsed="false" customWidth="true" hidden="false" outlineLevel="0" max="7" min="7" style="13" width="5.71"/>
    <col collapsed="false" customWidth="true" hidden="false" outlineLevel="0" max="8" min="8" style="0" width="11.99"/>
    <col collapsed="false" customWidth="true" hidden="false" outlineLevel="0" max="11" min="11" style="0" width="7.28"/>
    <col collapsed="false" customWidth="true" hidden="false" outlineLevel="0" max="12" min="12" style="0" width="11.28"/>
  </cols>
  <sheetData>
    <row r="1" customFormat="false" ht="12.75" hidden="false" customHeight="false" outlineLevel="0" collapsed="false">
      <c r="A1" s="5" t="str">
        <f aca="false">wti_hu_daily_update!B2</f>
        <v>REF_PERIOD_DT</v>
      </c>
      <c r="B1" s="0" t="s">
        <v>87</v>
      </c>
      <c r="D1" s="23" t="s">
        <v>8</v>
      </c>
      <c r="E1" s="23" t="s">
        <v>88</v>
      </c>
      <c r="F1" s="23" t="s">
        <v>89</v>
      </c>
      <c r="G1" s="24"/>
      <c r="H1" s="0" t="str">
        <f aca="false">wti_hu_daily_update!B2</f>
        <v>REF_PERIOD_DT</v>
      </c>
      <c r="I1" s="0" t="str">
        <f aca="false">wti_hu_daily_update!C2</f>
        <v>WTI_PRC</v>
      </c>
      <c r="J1" s="0" t="str">
        <f aca="false">wti_hu_daily_update!E2</f>
        <v>WTI_VOL</v>
      </c>
      <c r="K1" s="0" t="s">
        <v>76</v>
      </c>
      <c r="L1" s="0" t="s">
        <v>90</v>
      </c>
      <c r="N1" s="25"/>
      <c r="O1" s="0" t="s">
        <v>76</v>
      </c>
    </row>
    <row r="2" customFormat="false" ht="12.75" hidden="false" customHeight="false" outlineLevel="0" collapsed="false">
      <c r="A2" s="5" t="n">
        <f aca="false">wti_hu_daily_update!B3</f>
        <v>37012</v>
      </c>
      <c r="B2" s="16" t="n">
        <f aca="false">((((wti_hu_benz_analysis!$I$221+(wti_hu_benz_analysis!$I$222*D2)+(K2*wti_hu_benz_analysis!$I$223))/42)*((D2*1.95)/42))+L2)*100</f>
        <v>113.913819571004</v>
      </c>
      <c r="C2" s="26"/>
      <c r="D2" s="13" t="n">
        <f aca="false">I2+(E2/100)</f>
        <v>28.43</v>
      </c>
      <c r="E2" s="13" t="n">
        <v>-36</v>
      </c>
      <c r="F2" s="13" t="n">
        <f aca="false">(D2-I2)/I2</f>
        <v>-0.0125043417853421</v>
      </c>
      <c r="H2" s="5" t="n">
        <f aca="false">wti_hu_daily_update!B3</f>
        <v>37012</v>
      </c>
      <c r="I2" s="0" t="n">
        <f aca="false">wti_hu_daily_update!C3</f>
        <v>28.79</v>
      </c>
      <c r="J2" s="0" t="n">
        <f aca="false">wti_hu_daily_update!E3</f>
        <v>0.43561285015806</v>
      </c>
      <c r="K2" s="0" t="n">
        <v>0.82</v>
      </c>
      <c r="L2" s="0" t="n">
        <f aca="false">wti_hu_daily_update!G3</f>
        <v>0.0307000424965821</v>
      </c>
      <c r="O2" s="0" t="n">
        <v>0.82</v>
      </c>
      <c r="R2" s="13"/>
      <c r="S2" s="27" t="s">
        <v>91</v>
      </c>
      <c r="T2" s="27" t="s">
        <v>92</v>
      </c>
      <c r="U2" s="27" t="s">
        <v>92</v>
      </c>
      <c r="V2" s="27" t="s">
        <v>91</v>
      </c>
      <c r="W2" s="13"/>
    </row>
    <row r="3" customFormat="false" ht="12.75" hidden="false" customHeight="false" outlineLevel="0" collapsed="false">
      <c r="A3" s="5" t="n">
        <f aca="false">wti_hu_daily_update!B4</f>
        <v>37043</v>
      </c>
      <c r="B3" s="16" t="n">
        <f aca="false">((((wti_hu_benz_analysis!$I$221+(wti_hu_benz_analysis!$I$222*D3)+(K3*wti_hu_benz_analysis!$I$223))/42)*((D3*1.95)/42))+L3)*100</f>
        <v>117.861434713789</v>
      </c>
      <c r="C3" s="26"/>
      <c r="D3" s="13" t="n">
        <f aca="false">I3+(E3/100)</f>
        <v>29</v>
      </c>
      <c r="E3" s="13" t="n">
        <v>-19</v>
      </c>
      <c r="F3" s="13" t="n">
        <f aca="false">(D3-I3)/I3</f>
        <v>-0.00650907845152454</v>
      </c>
      <c r="H3" s="5" t="n">
        <f aca="false">wti_hu_daily_update!B4</f>
        <v>37043</v>
      </c>
      <c r="I3" s="0" t="n">
        <f aca="false">wti_hu_daily_update!C4</f>
        <v>29.19</v>
      </c>
      <c r="J3" s="0" t="n">
        <f aca="false">wti_hu_daily_update!E4</f>
        <v>0.35622659422797</v>
      </c>
      <c r="K3" s="0" t="n">
        <v>0.82</v>
      </c>
      <c r="L3" s="0" t="n">
        <f aca="false">wti_hu_daily_update!G4</f>
        <v>0.0254540599697489</v>
      </c>
      <c r="O3" s="0" t="n">
        <v>0.82</v>
      </c>
      <c r="R3" s="13"/>
      <c r="S3" s="27" t="s">
        <v>93</v>
      </c>
      <c r="T3" s="27" t="s">
        <v>93</v>
      </c>
      <c r="U3" s="27" t="s">
        <v>94</v>
      </c>
      <c r="V3" s="27" t="s">
        <v>95</v>
      </c>
      <c r="W3" s="13"/>
    </row>
    <row r="4" customFormat="false" ht="12.75" hidden="false" customHeight="false" outlineLevel="0" collapsed="false">
      <c r="A4" s="5" t="n">
        <f aca="false">wti_hu_daily_update!B5</f>
        <v>37073</v>
      </c>
      <c r="B4" s="16" t="n">
        <f aca="false">((((wti_hu_benz_analysis!$I$221+(wti_hu_benz_analysis!$I$222*D4)+(K4*wti_hu_benz_analysis!$I$223))/42)*((D4*1.95)/42))+L4)*100</f>
        <v>119.15769258033</v>
      </c>
      <c r="C4" s="26"/>
      <c r="D4" s="13" t="n">
        <f aca="false">I4+(E4/100)</f>
        <v>29.17</v>
      </c>
      <c r="E4" s="13" t="n">
        <v>-18</v>
      </c>
      <c r="F4" s="13" t="n">
        <f aca="false">(D4-I4)/I4</f>
        <v>-0.00613287904599658</v>
      </c>
      <c r="H4" s="5" t="n">
        <f aca="false">wti_hu_daily_update!B5</f>
        <v>37073</v>
      </c>
      <c r="I4" s="0" t="n">
        <f aca="false">wti_hu_daily_update!C5</f>
        <v>29.35</v>
      </c>
      <c r="J4" s="0" t="n">
        <f aca="false">wti_hu_daily_update!E5</f>
        <v>0.34667358882235</v>
      </c>
      <c r="K4" s="0" t="n">
        <v>0.82</v>
      </c>
      <c r="L4" s="0" t="n">
        <f aca="false">wti_hu_daily_update!G5</f>
        <v>0.0249072334427599</v>
      </c>
      <c r="O4" s="0" t="n">
        <v>0.82</v>
      </c>
      <c r="R4" s="28" t="s">
        <v>96</v>
      </c>
      <c r="S4" s="29" t="n">
        <v>1.1</v>
      </c>
      <c r="T4" s="29" t="n">
        <v>0.345</v>
      </c>
      <c r="U4" s="29" t="n">
        <v>0.235</v>
      </c>
      <c r="V4" s="29" t="n">
        <v>1.13</v>
      </c>
      <c r="W4" s="16" t="n">
        <f aca="false">(T4-S4)/S4</f>
        <v>-0.686363636363636</v>
      </c>
      <c r="X4" s="16"/>
      <c r="Y4" s="16"/>
    </row>
    <row r="5" customFormat="false" ht="12.75" hidden="false" customHeight="false" outlineLevel="0" collapsed="false">
      <c r="A5" s="5" t="n">
        <f aca="false">wti_hu_daily_update!B6</f>
        <v>37104</v>
      </c>
      <c r="B5" s="16" t="n">
        <f aca="false">((((wti_hu_benz_analysis!$I$221+(wti_hu_benz_analysis!$I$222*D5)+(K5*wti_hu_benz_analysis!$I$223))/42)*((D5*1.95)/42))+L5)*100</f>
        <v>118.49633191372</v>
      </c>
      <c r="C5" s="26"/>
      <c r="D5" s="13" t="n">
        <f aca="false">I5+(E5/100)</f>
        <v>29.1</v>
      </c>
      <c r="E5" s="13" t="n">
        <v>-12</v>
      </c>
      <c r="F5" s="13" t="n">
        <f aca="false">(D5-I5)/I5</f>
        <v>-0.00410677618069819</v>
      </c>
      <c r="H5" s="5" t="n">
        <f aca="false">wti_hu_daily_update!B6</f>
        <v>37104</v>
      </c>
      <c r="I5" s="0" t="n">
        <f aca="false">wti_hu_daily_update!C6</f>
        <v>29.22</v>
      </c>
      <c r="J5" s="0" t="n">
        <f aca="false">wti_hu_daily_update!E6</f>
        <v>0.33365687482314</v>
      </c>
      <c r="K5" s="0" t="n">
        <v>0.82</v>
      </c>
      <c r="L5" s="0" t="n">
        <f aca="false">wti_hu_daily_update!G6</f>
        <v>0.0238658506494589</v>
      </c>
      <c r="O5" s="0" t="n">
        <v>0.82</v>
      </c>
      <c r="R5" s="30" t="s">
        <v>97</v>
      </c>
      <c r="S5" s="31" t="n">
        <v>1.15</v>
      </c>
      <c r="T5" s="31" t="n">
        <v>0.34</v>
      </c>
      <c r="U5" s="31" t="n">
        <v>0.24</v>
      </c>
      <c r="V5" s="31" t="n">
        <v>1.22</v>
      </c>
      <c r="W5" s="16" t="n">
        <f aca="false">(T5-S5)/S5</f>
        <v>-0.704347826086957</v>
      </c>
      <c r="X5" s="16"/>
      <c r="Y5" s="16"/>
    </row>
    <row r="6" customFormat="false" ht="12.75" hidden="false" customHeight="false" outlineLevel="0" collapsed="false">
      <c r="A6" s="5" t="n">
        <f aca="false">wti_hu_daily_update!B7</f>
        <v>37135</v>
      </c>
      <c r="B6" s="16" t="n">
        <f aca="false">((((wti_hu_benz_analysis!$I$221+(wti_hu_benz_analysis!$I$222*D6)+(K6*wti_hu_benz_analysis!$I$223))/42)*((D6*1.95)/42))+L6)*100</f>
        <v>117.046158218415</v>
      </c>
      <c r="C6" s="26"/>
      <c r="D6" s="13" t="n">
        <f aca="false">I6+(E6/100)</f>
        <v>28.93</v>
      </c>
      <c r="E6" s="13" t="n">
        <v>7</v>
      </c>
      <c r="F6" s="13" t="n">
        <f aca="false">(D6-I6)/I6</f>
        <v>0.00242550242550244</v>
      </c>
      <c r="H6" s="5" t="n">
        <f aca="false">wti_hu_daily_update!B7</f>
        <v>37135</v>
      </c>
      <c r="I6" s="0" t="n">
        <f aca="false">wti_hu_daily_update!C7</f>
        <v>28.86</v>
      </c>
      <c r="J6" s="0" t="n">
        <f aca="false">wti_hu_daily_update!E7</f>
        <v>0.32331401765001</v>
      </c>
      <c r="K6" s="0" t="n">
        <v>0.82</v>
      </c>
      <c r="L6" s="0" t="n">
        <f aca="false">wti_hu_daily_update!G7</f>
        <v>0.0228411249906681</v>
      </c>
      <c r="O6" s="0" t="n">
        <v>0.82</v>
      </c>
      <c r="R6" s="30" t="s">
        <v>98</v>
      </c>
      <c r="S6" s="31" t="n">
        <v>1.25</v>
      </c>
      <c r="T6" s="31" t="n">
        <v>0.34</v>
      </c>
      <c r="U6" s="31" t="n">
        <v>0.25</v>
      </c>
      <c r="V6" s="31" t="n">
        <v>1.25</v>
      </c>
      <c r="W6" s="16" t="n">
        <f aca="false">(T6-S6)/S6</f>
        <v>-0.728</v>
      </c>
      <c r="X6" s="16"/>
      <c r="Y6" s="16"/>
    </row>
    <row r="7" customFormat="false" ht="12.75" hidden="false" customHeight="false" outlineLevel="0" collapsed="false">
      <c r="A7" s="5" t="n">
        <f aca="false">wti_hu_daily_update!B8</f>
        <v>37165</v>
      </c>
      <c r="B7" s="16" t="n">
        <f aca="false">((((wti_hu_benz_analysis!$I$221+(wti_hu_benz_analysis!$I$222*D7)+(K7*wti_hu_benz_analysis!$I$223))/42)*((D7*1.95)/42))+L7)*100</f>
        <v>112.799327766404</v>
      </c>
      <c r="C7" s="26"/>
      <c r="D7" s="13" t="n">
        <f aca="false">I7+(E7/100)</f>
        <v>28.4</v>
      </c>
      <c r="E7" s="13" t="n">
        <v>-8</v>
      </c>
      <c r="F7" s="13" t="n">
        <f aca="false">(D7-I7)/I7</f>
        <v>-0.00280898876404488</v>
      </c>
      <c r="H7" s="5" t="n">
        <f aca="false">wti_hu_daily_update!B8</f>
        <v>37165</v>
      </c>
      <c r="I7" s="0" t="n">
        <f aca="false">wti_hu_daily_update!C8</f>
        <v>28.48</v>
      </c>
      <c r="J7" s="0" t="n">
        <f aca="false">wti_hu_daily_update!E8</f>
        <v>0.31644281792314</v>
      </c>
      <c r="K7" s="0" t="n">
        <v>0.81</v>
      </c>
      <c r="L7" s="0" t="n">
        <f aca="false">wti_hu_daily_update!G8</f>
        <v>0.0220613384562082</v>
      </c>
      <c r="O7" s="0" t="n">
        <v>0.81</v>
      </c>
      <c r="R7" s="30" t="s">
        <v>99</v>
      </c>
      <c r="S7" s="31" t="n">
        <v>1.25</v>
      </c>
      <c r="T7" s="31" t="n">
        <v>0.34</v>
      </c>
      <c r="U7" s="31" t="n">
        <v>0.26</v>
      </c>
      <c r="V7" s="31" t="n">
        <v>1.22</v>
      </c>
      <c r="W7" s="16" t="n">
        <f aca="false">(T7-S7)/S7</f>
        <v>-0.728</v>
      </c>
      <c r="X7" s="16"/>
      <c r="Y7" s="16"/>
    </row>
    <row r="8" customFormat="false" ht="12.75" hidden="false" customHeight="false" outlineLevel="0" collapsed="false">
      <c r="A8" s="5" t="n">
        <f aca="false">wti_hu_daily_update!B9</f>
        <v>37196</v>
      </c>
      <c r="B8" s="16" t="n">
        <f aca="false">((((wti_hu_benz_analysis!$I$221+(wti_hu_benz_analysis!$I$222*D8)+(K8*wti_hu_benz_analysis!$I$223))/42)*((D8*1.95)/42))+L8)*100</f>
        <v>108.933733456063</v>
      </c>
      <c r="C8" s="26"/>
      <c r="D8" s="13" t="n">
        <f aca="false">I8+(E8/100)</f>
        <v>27.91</v>
      </c>
      <c r="E8" s="13" t="n">
        <v>-1</v>
      </c>
      <c r="F8" s="13" t="n">
        <f aca="false">(D8-I8)/I8</f>
        <v>-0.000358166189111804</v>
      </c>
      <c r="H8" s="5" t="n">
        <f aca="false">wti_hu_daily_update!B9</f>
        <v>37196</v>
      </c>
      <c r="I8" s="0" t="n">
        <f aca="false">wti_hu_daily_update!C9</f>
        <v>27.92</v>
      </c>
      <c r="J8" s="0" t="n">
        <f aca="false">wti_hu_daily_update!E9</f>
        <v>0.30873456251914</v>
      </c>
      <c r="K8" s="0" t="n">
        <v>0.81</v>
      </c>
      <c r="L8" s="0" t="n">
        <f aca="false">wti_hu_daily_update!G9</f>
        <v>0.0211007209541727</v>
      </c>
      <c r="O8" s="0" t="n">
        <v>0.81</v>
      </c>
      <c r="R8" s="30" t="s">
        <v>100</v>
      </c>
      <c r="S8" s="31" t="n">
        <v>1.2</v>
      </c>
      <c r="T8" s="31" t="n">
        <v>0.34</v>
      </c>
      <c r="U8" s="31" t="n">
        <v>0.265</v>
      </c>
      <c r="V8" s="31" t="n">
        <v>1.17</v>
      </c>
      <c r="W8" s="16" t="n">
        <f aca="false">(T8-S8)/S8</f>
        <v>-0.716666666666667</v>
      </c>
      <c r="X8" s="16"/>
      <c r="Y8" s="16"/>
    </row>
    <row r="9" customFormat="false" ht="12.75" hidden="false" customHeight="false" outlineLevel="0" collapsed="false">
      <c r="A9" s="5" t="n">
        <f aca="false">wti_hu_daily_update!B10</f>
        <v>37226</v>
      </c>
      <c r="B9" s="16" t="n">
        <f aca="false">((((wti_hu_benz_analysis!$I$221+(wti_hu_benz_analysis!$I$222*D9)+(K9*wti_hu_benz_analysis!$I$223))/42)*((D9*1.95)/42))+L9)*100</f>
        <v>105.829664753872</v>
      </c>
      <c r="C9" s="26"/>
      <c r="D9" s="13" t="n">
        <f aca="false">I9+(E9/100)</f>
        <v>27.51</v>
      </c>
      <c r="E9" s="13" t="n">
        <v>-4</v>
      </c>
      <c r="F9" s="13" t="n">
        <f aca="false">(D9-I9)/I9</f>
        <v>-0.00145190562613427</v>
      </c>
      <c r="H9" s="5" t="n">
        <f aca="false">wti_hu_daily_update!B10</f>
        <v>37226</v>
      </c>
      <c r="I9" s="0" t="n">
        <f aca="false">wti_hu_daily_update!C10</f>
        <v>27.55</v>
      </c>
      <c r="J9" s="0" t="n">
        <f aca="false">wti_hu_daily_update!E10</f>
        <v>0.30170743607727</v>
      </c>
      <c r="K9" s="0" t="n">
        <v>0.81</v>
      </c>
      <c r="L9" s="0" t="n">
        <f aca="false">wti_hu_daily_update!G10</f>
        <v>0.020347180916909</v>
      </c>
      <c r="O9" s="0" t="n">
        <v>0.81</v>
      </c>
      <c r="R9" s="30" t="s">
        <v>101</v>
      </c>
      <c r="S9" s="31" t="n">
        <v>1.15</v>
      </c>
      <c r="T9" s="31" t="n">
        <v>0.34</v>
      </c>
      <c r="U9" s="31" t="n">
        <v>0.26</v>
      </c>
      <c r="V9" s="31" t="n">
        <v>1.15</v>
      </c>
      <c r="W9" s="16" t="n">
        <f aca="false">(T9-S9)/S9</f>
        <v>-0.704347826086957</v>
      </c>
      <c r="X9" s="16"/>
      <c r="Y9" s="16"/>
    </row>
    <row r="10" customFormat="false" ht="12.75" hidden="false" customHeight="false" outlineLevel="0" collapsed="false">
      <c r="A10" s="5" t="n">
        <f aca="false">wti_hu_daily_update!B11</f>
        <v>37257</v>
      </c>
      <c r="B10" s="16" t="n">
        <f aca="false">((((wti_hu_benz_analysis!$I$221+(wti_hu_benz_analysis!$I$222*D10)+(K10*wti_hu_benz_analysis!$I$223))/42)*((D10*1.95)/42))+L10)*100</f>
        <v>102.724381910335</v>
      </c>
      <c r="C10" s="26"/>
      <c r="D10" s="13" t="n">
        <f aca="false">I10+(E10/100)</f>
        <v>27.1</v>
      </c>
      <c r="E10" s="13" t="n">
        <v>-15</v>
      </c>
      <c r="F10" s="13" t="n">
        <f aca="false">(D10-I10)/I10</f>
        <v>-0.00550458715596325</v>
      </c>
      <c r="H10" s="5" t="n">
        <f aca="false">wti_hu_daily_update!B11</f>
        <v>37257</v>
      </c>
      <c r="I10" s="0" t="n">
        <f aca="false">wti_hu_daily_update!C11</f>
        <v>27.25</v>
      </c>
      <c r="J10" s="0" t="n">
        <f aca="false">wti_hu_daily_update!E11</f>
        <v>0.29787214886875</v>
      </c>
      <c r="K10" s="0" t="n">
        <v>0.811</v>
      </c>
      <c r="L10" s="0" t="n">
        <f aca="false">wti_hu_daily_update!G11</f>
        <v>0.0198697788887319</v>
      </c>
      <c r="O10" s="0" t="n">
        <v>0.811</v>
      </c>
      <c r="R10" s="30" t="s">
        <v>102</v>
      </c>
      <c r="S10" s="31" t="n">
        <v>1.15</v>
      </c>
      <c r="T10" s="31" t="n">
        <v>0.35</v>
      </c>
      <c r="U10" s="31" t="n">
        <v>0.265</v>
      </c>
      <c r="V10" s="31" t="n">
        <v>1.15</v>
      </c>
      <c r="W10" s="16" t="n">
        <f aca="false">(T10-S10)/S10</f>
        <v>-0.695652173913044</v>
      </c>
      <c r="X10" s="16"/>
      <c r="Y10" s="16"/>
    </row>
    <row r="11" customFormat="false" ht="12.75" hidden="false" customHeight="false" outlineLevel="0" collapsed="false">
      <c r="A11" s="5" t="n">
        <f aca="false">wti_hu_daily_update!B12</f>
        <v>37288</v>
      </c>
      <c r="B11" s="16" t="n">
        <f aca="false">((((wti_hu_benz_analysis!$I$221+(wti_hu_benz_analysis!$I$222*D11)+(K11*wti_hu_benz_analysis!$I$223))/42)*((D11*1.95)/42))+L11)*100</f>
        <v>100.815873265161</v>
      </c>
      <c r="C11" s="26"/>
      <c r="D11" s="13" t="n">
        <f aca="false">I11+(E11/100)</f>
        <v>26.85</v>
      </c>
      <c r="E11" s="13" t="n">
        <v>-24</v>
      </c>
      <c r="F11" s="13" t="n">
        <f aca="false">(D11-I11)/I11</f>
        <v>-0.00885935769656694</v>
      </c>
      <c r="H11" s="5" t="n">
        <f aca="false">wti_hu_daily_update!B12</f>
        <v>37288</v>
      </c>
      <c r="I11" s="0" t="n">
        <f aca="false">wti_hu_daily_update!C12</f>
        <v>27.09</v>
      </c>
      <c r="J11" s="0" t="n">
        <f aca="false">wti_hu_daily_update!E12</f>
        <v>0.2897442023195</v>
      </c>
      <c r="K11" s="0" t="n">
        <v>0.811</v>
      </c>
      <c r="L11" s="0" t="n">
        <f aca="false">wti_hu_daily_update!G12</f>
        <v>0.019214115141628</v>
      </c>
      <c r="O11" s="0" t="n">
        <v>0.811</v>
      </c>
      <c r="R11" s="30" t="s">
        <v>103</v>
      </c>
      <c r="S11" s="31" t="n">
        <v>1.15</v>
      </c>
      <c r="T11" s="31" t="n">
        <v>0.36</v>
      </c>
      <c r="U11" s="31" t="n">
        <v>0.28</v>
      </c>
      <c r="V11" s="31" t="n">
        <v>1.12</v>
      </c>
      <c r="W11" s="16" t="n">
        <f aca="false">(T11-S11)/S11</f>
        <v>-0.686956521739131</v>
      </c>
      <c r="X11" s="16"/>
      <c r="Y11" s="16"/>
    </row>
    <row r="12" customFormat="false" ht="12.75" hidden="false" customHeight="false" outlineLevel="0" collapsed="false">
      <c r="A12" s="5" t="n">
        <f aca="false">wti_hu_daily_update!B13</f>
        <v>37316</v>
      </c>
      <c r="B12" s="16" t="n">
        <f aca="false">((((wti_hu_benz_analysis!$I$221+(wti_hu_benz_analysis!$I$222*D12)+(K12*wti_hu_benz_analysis!$I$223))/42)*((D12*1.95)/42))+L12)*100</f>
        <v>100.166861123662</v>
      </c>
      <c r="C12" s="26"/>
      <c r="D12" s="13" t="n">
        <f aca="false">I12+(E12/100)</f>
        <v>26.77</v>
      </c>
      <c r="E12" s="13" t="n">
        <v>-2</v>
      </c>
      <c r="F12" s="13" t="n">
        <f aca="false">(D12-I12)/I12</f>
        <v>-0.000746547219111593</v>
      </c>
      <c r="H12" s="5" t="n">
        <f aca="false">wti_hu_daily_update!B13</f>
        <v>37316</v>
      </c>
      <c r="I12" s="0" t="n">
        <f aca="false">wti_hu_daily_update!C13</f>
        <v>26.79</v>
      </c>
      <c r="J12" s="0" t="n">
        <f aca="false">wti_hu_daily_update!E13</f>
        <v>0.28340294035069</v>
      </c>
      <c r="K12" s="0" t="n">
        <v>0.811</v>
      </c>
      <c r="L12" s="0" t="n">
        <f aca="false">wti_hu_daily_update!G13</f>
        <v>0.0185854762647794</v>
      </c>
      <c r="O12" s="0" t="n">
        <v>0.811</v>
      </c>
      <c r="R12" s="30" t="s">
        <v>104</v>
      </c>
      <c r="S12" s="31" t="n">
        <v>1.1</v>
      </c>
      <c r="T12" s="31" t="n">
        <v>0.37</v>
      </c>
      <c r="U12" s="31" t="n">
        <v>0.29</v>
      </c>
      <c r="V12" s="31" t="n">
        <v>1.1</v>
      </c>
      <c r="W12" s="16" t="n">
        <f aca="false">(T12-S12)/S12</f>
        <v>-0.663636363636364</v>
      </c>
      <c r="X12" s="16"/>
      <c r="Y12" s="16"/>
    </row>
    <row r="13" customFormat="false" ht="12.75" hidden="false" customHeight="false" outlineLevel="0" collapsed="false">
      <c r="A13" s="5" t="n">
        <f aca="false">wti_hu_daily_update!B14</f>
        <v>37347</v>
      </c>
      <c r="B13" s="16" t="n">
        <f aca="false">((((wti_hu_benz_analysis!$I$221+(wti_hu_benz_analysis!$I$222*D13)+(K13*wti_hu_benz_analysis!$I$223))/42)*((D13*1.95)/42))+L13)*100</f>
        <v>98.2273128176092</v>
      </c>
      <c r="C13" s="26"/>
      <c r="D13" s="13" t="n">
        <f aca="false">I13+(E13/100)</f>
        <v>26.51</v>
      </c>
      <c r="F13" s="13" t="n">
        <f aca="false">(D13-I13)/I13</f>
        <v>0</v>
      </c>
      <c r="H13" s="5" t="n">
        <f aca="false">wti_hu_daily_update!B14</f>
        <v>37347</v>
      </c>
      <c r="I13" s="0" t="n">
        <f aca="false">wti_hu_daily_update!C14</f>
        <v>26.51</v>
      </c>
      <c r="J13" s="0" t="n">
        <f aca="false">wti_hu_daily_update!E14</f>
        <v>0.27921557677563</v>
      </c>
      <c r="K13" s="0" t="n">
        <v>0.811</v>
      </c>
      <c r="L13" s="0" t="n">
        <f aca="false">wti_hu_daily_update!G14</f>
        <v>0.0181194912601631</v>
      </c>
      <c r="O13" s="0" t="n">
        <v>0.811</v>
      </c>
      <c r="R13" s="30" t="s">
        <v>105</v>
      </c>
      <c r="S13" s="31" t="n">
        <v>1.1</v>
      </c>
      <c r="T13" s="31" t="n">
        <v>0.39</v>
      </c>
      <c r="U13" s="31" t="n">
        <v>0.3</v>
      </c>
      <c r="V13" s="31" t="n">
        <v>1.1</v>
      </c>
      <c r="W13" s="16" t="n">
        <f aca="false">(T13-S13)/S13</f>
        <v>-0.645454545454546</v>
      </c>
      <c r="X13" s="16"/>
      <c r="Y13" s="16"/>
    </row>
    <row r="14" customFormat="false" ht="12.75" hidden="false" customHeight="false" outlineLevel="0" collapsed="false">
      <c r="A14" s="5" t="n">
        <f aca="false">wti_hu_daily_update!B15</f>
        <v>37377</v>
      </c>
      <c r="B14" s="16" t="n">
        <f aca="false">((((wti_hu_benz_analysis!$I$221+(wti_hu_benz_analysis!$I$222*I14)+(K14*wti_hu_benz_analysis!$I$223))/42)*((I14*1.95)/42))+L14)*100</f>
        <v>96.37790762638</v>
      </c>
      <c r="C14" s="26"/>
      <c r="F14" s="32"/>
      <c r="H14" s="5" t="n">
        <f aca="false">wti_hu_daily_update!B15</f>
        <v>37377</v>
      </c>
      <c r="I14" s="0" t="n">
        <f aca="false">wti_hu_daily_update!C15</f>
        <v>26.26</v>
      </c>
      <c r="J14" s="0" t="n">
        <f aca="false">wti_hu_daily_update!E15</f>
        <v>0.27462214847281</v>
      </c>
      <c r="K14" s="0" t="n">
        <v>0.811</v>
      </c>
      <c r="L14" s="0" t="n">
        <f aca="false">wti_hu_daily_update!G15</f>
        <v>0.0176533410462558</v>
      </c>
      <c r="O14" s="0" t="n">
        <v>0.811</v>
      </c>
      <c r="R14" s="30" t="s">
        <v>106</v>
      </c>
      <c r="S14" s="31" t="n">
        <v>1.1</v>
      </c>
      <c r="T14" s="31" t="n">
        <v>0.4</v>
      </c>
      <c r="U14" s="31" t="n">
        <v>0.31</v>
      </c>
      <c r="V14" s="31" t="n">
        <v>1.13</v>
      </c>
      <c r="W14" s="16" t="n">
        <f aca="false">(T14-S14)/S14</f>
        <v>-0.636363636363636</v>
      </c>
      <c r="X14" s="16"/>
      <c r="Y14" s="16"/>
    </row>
    <row r="15" customFormat="false" ht="12.75" hidden="false" customHeight="false" outlineLevel="0" collapsed="false">
      <c r="A15" s="5" t="n">
        <f aca="false">wti_hu_daily_update!B16</f>
        <v>37408</v>
      </c>
      <c r="B15" s="16" t="n">
        <f aca="false">((((wti_hu_benz_analysis!$I$221+(wti_hu_benz_analysis!$I$222*I15)+(K15*wti_hu_benz_analysis!$I$223))/42)*((I15*1.95)/42))+L15)*100</f>
        <v>94.6185530625276</v>
      </c>
      <c r="C15" s="26"/>
      <c r="H15" s="5" t="n">
        <f aca="false">wti_hu_daily_update!B16</f>
        <v>37408</v>
      </c>
      <c r="I15" s="0" t="n">
        <f aca="false">wti_hu_daily_update!C16</f>
        <v>26.02</v>
      </c>
      <c r="J15" s="0" t="n">
        <f aca="false">wti_hu_daily_update!E16</f>
        <v>0.27014009498593</v>
      </c>
      <c r="K15" s="0" t="n">
        <v>0.811</v>
      </c>
      <c r="L15" s="0" t="n">
        <f aca="false">wti_hu_daily_update!G16</f>
        <v>0.0172065170709424</v>
      </c>
      <c r="O15" s="0" t="n">
        <v>0.811</v>
      </c>
      <c r="R15" s="30" t="s">
        <v>107</v>
      </c>
      <c r="S15" s="31" t="n">
        <v>1.15</v>
      </c>
      <c r="T15" s="31" t="n">
        <v>0.43</v>
      </c>
      <c r="U15" s="31" t="n">
        <v>0.32</v>
      </c>
      <c r="V15" s="31" t="n">
        <v>1.18</v>
      </c>
      <c r="W15" s="16" t="n">
        <f aca="false">(T15-S15)/S15</f>
        <v>-0.626086956521739</v>
      </c>
      <c r="X15" s="16"/>
      <c r="Y15" s="16"/>
    </row>
    <row r="16" customFormat="false" ht="12.75" hidden="false" customHeight="false" outlineLevel="0" collapsed="false">
      <c r="A16" s="5" t="n">
        <f aca="false">wti_hu_daily_update!B17</f>
        <v>37438</v>
      </c>
      <c r="B16" s="16" t="n">
        <f aca="false">((((wti_hu_benz_analysis!$I$221+(wti_hu_benz_analysis!$I$222*I16)+(K16*wti_hu_benz_analysis!$I$223))/42)*((I16*1.95)/42))+L16)*100</f>
        <v>92.8788918153572</v>
      </c>
      <c r="C16" s="26"/>
      <c r="G16" s="27"/>
      <c r="H16" s="5" t="n">
        <f aca="false">wti_hu_daily_update!B17</f>
        <v>37438</v>
      </c>
      <c r="I16" s="0" t="n">
        <f aca="false">wti_hu_daily_update!C17</f>
        <v>25.78</v>
      </c>
      <c r="J16" s="0" t="n">
        <f aca="false">wti_hu_daily_update!E17</f>
        <v>0.26621058301033</v>
      </c>
      <c r="K16" s="0" t="n">
        <v>0.811</v>
      </c>
      <c r="L16" s="0" t="n">
        <f aca="false">wti_hu_daily_update!G17</f>
        <v>0.0167998289067863</v>
      </c>
      <c r="O16" s="0" t="n">
        <v>0.811</v>
      </c>
      <c r="R16" s="30" t="s">
        <v>108</v>
      </c>
      <c r="S16" s="31" t="n">
        <v>1.2</v>
      </c>
      <c r="T16" s="31" t="n">
        <v>0.44</v>
      </c>
      <c r="U16" s="31" t="n">
        <v>0.35</v>
      </c>
      <c r="V16" s="31" t="n">
        <v>1.23</v>
      </c>
      <c r="W16" s="16" t="n">
        <f aca="false">(T16-S16)/S16</f>
        <v>-0.633333333333333</v>
      </c>
      <c r="X16" s="16"/>
      <c r="Y16" s="16"/>
    </row>
    <row r="17" customFormat="false" ht="12.75" hidden="false" customHeight="false" outlineLevel="0" collapsed="false">
      <c r="A17" s="5" t="n">
        <f aca="false">wti_hu_daily_update!B18</f>
        <v>37469</v>
      </c>
      <c r="B17" s="16" t="n">
        <f aca="false">((((wti_hu_benz_analysis!$I$221+(wti_hu_benz_analysis!$I$222*I17)+(K17*wti_hu_benz_analysis!$I$223))/42)*((I17*1.95)/42))+L17)*100</f>
        <v>91.301012498395</v>
      </c>
      <c r="C17" s="26"/>
      <c r="H17" s="5" t="n">
        <f aca="false">wti_hu_daily_update!B18</f>
        <v>37469</v>
      </c>
      <c r="I17" s="0" t="n">
        <f aca="false">wti_hu_daily_update!C18</f>
        <v>25.56</v>
      </c>
      <c r="J17" s="0" t="n">
        <f aca="false">wti_hu_daily_update!E18</f>
        <v>0.26302892254706</v>
      </c>
      <c r="K17" s="0" t="n">
        <v>0.811</v>
      </c>
      <c r="L17" s="0" t="n">
        <f aca="false">wti_hu_daily_update!G18</f>
        <v>0.0164573908976164</v>
      </c>
      <c r="O17" s="0" t="n">
        <v>0.811</v>
      </c>
      <c r="R17" s="30" t="s">
        <v>109</v>
      </c>
      <c r="S17" s="31" t="n">
        <v>1.25</v>
      </c>
      <c r="T17" s="31" t="n">
        <v>0.45</v>
      </c>
      <c r="U17" s="31" t="n">
        <v>0.37</v>
      </c>
      <c r="V17" s="31" t="n">
        <v>1.25</v>
      </c>
      <c r="W17" s="16" t="n">
        <f aca="false">(T17-S17)/S17</f>
        <v>-0.64</v>
      </c>
      <c r="X17" s="16"/>
      <c r="Y17" s="16"/>
    </row>
    <row r="18" customFormat="false" ht="12.75" hidden="false" customHeight="false" outlineLevel="0" collapsed="false">
      <c r="A18" s="5" t="n">
        <f aca="false">wti_hu_daily_update!B19</f>
        <v>37500</v>
      </c>
      <c r="B18" s="16" t="n">
        <f aca="false">((((wti_hu_benz_analysis!$I$221+(wti_hu_benz_analysis!$I$222*I18)+(K18*wti_hu_benz_analysis!$I$223))/42)*((I18*1.95)/42))+L18)*100</f>
        <v>89.7371548782408</v>
      </c>
      <c r="C18" s="26"/>
      <c r="H18" s="5" t="n">
        <f aca="false">wti_hu_daily_update!B19</f>
        <v>37500</v>
      </c>
      <c r="I18" s="0" t="n">
        <f aca="false">wti_hu_daily_update!C19</f>
        <v>25.34</v>
      </c>
      <c r="J18" s="0" t="n">
        <f aca="false">wti_hu_daily_update!E19</f>
        <v>0.25992845995785</v>
      </c>
      <c r="K18" s="0" t="n">
        <v>0.811</v>
      </c>
      <c r="L18" s="0" t="n">
        <f aca="false">wti_hu_daily_update!G19</f>
        <v>0.0161234165229479</v>
      </c>
      <c r="O18" s="0" t="n">
        <v>0.811</v>
      </c>
      <c r="R18" s="30" t="s">
        <v>110</v>
      </c>
      <c r="S18" s="31" t="n">
        <v>1.25</v>
      </c>
      <c r="T18" s="31" t="n">
        <v>0.45</v>
      </c>
      <c r="U18" s="31" t="n">
        <v>0.41</v>
      </c>
      <c r="V18" s="31" t="n">
        <v>1.22</v>
      </c>
      <c r="W18" s="16" t="n">
        <f aca="false">(T18-S18)/S18</f>
        <v>-0.64</v>
      </c>
      <c r="X18" s="16"/>
      <c r="Y18" s="16"/>
    </row>
    <row r="19" customFormat="false" ht="12.75" hidden="false" customHeight="false" outlineLevel="0" collapsed="false">
      <c r="A19" s="5" t="n">
        <f aca="false">wti_hu_daily_update!B20</f>
        <v>37530</v>
      </c>
      <c r="B19" s="16" t="n">
        <f aca="false">((((wti_hu_benz_analysis!$I$221+(wti_hu_benz_analysis!$I$222*I19)+(K19*wti_hu_benz_analysis!$I$223))/42)*((I19*1.95)/42))+L19)*100</f>
        <v>88.2553859695453</v>
      </c>
      <c r="C19" s="26"/>
      <c r="H19" s="5" t="n">
        <f aca="false">wti_hu_daily_update!B20</f>
        <v>37530</v>
      </c>
      <c r="I19" s="0" t="n">
        <f aca="false">wti_hu_daily_update!C20</f>
        <v>25.13</v>
      </c>
      <c r="J19" s="0" t="n">
        <f aca="false">wti_hu_daily_update!E20</f>
        <v>0.25670917885021</v>
      </c>
      <c r="K19" s="0" t="n">
        <v>0.811</v>
      </c>
      <c r="L19" s="0" t="n">
        <f aca="false">wti_hu_daily_update!G20</f>
        <v>0.0157917592829048</v>
      </c>
      <c r="O19" s="0" t="n">
        <v>0.811</v>
      </c>
      <c r="R19" s="30" t="s">
        <v>111</v>
      </c>
      <c r="S19" s="31" t="n">
        <v>1.2</v>
      </c>
      <c r="T19" s="31" t="n">
        <v>0.45</v>
      </c>
      <c r="U19" s="31" t="n">
        <v>0.38</v>
      </c>
      <c r="V19" s="31" t="n">
        <v>1.17</v>
      </c>
      <c r="W19" s="16" t="n">
        <f aca="false">(T19-S19)/S19</f>
        <v>-0.625</v>
      </c>
      <c r="X19" s="16"/>
      <c r="Y19" s="16"/>
    </row>
    <row r="20" customFormat="false" ht="12.75" hidden="false" customHeight="false" outlineLevel="0" collapsed="false">
      <c r="A20" s="5" t="n">
        <f aca="false">wti_hu_daily_update!B21</f>
        <v>37561</v>
      </c>
      <c r="B20" s="16" t="n">
        <f aca="false">((((wti_hu_benz_analysis!$I$221+(wti_hu_benz_analysis!$I$222*I20)+(K20*wti_hu_benz_analysis!$I$223))/42)*((I20*1.95)/42))+L20)*100</f>
        <v>86.9307748796827</v>
      </c>
      <c r="C20" s="26"/>
      <c r="H20" s="5" t="n">
        <f aca="false">wti_hu_daily_update!B21</f>
        <v>37561</v>
      </c>
      <c r="I20" s="0" t="n">
        <f aca="false">wti_hu_daily_update!C21</f>
        <v>24.94</v>
      </c>
      <c r="J20" s="0" t="n">
        <f aca="false">wti_hu_daily_update!E21</f>
        <v>0.25468223024777</v>
      </c>
      <c r="K20" s="0" t="n">
        <v>0.811</v>
      </c>
      <c r="L20" s="0" t="n">
        <f aca="false">wti_hu_daily_update!G21</f>
        <v>0.0155486154506162</v>
      </c>
      <c r="O20" s="0" t="n">
        <v>0.811</v>
      </c>
      <c r="R20" s="30" t="s">
        <v>112</v>
      </c>
      <c r="S20" s="31" t="n">
        <v>1.15</v>
      </c>
      <c r="T20" s="31" t="n">
        <v>0.43</v>
      </c>
      <c r="U20" s="31" t="n">
        <v>0.36</v>
      </c>
      <c r="V20" s="31" t="n">
        <v>1.12</v>
      </c>
      <c r="W20" s="16" t="n">
        <f aca="false">(T20-S20)/S20</f>
        <v>-0.626086956521739</v>
      </c>
      <c r="X20" s="16"/>
      <c r="Y20" s="16"/>
    </row>
    <row r="21" customFormat="false" ht="12.75" hidden="false" customHeight="false" outlineLevel="0" collapsed="false">
      <c r="A21" s="5" t="n">
        <f aca="false">wti_hu_daily_update!B22</f>
        <v>37591</v>
      </c>
      <c r="B21" s="16" t="n">
        <f aca="false">((((wti_hu_benz_analysis!$I$221+(wti_hu_benz_analysis!$I$222*I21)+(K21*wti_hu_benz_analysis!$I$223))/42)*((I21*1.95)/42))+L21)*100</f>
        <v>85.6728760290385</v>
      </c>
      <c r="C21" s="26"/>
      <c r="H21" s="5" t="n">
        <f aca="false">wti_hu_daily_update!B22</f>
        <v>37591</v>
      </c>
      <c r="I21" s="0" t="n">
        <f aca="false">wti_hu_daily_update!C22</f>
        <v>24.76</v>
      </c>
      <c r="J21" s="0" t="n">
        <f aca="false">wti_hu_daily_update!E22</f>
        <v>0.25074202896753</v>
      </c>
      <c r="K21" s="0" t="n">
        <v>0.811</v>
      </c>
      <c r="L21" s="0" t="n">
        <f aca="false">wti_hu_daily_update!G22</f>
        <v>0.0151975788515674</v>
      </c>
      <c r="O21" s="0" t="n">
        <v>0.811</v>
      </c>
      <c r="R21" s="30" t="s">
        <v>113</v>
      </c>
      <c r="S21" s="31" t="n">
        <v>1.1</v>
      </c>
      <c r="T21" s="31" t="n">
        <v>0.42</v>
      </c>
      <c r="U21" s="31" t="n">
        <v>0.34</v>
      </c>
      <c r="V21" s="31" t="n">
        <v>1.07</v>
      </c>
      <c r="W21" s="16" t="n">
        <f aca="false">(T21-S21)/S21</f>
        <v>-0.618181818181818</v>
      </c>
      <c r="X21" s="16"/>
      <c r="Y21" s="16"/>
    </row>
    <row r="22" customFormat="false" ht="12.75" hidden="false" customHeight="false" outlineLevel="0" collapsed="false">
      <c r="A22" s="5" t="n">
        <f aca="false">wti_hu_daily_update!B23</f>
        <v>37622</v>
      </c>
      <c r="B22" s="16" t="n">
        <f aca="false">((((wti_hu_benz_analysis!$I$221+(wti_hu_benz_analysis!$I$222*I22)+(K22*wti_hu_benz_analysis!$I$223))/42)*((I22*1.95)/42))+L22)*100</f>
        <v>84.5012710829033</v>
      </c>
      <c r="C22" s="26"/>
      <c r="H22" s="5" t="n">
        <f aca="false">wti_hu_daily_update!B23</f>
        <v>37622</v>
      </c>
      <c r="I22" s="0" t="n">
        <f aca="false">wti_hu_daily_update!C23</f>
        <v>24.59</v>
      </c>
      <c r="J22" s="0" t="n">
        <f aca="false">wti_hu_daily_update!E23</f>
        <v>0.24834864985986</v>
      </c>
      <c r="K22" s="0" t="n">
        <v>0.811</v>
      </c>
      <c r="L22" s="0" t="n">
        <f aca="false">wti_hu_daily_update!G23</f>
        <v>0.0149491658907571</v>
      </c>
      <c r="O22" s="0" t="n">
        <v>0.811</v>
      </c>
      <c r="R22" s="30" t="s">
        <v>114</v>
      </c>
      <c r="S22" s="31" t="n">
        <v>1.05</v>
      </c>
      <c r="T22" s="31" t="n">
        <v>0.4</v>
      </c>
      <c r="U22" s="31" t="n">
        <v>0.34</v>
      </c>
      <c r="V22" s="31" t="n">
        <v>1.05</v>
      </c>
      <c r="W22" s="16" t="n">
        <f aca="false">(T22-S22)/S22</f>
        <v>-0.619047619047619</v>
      </c>
      <c r="X22" s="16"/>
      <c r="Y22" s="16"/>
    </row>
    <row r="23" customFormat="false" ht="12.75" hidden="false" customHeight="false" outlineLevel="0" collapsed="false">
      <c r="A23" s="5" t="n">
        <f aca="false">wti_hu_daily_update!B24</f>
        <v>37653</v>
      </c>
      <c r="B23" s="16" t="n">
        <f aca="false">((((wti_hu_benz_analysis!$I$221+(wti_hu_benz_analysis!$I$222*I23)+(K23*wti_hu_benz_analysis!$I$223))/42)*((I23*1.95)/42))+L23)*100</f>
        <v>83.4075903433467</v>
      </c>
      <c r="C23" s="26"/>
      <c r="H23" s="5" t="n">
        <f aca="false">wti_hu_daily_update!B24</f>
        <v>37653</v>
      </c>
      <c r="I23" s="0" t="n">
        <f aca="false">wti_hu_daily_update!C24</f>
        <v>24.43</v>
      </c>
      <c r="J23" s="0" t="n">
        <f aca="false">wti_hu_daily_update!E24</f>
        <v>0.24636991805607</v>
      </c>
      <c r="K23" s="0" t="n">
        <v>0.811</v>
      </c>
      <c r="L23" s="0" t="n">
        <f aca="false">wti_hu_daily_update!G24</f>
        <v>0.0147335626880813</v>
      </c>
      <c r="O23" s="0" t="n">
        <v>0.811</v>
      </c>
      <c r="R23" s="30" t="s">
        <v>115</v>
      </c>
      <c r="S23" s="31" t="n">
        <v>1.05</v>
      </c>
      <c r="T23" s="31" t="n">
        <v>0.4</v>
      </c>
      <c r="U23" s="31" t="n">
        <v>0.32</v>
      </c>
      <c r="V23" s="31" t="n">
        <v>1.05</v>
      </c>
      <c r="W23" s="16" t="n">
        <f aca="false">(T23-S23)/S23</f>
        <v>-0.619047619047619</v>
      </c>
      <c r="X23" s="16"/>
      <c r="Y23" s="16"/>
    </row>
    <row r="24" customFormat="false" ht="12.75" hidden="false" customHeight="false" outlineLevel="0" collapsed="false">
      <c r="A24" s="5" t="n">
        <f aca="false">wti_hu_daily_update!B25</f>
        <v>37681</v>
      </c>
      <c r="B24" s="16" t="n">
        <f aca="false">((((wti_hu_benz_analysis!$I$221+(wti_hu_benz_analysis!$I$222*I24)+(K24*wti_hu_benz_analysis!$I$223))/42)*((I24*1.95)/42))+L24)*100</f>
        <v>82.4501415717957</v>
      </c>
      <c r="C24" s="26"/>
      <c r="H24" s="5" t="n">
        <f aca="false">wti_hu_daily_update!B25</f>
        <v>37681</v>
      </c>
      <c r="I24" s="0" t="n">
        <f aca="false">wti_hu_daily_update!C25</f>
        <v>24.29</v>
      </c>
      <c r="J24" s="0" t="n">
        <f aca="false">wti_hu_daily_update!E25</f>
        <v>0.24357531636721</v>
      </c>
      <c r="K24" s="0" t="n">
        <v>0.811</v>
      </c>
      <c r="L24" s="0" t="n">
        <f aca="false">wti_hu_daily_update!G25</f>
        <v>0.0144829629387655</v>
      </c>
      <c r="O24" s="0" t="n">
        <v>0.811</v>
      </c>
      <c r="R24" s="30" t="s">
        <v>116</v>
      </c>
      <c r="S24" s="31" t="n">
        <v>1.05</v>
      </c>
      <c r="T24" s="31" t="n">
        <v>0.38</v>
      </c>
      <c r="U24" s="31" t="n">
        <v>0.3</v>
      </c>
      <c r="V24" s="31" t="n">
        <v>1.05</v>
      </c>
      <c r="W24" s="16" t="n">
        <f aca="false">(T24-S24)/S24</f>
        <v>-0.638095238095238</v>
      </c>
      <c r="X24" s="16"/>
      <c r="Y24" s="16"/>
    </row>
    <row r="25" customFormat="false" ht="12.75" hidden="false" customHeight="false" outlineLevel="0" collapsed="false">
      <c r="A25" s="5" t="n">
        <f aca="false">wti_hu_daily_update!B26</f>
        <v>37712</v>
      </c>
      <c r="B25" s="16" t="n">
        <f aca="false">((((wti_hu_benz_analysis!$I$221+(wti_hu_benz_analysis!$I$222*I25)+(K25*wti_hu_benz_analysis!$I$223))/42)*((I25*1.95)/42))+L25)*100</f>
        <v>81.6272546308418</v>
      </c>
      <c r="C25" s="26"/>
      <c r="H25" s="5" t="n">
        <f aca="false">wti_hu_daily_update!B26</f>
        <v>37712</v>
      </c>
      <c r="I25" s="0" t="n">
        <f aca="false">wti_hu_daily_update!C26</f>
        <v>24.17</v>
      </c>
      <c r="J25" s="0" t="n">
        <f aca="false">wti_hu_daily_update!E26</f>
        <v>0.240061801385</v>
      </c>
      <c r="K25" s="0" t="n">
        <v>0.811</v>
      </c>
      <c r="L25" s="0" t="n">
        <f aca="false">wti_hu_daily_update!G26</f>
        <v>0.0142035315497576</v>
      </c>
      <c r="O25" s="0" t="n">
        <v>0.811</v>
      </c>
    </row>
    <row r="26" customFormat="false" ht="12.75" hidden="false" customHeight="false" outlineLevel="0" collapsed="false">
      <c r="A26" s="5" t="n">
        <f aca="false">wti_hu_daily_update!B27</f>
        <v>37742</v>
      </c>
      <c r="B26" s="16" t="n">
        <f aca="false">((((wti_hu_benz_analysis!$I$221+(wti_hu_benz_analysis!$I$222*I26)+(K26*wti_hu_benz_analysis!$I$223))/42)*((I26*1.95)/42))+L26)*100</f>
        <v>80.8802775184337</v>
      </c>
      <c r="C26" s="26"/>
      <c r="H26" s="5" t="n">
        <f aca="false">wti_hu_daily_update!B27</f>
        <v>37742</v>
      </c>
      <c r="I26" s="0" t="n">
        <f aca="false">wti_hu_daily_update!C27</f>
        <v>24.06</v>
      </c>
      <c r="J26" s="0" t="n">
        <f aca="false">wti_hu_daily_update!E27</f>
        <v>0.23747116884323</v>
      </c>
      <c r="K26" s="0" t="n">
        <v>0.811</v>
      </c>
      <c r="L26" s="0" t="n">
        <f aca="false">wti_hu_daily_update!G27</f>
        <v>0.0139863097474636</v>
      </c>
      <c r="O26" s="0" t="n">
        <v>0.811</v>
      </c>
    </row>
    <row r="27" customFormat="false" ht="12.75" hidden="false" customHeight="false" outlineLevel="0" collapsed="false">
      <c r="A27" s="5" t="n">
        <f aca="false">wti_hu_daily_update!B28</f>
        <v>37773</v>
      </c>
      <c r="B27" s="16" t="n">
        <f aca="false">((((wti_hu_benz_analysis!$I$221+(wti_hu_benz_analysis!$I$222*I27)+(K27*wti_hu_benz_analysis!$I$223))/42)*((I27*1.95)/42))+L27)*100</f>
        <v>80.2635373341416</v>
      </c>
      <c r="C27" s="26"/>
      <c r="H27" s="5" t="n">
        <f aca="false">wti_hu_daily_update!B28</f>
        <v>37773</v>
      </c>
      <c r="I27" s="0" t="n">
        <f aca="false">wti_hu_daily_update!C28</f>
        <v>23.97</v>
      </c>
      <c r="J27" s="0" t="n">
        <f aca="false">wti_hu_daily_update!E28</f>
        <v>0.23396585831476</v>
      </c>
      <c r="K27" s="0" t="n">
        <v>0.811</v>
      </c>
      <c r="L27" s="0" t="n">
        <f aca="false">wti_hu_daily_update!G28</f>
        <v>0.0137283123082722</v>
      </c>
      <c r="O27" s="0" t="n">
        <v>0.811</v>
      </c>
    </row>
    <row r="28" customFormat="false" ht="12.75" hidden="false" customHeight="false" outlineLevel="0" collapsed="false">
      <c r="A28" s="5" t="n">
        <f aca="false">wti_hu_daily_update!B29</f>
        <v>37803</v>
      </c>
      <c r="B28" s="16" t="n">
        <f aca="false">((((wti_hu_benz_analysis!$I$221+(wti_hu_benz_analysis!$I$222*I28)+(K28*wti_hu_benz_analysis!$I$223))/42)*((I28*1.95)/42))+L28)*100</f>
        <v>79.6596680890203</v>
      </c>
      <c r="C28" s="26"/>
      <c r="H28" s="5" t="n">
        <f aca="false">wti_hu_daily_update!B29</f>
        <v>37803</v>
      </c>
      <c r="I28" s="0" t="n">
        <f aca="false">wti_hu_daily_update!C29</f>
        <v>23.88</v>
      </c>
      <c r="J28" s="0" t="n">
        <f aca="false">wti_hu_daily_update!E29</f>
        <v>0.23225873422688</v>
      </c>
      <c r="K28" s="0" t="n">
        <v>0.811</v>
      </c>
      <c r="L28" s="0" t="n">
        <f aca="false">wti_hu_daily_update!G29</f>
        <v>0.0135769746326501</v>
      </c>
      <c r="O28" s="0" t="n">
        <v>0.811</v>
      </c>
    </row>
    <row r="29" customFormat="false" ht="12.75" hidden="false" customHeight="false" outlineLevel="0" collapsed="false">
      <c r="A29" s="5" t="n">
        <f aca="false">wti_hu_daily_update!B30</f>
        <v>37834</v>
      </c>
      <c r="B29" s="16" t="n">
        <f aca="false">((((wti_hu_benz_analysis!$I$221+(wti_hu_benz_analysis!$I$222*I29)+(K29*wti_hu_benz_analysis!$I$223))/42)*((I29*1.95)/42))+L29)*100</f>
        <v>79.0554122934421</v>
      </c>
      <c r="C29" s="26"/>
      <c r="H29" s="5" t="n">
        <f aca="false">wti_hu_daily_update!B30</f>
        <v>37834</v>
      </c>
      <c r="I29" s="0" t="n">
        <f aca="false">wti_hu_daily_update!C30</f>
        <v>23.79</v>
      </c>
      <c r="J29" s="0" t="n">
        <f aca="false">wti_hu_daily_update!E30</f>
        <v>0.23009369127643</v>
      </c>
      <c r="K29" s="0" t="n">
        <v>0.811</v>
      </c>
      <c r="L29" s="0" t="n">
        <f aca="false">wti_hu_daily_update!G30</f>
        <v>0.0133997218243185</v>
      </c>
      <c r="O29" s="0" t="n">
        <v>0.811</v>
      </c>
    </row>
    <row r="30" customFormat="false" ht="12.75" hidden="false" customHeight="false" outlineLevel="0" collapsed="false">
      <c r="A30" s="5" t="n">
        <f aca="false">wti_hu_daily_update!B31</f>
        <v>37865</v>
      </c>
      <c r="B30" s="16" t="n">
        <f aca="false">((((wti_hu_benz_analysis!$I$221+(wti_hu_benz_analysis!$I$222*I30)+(K30*wti_hu_benz_analysis!$I$223))/42)*((I30*1.95)/42))+L30)*100</f>
        <v>78.5133176036866</v>
      </c>
      <c r="C30" s="26"/>
      <c r="H30" s="5" t="n">
        <f aca="false">wti_hu_daily_update!B31</f>
        <v>37865</v>
      </c>
      <c r="I30" s="0" t="n">
        <f aca="false">wti_hu_daily_update!C31</f>
        <v>23.71</v>
      </c>
      <c r="J30" s="0" t="n">
        <f aca="false">wti_hu_daily_update!E31</f>
        <v>0.22697872260037</v>
      </c>
      <c r="K30" s="0" t="n">
        <v>0.811</v>
      </c>
      <c r="L30" s="0" t="n">
        <f aca="false">wti_hu_daily_update!G31</f>
        <v>0.0131738687033424</v>
      </c>
      <c r="O30" s="0" t="n">
        <v>0.811</v>
      </c>
    </row>
    <row r="31" customFormat="false" ht="12.75" hidden="false" customHeight="false" outlineLevel="0" collapsed="false">
      <c r="A31" s="5" t="n">
        <f aca="false">wti_hu_daily_update!B32</f>
        <v>37895</v>
      </c>
      <c r="B31" s="16" t="n">
        <f aca="false">((((wti_hu_benz_analysis!$I$221+(wti_hu_benz_analysis!$I$222*I31)+(K31*wti_hu_benz_analysis!$I$223))/42)*((I31*1.95)/42))+L31)*100</f>
        <v>78.040224863721</v>
      </c>
      <c r="C31" s="26"/>
      <c r="H31" s="5" t="n">
        <f aca="false">wti_hu_daily_update!B32</f>
        <v>37895</v>
      </c>
      <c r="I31" s="0" t="n">
        <f aca="false">wti_hu_daily_update!C32</f>
        <v>23.64</v>
      </c>
      <c r="J31" s="0" t="n">
        <f aca="false">wti_hu_daily_update!E32</f>
        <v>0.22420316548305</v>
      </c>
      <c r="K31" s="0" t="n">
        <v>0.811</v>
      </c>
      <c r="L31" s="0" t="n">
        <f aca="false">wti_hu_daily_update!G32</f>
        <v>0.0129743569325473</v>
      </c>
      <c r="O31" s="0" t="n">
        <v>0.811</v>
      </c>
    </row>
    <row r="32" customFormat="false" ht="12.75" hidden="false" customHeight="false" outlineLevel="0" collapsed="false">
      <c r="A32" s="5" t="n">
        <f aca="false">wti_hu_daily_update!B33</f>
        <v>37926</v>
      </c>
      <c r="B32" s="16" t="n">
        <f aca="false">((((wti_hu_benz_analysis!$I$221+(wti_hu_benz_analysis!$I$222*I32)+(K32*wti_hu_benz_analysis!$I$223))/42)*((I32*1.95)/42))+L32)*100</f>
        <v>77.5672445169867</v>
      </c>
      <c r="C32" s="26"/>
      <c r="H32" s="5" t="n">
        <f aca="false">wti_hu_daily_update!B33</f>
        <v>37926</v>
      </c>
      <c r="I32" s="0" t="n">
        <f aca="false">wti_hu_daily_update!C33</f>
        <v>23.57</v>
      </c>
      <c r="J32" s="0" t="n">
        <f aca="false">wti_hu_daily_update!E33</f>
        <v>0.22119941889568</v>
      </c>
      <c r="K32" s="0" t="n">
        <v>0.811</v>
      </c>
      <c r="L32" s="0" t="n">
        <f aca="false">wti_hu_daily_update!G33</f>
        <v>0.0127626304301274</v>
      </c>
      <c r="O32" s="0" t="n">
        <v>0.811</v>
      </c>
    </row>
    <row r="33" customFormat="false" ht="12.75" hidden="false" customHeight="false" outlineLevel="0" collapsed="false">
      <c r="A33" s="5" t="n">
        <f aca="false">wti_hu_daily_update!B34</f>
        <v>37956</v>
      </c>
      <c r="B33" s="16" t="n">
        <f aca="false">((((wti_hu_benz_analysis!$I$221+(wti_hu_benz_analysis!$I$222*I33)+(K33*wti_hu_benz_analysis!$I$223))/42)*((I33*1.95)/42))+L33)*100</f>
        <v>77.1039233291099</v>
      </c>
      <c r="C33" s="26"/>
      <c r="H33" s="5" t="n">
        <f aca="false">wti_hu_daily_update!B34</f>
        <v>37956</v>
      </c>
      <c r="I33" s="0" t="n">
        <f aca="false">wti_hu_daily_update!C34</f>
        <v>23.5</v>
      </c>
      <c r="J33" s="0" t="n">
        <f aca="false">wti_hu_daily_update!E34</f>
        <v>0.21962499915352</v>
      </c>
      <c r="K33" s="0" t="n">
        <v>0.811</v>
      </c>
      <c r="L33" s="0" t="n">
        <f aca="false">wti_hu_daily_update!G34</f>
        <v>0.012634156852347</v>
      </c>
      <c r="O33" s="0" t="n">
        <v>0.811</v>
      </c>
    </row>
    <row r="34" customFormat="false" ht="12.75" hidden="false" customHeight="false" outlineLevel="0" collapsed="false">
      <c r="A34" s="5" t="n">
        <f aca="false">wti_hu_daily_update!B35</f>
        <v>37987</v>
      </c>
      <c r="B34" s="16" t="n">
        <f aca="false">((((wti_hu_benz_analysis!$I$221+(wti_hu_benz_analysis!$I$222*I34)+(K34*wti_hu_benz_analysis!$I$223))/42)*((I34*1.95)/42))+L34)*100</f>
        <v>76.8719130395094</v>
      </c>
      <c r="C34" s="26"/>
      <c r="H34" s="5" t="n">
        <f aca="false">wti_hu_daily_update!B35</f>
        <v>37987</v>
      </c>
      <c r="I34" s="0" t="n">
        <f aca="false">wti_hu_daily_update!C35</f>
        <v>23.465</v>
      </c>
      <c r="J34" s="0" t="n">
        <f aca="false">wti_hu_daily_update!E35</f>
        <v>0.2186863053356</v>
      </c>
      <c r="K34" s="0" t="n">
        <v>0.811</v>
      </c>
      <c r="L34" s="0" t="n">
        <f aca="false">wti_hu_daily_update!G35</f>
        <v>0.012561421107859</v>
      </c>
      <c r="O34" s="0" t="n">
        <v>0.811</v>
      </c>
    </row>
    <row r="35" customFormat="false" ht="12.75" hidden="false" customHeight="false" outlineLevel="0" collapsed="false">
      <c r="A35" s="5" t="n">
        <f aca="false">wti_hu_daily_update!B36</f>
        <v>38018</v>
      </c>
      <c r="B35" s="16" t="n">
        <f aca="false">((((wti_hu_benz_analysis!$I$221+(wti_hu_benz_analysis!$I$222*I35)+(K35*wti_hu_benz_analysis!$I$223))/42)*((I35*1.95)/42))+L35)*100</f>
        <v>76.6270676738807</v>
      </c>
      <c r="C35" s="26"/>
      <c r="H35" s="5" t="n">
        <f aca="false">wti_hu_daily_update!B36</f>
        <v>38018</v>
      </c>
      <c r="I35" s="0" t="n">
        <f aca="false">wti_hu_daily_update!C36</f>
        <v>23.43</v>
      </c>
      <c r="J35" s="0" t="n">
        <f aca="false">wti_hu_daily_update!E36</f>
        <v>0.2154488233783</v>
      </c>
      <c r="K35" s="0" t="n">
        <v>0.811</v>
      </c>
      <c r="L35" s="0" t="n">
        <f aca="false">wti_hu_daily_update!G36</f>
        <v>0.0123569999371051</v>
      </c>
      <c r="O35" s="0" t="n">
        <v>0.811</v>
      </c>
    </row>
    <row r="36" customFormat="false" ht="12.75" hidden="false" customHeight="false" outlineLevel="0" collapsed="false">
      <c r="A36" s="5" t="n">
        <f aca="false">wti_hu_daily_update!B37</f>
        <v>38047</v>
      </c>
      <c r="B36" s="16" t="n">
        <f aca="false">((((wti_hu_benz_analysis!$I$221+(wti_hu_benz_analysis!$I$222*I36)+(K36*wti_hu_benz_analysis!$I$223))/42)*((I36*1.95)/42))+L36)*100</f>
        <v>76.396682102802</v>
      </c>
      <c r="C36" s="26"/>
      <c r="H36" s="5" t="n">
        <f aca="false">wti_hu_daily_update!B37</f>
        <v>38047</v>
      </c>
      <c r="I36" s="0" t="n">
        <f aca="false">wti_hu_daily_update!C37</f>
        <v>23.395</v>
      </c>
      <c r="J36" s="0" t="n">
        <f aca="false">wti_hu_daily_update!E37</f>
        <v>0.21466831636207</v>
      </c>
      <c r="K36" s="0" t="n">
        <v>0.811</v>
      </c>
      <c r="L36" s="0" t="n">
        <f aca="false">wti_hu_daily_update!G37</f>
        <v>0.0122938420458677</v>
      </c>
      <c r="O36" s="0" t="n">
        <v>0.811</v>
      </c>
    </row>
    <row r="37" customFormat="false" ht="12.75" hidden="false" customHeight="false" outlineLevel="0" collapsed="false">
      <c r="A37" s="5" t="n">
        <f aca="false">wti_hu_daily_update!B38</f>
        <v>38078</v>
      </c>
      <c r="B37" s="16" t="n">
        <f aca="false">((((wti_hu_benz_analysis!$I$221+(wti_hu_benz_analysis!$I$222*I37)+(K37*wti_hu_benz_analysis!$I$223))/42)*((I37*1.95)/42))+L37)*100</f>
        <v>76.1593975970649</v>
      </c>
      <c r="C37" s="26"/>
      <c r="H37" s="5" t="n">
        <f aca="false">wti_hu_daily_update!B38</f>
        <v>38078</v>
      </c>
      <c r="I37" s="0" t="n">
        <f aca="false">wti_hu_daily_update!C38</f>
        <v>23.36</v>
      </c>
      <c r="J37" s="0" t="n">
        <f aca="false">wti_hu_daily_update!E38</f>
        <v>0.21262069615964</v>
      </c>
      <c r="K37" s="0" t="n">
        <v>0.811</v>
      </c>
      <c r="L37" s="0" t="n">
        <f aca="false">wti_hu_daily_update!G38</f>
        <v>0.0121583601420621</v>
      </c>
      <c r="O37" s="0" t="n">
        <v>0.811</v>
      </c>
    </row>
    <row r="38" customFormat="false" ht="12.75" hidden="false" customHeight="false" outlineLevel="0" collapsed="false">
      <c r="A38" s="5" t="n">
        <f aca="false">wti_hu_daily_update!B39</f>
        <v>38108</v>
      </c>
      <c r="B38" s="16" t="n">
        <f aca="false">((((wti_hu_benz_analysis!$I$221+(wti_hu_benz_analysis!$I$222*I38)+(K38*wti_hu_benz_analysis!$I$223))/42)*((I38*1.95)/42))+L38)*100</f>
        <v>75.925945324682</v>
      </c>
      <c r="C38" s="26"/>
      <c r="H38" s="5" t="n">
        <f aca="false">wti_hu_daily_update!B39</f>
        <v>38108</v>
      </c>
      <c r="I38" s="0" t="n">
        <f aca="false">wti_hu_daily_update!C39</f>
        <v>23.325</v>
      </c>
      <c r="J38" s="0" t="n">
        <f aca="false">wti_hu_daily_update!E39</f>
        <v>0.21117969979396</v>
      </c>
      <c r="K38" s="0" t="n">
        <v>0.811</v>
      </c>
      <c r="L38" s="0" t="n">
        <f aca="false">wti_hu_daily_update!G39</f>
        <v>0.0120578659058137</v>
      </c>
      <c r="O38" s="0" t="n">
        <v>0.811</v>
      </c>
    </row>
    <row r="39" customFormat="false" ht="12.75" hidden="false" customHeight="false" outlineLevel="0" collapsed="false">
      <c r="A39" s="5" t="n">
        <f aca="false">wti_hu_daily_update!B40</f>
        <v>38139</v>
      </c>
      <c r="B39" s="16" t="n">
        <f aca="false">((((wti_hu_benz_analysis!$I$221+(wti_hu_benz_analysis!$I$222*I39)+(K39*wti_hu_benz_analysis!$I$223))/42)*((I39*1.95)/42))+L39)*100</f>
        <v>75.6898782070511</v>
      </c>
      <c r="C39" s="26"/>
      <c r="H39" s="5" t="n">
        <f aca="false">wti_hu_daily_update!B40</f>
        <v>38139</v>
      </c>
      <c r="I39" s="0" t="n">
        <f aca="false">wti_hu_daily_update!C40</f>
        <v>23.29</v>
      </c>
      <c r="J39" s="0" t="n">
        <f aca="false">wti_hu_daily_update!E40</f>
        <v>0.20921723338585</v>
      </c>
      <c r="K39" s="0" t="n">
        <v>0.811</v>
      </c>
      <c r="L39" s="0" t="n">
        <f aca="false">wti_hu_daily_update!G40</f>
        <v>0.0119278885511017</v>
      </c>
      <c r="O39" s="0" t="n">
        <v>0.811</v>
      </c>
    </row>
    <row r="40" customFormat="false" ht="12.75" hidden="false" customHeight="false" outlineLevel="0" collapsed="false">
      <c r="A40" s="5" t="n">
        <f aca="false">wti_hu_daily_update!B41</f>
        <v>38169</v>
      </c>
      <c r="B40" s="16" t="n">
        <f aca="false">((((wti_hu_benz_analysis!$I$221+(wti_hu_benz_analysis!$I$222*I40)+(K40*wti_hu_benz_analysis!$I$223))/42)*((I40*1.95)/42))+L40)*100</f>
        <v>75.4630589310273</v>
      </c>
      <c r="C40" s="26"/>
      <c r="H40" s="5" t="n">
        <f aca="false">wti_hu_daily_update!B41</f>
        <v>38169</v>
      </c>
      <c r="I40" s="0" t="n">
        <f aca="false">wti_hu_daily_update!C41</f>
        <v>23.255</v>
      </c>
      <c r="J40" s="0" t="n">
        <f aca="false">wti_hu_daily_update!E41</f>
        <v>0.20881480987602</v>
      </c>
      <c r="K40" s="0" t="n">
        <v>0.811</v>
      </c>
      <c r="L40" s="0" t="n">
        <f aca="false">wti_hu_daily_update!G41</f>
        <v>0.0118870549464761</v>
      </c>
      <c r="O40" s="0" t="n">
        <v>0.811</v>
      </c>
    </row>
    <row r="41" customFormat="false" ht="12.75" hidden="false" customHeight="false" outlineLevel="0" collapsed="false">
      <c r="A41" s="5" t="n">
        <f aca="false">wti_hu_daily_update!B42</f>
        <v>38200</v>
      </c>
      <c r="B41" s="16" t="n">
        <f aca="false">((((wti_hu_benz_analysis!$I$221+(wti_hu_benz_analysis!$I$222*I41)+(K41*wti_hu_benz_analysis!$I$223))/42)*((I41*1.95)/42))+L41)*100</f>
        <v>75.2252902974019</v>
      </c>
      <c r="C41" s="26"/>
      <c r="H41" s="5" t="n">
        <f aca="false">wti_hu_daily_update!B42</f>
        <v>38200</v>
      </c>
      <c r="I41" s="0" t="n">
        <f aca="false">wti_hu_daily_update!C42</f>
        <v>23.22</v>
      </c>
      <c r="J41" s="0" t="n">
        <f aca="false">wti_hu_daily_update!E42</f>
        <v>0.20642618021617</v>
      </c>
      <c r="K41" s="0" t="n">
        <v>0.811</v>
      </c>
      <c r="L41" s="0" t="n">
        <f aca="false">wti_hu_daily_update!G42</f>
        <v>0.0117333930998497</v>
      </c>
      <c r="O41" s="0" t="n">
        <v>0.811</v>
      </c>
    </row>
    <row r="42" customFormat="false" ht="12.75" hidden="false" customHeight="false" outlineLevel="0" collapsed="false">
      <c r="A42" s="5" t="n">
        <f aca="false">wti_hu_daily_update!B43</f>
        <v>38231</v>
      </c>
      <c r="B42" s="16" t="n">
        <f aca="false">((((wti_hu_benz_analysis!$I$221+(wti_hu_benz_analysis!$I$222*I42)+(K42*wti_hu_benz_analysis!$I$223))/42)*((I42*1.95)/42))+L42)*100</f>
        <v>74.9954237834728</v>
      </c>
      <c r="C42" s="26"/>
      <c r="H42" s="5" t="n">
        <f aca="false">wti_hu_daily_update!B43</f>
        <v>38231</v>
      </c>
      <c r="I42" s="0" t="n">
        <f aca="false">wti_hu_daily_update!C43</f>
        <v>23.185</v>
      </c>
      <c r="J42" s="0" t="n">
        <f aca="false">wti_hu_daily_update!E43</f>
        <v>0.2053639059156</v>
      </c>
      <c r="K42" s="0" t="n">
        <v>0.811</v>
      </c>
      <c r="L42" s="0" t="n">
        <f aca="false">wti_hu_daily_update!G43</f>
        <v>0.0116554177842031</v>
      </c>
      <c r="O42" s="0" t="n">
        <v>0.811</v>
      </c>
    </row>
    <row r="43" customFormat="false" ht="12.75" hidden="false" customHeight="false" outlineLevel="0" collapsed="false">
      <c r="A43" s="5" t="n">
        <f aca="false">wti_hu_daily_update!B44</f>
        <v>38261</v>
      </c>
      <c r="B43" s="16" t="n">
        <f aca="false">((((wti_hu_benz_analysis!$I$221+(wti_hu_benz_analysis!$I$222*I43)+(K43*wti_hu_benz_analysis!$I$223))/42)*((I43*1.95)/42))+L43)*100</f>
        <v>74.767879532275</v>
      </c>
      <c r="C43" s="26"/>
      <c r="H43" s="5" t="n">
        <f aca="false">wti_hu_daily_update!B44</f>
        <v>38261</v>
      </c>
      <c r="I43" s="0" t="n">
        <f aca="false">wti_hu_daily_update!C44</f>
        <v>23.15</v>
      </c>
      <c r="J43" s="0" t="n">
        <f aca="false">wti_hu_daily_update!E44</f>
        <v>0.20464936744984</v>
      </c>
      <c r="K43" s="0" t="n">
        <v>0.811</v>
      </c>
      <c r="L43" s="0" t="n">
        <f aca="false">wti_hu_daily_update!G44</f>
        <v>0.0115973304298853</v>
      </c>
      <c r="O43" s="0" t="n">
        <v>0.811</v>
      </c>
    </row>
    <row r="44" customFormat="false" ht="12.75" hidden="false" customHeight="false" outlineLevel="0" collapsed="false">
      <c r="A44" s="5" t="n">
        <f aca="false">wti_hu_daily_update!B45</f>
        <v>38292</v>
      </c>
      <c r="B44" s="16" t="n">
        <f aca="false">((((wti_hu_benz_analysis!$I$221+(wti_hu_benz_analysis!$I$222*I44)+(K44*wti_hu_benz_analysis!$I$223))/42)*((I44*1.95)/42))+L44)*100</f>
        <v>74.5421045841473</v>
      </c>
      <c r="C44" s="26"/>
      <c r="H44" s="5" t="n">
        <f aca="false">wti_hu_daily_update!B45</f>
        <v>38292</v>
      </c>
      <c r="I44" s="0" t="n">
        <f aca="false">wti_hu_daily_update!C45</f>
        <v>23.115</v>
      </c>
      <c r="J44" s="0" t="n">
        <f aca="false">wti_hu_daily_update!E45</f>
        <v>0.20418642003071</v>
      </c>
      <c r="K44" s="0" t="n">
        <v>0.811</v>
      </c>
      <c r="L44" s="0" t="n">
        <f aca="false">wti_hu_daily_update!G45</f>
        <v>0.0115536014402846</v>
      </c>
      <c r="O44" s="0" t="n">
        <v>0.811</v>
      </c>
    </row>
    <row r="45" customFormat="false" ht="12.75" hidden="false" customHeight="false" outlineLevel="0" collapsed="false">
      <c r="A45" s="5" t="n">
        <f aca="false">wti_hu_daily_update!B46</f>
        <v>38322</v>
      </c>
      <c r="B45" s="16" t="n">
        <f aca="false">((((wti_hu_benz_analysis!$I$221+(wti_hu_benz_analysis!$I$222*I45)+(K45*wti_hu_benz_analysis!$I$223))/42)*((I45*1.95)/42))+L45)*100</f>
        <v>74.3051044869243</v>
      </c>
      <c r="C45" s="26"/>
      <c r="H45" s="5" t="n">
        <f aca="false">wti_hu_daily_update!B46</f>
        <v>38322</v>
      </c>
      <c r="I45" s="0" t="n">
        <f aca="false">wti_hu_daily_update!C46</f>
        <v>23.08</v>
      </c>
      <c r="J45" s="0" t="n">
        <f aca="false">wti_hu_daily_update!E46</f>
        <v>0.20167622039892</v>
      </c>
      <c r="K45" s="0" t="n">
        <v>0.811</v>
      </c>
      <c r="L45" s="0" t="n">
        <f aca="false">wti_hu_daily_update!G46</f>
        <v>0.0113942862937465</v>
      </c>
      <c r="O45" s="0" t="n">
        <v>0.811</v>
      </c>
    </row>
    <row r="46" customFormat="false" ht="12.75" hidden="false" customHeight="false" outlineLevel="0" collapsed="false">
      <c r="A46" s="5" t="n">
        <f aca="false">wti_hu_daily_update!B47</f>
        <v>38353</v>
      </c>
      <c r="B46" s="16" t="n">
        <f aca="false">((((wti_hu_benz_analysis!$I$221+(wti_hu_benz_analysis!$I$222*I46)+(K46*wti_hu_benz_analysis!$I$223))/42)*((I46*1.95)/42))+L46)*100</f>
        <v>74.1334332453701</v>
      </c>
      <c r="C46" s="26"/>
      <c r="H46" s="5" t="n">
        <f aca="false">wti_hu_daily_update!B47</f>
        <v>38353</v>
      </c>
      <c r="I46" s="0" t="n">
        <f aca="false">wti_hu_daily_update!C47</f>
        <v>23.0525</v>
      </c>
      <c r="J46" s="0" t="n">
        <f aca="false">wti_hu_daily_update!E47</f>
        <v>0.20223428694836</v>
      </c>
      <c r="K46" s="0" t="n">
        <v>0.811</v>
      </c>
      <c r="L46" s="0" t="n">
        <f aca="false">wti_hu_daily_update!G47</f>
        <v>0.0114122019424074</v>
      </c>
      <c r="O46" s="0" t="n">
        <v>0.811</v>
      </c>
    </row>
    <row r="47" customFormat="false" ht="12.75" hidden="false" customHeight="false" outlineLevel="0" collapsed="false">
      <c r="A47" s="5" t="n">
        <f aca="false">wti_hu_daily_update!B48</f>
        <v>38384</v>
      </c>
      <c r="B47" s="16" t="n">
        <f aca="false">((((wti_hu_benz_analysis!$I$221+(wti_hu_benz_analysis!$I$222*I47)+(K47*wti_hu_benz_analysis!$I$223))/42)*((I47*1.95)/42))+L47)*100</f>
        <v>73.9556012796731</v>
      </c>
      <c r="C47" s="26"/>
      <c r="H47" s="5" t="n">
        <f aca="false">wti_hu_daily_update!B48</f>
        <v>38384</v>
      </c>
      <c r="I47" s="0" t="n">
        <f aca="false">wti_hu_daily_update!C48</f>
        <v>23.025</v>
      </c>
      <c r="J47" s="0" t="n">
        <f aca="false">wti_hu_daily_update!E48</f>
        <v>0.20166412337468</v>
      </c>
      <c r="K47" s="0" t="n">
        <v>0.811</v>
      </c>
      <c r="L47" s="0" t="n">
        <f aca="false">wti_hu_daily_update!G48</f>
        <v>0.0113664517038018</v>
      </c>
      <c r="O47" s="0" t="n">
        <v>0.811</v>
      </c>
    </row>
    <row r="48" customFormat="false" ht="12.75" hidden="false" customHeight="false" outlineLevel="0" collapsed="false">
      <c r="A48" s="5" t="n">
        <f aca="false">wti_hu_daily_update!B49</f>
        <v>38412</v>
      </c>
      <c r="B48" s="16" t="n">
        <f aca="false">((((wti_hu_benz_analysis!$I$221+(wti_hu_benz_analysis!$I$222*I48)+(K48*wti_hu_benz_analysis!$I$223))/42)*((I48*1.95)/42))+L48)*100</f>
        <v>73.7784682122417</v>
      </c>
      <c r="C48" s="26"/>
      <c r="H48" s="5" t="n">
        <f aca="false">wti_hu_daily_update!B49</f>
        <v>38412</v>
      </c>
      <c r="I48" s="0" t="n">
        <f aca="false">wti_hu_daily_update!C49</f>
        <v>22.9975</v>
      </c>
      <c r="J48" s="0" t="n">
        <f aca="false">wti_hu_daily_update!E49</f>
        <v>0.20118017508722</v>
      </c>
      <c r="K48" s="0" t="n">
        <v>0.811</v>
      </c>
      <c r="L48" s="0" t="n">
        <f aca="false">wti_hu_daily_update!G49</f>
        <v>0.0113256318020163</v>
      </c>
      <c r="O48" s="0" t="n">
        <v>0.811</v>
      </c>
    </row>
    <row r="49" customFormat="false" ht="12.75" hidden="false" customHeight="false" outlineLevel="0" collapsed="false">
      <c r="A49" s="5" t="n">
        <f aca="false">wti_hu_daily_update!B50</f>
        <v>38443</v>
      </c>
      <c r="B49" s="16" t="n">
        <f aca="false">((((wti_hu_benz_analysis!$I$221+(wti_hu_benz_analysis!$I$222*I49)+(K49*wti_hu_benz_analysis!$I$223))/42)*((I49*1.95)/42))+L49)*100</f>
        <v>73.5983924584384</v>
      </c>
      <c r="C49" s="26"/>
      <c r="H49" s="5" t="n">
        <f aca="false">wti_hu_daily_update!B50</f>
        <v>38443</v>
      </c>
      <c r="I49" s="0" t="n">
        <f aca="false">wti_hu_daily_update!C50</f>
        <v>22.97</v>
      </c>
      <c r="J49" s="0" t="n">
        <f aca="false">wti_hu_daily_update!E50</f>
        <v>0.20013511305307</v>
      </c>
      <c r="K49" s="0" t="n">
        <v>0.811</v>
      </c>
      <c r="L49" s="0" t="n">
        <f aca="false">wti_hu_daily_update!G50</f>
        <v>0.0112533263906752</v>
      </c>
      <c r="O49" s="0" t="n">
        <v>0.811</v>
      </c>
    </row>
    <row r="50" customFormat="false" ht="12.75" hidden="false" customHeight="false" outlineLevel="0" collapsed="false">
      <c r="A50" s="5" t="n">
        <f aca="false">wti_hu_daily_update!B51</f>
        <v>38473</v>
      </c>
      <c r="B50" s="16" t="n">
        <f aca="false">((((wti_hu_benz_analysis!$I$221+(wti_hu_benz_analysis!$I$222*I50)+(K50*wti_hu_benz_analysis!$I$223))/42)*((I50*1.95)/42))+L50)*100</f>
        <v>73.41186799868</v>
      </c>
      <c r="C50" s="26"/>
      <c r="H50" s="5" t="n">
        <f aca="false">wti_hu_daily_update!B51</f>
        <v>38473</v>
      </c>
      <c r="I50" s="0" t="n">
        <f aca="false">wti_hu_daily_update!C51</f>
        <v>22.9425</v>
      </c>
      <c r="J50" s="0" t="n">
        <f aca="false">wti_hu_daily_update!E51</f>
        <v>0.19790264306441</v>
      </c>
      <c r="K50" s="0" t="n">
        <v>0.811</v>
      </c>
      <c r="L50" s="0" t="n">
        <f aca="false">wti_hu_daily_update!G51</f>
        <v>0.0111144752739451</v>
      </c>
      <c r="O50" s="0" t="n">
        <v>0.811</v>
      </c>
    </row>
    <row r="51" customFormat="false" ht="12.75" hidden="false" customHeight="false" outlineLevel="0" collapsed="false">
      <c r="A51" s="5" t="n">
        <f aca="false">wti_hu_daily_update!B52</f>
        <v>38504</v>
      </c>
      <c r="B51" s="16" t="n">
        <f aca="false">((((wti_hu_benz_analysis!$I$221+(wti_hu_benz_analysis!$I$222*I51)+(K51*wti_hu_benz_analysis!$I$223))/42)*((I51*1.95)/42))+L51)*100</f>
        <v>73.2364029970633</v>
      </c>
      <c r="C51" s="26"/>
      <c r="H51" s="5" t="n">
        <f aca="false">wti_hu_daily_update!B52</f>
        <v>38504</v>
      </c>
      <c r="I51" s="0" t="n">
        <f aca="false">wti_hu_daily_update!C52</f>
        <v>22.915</v>
      </c>
      <c r="J51" s="0" t="n">
        <f aca="false">wti_hu_daily_update!E52</f>
        <v>0.19759970824802</v>
      </c>
      <c r="K51" s="0" t="n">
        <v>0.811</v>
      </c>
      <c r="L51" s="0" t="n">
        <f aca="false">wti_hu_daily_update!G52</f>
        <v>0.0110841600927947</v>
      </c>
      <c r="O51" s="0" t="n">
        <v>0.811</v>
      </c>
    </row>
    <row r="52" customFormat="false" ht="12.75" hidden="false" customHeight="false" outlineLevel="0" collapsed="false">
      <c r="A52" s="5" t="n">
        <f aca="false">wti_hu_daily_update!B53</f>
        <v>38534</v>
      </c>
      <c r="B52" s="16" t="n">
        <f aca="false">((((wti_hu_benz_analysis!$I$221+(wti_hu_benz_analysis!$I$222*I52)+(K52*wti_hu_benz_analysis!$I$223))/42)*((I52*1.95)/42))+L52)*100</f>
        <v>73.0588866980257</v>
      </c>
      <c r="C52" s="26"/>
      <c r="H52" s="5" t="n">
        <f aca="false">wti_hu_daily_update!B53</f>
        <v>38534</v>
      </c>
      <c r="I52" s="0" t="n">
        <f aca="false">wti_hu_daily_update!C53</f>
        <v>22.8875</v>
      </c>
      <c r="J52" s="0" t="n">
        <f aca="false">wti_hu_daily_update!E53</f>
        <v>0.19689317284935</v>
      </c>
      <c r="K52" s="0" t="n">
        <v>0.811</v>
      </c>
      <c r="L52" s="0" t="n">
        <f aca="false">wti_hu_daily_update!G53</f>
        <v>0.0110312732915993</v>
      </c>
      <c r="O52" s="0" t="n">
        <v>0.811</v>
      </c>
    </row>
    <row r="53" customFormat="false" ht="12.75" hidden="false" customHeight="false" outlineLevel="0" collapsed="false">
      <c r="A53" s="5" t="n">
        <f aca="false">wti_hu_daily_update!B54</f>
        <v>38565</v>
      </c>
      <c r="B53" s="16" t="n">
        <f aca="false">((((wti_hu_benz_analysis!$I$221+(wti_hu_benz_analysis!$I$222*I53)+(K53*wti_hu_benz_analysis!$I$223))/42)*((I53*1.95)/42))+L53)*100</f>
        <v>72.8747506796274</v>
      </c>
      <c r="C53" s="26"/>
      <c r="H53" s="5" t="n">
        <f aca="false">wti_hu_daily_update!B54</f>
        <v>38565</v>
      </c>
      <c r="I53" s="0" t="n">
        <f aca="false">wti_hu_daily_update!C54</f>
        <v>22.86</v>
      </c>
      <c r="J53" s="0" t="n">
        <f aca="false">wti_hu_daily_update!E54</f>
        <v>0.19496519843115</v>
      </c>
      <c r="K53" s="0" t="n">
        <v>0.811</v>
      </c>
      <c r="L53" s="0" t="n">
        <f aca="false">wti_hu_daily_update!G54</f>
        <v>0.0109101306509581</v>
      </c>
      <c r="O53" s="0" t="n">
        <v>0.811</v>
      </c>
    </row>
    <row r="54" customFormat="false" ht="12.75" hidden="false" customHeight="false" outlineLevel="0" collapsed="false">
      <c r="A54" s="5" t="n">
        <f aca="false">wti_hu_daily_update!B55</f>
        <v>38596</v>
      </c>
      <c r="B54" s="16" t="n">
        <f aca="false">((((wti_hu_benz_analysis!$I$221+(wti_hu_benz_analysis!$I$222*I54)+(K54*wti_hu_benz_analysis!$I$223))/42)*((I54*1.95)/42))+L54)*100</f>
        <v>72.6982304779088</v>
      </c>
      <c r="C54" s="26"/>
      <c r="H54" s="5" t="n">
        <f aca="false">wti_hu_daily_update!B55</f>
        <v>38596</v>
      </c>
      <c r="I54" s="0" t="n">
        <f aca="false">wti_hu_daily_update!C55</f>
        <v>22.8325</v>
      </c>
      <c r="J54" s="0" t="n">
        <f aca="false">wti_hu_daily_update!E55</f>
        <v>0.19435834101776</v>
      </c>
      <c r="K54" s="0" t="n">
        <v>0.811</v>
      </c>
      <c r="L54" s="0" t="n">
        <f aca="false">wti_hu_daily_update!G55</f>
        <v>0.0108630875312779</v>
      </c>
      <c r="O54" s="0" t="n">
        <v>0.811</v>
      </c>
    </row>
    <row r="55" customFormat="false" ht="12.75" hidden="false" customHeight="false" outlineLevel="0" collapsed="false">
      <c r="A55" s="5" t="n">
        <f aca="false">wti_hu_daily_update!B56</f>
        <v>38626</v>
      </c>
      <c r="B55" s="16" t="n">
        <f aca="false">((((wti_hu_benz_analysis!$I$221+(wti_hu_benz_analysis!$I$222*I55)+(K55*wti_hu_benz_analysis!$I$223))/42)*((I55*1.95)/42))+L55)*100</f>
        <v>72.5274880320539</v>
      </c>
      <c r="C55" s="26"/>
      <c r="H55" s="5" t="n">
        <f aca="false">wti_hu_daily_update!B56</f>
        <v>38626</v>
      </c>
      <c r="I55" s="0" t="n">
        <f aca="false">wti_hu_daily_update!C56</f>
        <v>22.805</v>
      </c>
      <c r="J55" s="0" t="n">
        <f aca="false">wti_hu_daily_update!E56</f>
        <v>0.19474812431804</v>
      </c>
      <c r="K55" s="0" t="n">
        <v>0.811</v>
      </c>
      <c r="L55" s="0" t="n">
        <f aca="false">wti_hu_daily_update!G56</f>
        <v>0.0108717633243972</v>
      </c>
      <c r="O55" s="0" t="n">
        <v>0.811</v>
      </c>
    </row>
    <row r="56" customFormat="false" ht="12.75" hidden="false" customHeight="false" outlineLevel="0" collapsed="false">
      <c r="A56" s="5" t="n">
        <f aca="false">wti_hu_daily_update!B57</f>
        <v>38657</v>
      </c>
      <c r="B56" s="16" t="n">
        <f aca="false">((((wti_hu_benz_analysis!$I$221+(wti_hu_benz_analysis!$I$222*I56)+(K56*wti_hu_benz_analysis!$I$223))/42)*((I56*1.95)/42))+L56)*100</f>
        <v>72.3497094046561</v>
      </c>
      <c r="C56" s="26"/>
      <c r="H56" s="5" t="n">
        <f aca="false">wti_hu_daily_update!B57</f>
        <v>38657</v>
      </c>
      <c r="I56" s="0" t="n">
        <f aca="false">wti_hu_daily_update!C57</f>
        <v>22.7775</v>
      </c>
      <c r="J56" s="0" t="n">
        <f aca="false">wti_hu_daily_update!E57</f>
        <v>0.19384</v>
      </c>
      <c r="K56" s="0" t="n">
        <v>0.811</v>
      </c>
      <c r="L56" s="0" t="n">
        <f aca="false">wti_hu_daily_update!G57</f>
        <v>0.01080801865625</v>
      </c>
      <c r="O56" s="0" t="n">
        <v>0.811</v>
      </c>
    </row>
    <row r="57" customFormat="false" ht="12.75" hidden="false" customHeight="false" outlineLevel="0" collapsed="false">
      <c r="A57" s="5" t="n">
        <f aca="false">wti_hu_daily_update!B58</f>
        <v>38687</v>
      </c>
      <c r="B57" s="16" t="n">
        <f aca="false">((((wti_hu_benz_analysis!$I$221+(wti_hu_benz_analysis!$I$222*I57)+(K57*wti_hu_benz_analysis!$I$223))/42)*((I57*1.95)/42))+L57)*100</f>
        <v>72.17174859199</v>
      </c>
      <c r="C57" s="26"/>
      <c r="H57" s="5" t="n">
        <f aca="false">wti_hu_daily_update!B58</f>
        <v>38687</v>
      </c>
      <c r="I57" s="0" t="n">
        <f aca="false">wti_hu_daily_update!C58</f>
        <v>22.75</v>
      </c>
      <c r="J57" s="0" t="n">
        <f aca="false">wti_hu_daily_update!E58</f>
        <v>0.19286</v>
      </c>
      <c r="K57" s="0" t="n">
        <v>0.811</v>
      </c>
      <c r="L57" s="0" t="n">
        <f aca="false">wti_hu_daily_update!G58</f>
        <v>0.0107403934895833</v>
      </c>
      <c r="O57" s="0" t="n">
        <v>0.811</v>
      </c>
    </row>
    <row r="58" customFormat="false" ht="12.75" hidden="false" customHeight="false" outlineLevel="0" collapsed="false">
      <c r="A58" s="5" t="n">
        <f aca="false">wti_hu_daily_update!B59</f>
        <v>38718</v>
      </c>
      <c r="B58" s="16" t="n">
        <f aca="false">((((wti_hu_benz_analysis!$I$221+(wti_hu_benz_analysis!$I$222*I58)+(K58*wti_hu_benz_analysis!$I$223))/42)*((I58*1.95)/42))+L58)*100</f>
        <v>72.0068790791198</v>
      </c>
      <c r="C58" s="26"/>
      <c r="H58" s="5" t="n">
        <f aca="false">wti_hu_daily_update!B59</f>
        <v>38718</v>
      </c>
      <c r="I58" s="0" t="n">
        <f aca="false">wti_hu_daily_update!C59</f>
        <v>22.725</v>
      </c>
      <c r="J58" s="0" t="n">
        <f aca="false">wti_hu_daily_update!E59</f>
        <v>0.19138</v>
      </c>
      <c r="K58" s="0" t="n">
        <v>0.811</v>
      </c>
      <c r="L58" s="0" t="n">
        <f aca="false">wti_hu_daily_update!G59</f>
        <v>0.010646260078125</v>
      </c>
      <c r="O58" s="0" t="n">
        <v>0.811</v>
      </c>
    </row>
    <row r="59" customFormat="false" ht="12.75" hidden="false" customHeight="false" outlineLevel="0" collapsed="false">
      <c r="A59" s="5" t="n">
        <f aca="false">wti_hu_daily_update!B60</f>
        <v>38749</v>
      </c>
      <c r="B59" s="16" t="n">
        <f aca="false">((((wti_hu_benz_analysis!$I$221+(wti_hu_benz_analysis!$I$222*I59)+(K59*wti_hu_benz_analysis!$I$223))/42)*((I59*1.95)/42))+L59)*100</f>
        <v>71.8452540408109</v>
      </c>
      <c r="C59" s="26"/>
      <c r="H59" s="5" t="n">
        <f aca="false">wti_hu_daily_update!B60</f>
        <v>38749</v>
      </c>
      <c r="I59" s="0" t="n">
        <f aca="false">wti_hu_daily_update!C60</f>
        <v>22.7</v>
      </c>
      <c r="J59" s="0" t="n">
        <f aca="false">wti_hu_daily_update!E60</f>
        <v>0.19045</v>
      </c>
      <c r="K59" s="0" t="n">
        <v>0.811</v>
      </c>
      <c r="L59" s="0" t="n">
        <f aca="false">wti_hu_daily_update!G60</f>
        <v>0.0105828700520833</v>
      </c>
      <c r="O59" s="0" t="n">
        <v>0.811</v>
      </c>
    </row>
    <row r="60" customFormat="false" ht="12.75" hidden="false" customHeight="false" outlineLevel="0" collapsed="false">
      <c r="A60" s="5" t="n">
        <f aca="false">wti_hu_daily_update!B61</f>
        <v>38777</v>
      </c>
      <c r="B60" s="16" t="n">
        <f aca="false">((((wti_hu_benz_analysis!$I$221+(wti_hu_benz_analysis!$I$222*I60)+(K60*wti_hu_benz_analysis!$I$223))/42)*((I60*1.95)/42))+L60)*100</f>
        <v>71.6806466502404</v>
      </c>
      <c r="C60" s="26"/>
      <c r="H60" s="5" t="n">
        <f aca="false">wti_hu_daily_update!B61</f>
        <v>38777</v>
      </c>
      <c r="I60" s="0" t="n">
        <f aca="false">wti_hu_daily_update!C61</f>
        <v>22.675</v>
      </c>
      <c r="J60" s="0" t="n">
        <f aca="false">wti_hu_daily_update!E61</f>
        <v>0.18895</v>
      </c>
      <c r="K60" s="0" t="n">
        <v>0.811</v>
      </c>
      <c r="L60" s="0" t="n">
        <f aca="false">wti_hu_daily_update!G61</f>
        <v>0.0104879551432292</v>
      </c>
      <c r="O60" s="0" t="n">
        <v>0.811</v>
      </c>
    </row>
    <row r="61" customFormat="false" ht="12.75" hidden="false" customHeight="false" outlineLevel="0" collapsed="false">
      <c r="A61" s="5" t="n">
        <f aca="false">wti_hu_daily_update!B62</f>
        <v>38808</v>
      </c>
      <c r="B61" s="16" t="n">
        <f aca="false">((((wti_hu_benz_analysis!$I$221+(wti_hu_benz_analysis!$I$222*I61)+(K61*wti_hu_benz_analysis!$I$223))/42)*((I61*1.95)/42))+L61)*100</f>
        <v>71.5212178331894</v>
      </c>
      <c r="C61" s="26"/>
      <c r="H61" s="5" t="n">
        <f aca="false">wti_hu_daily_update!B62</f>
        <v>38808</v>
      </c>
      <c r="I61" s="0" t="n">
        <f aca="false">wti_hu_daily_update!C62</f>
        <v>22.65</v>
      </c>
      <c r="J61" s="0" t="n">
        <f aca="false">wti_hu_daily_update!E62</f>
        <v>0.18835</v>
      </c>
      <c r="K61" s="0" t="n">
        <v>0.811</v>
      </c>
      <c r="L61" s="0" t="n">
        <f aca="false">wti_hu_daily_update!G62</f>
        <v>0.010443124609375</v>
      </c>
      <c r="O61" s="0" t="n">
        <v>0.811</v>
      </c>
    </row>
    <row r="62" customFormat="false" ht="12.75" hidden="false" customHeight="false" outlineLevel="0" collapsed="false">
      <c r="A62" s="5" t="n">
        <f aca="false">wti_hu_daily_update!B63</f>
        <v>38838</v>
      </c>
      <c r="B62" s="16" t="n">
        <f aca="false">((((wti_hu_benz_analysis!$I$221+(wti_hu_benz_analysis!$I$222*I62)+(K62*wti_hu_benz_analysis!$I$223))/42)*((I62*1.95)/42))+L62)*100</f>
        <v>71.3625203370539</v>
      </c>
      <c r="C62" s="26"/>
      <c r="H62" s="5" t="n">
        <f aca="false">wti_hu_daily_update!B63</f>
        <v>38838</v>
      </c>
      <c r="I62" s="0" t="n">
        <f aca="false">wti_hu_daily_update!C63</f>
        <v>22.625</v>
      </c>
      <c r="J62" s="0" t="n">
        <f aca="false">wti_hu_daily_update!E63</f>
        <v>0.18785</v>
      </c>
      <c r="K62" s="0" t="n">
        <v>0.811</v>
      </c>
      <c r="L62" s="0" t="n">
        <f aca="false">wti_hu_daily_update!G63</f>
        <v>0.0104039059244792</v>
      </c>
      <c r="O62" s="0" t="n">
        <v>0.811</v>
      </c>
    </row>
    <row r="63" customFormat="false" ht="12.75" hidden="false" customHeight="false" outlineLevel="0" collapsed="false">
      <c r="A63" s="5" t="n">
        <f aca="false">wti_hu_daily_update!B64</f>
        <v>38869</v>
      </c>
      <c r="B63" s="16" t="n">
        <f aca="false">((((wti_hu_benz_analysis!$I$221+(wti_hu_benz_analysis!$I$222*I63)+(K63*wti_hu_benz_analysis!$I$223))/42)*((I63*1.95)/42))+L63)*100</f>
        <v>71.2045523258964</v>
      </c>
      <c r="C63" s="26"/>
      <c r="H63" s="5" t="n">
        <f aca="false">wti_hu_daily_update!B64</f>
        <v>38869</v>
      </c>
      <c r="I63" s="0" t="n">
        <f aca="false">wti_hu_daily_update!C64</f>
        <v>22.6</v>
      </c>
      <c r="J63" s="0" t="n">
        <f aca="false">wti_hu_daily_update!E64</f>
        <v>0.18745</v>
      </c>
      <c r="K63" s="0" t="n">
        <v>0.811</v>
      </c>
      <c r="L63" s="0" t="n">
        <f aca="false">wti_hu_daily_update!G64</f>
        <v>0.0103702807291667</v>
      </c>
      <c r="O63" s="0" t="n">
        <v>0.811</v>
      </c>
    </row>
    <row r="64" customFormat="false" ht="12.75" hidden="false" customHeight="false" outlineLevel="0" collapsed="false">
      <c r="A64" s="5" t="n">
        <f aca="false">wti_hu_daily_update!B65</f>
        <v>38899</v>
      </c>
      <c r="B64" s="16" t="n">
        <f aca="false">((((wti_hu_benz_analysis!$I$221+(wti_hu_benz_analysis!$I$222*I64)+(K64*wti_hu_benz_analysis!$I$223))/42)*((I64*1.95)/42))+L64)*100</f>
        <v>71.0439962606542</v>
      </c>
      <c r="C64" s="26"/>
      <c r="H64" s="5" t="n">
        <f aca="false">wti_hu_daily_update!B65</f>
        <v>38899</v>
      </c>
      <c r="I64" s="0" t="n">
        <f aca="false">wti_hu_daily_update!C65</f>
        <v>22.575</v>
      </c>
      <c r="J64" s="0" t="n">
        <f aca="false">wti_hu_daily_update!E65</f>
        <v>0.18655</v>
      </c>
      <c r="K64" s="0" t="n">
        <v>0.811</v>
      </c>
      <c r="L64" s="0" t="n">
        <f aca="false">wti_hu_daily_update!G65</f>
        <v>0.0103090736328125</v>
      </c>
      <c r="O64" s="0" t="n">
        <v>0.811</v>
      </c>
    </row>
    <row r="65" customFormat="false" ht="12.75" hidden="false" customHeight="false" outlineLevel="0" collapsed="false">
      <c r="A65" s="5" t="n">
        <f aca="false">wti_hu_daily_update!B66</f>
        <v>38930</v>
      </c>
      <c r="B65" s="16" t="n">
        <f aca="false">((((wti_hu_benz_analysis!$I$221+(wti_hu_benz_analysis!$I$222*I65)+(K65*wti_hu_benz_analysis!$I$223))/42)*((I65*1.95)/42))+L65)*100</f>
        <v>70.8836213470567</v>
      </c>
      <c r="C65" s="26"/>
      <c r="H65" s="5" t="n">
        <f aca="false">wti_hu_daily_update!B66</f>
        <v>38930</v>
      </c>
      <c r="I65" s="0" t="n">
        <f aca="false">wti_hu_daily_update!C66</f>
        <v>22.55</v>
      </c>
      <c r="J65" s="0" t="n">
        <f aca="false">wti_hu_daily_update!E66</f>
        <v>0.18565</v>
      </c>
      <c r="K65" s="0" t="n">
        <v>0.811</v>
      </c>
      <c r="L65" s="0" t="n">
        <f aca="false">wti_hu_daily_update!G66</f>
        <v>0.0102479766927083</v>
      </c>
      <c r="O65" s="0" t="n">
        <v>0.811</v>
      </c>
    </row>
    <row r="66" customFormat="false" ht="12.75" hidden="false" customHeight="false" outlineLevel="0" collapsed="false">
      <c r="A66" s="5" t="n">
        <f aca="false">wti_hu_daily_update!B67</f>
        <v>38961</v>
      </c>
      <c r="B66" s="16" t="n">
        <f aca="false">((((wti_hu_benz_analysis!$I$221+(wti_hu_benz_analysis!$I$222*I66)+(K66*wti_hu_benz_analysis!$I$223))/42)*((I66*1.95)/42))+L66)*100</f>
        <v>70.7234275851037</v>
      </c>
      <c r="C66" s="26"/>
      <c r="H66" s="5" t="n">
        <f aca="false">wti_hu_daily_update!B67</f>
        <v>38961</v>
      </c>
      <c r="I66" s="0" t="n">
        <f aca="false">wti_hu_daily_update!C67</f>
        <v>22.525</v>
      </c>
      <c r="J66" s="0" t="n">
        <f aca="false">wti_hu_daily_update!E67</f>
        <v>0.18475</v>
      </c>
      <c r="K66" s="0" t="n">
        <v>0.811</v>
      </c>
      <c r="L66" s="0" t="n">
        <f aca="false">wti_hu_daily_update!G67</f>
        <v>0.0101869899088542</v>
      </c>
      <c r="O66" s="0" t="n">
        <v>0.811</v>
      </c>
    </row>
    <row r="67" customFormat="false" ht="12.75" hidden="false" customHeight="false" outlineLevel="0" collapsed="false">
      <c r="A67" s="5" t="n">
        <f aca="false">wti_hu_daily_update!B68</f>
        <v>38991</v>
      </c>
      <c r="B67" s="16" t="n">
        <f aca="false">((((wti_hu_benz_analysis!$I$221+(wti_hu_benz_analysis!$I$222*I67)+(K67*wti_hu_benz_analysis!$I$223))/42)*((I67*1.95)/42))+L67)*100</f>
        <v>70.5628641935453</v>
      </c>
      <c r="C67" s="26"/>
      <c r="H67" s="5" t="n">
        <f aca="false">wti_hu_daily_update!B68</f>
        <v>38991</v>
      </c>
      <c r="I67" s="0" t="n">
        <f aca="false">wti_hu_daily_update!C68</f>
        <v>22.5</v>
      </c>
      <c r="J67" s="0" t="n">
        <f aca="false">wti_hu_daily_update!E68</f>
        <v>0.18375</v>
      </c>
      <c r="K67" s="0" t="n">
        <v>0.811</v>
      </c>
      <c r="L67" s="0" t="n">
        <f aca="false">wti_hu_daily_update!G68</f>
        <v>0.01012060546875</v>
      </c>
      <c r="O67" s="0" t="n">
        <v>0.811</v>
      </c>
    </row>
    <row r="68" customFormat="false" ht="12.75" hidden="false" customHeight="false" outlineLevel="0" collapsed="false">
      <c r="A68" s="5" t="n">
        <f aca="false">wti_hu_daily_update!B69</f>
        <v>39022</v>
      </c>
      <c r="B68" s="16" t="n">
        <f aca="false">((((wti_hu_benz_analysis!$I$221+(wti_hu_benz_analysis!$I$222*I68)+(K68*wti_hu_benz_analysis!$I$223))/42)*((I68*1.95)/42))+L68)*100</f>
        <v>70.4019330083191</v>
      </c>
      <c r="C68" s="26"/>
      <c r="H68" s="5" t="n">
        <f aca="false">wti_hu_daily_update!B69</f>
        <v>39022</v>
      </c>
      <c r="I68" s="0" t="n">
        <f aca="false">wti_hu_daily_update!C69</f>
        <v>22.475</v>
      </c>
      <c r="J68" s="0" t="n">
        <f aca="false">wti_hu_daily_update!E69</f>
        <v>0.18265</v>
      </c>
      <c r="K68" s="0" t="n">
        <v>0.811</v>
      </c>
      <c r="L68" s="0" t="n">
        <f aca="false">wti_hu_daily_update!G69</f>
        <v>0.0100488417317708</v>
      </c>
      <c r="O68" s="0" t="n">
        <v>0.811</v>
      </c>
    </row>
    <row r="69" customFormat="false" ht="12.75" hidden="false" customHeight="false" outlineLevel="0" collapsed="false">
      <c r="A69" s="5" t="n">
        <f aca="false">wti_hu_daily_update!B70</f>
        <v>39052</v>
      </c>
      <c r="B69" s="16" t="n">
        <f aca="false">((((wti_hu_benz_analysis!$I$221+(wti_hu_benz_analysis!$I$222*I69)+(K69*wti_hu_benz_analysis!$I$223))/42)*((I69*1.95)/42))+L69)*100</f>
        <v>70.2422845372374</v>
      </c>
      <c r="C69" s="26"/>
      <c r="H69" s="5" t="n">
        <f aca="false">wti_hu_daily_update!B70</f>
        <v>39052</v>
      </c>
      <c r="I69" s="0" t="n">
        <f aca="false">wti_hu_daily_update!C70</f>
        <v>22.45</v>
      </c>
      <c r="J69" s="0" t="n">
        <f aca="false">wti_hu_daily_update!E70</f>
        <v>0.18175</v>
      </c>
      <c r="K69" s="0" t="n">
        <v>0.811</v>
      </c>
      <c r="L69" s="0" t="n">
        <f aca="false">wti_hu_daily_update!G70</f>
        <v>0.00998820377604167</v>
      </c>
      <c r="O69" s="0" t="n">
        <v>0.811</v>
      </c>
    </row>
    <row r="70" customFormat="false" ht="12.75" hidden="false" customHeight="false" outlineLevel="0" collapsed="false">
      <c r="A70" s="5" t="n">
        <f aca="false">wti_hu_daily_update!B71</f>
        <v>39083</v>
      </c>
      <c r="B70" s="16" t="n">
        <f aca="false">((((wti_hu_benz_analysis!$I$221+(wti_hu_benz_analysis!$I$222*I70)+(K70*wti_hu_benz_analysis!$I$223))/42)*((I70*1.95)/42))+L70)*100</f>
        <v>70.2373385216124</v>
      </c>
      <c r="C70" s="26"/>
      <c r="H70" s="5" t="n">
        <f aca="false">wti_hu_daily_update!B71</f>
        <v>39083</v>
      </c>
      <c r="I70" s="0" t="n">
        <f aca="false">wti_hu_daily_update!C71</f>
        <v>22.45</v>
      </c>
      <c r="J70" s="0" t="n">
        <f aca="false">wti_hu_daily_update!E71</f>
        <v>0.18085</v>
      </c>
      <c r="K70" s="0" t="n">
        <v>0.811</v>
      </c>
      <c r="L70" s="0" t="n">
        <f aca="false">wti_hu_daily_update!G71</f>
        <v>0.00993874361979167</v>
      </c>
      <c r="O70" s="0" t="n">
        <v>0.811</v>
      </c>
    </row>
    <row r="71" customFormat="false" ht="12.75" hidden="false" customHeight="false" outlineLevel="0" collapsed="false">
      <c r="A71" s="5" t="n">
        <f aca="false">wti_hu_daily_update!B72</f>
        <v>39114</v>
      </c>
      <c r="B71" s="16" t="n">
        <f aca="false">((((wti_hu_benz_analysis!$I$221+(wti_hu_benz_analysis!$I$222*I71)+(K71*wti_hu_benz_analysis!$I$223))/42)*((I71*1.95)/42))+L71)*100</f>
        <v>70.2329420632791</v>
      </c>
      <c r="C71" s="26"/>
      <c r="H71" s="5" t="n">
        <f aca="false">wti_hu_daily_update!B72</f>
        <v>39114</v>
      </c>
      <c r="I71" s="0" t="n">
        <f aca="false">wti_hu_daily_update!C72</f>
        <v>22.45</v>
      </c>
      <c r="J71" s="0" t="n">
        <f aca="false">wti_hu_daily_update!E72</f>
        <v>0.18005</v>
      </c>
      <c r="K71" s="0" t="n">
        <v>0.811</v>
      </c>
      <c r="L71" s="0" t="n">
        <f aca="false">wti_hu_daily_update!G72</f>
        <v>0.00989477903645833</v>
      </c>
      <c r="O71" s="0" t="n">
        <v>0.811</v>
      </c>
    </row>
    <row r="72" customFormat="false" ht="12.75" hidden="false" customHeight="false" outlineLevel="0" collapsed="false">
      <c r="A72" s="5" t="n">
        <f aca="false">wti_hu_daily_update!B73</f>
        <v>39142</v>
      </c>
      <c r="B72" s="16" t="n">
        <f aca="false">((((wti_hu_benz_analysis!$I$221+(wti_hu_benz_analysis!$I$222*I72)+(K72*wti_hu_benz_analysis!$I$223))/42)*((I72*1.95)/42))+L72)*100</f>
        <v>70.2296447195291</v>
      </c>
      <c r="C72" s="26"/>
      <c r="H72" s="5" t="n">
        <f aca="false">wti_hu_daily_update!B73</f>
        <v>39142</v>
      </c>
      <c r="I72" s="0" t="n">
        <f aca="false">wti_hu_daily_update!C73</f>
        <v>22.45</v>
      </c>
      <c r="J72" s="0" t="n">
        <f aca="false">wti_hu_daily_update!E73</f>
        <v>0.17945</v>
      </c>
      <c r="K72" s="0" t="n">
        <v>0.811</v>
      </c>
      <c r="L72" s="0" t="n">
        <f aca="false">wti_hu_daily_update!G73</f>
        <v>0.00986180559895833</v>
      </c>
      <c r="O72" s="0" t="n">
        <v>0.811</v>
      </c>
    </row>
    <row r="73" customFormat="false" ht="12.75" hidden="false" customHeight="false" outlineLevel="0" collapsed="false">
      <c r="A73" s="5" t="n">
        <f aca="false">wti_hu_daily_update!B74</f>
        <v>39173</v>
      </c>
      <c r="B73" s="16" t="n">
        <f aca="false">((((wti_hu_benz_analysis!$I$221+(wti_hu_benz_analysis!$I$222*I73)+(K73*wti_hu_benz_analysis!$I$223))/42)*((I73*1.95)/42))+L73)*100</f>
        <v>70.2290951622374</v>
      </c>
      <c r="C73" s="26"/>
      <c r="H73" s="5" t="n">
        <f aca="false">wti_hu_daily_update!B74</f>
        <v>39173</v>
      </c>
      <c r="I73" s="0" t="n">
        <f aca="false">wti_hu_daily_update!C74</f>
        <v>22.45</v>
      </c>
      <c r="J73" s="0" t="n">
        <f aca="false">wti_hu_daily_update!E74</f>
        <v>0.17935</v>
      </c>
      <c r="K73" s="0" t="n">
        <v>0.811</v>
      </c>
      <c r="L73" s="0" t="n">
        <f aca="false">wti_hu_daily_update!G74</f>
        <v>0.00985631002604167</v>
      </c>
      <c r="O73" s="0" t="n">
        <v>0.811</v>
      </c>
    </row>
    <row r="74" customFormat="false" ht="12.75" hidden="false" customHeight="false" outlineLevel="0" collapsed="false">
      <c r="A74" s="5" t="n">
        <f aca="false">wti_hu_daily_update!B75</f>
        <v>39203</v>
      </c>
      <c r="B74" s="16" t="n">
        <f aca="false">((((wti_hu_benz_analysis!$I$221+(wti_hu_benz_analysis!$I$222*I74)+(K74*wti_hu_benz_analysis!$I$223))/42)*((I74*1.95)/42))+L74)*100</f>
        <v>70.2257978184874</v>
      </c>
      <c r="C74" s="26"/>
      <c r="H74" s="5" t="n">
        <f aca="false">wti_hu_daily_update!B75</f>
        <v>39203</v>
      </c>
      <c r="I74" s="0" t="n">
        <f aca="false">wti_hu_daily_update!C75</f>
        <v>22.45</v>
      </c>
      <c r="J74" s="0" t="n">
        <f aca="false">wti_hu_daily_update!E75</f>
        <v>0.17875</v>
      </c>
      <c r="K74" s="0" t="n">
        <v>0.811</v>
      </c>
      <c r="L74" s="0" t="n">
        <f aca="false">wti_hu_daily_update!G75</f>
        <v>0.00982333658854167</v>
      </c>
      <c r="O74" s="0" t="n">
        <v>0.811</v>
      </c>
    </row>
    <row r="75" customFormat="false" ht="12.75" hidden="false" customHeight="false" outlineLevel="0" collapsed="false">
      <c r="A75" s="5" t="n">
        <f aca="false">wti_hu_daily_update!B76</f>
        <v>39234</v>
      </c>
      <c r="B75" s="16" t="n">
        <f aca="false">((((wti_hu_benz_analysis!$I$221+(wti_hu_benz_analysis!$I$222*I75)+(K75*wti_hu_benz_analysis!$I$223))/42)*((I75*1.95)/42))+L75)*100</f>
        <v>70.2225004747374</v>
      </c>
      <c r="C75" s="26"/>
      <c r="H75" s="5" t="n">
        <f aca="false">wti_hu_daily_update!B76</f>
        <v>39234</v>
      </c>
      <c r="I75" s="0" t="n">
        <f aca="false">wti_hu_daily_update!C76</f>
        <v>22.45</v>
      </c>
      <c r="J75" s="0" t="n">
        <f aca="false">wti_hu_daily_update!E76</f>
        <v>0.17815</v>
      </c>
      <c r="K75" s="0" t="n">
        <v>0.811</v>
      </c>
      <c r="L75" s="0" t="n">
        <f aca="false">wti_hu_daily_update!G76</f>
        <v>0.00979036315104167</v>
      </c>
      <c r="O75" s="0" t="n">
        <v>0.811</v>
      </c>
    </row>
    <row r="76" customFormat="false" ht="12.75" hidden="false" customHeight="false" outlineLevel="0" collapsed="false">
      <c r="A76" s="5" t="n">
        <f aca="false">wti_hu_daily_update!B77</f>
        <v>39264</v>
      </c>
      <c r="B76" s="16" t="n">
        <f aca="false">((((wti_hu_benz_analysis!$I$221+(wti_hu_benz_analysis!$I$222*I76)+(K76*wti_hu_benz_analysis!$I$223))/42)*((I76*1.95)/42))+L76)*100</f>
        <v>70.2192031309874</v>
      </c>
      <c r="C76" s="26"/>
      <c r="H76" s="5" t="n">
        <f aca="false">wti_hu_daily_update!B77</f>
        <v>39264</v>
      </c>
      <c r="I76" s="0" t="n">
        <f aca="false">wti_hu_daily_update!C77</f>
        <v>22.45</v>
      </c>
      <c r="J76" s="0" t="n">
        <f aca="false">wti_hu_daily_update!E77</f>
        <v>0.17755</v>
      </c>
      <c r="K76" s="0" t="n">
        <v>0.811</v>
      </c>
      <c r="L76" s="0" t="n">
        <f aca="false">wti_hu_daily_update!G77</f>
        <v>0.00975738971354167</v>
      </c>
      <c r="O76" s="0" t="n">
        <v>0.811</v>
      </c>
    </row>
    <row r="77" customFormat="false" ht="12.75" hidden="false" customHeight="false" outlineLevel="0" collapsed="false">
      <c r="A77" s="5" t="n">
        <f aca="false">wti_hu_daily_update!B78</f>
        <v>39295</v>
      </c>
      <c r="B77" s="16" t="n">
        <f aca="false">((((wti_hu_benz_analysis!$I$221+(wti_hu_benz_analysis!$I$222*I77)+(K77*wti_hu_benz_analysis!$I$223))/42)*((I77*1.95)/42))+L77)*100</f>
        <v>70.2159057872374</v>
      </c>
      <c r="C77" s="26"/>
      <c r="H77" s="5" t="n">
        <f aca="false">wti_hu_daily_update!B78</f>
        <v>39295</v>
      </c>
      <c r="I77" s="0" t="n">
        <f aca="false">wti_hu_daily_update!C78</f>
        <v>22.45</v>
      </c>
      <c r="J77" s="0" t="n">
        <f aca="false">wti_hu_daily_update!E78</f>
        <v>0.17695</v>
      </c>
      <c r="K77" s="0" t="n">
        <v>0.811</v>
      </c>
      <c r="L77" s="0" t="n">
        <f aca="false">wti_hu_daily_update!G78</f>
        <v>0.00972441627604167</v>
      </c>
      <c r="O77" s="0" t="n">
        <v>0.811</v>
      </c>
    </row>
    <row r="78" customFormat="false" ht="12.75" hidden="false" customHeight="false" outlineLevel="0" collapsed="false">
      <c r="A78" s="5" t="n">
        <f aca="false">wti_hu_daily_update!B79</f>
        <v>39326</v>
      </c>
      <c r="B78" s="16" t="n">
        <f aca="false">((((wti_hu_benz_analysis!$I$221+(wti_hu_benz_analysis!$I$222*I78)+(K78*wti_hu_benz_analysis!$I$223))/42)*((I78*1.95)/42))+L78)*100</f>
        <v>70.2115093289041</v>
      </c>
      <c r="C78" s="26"/>
      <c r="H78" s="5" t="n">
        <f aca="false">wti_hu_daily_update!B79</f>
        <v>39326</v>
      </c>
      <c r="I78" s="0" t="n">
        <f aca="false">wti_hu_daily_update!C79</f>
        <v>22.45</v>
      </c>
      <c r="J78" s="0" t="n">
        <f aca="false">wti_hu_daily_update!E79</f>
        <v>0.17615</v>
      </c>
      <c r="K78" s="0" t="n">
        <v>0.811</v>
      </c>
      <c r="L78" s="0" t="n">
        <f aca="false">wti_hu_daily_update!G79</f>
        <v>0.00968045169270833</v>
      </c>
      <c r="O78" s="0" t="n">
        <v>0.811</v>
      </c>
    </row>
    <row r="79" customFormat="false" ht="12.75" hidden="false" customHeight="false" outlineLevel="0" collapsed="false">
      <c r="A79" s="5" t="n">
        <f aca="false">wti_hu_daily_update!B80</f>
        <v>39356</v>
      </c>
      <c r="B79" s="16" t="n">
        <f aca="false">((((wti_hu_benz_analysis!$I$221+(wti_hu_benz_analysis!$I$222*I79)+(K79*wti_hu_benz_analysis!$I$223))/42)*((I79*1.95)/42))+L79)*100</f>
        <v>70.2071128705707</v>
      </c>
      <c r="C79" s="26"/>
      <c r="H79" s="5" t="n">
        <f aca="false">wti_hu_daily_update!B80</f>
        <v>39356</v>
      </c>
      <c r="I79" s="0" t="n">
        <f aca="false">wti_hu_daily_update!C80</f>
        <v>22.45</v>
      </c>
      <c r="J79" s="0" t="n">
        <f aca="false">wti_hu_daily_update!E80</f>
        <v>0.17535</v>
      </c>
      <c r="K79" s="0" t="n">
        <v>0.811</v>
      </c>
      <c r="L79" s="0" t="n">
        <f aca="false">wti_hu_daily_update!G80</f>
        <v>0.009636487109375</v>
      </c>
      <c r="O79" s="0" t="n">
        <v>0.811</v>
      </c>
    </row>
    <row r="80" customFormat="false" ht="12.75" hidden="false" customHeight="false" outlineLevel="0" collapsed="false">
      <c r="A80" s="5" t="n">
        <f aca="false">wti_hu_daily_update!B81</f>
        <v>39387</v>
      </c>
      <c r="B80" s="16" t="n">
        <f aca="false">((((wti_hu_benz_analysis!$I$221+(wti_hu_benz_analysis!$I$222*I80)+(K80*wti_hu_benz_analysis!$I$223))/42)*((I80*1.95)/42))+L80)*100</f>
        <v>70.2027164122374</v>
      </c>
      <c r="C80" s="26"/>
      <c r="H80" s="5" t="n">
        <f aca="false">wti_hu_daily_update!B81</f>
        <v>39387</v>
      </c>
      <c r="I80" s="0" t="n">
        <f aca="false">wti_hu_daily_update!C81</f>
        <v>22.45</v>
      </c>
      <c r="J80" s="0" t="n">
        <f aca="false">wti_hu_daily_update!E81</f>
        <v>0.17455</v>
      </c>
      <c r="K80" s="0" t="n">
        <v>0.811</v>
      </c>
      <c r="L80" s="0" t="n">
        <f aca="false">wti_hu_daily_update!G81</f>
        <v>0.00959252252604167</v>
      </c>
      <c r="O80" s="0" t="n">
        <v>0.811</v>
      </c>
    </row>
    <row r="81" customFormat="false" ht="12.75" hidden="false" customHeight="false" outlineLevel="0" collapsed="false">
      <c r="A81" s="5" t="n">
        <f aca="false">wti_hu_daily_update!B82</f>
        <v>39417</v>
      </c>
      <c r="B81" s="16" t="n">
        <f aca="false">((((wti_hu_benz_analysis!$I$221+(wti_hu_benz_analysis!$I$222*I81)+(K81*wti_hu_benz_analysis!$I$223))/42)*((I81*1.95)/42))+L81)*100</f>
        <v>70.1983199539041</v>
      </c>
      <c r="C81" s="26"/>
      <c r="H81" s="5" t="n">
        <f aca="false">wti_hu_daily_update!B82</f>
        <v>39417</v>
      </c>
      <c r="I81" s="0" t="n">
        <f aca="false">wti_hu_daily_update!C82</f>
        <v>22.45</v>
      </c>
      <c r="J81" s="0" t="n">
        <f aca="false">wti_hu_daily_update!E82</f>
        <v>0.17375</v>
      </c>
      <c r="K81" s="0" t="n">
        <v>0.811</v>
      </c>
      <c r="L81" s="0" t="n">
        <f aca="false">wti_hu_daily_update!G82</f>
        <v>0.00954855794270833</v>
      </c>
      <c r="O81" s="0" t="n">
        <v>0.811</v>
      </c>
    </row>
    <row r="82" customFormat="false" ht="12.75" hidden="false" customHeight="false" outlineLevel="0" collapsed="false">
      <c r="A82" s="5" t="n">
        <f aca="false">wti_hu_daily_update!B83</f>
        <v>39448</v>
      </c>
      <c r="B82" s="16" t="n">
        <f aca="false">((((wti_hu_benz_analysis!$I$221+(wti_hu_benz_analysis!$I$222*I82)+(K82*wti_hu_benz_analysis!$I$223))/42)*((I82*1.95)/42))+L82)*100</f>
        <v>70.2969999872204</v>
      </c>
      <c r="C82" s="26"/>
      <c r="H82" s="5" t="n">
        <f aca="false">wti_hu_daily_update!B83</f>
        <v>39448</v>
      </c>
      <c r="I82" s="0" t="n">
        <f aca="false">wti_hu_daily_update!C83</f>
        <v>22.4666666666667</v>
      </c>
      <c r="J82" s="0" t="n">
        <f aca="false">wti_hu_daily_update!E83</f>
        <v>0.17295</v>
      </c>
      <c r="K82" s="0" t="n">
        <v>0.811</v>
      </c>
      <c r="L82" s="0" t="n">
        <f aca="false">wti_hu_daily_update!G83</f>
        <v>0.00951164947916668</v>
      </c>
      <c r="O82" s="0" t="n">
        <v>0.811</v>
      </c>
    </row>
    <row r="83" customFormat="false" ht="12.75" hidden="false" customHeight="false" outlineLevel="0" collapsed="false">
      <c r="A83" s="5" t="n">
        <f aca="false">wti_hu_daily_update!B84</f>
        <v>39479</v>
      </c>
      <c r="B83" s="16" t="n">
        <f aca="false">((((wti_hu_benz_analysis!$I$221+(wti_hu_benz_analysis!$I$222*I83)+(K83*wti_hu_benz_analysis!$I$223))/42)*((I83*1.95)/42))+L83)*100</f>
        <v>70.3940979889754</v>
      </c>
      <c r="C83" s="26"/>
      <c r="H83" s="5" t="n">
        <f aca="false">wti_hu_daily_update!B84</f>
        <v>39479</v>
      </c>
      <c r="I83" s="0" t="n">
        <f aca="false">wti_hu_daily_update!C84</f>
        <v>22.4833333333333</v>
      </c>
      <c r="J83" s="0" t="n">
        <f aca="false">wti_hu_daily_update!E84</f>
        <v>0.17185</v>
      </c>
      <c r="K83" s="0" t="n">
        <v>0.811</v>
      </c>
      <c r="L83" s="0" t="n">
        <f aca="false">wti_hu_daily_update!G84</f>
        <v>0.00945816453993054</v>
      </c>
      <c r="O83" s="0" t="n">
        <v>0.811</v>
      </c>
    </row>
    <row r="84" customFormat="false" ht="12.75" hidden="false" customHeight="false" outlineLevel="0" collapsed="false">
      <c r="A84" s="5" t="n">
        <f aca="false">wti_hu_daily_update!B85</f>
        <v>39508</v>
      </c>
      <c r="B84" s="16" t="n">
        <f aca="false">((((wti_hu_benz_analysis!$I$221+(wti_hu_benz_analysis!$I$222*I84)+(K84*wti_hu_benz_analysis!$I$223))/42)*((I84*1.95)/42))+L84)*100</f>
        <v>70.4940165372953</v>
      </c>
      <c r="C84" s="26"/>
      <c r="H84" s="5" t="n">
        <f aca="false">wti_hu_daily_update!B85</f>
        <v>39508</v>
      </c>
      <c r="I84" s="0" t="n">
        <f aca="false">wti_hu_daily_update!C85</f>
        <v>22.5</v>
      </c>
      <c r="J84" s="0" t="n">
        <f aca="false">wti_hu_daily_update!E85</f>
        <v>0.17125</v>
      </c>
      <c r="K84" s="0" t="n">
        <v>0.811</v>
      </c>
      <c r="L84" s="0" t="n">
        <f aca="false">wti_hu_daily_update!G85</f>
        <v>0.00943212890625</v>
      </c>
      <c r="O84" s="0" t="n">
        <v>0.811</v>
      </c>
    </row>
    <row r="85" customFormat="false" ht="12.75" hidden="false" customHeight="false" outlineLevel="0" collapsed="false">
      <c r="A85" s="5" t="n">
        <f aca="false">wti_hu_daily_update!B86</f>
        <v>39539</v>
      </c>
      <c r="B85" s="16" t="n">
        <f aca="false">((((wti_hu_benz_analysis!$I$221+(wti_hu_benz_analysis!$I$222*I85)+(K85*wti_hu_benz_analysis!$I$223))/42)*((I85*1.95)/42))+L85)*100</f>
        <v>70.5934546165545</v>
      </c>
      <c r="C85" s="26"/>
      <c r="H85" s="5" t="n">
        <f aca="false">wti_hu_daily_update!B86</f>
        <v>39539</v>
      </c>
      <c r="I85" s="0" t="n">
        <f aca="false">wti_hu_daily_update!C86</f>
        <v>22.5166666666667</v>
      </c>
      <c r="J85" s="0" t="n">
        <f aca="false">wti_hu_daily_update!E86</f>
        <v>0.17055</v>
      </c>
      <c r="K85" s="0" t="n">
        <v>0.811</v>
      </c>
      <c r="L85" s="0" t="n">
        <f aca="false">wti_hu_daily_update!G86</f>
        <v>0.00940053242187501</v>
      </c>
      <c r="O85" s="0" t="n">
        <v>0.811</v>
      </c>
    </row>
    <row r="86" customFormat="false" ht="12.75" hidden="false" customHeight="false" outlineLevel="0" collapsed="false">
      <c r="A86" s="5" t="n">
        <f aca="false">wti_hu_daily_update!B87</f>
        <v>39569</v>
      </c>
      <c r="B86" s="16" t="n">
        <f aca="false">((((wti_hu_benz_analysis!$I$221+(wti_hu_benz_analysis!$I$222*I86)+(K86*wti_hu_benz_analysis!$I$223))/42)*((I86*1.95)/42))+L86)*100</f>
        <v>70.6929626000162</v>
      </c>
      <c r="C86" s="26"/>
      <c r="H86" s="5" t="n">
        <f aca="false">wti_hu_daily_update!B87</f>
        <v>39569</v>
      </c>
      <c r="I86" s="0" t="n">
        <f aca="false">wti_hu_daily_update!C87</f>
        <v>22.5333333333333</v>
      </c>
      <c r="J86" s="0" t="n">
        <f aca="false">wti_hu_daily_update!E87</f>
        <v>0.16985</v>
      </c>
      <c r="K86" s="0" t="n">
        <v>0.811</v>
      </c>
      <c r="L86" s="0" t="n">
        <f aca="false">wti_hu_daily_update!G87</f>
        <v>0.00936887881944443</v>
      </c>
      <c r="O86" s="0" t="n">
        <v>0.811</v>
      </c>
    </row>
    <row r="87" customFormat="false" ht="12.75" hidden="false" customHeight="false" outlineLevel="0" collapsed="false">
      <c r="A87" s="5" t="n">
        <f aca="false">wti_hu_daily_update!B88</f>
        <v>39600</v>
      </c>
      <c r="B87" s="16" t="n">
        <f aca="false">((((wti_hu_benz_analysis!$I$221+(wti_hu_benz_analysis!$I$222*I87)+(K87*wti_hu_benz_analysis!$I$223))/42)*((I87*1.95)/42))+L87)*100</f>
        <v>70.7925404876817</v>
      </c>
      <c r="C87" s="26"/>
      <c r="H87" s="5" t="n">
        <f aca="false">wti_hu_daily_update!B88</f>
        <v>39600</v>
      </c>
      <c r="I87" s="0" t="n">
        <f aca="false">wti_hu_daily_update!C88</f>
        <v>22.55</v>
      </c>
      <c r="J87" s="0" t="n">
        <f aca="false">wti_hu_daily_update!E88</f>
        <v>0.16915</v>
      </c>
      <c r="K87" s="0" t="n">
        <v>0.811</v>
      </c>
      <c r="L87" s="0" t="n">
        <f aca="false">wti_hu_daily_update!G88</f>
        <v>0.00933716809895833</v>
      </c>
      <c r="O87" s="0" t="n">
        <v>0.811</v>
      </c>
    </row>
    <row r="88" customFormat="false" ht="12.75" hidden="false" customHeight="false" outlineLevel="0" collapsed="false">
      <c r="A88" s="5" t="n">
        <f aca="false">wti_hu_daily_update!B89</f>
        <v>39630</v>
      </c>
      <c r="B88" s="16" t="n">
        <f aca="false">((((wti_hu_benz_analysis!$I$221+(wti_hu_benz_analysis!$I$222*I88)+(K88*wti_hu_benz_analysis!$I$223))/42)*((I88*1.95)/42))+L88)*100</f>
        <v>70.8916358663558</v>
      </c>
      <c r="C88" s="26"/>
      <c r="H88" s="5" t="n">
        <f aca="false">wti_hu_daily_update!B89</f>
        <v>39630</v>
      </c>
      <c r="I88" s="0" t="n">
        <f aca="false">wti_hu_daily_update!C89</f>
        <v>22.5666666666667</v>
      </c>
      <c r="J88" s="0" t="n">
        <f aca="false">wti_hu_daily_update!E89</f>
        <v>0.16835</v>
      </c>
      <c r="K88" s="0" t="n">
        <v>0.811</v>
      </c>
      <c r="L88" s="0" t="n">
        <f aca="false">wti_hu_daily_update!G89</f>
        <v>0.00929987612847224</v>
      </c>
      <c r="O88" s="0" t="n">
        <v>0.811</v>
      </c>
    </row>
    <row r="89" customFormat="false" ht="12.75" hidden="false" customHeight="false" outlineLevel="0" collapsed="false">
      <c r="A89" s="5" t="n">
        <f aca="false">wti_hu_daily_update!B90</f>
        <v>39661</v>
      </c>
      <c r="B89" s="16" t="n">
        <f aca="false">((((wti_hu_benz_analysis!$I$221+(wti_hu_benz_analysis!$I$222*I89)+(K89*wti_hu_benz_analysis!$I$223))/42)*((I89*1.95)/42))+L89)*100</f>
        <v>70.9908003332603</v>
      </c>
      <c r="C89" s="26"/>
      <c r="H89" s="5" t="n">
        <f aca="false">wti_hu_daily_update!B90</f>
        <v>39661</v>
      </c>
      <c r="I89" s="0" t="n">
        <f aca="false">wti_hu_daily_update!C90</f>
        <v>22.5833333333333</v>
      </c>
      <c r="J89" s="0" t="n">
        <f aca="false">wti_hu_daily_update!E90</f>
        <v>0.16755</v>
      </c>
      <c r="K89" s="0" t="n">
        <v>0.811</v>
      </c>
      <c r="L89" s="0" t="n">
        <f aca="false">wti_hu_daily_update!G90</f>
        <v>0.00926251888020832</v>
      </c>
      <c r="O89" s="0" t="n">
        <v>0.811</v>
      </c>
    </row>
    <row r="90" customFormat="false" ht="12.75" hidden="false" customHeight="false" outlineLevel="0" collapsed="false">
      <c r="A90" s="5" t="n">
        <f aca="false">wti_hu_daily_update!B91</f>
        <v>39692</v>
      </c>
      <c r="B90" s="16" t="n">
        <f aca="false">((((wti_hu_benz_analysis!$I$221+(wti_hu_benz_analysis!$I$222*I90)+(K90*wti_hu_benz_analysis!$I$223))/42)*((I90*1.95)/42))+L90)*100</f>
        <v>71.091416961313</v>
      </c>
      <c r="C90" s="26"/>
      <c r="H90" s="5" t="n">
        <f aca="false">wti_hu_daily_update!B91</f>
        <v>39692</v>
      </c>
      <c r="I90" s="0" t="n">
        <f aca="false">wti_hu_daily_update!C91</f>
        <v>22.6</v>
      </c>
      <c r="J90" s="0" t="n">
        <f aca="false">wti_hu_daily_update!E91</f>
        <v>0.167</v>
      </c>
      <c r="K90" s="0" t="n">
        <v>0.811</v>
      </c>
      <c r="L90" s="0" t="n">
        <f aca="false">wti_hu_daily_update!G91</f>
        <v>0.00923892708333333</v>
      </c>
      <c r="O90" s="0" t="n">
        <v>0.811</v>
      </c>
    </row>
    <row r="91" customFormat="false" ht="12.75" hidden="false" customHeight="false" outlineLevel="0" collapsed="false">
      <c r="A91" s="5" t="n">
        <f aca="false">wti_hu_daily_update!B92</f>
        <v>39722</v>
      </c>
      <c r="B91" s="16" t="n">
        <f aca="false">((((wti_hu_benz_analysis!$I$221+(wti_hu_benz_analysis!$I$222*I91)+(K91*wti_hu_benz_analysis!$I$223))/42)*((I91*1.95)/42))+L91)*100</f>
        <v>71.1921047175272</v>
      </c>
      <c r="C91" s="26"/>
      <c r="H91" s="5" t="n">
        <f aca="false">wti_hu_daily_update!B92</f>
        <v>39722</v>
      </c>
      <c r="I91" s="0" t="n">
        <f aca="false">wti_hu_daily_update!C92</f>
        <v>22.6166666666667</v>
      </c>
      <c r="J91" s="0" t="n">
        <f aca="false">wti_hu_daily_update!E92</f>
        <v>0.16645</v>
      </c>
      <c r="K91" s="0" t="n">
        <v>0.811</v>
      </c>
      <c r="L91" s="0" t="n">
        <f aca="false">wti_hu_daily_update!G92</f>
        <v>0.00921529040798612</v>
      </c>
      <c r="O91" s="0" t="n">
        <v>0.811</v>
      </c>
    </row>
    <row r="92" customFormat="false" ht="12.75" hidden="false" customHeight="false" outlineLevel="0" collapsed="false">
      <c r="A92" s="5" t="n">
        <f aca="false">wti_hu_daily_update!B93</f>
        <v>39753</v>
      </c>
      <c r="B92" s="16" t="n">
        <f aca="false">((((wti_hu_benz_analysis!$I$221+(wti_hu_benz_analysis!$I$222*I92)+(K92*wti_hu_benz_analysis!$I$223))/42)*((I92*1.95)/42))+L92)*100</f>
        <v>71.2928636019023</v>
      </c>
      <c r="C92" s="26"/>
      <c r="H92" s="5" t="n">
        <f aca="false">wti_hu_daily_update!B93</f>
        <v>39753</v>
      </c>
      <c r="I92" s="0" t="n">
        <f aca="false">wti_hu_daily_update!C93</f>
        <v>22.6333333333333</v>
      </c>
      <c r="J92" s="0" t="n">
        <f aca="false">wti_hu_daily_update!E93</f>
        <v>0.1659</v>
      </c>
      <c r="K92" s="0" t="n">
        <v>0.811</v>
      </c>
      <c r="L92" s="0" t="n">
        <f aca="false">wti_hu_daily_update!G93</f>
        <v>0.00919160885416665</v>
      </c>
      <c r="O92" s="0" t="n">
        <v>0.811</v>
      </c>
    </row>
    <row r="93" customFormat="false" ht="12.75" hidden="false" customHeight="false" outlineLevel="0" collapsed="false">
      <c r="A93" s="5" t="n">
        <f aca="false">wti_hu_daily_update!B94</f>
        <v>39783</v>
      </c>
      <c r="B93" s="16" t="n">
        <f aca="false">((((wti_hu_benz_analysis!$I$221+(wti_hu_benz_analysis!$I$222*I93)+(K93*wti_hu_benz_analysis!$I$223))/42)*((I93*1.95)/42))+L93)*100</f>
        <v>71.3936936144394</v>
      </c>
      <c r="C93" s="26"/>
      <c r="H93" s="5" t="n">
        <f aca="false">wti_hu_daily_update!B94</f>
        <v>39783</v>
      </c>
      <c r="I93" s="0" t="n">
        <f aca="false">wti_hu_daily_update!C94</f>
        <v>22.65</v>
      </c>
      <c r="J93" s="0" t="n">
        <f aca="false">wti_hu_daily_update!E94</f>
        <v>0.16535</v>
      </c>
      <c r="K93" s="0" t="n">
        <v>0.811</v>
      </c>
      <c r="L93" s="0" t="n">
        <f aca="false">wti_hu_daily_update!G94</f>
        <v>0.009167882421875</v>
      </c>
      <c r="O93" s="0" t="n">
        <v>0.811</v>
      </c>
    </row>
    <row r="94" customFormat="false" ht="12.75" hidden="false" customHeight="false" outlineLevel="0" collapsed="false">
      <c r="A94" s="5" t="n">
        <f aca="false">wti_hu_daily_update!B95</f>
        <v>39814</v>
      </c>
      <c r="B94" s="16" t="n">
        <f aca="false">((((wti_hu_benz_analysis!$I$221+(wti_hu_benz_analysis!$I$222*I94)+(K94*wti_hu_benz_analysis!$I$223))/42)*((I94*1.95)/42))+L94)*100</f>
        <v>71.5023628106937</v>
      </c>
      <c r="C94" s="26"/>
      <c r="H94" s="5" t="n">
        <f aca="false">wti_hu_daily_update!B95</f>
        <v>39814</v>
      </c>
      <c r="I94" s="0" t="n">
        <f aca="false">wti_hu_daily_update!C95</f>
        <v>22.6666666666667</v>
      </c>
      <c r="J94" s="0" t="n">
        <f aca="false">wti_hu_daily_update!E95</f>
        <v>0.1662</v>
      </c>
      <c r="K94" s="0" t="n">
        <v>0.811</v>
      </c>
      <c r="L94" s="0" t="n">
        <f aca="false">wti_hu_daily_update!G95</f>
        <v>0.00922179166666668</v>
      </c>
      <c r="O94" s="0" t="n">
        <v>0.811</v>
      </c>
    </row>
    <row r="95" customFormat="false" ht="12.75" hidden="false" customHeight="false" outlineLevel="0" collapsed="false">
      <c r="A95" s="5" t="n">
        <f aca="false">wti_hu_daily_update!B96</f>
        <v>39845</v>
      </c>
      <c r="B95" s="16" t="n">
        <f aca="false">((((wti_hu_benz_analysis!$I$221+(wti_hu_benz_analysis!$I$222*I95)+(K95*wti_hu_benz_analysis!$I$223))/42)*((I95*1.95)/42))+L95)*100</f>
        <v>71.6027855222615</v>
      </c>
      <c r="C95" s="26"/>
      <c r="H95" s="5" t="n">
        <f aca="false">wti_hu_daily_update!B96</f>
        <v>39845</v>
      </c>
      <c r="I95" s="0" t="n">
        <f aca="false">wti_hu_daily_update!C96</f>
        <v>22.6833333333333</v>
      </c>
      <c r="J95" s="0" t="n">
        <f aca="false">wti_hu_daily_update!E96</f>
        <v>0.16555</v>
      </c>
      <c r="K95" s="0" t="n">
        <v>0.811</v>
      </c>
      <c r="L95" s="0" t="n">
        <f aca="false">wti_hu_daily_update!G96</f>
        <v>0.00919247990451388</v>
      </c>
      <c r="O95" s="0" t="n">
        <v>0.811</v>
      </c>
    </row>
    <row r="96" customFormat="false" ht="12.75" hidden="false" customHeight="false" outlineLevel="0" collapsed="false">
      <c r="A96" s="5" t="n">
        <f aca="false">wti_hu_daily_update!B97</f>
        <v>39873</v>
      </c>
      <c r="B96" s="16" t="n">
        <f aca="false">((((wti_hu_benz_analysis!$I$221+(wti_hu_benz_analysis!$I$222*I96)+(K96*wti_hu_benz_analysis!$I$223))/42)*((I96*1.95)/42))+L96)*100</f>
        <v>71.7032785460193</v>
      </c>
      <c r="C96" s="26"/>
      <c r="H96" s="5" t="n">
        <f aca="false">wti_hu_daily_update!B97</f>
        <v>39873</v>
      </c>
      <c r="I96" s="0" t="n">
        <f aca="false">wti_hu_daily_update!C97</f>
        <v>22.7</v>
      </c>
      <c r="J96" s="0" t="n">
        <f aca="false">wti_hu_daily_update!E97</f>
        <v>0.1649</v>
      </c>
      <c r="K96" s="0" t="n">
        <v>0.811</v>
      </c>
      <c r="L96" s="0" t="n">
        <f aca="false">wti_hu_daily_update!G97</f>
        <v>0.00916311510416667</v>
      </c>
      <c r="O96" s="0" t="n">
        <v>0.811</v>
      </c>
    </row>
    <row r="97" customFormat="false" ht="12.75" hidden="false" customHeight="false" outlineLevel="0" collapsed="false">
      <c r="A97" s="5" t="n">
        <f aca="false">wti_hu_daily_update!B98</f>
        <v>39904</v>
      </c>
      <c r="B97" s="16" t="n">
        <f aca="false">((((wti_hu_benz_analysis!$I$221+(wti_hu_benz_analysis!$I$222*I97)+(K97*wti_hu_benz_analysis!$I$223))/42)*((I97*1.95)/42))+L97)*100</f>
        <v>71.8038418819663</v>
      </c>
      <c r="C97" s="26"/>
      <c r="H97" s="5" t="n">
        <f aca="false">wti_hu_daily_update!B98</f>
        <v>39904</v>
      </c>
      <c r="I97" s="0" t="n">
        <f aca="false">wti_hu_daily_update!C98</f>
        <v>22.7166666666667</v>
      </c>
      <c r="J97" s="0" t="n">
        <f aca="false">wti_hu_daily_update!E98</f>
        <v>0.16425</v>
      </c>
      <c r="K97" s="0" t="n">
        <v>0.811</v>
      </c>
      <c r="L97" s="0" t="n">
        <f aca="false">wti_hu_daily_update!G98</f>
        <v>0.00913369726562501</v>
      </c>
      <c r="O97" s="0" t="n">
        <v>0.811</v>
      </c>
    </row>
    <row r="98" customFormat="false" ht="12.75" hidden="false" customHeight="false" outlineLevel="0" collapsed="false">
      <c r="A98" s="5" t="n">
        <f aca="false">wti_hu_daily_update!B99</f>
        <v>39934</v>
      </c>
      <c r="B98" s="16" t="n">
        <f aca="false">((((wti_hu_benz_analysis!$I$221+(wti_hu_benz_analysis!$I$222*I98)+(K98*wti_hu_benz_analysis!$I$223))/42)*((I98*1.95)/42))+L98)*100</f>
        <v>71.9055885162131</v>
      </c>
      <c r="C98" s="26"/>
      <c r="H98" s="5" t="n">
        <f aca="false">wti_hu_daily_update!B99</f>
        <v>39934</v>
      </c>
      <c r="I98" s="0" t="n">
        <f aca="false">wti_hu_daily_update!C99</f>
        <v>22.7333333333333</v>
      </c>
      <c r="J98" s="0" t="n">
        <f aca="false">wti_hu_daily_update!E99</f>
        <v>0.1638</v>
      </c>
      <c r="K98" s="0" t="n">
        <v>0.811</v>
      </c>
      <c r="L98" s="0" t="n">
        <f aca="false">wti_hu_daily_update!G99</f>
        <v>0.00911535624999999</v>
      </c>
      <c r="O98" s="0" t="n">
        <v>0.811</v>
      </c>
    </row>
    <row r="99" customFormat="false" ht="12.75" hidden="false" customHeight="false" outlineLevel="0" collapsed="false">
      <c r="A99" s="5" t="n">
        <f aca="false">wti_hu_daily_update!B100</f>
        <v>39965</v>
      </c>
      <c r="B99" s="16" t="n">
        <f aca="false">((((wti_hu_benz_analysis!$I$221+(wti_hu_benz_analysis!$I$222*I99)+(K99*wti_hu_benz_analysis!$I$223))/42)*((I99*1.95)/42))+L99)*100</f>
        <v>72.0074070945942</v>
      </c>
      <c r="C99" s="26"/>
      <c r="H99" s="5" t="n">
        <f aca="false">wti_hu_daily_update!B100</f>
        <v>39965</v>
      </c>
      <c r="I99" s="0" t="n">
        <f aca="false">wti_hu_daily_update!C100</f>
        <v>22.75</v>
      </c>
      <c r="J99" s="0" t="n">
        <f aca="false">wti_hu_daily_update!E100</f>
        <v>0.16335</v>
      </c>
      <c r="K99" s="0" t="n">
        <v>0.811</v>
      </c>
      <c r="L99" s="0" t="n">
        <f aca="false">wti_hu_daily_update!G100</f>
        <v>0.009096978515625</v>
      </c>
      <c r="O99" s="0" t="n">
        <v>0.811</v>
      </c>
    </row>
    <row r="100" customFormat="false" ht="12.75" hidden="false" customHeight="false" outlineLevel="0" collapsed="false">
      <c r="A100" s="5" t="n">
        <f aca="false">wti_hu_daily_update!B101</f>
        <v>39995</v>
      </c>
      <c r="B100" s="16" t="n">
        <f aca="false">((((wti_hu_benz_analysis!$I$221+(wti_hu_benz_analysis!$I$222*I100)+(K100*wti_hu_benz_analysis!$I$223))/42)*((I100*1.95)/42))+L100)*100</f>
        <v>72.1092976171084</v>
      </c>
      <c r="C100" s="26"/>
      <c r="H100" s="5" t="n">
        <f aca="false">wti_hu_daily_update!B101</f>
        <v>39995</v>
      </c>
      <c r="I100" s="0" t="n">
        <f aca="false">wti_hu_daily_update!C101</f>
        <v>22.7666666666666</v>
      </c>
      <c r="J100" s="0" t="n">
        <f aca="false">wti_hu_daily_update!E101</f>
        <v>0.1629</v>
      </c>
      <c r="K100" s="0" t="n">
        <v>0.811</v>
      </c>
      <c r="L100" s="0" t="n">
        <f aca="false">wti_hu_daily_update!G101</f>
        <v>0.00907856406249998</v>
      </c>
      <c r="O100" s="0" t="n">
        <v>0.811</v>
      </c>
    </row>
    <row r="101" customFormat="false" ht="12.75" hidden="false" customHeight="false" outlineLevel="0" collapsed="false">
      <c r="A101" s="5" t="n">
        <f aca="false">wti_hu_daily_update!B102</f>
        <v>40026</v>
      </c>
      <c r="B101" s="16" t="n">
        <f aca="false">((((wti_hu_benz_analysis!$I$221+(wti_hu_benz_analysis!$I$222*I101)+(K101*wti_hu_benz_analysis!$I$223))/42)*((I101*1.95)/42))+L101)*100</f>
        <v>72.2112600837569</v>
      </c>
      <c r="C101" s="26"/>
      <c r="H101" s="5" t="n">
        <f aca="false">wti_hu_daily_update!B102</f>
        <v>40026</v>
      </c>
      <c r="I101" s="0" t="n">
        <f aca="false">wti_hu_daily_update!C102</f>
        <v>22.7833333333333</v>
      </c>
      <c r="J101" s="0" t="n">
        <f aca="false">wti_hu_daily_update!E102</f>
        <v>0.16245</v>
      </c>
      <c r="K101" s="0" t="n">
        <v>0.811</v>
      </c>
      <c r="L101" s="0" t="n">
        <f aca="false">wti_hu_daily_update!G102</f>
        <v>0.00906011289062499</v>
      </c>
      <c r="O101" s="0" t="n">
        <v>0.811</v>
      </c>
    </row>
    <row r="102" customFormat="false" ht="12.75" hidden="false" customHeight="false" outlineLevel="0" collapsed="false">
      <c r="A102" s="5" t="n">
        <f aca="false">wti_hu_daily_update!B103</f>
        <v>40057</v>
      </c>
      <c r="B102" s="16" t="n">
        <f aca="false">((((wti_hu_benz_analysis!$I$221+(wti_hu_benz_analysis!$I$222*I102)+(K102*wti_hu_benz_analysis!$I$223))/42)*((I102*1.95)/42))+L102)*100</f>
        <v>72.3132944945391</v>
      </c>
      <c r="C102" s="26"/>
      <c r="H102" s="5" t="n">
        <f aca="false">wti_hu_daily_update!B103</f>
        <v>40057</v>
      </c>
      <c r="I102" s="0" t="n">
        <f aca="false">wti_hu_daily_update!C103</f>
        <v>22.8</v>
      </c>
      <c r="J102" s="0" t="n">
        <f aca="false">wti_hu_daily_update!E103</f>
        <v>0.162</v>
      </c>
      <c r="K102" s="0" t="n">
        <v>0.811</v>
      </c>
      <c r="L102" s="0" t="n">
        <f aca="false">wti_hu_daily_update!G103</f>
        <v>0.009041625</v>
      </c>
      <c r="O102" s="0" t="n">
        <v>0.811</v>
      </c>
    </row>
    <row r="103" customFormat="false" ht="12.75" hidden="false" customHeight="false" outlineLevel="0" collapsed="false">
      <c r="A103" s="5" t="n">
        <f aca="false">wti_hu_daily_update!B104</f>
        <v>40087</v>
      </c>
      <c r="B103" s="16" t="n">
        <f aca="false">((((wti_hu_benz_analysis!$I$221+(wti_hu_benz_analysis!$I$222*I103)+(K103*wti_hu_benz_analysis!$I$223))/42)*((I103*1.95)/42))+L103)*100</f>
        <v>72.4154008494544</v>
      </c>
      <c r="C103" s="26"/>
      <c r="H103" s="5" t="n">
        <f aca="false">wti_hu_daily_update!B104</f>
        <v>40087</v>
      </c>
      <c r="I103" s="0" t="n">
        <f aca="false">wti_hu_daily_update!C104</f>
        <v>22.8166666666666</v>
      </c>
      <c r="J103" s="0" t="n">
        <f aca="false">wti_hu_daily_update!E104</f>
        <v>0.16155</v>
      </c>
      <c r="K103" s="0" t="n">
        <v>0.811</v>
      </c>
      <c r="L103" s="0" t="n">
        <f aca="false">wti_hu_daily_update!G104</f>
        <v>0.00902310039062497</v>
      </c>
      <c r="O103" s="0" t="n">
        <v>0.811</v>
      </c>
    </row>
    <row r="104" customFormat="false" ht="12.75" hidden="false" customHeight="false" outlineLevel="0" collapsed="false">
      <c r="A104" s="5" t="n">
        <f aca="false">wti_hu_daily_update!B105</f>
        <v>40118</v>
      </c>
      <c r="B104" s="16" t="n">
        <f aca="false">((((wti_hu_benz_analysis!$I$221+(wti_hu_benz_analysis!$I$222*I104)+(K104*wti_hu_benz_analysis!$I$223))/42)*((I104*1.95)/42))+L104)*100</f>
        <v>72.5175791485041</v>
      </c>
      <c r="C104" s="26"/>
      <c r="H104" s="5" t="n">
        <f aca="false">wti_hu_daily_update!B105</f>
        <v>40118</v>
      </c>
      <c r="I104" s="0" t="n">
        <f aca="false">wti_hu_daily_update!C105</f>
        <v>22.8333333333333</v>
      </c>
      <c r="J104" s="0" t="n">
        <f aca="false">wti_hu_daily_update!E105</f>
        <v>0.1611</v>
      </c>
      <c r="K104" s="0" t="n">
        <v>0.811</v>
      </c>
      <c r="L104" s="0" t="n">
        <f aca="false">wti_hu_daily_update!G105</f>
        <v>0.00900453906249999</v>
      </c>
      <c r="O104" s="0" t="n">
        <v>0.811</v>
      </c>
    </row>
    <row r="105" customFormat="false" ht="12.75" hidden="false" customHeight="false" outlineLevel="0" collapsed="false">
      <c r="A105" s="5" t="n">
        <f aca="false">wti_hu_daily_update!B106</f>
        <v>40148</v>
      </c>
      <c r="B105" s="16" t="n">
        <f aca="false">((((wti_hu_benz_analysis!$I$221+(wti_hu_benz_analysis!$I$222*I105)+(K105*wti_hu_benz_analysis!$I$223))/42)*((I105*1.95)/42))+L105)*100</f>
        <v>72.6203887406458</v>
      </c>
      <c r="C105" s="26"/>
      <c r="H105" s="5" t="n">
        <f aca="false">wti_hu_daily_update!B106</f>
        <v>40148</v>
      </c>
      <c r="I105" s="0" t="n">
        <f aca="false">wti_hu_daily_update!C106</f>
        <v>22.85</v>
      </c>
      <c r="J105" s="0" t="n">
        <f aca="false">wti_hu_daily_update!E106</f>
        <v>0.16075</v>
      </c>
      <c r="K105" s="0" t="n">
        <v>0.811</v>
      </c>
      <c r="L105" s="0" t="n">
        <f aca="false">wti_hu_daily_update!G106</f>
        <v>0.00899153450520833</v>
      </c>
      <c r="O105" s="0" t="n">
        <v>0.811</v>
      </c>
    </row>
    <row r="106" customFormat="false" ht="12.75" hidden="false" customHeight="false" outlineLevel="0" collapsed="false">
      <c r="A106" s="5" t="n">
        <f aca="false">wti_hu_daily_update!B107</f>
        <v>40179</v>
      </c>
      <c r="B106" s="16" t="n">
        <f aca="false">((((wti_hu_benz_analysis!$I$221+(wti_hu_benz_analysis!$I$222*I106)+(K106*wti_hu_benz_analysis!$I$223))/42)*((I106*1.95)/42))+L106)*100</f>
        <v>72.7232710928928</v>
      </c>
      <c r="C106" s="26"/>
      <c r="H106" s="5" t="n">
        <f aca="false">wti_hu_daily_update!B107</f>
        <v>40179</v>
      </c>
      <c r="I106" s="0" t="n">
        <f aca="false">wti_hu_daily_update!C107</f>
        <v>22.8666666666666</v>
      </c>
      <c r="J106" s="0" t="n">
        <f aca="false">wti_hu_daily_update!E107</f>
        <v>0.1604</v>
      </c>
      <c r="K106" s="0" t="n">
        <v>0.811</v>
      </c>
      <c r="L106" s="0" t="n">
        <f aca="false">wti_hu_daily_update!G107</f>
        <v>0.00897850138888886</v>
      </c>
      <c r="O106" s="0" t="n">
        <v>0.811</v>
      </c>
    </row>
    <row r="107" customFormat="false" ht="12.75" hidden="false" customHeight="false" outlineLevel="0" collapsed="false">
      <c r="A107" s="5"/>
    </row>
    <row r="108" customFormat="false" ht="12.75" hidden="false" customHeight="false" outlineLevel="0" collapsed="false">
      <c r="A108" s="5"/>
    </row>
    <row r="109" customFormat="false" ht="12.75" hidden="false" customHeight="false" outlineLevel="0" collapsed="false">
      <c r="A109" s="5"/>
    </row>
    <row r="110" customFormat="false" ht="12.75" hidden="false" customHeight="false" outlineLevel="0" collapsed="false">
      <c r="A110" s="5"/>
    </row>
    <row r="111" customFormat="false" ht="12.75" hidden="false" customHeight="false" outlineLevel="0" collapsed="false">
      <c r="A111" s="5"/>
    </row>
    <row r="112" customFormat="false" ht="12.75" hidden="false" customHeight="false" outlineLevel="0" collapsed="false">
      <c r="A112" s="5"/>
    </row>
    <row r="113" customFormat="false" ht="12.75" hidden="false" customHeight="false" outlineLevel="0" collapsed="false">
      <c r="A113" s="5"/>
    </row>
    <row r="114" customFormat="false" ht="12.75" hidden="false" customHeight="false" outlineLevel="0" collapsed="false">
      <c r="A114" s="5"/>
    </row>
    <row r="115" customFormat="false" ht="12.75" hidden="false" customHeight="false" outlineLevel="0" collapsed="false">
      <c r="A115" s="5"/>
    </row>
    <row r="116" customFormat="false" ht="12.75" hidden="false" customHeight="false" outlineLevel="0" collapsed="false">
      <c r="A116" s="5"/>
    </row>
    <row r="117" customFormat="false" ht="12.75" hidden="false" customHeight="false" outlineLevel="0" collapsed="false">
      <c r="A117" s="5"/>
    </row>
    <row r="118" customFormat="false" ht="12.75" hidden="false" customHeight="false" outlineLevel="0" collapsed="false">
      <c r="A118" s="5"/>
    </row>
    <row r="119" customFormat="false" ht="12.75" hidden="false" customHeight="false" outlineLevel="0" collapsed="false">
      <c r="A119" s="5"/>
    </row>
    <row r="120" customFormat="false" ht="12.75" hidden="false" customHeight="false" outlineLevel="0" collapsed="false">
      <c r="A120" s="5"/>
    </row>
    <row r="121" customFormat="false" ht="12.75" hidden="false" customHeight="false" outlineLevel="0" collapsed="false">
      <c r="A121" s="5"/>
    </row>
    <row r="122" customFormat="false" ht="12.75" hidden="false" customHeight="false" outlineLevel="0" collapsed="false">
      <c r="A122" s="5"/>
    </row>
    <row r="123" customFormat="false" ht="12.75" hidden="false" customHeight="false" outlineLevel="0" collapsed="false">
      <c r="A123" s="5"/>
    </row>
    <row r="124" customFormat="false" ht="12.75" hidden="false" customHeight="false" outlineLevel="0" collapsed="false">
      <c r="A124" s="5"/>
    </row>
    <row r="125" customFormat="false" ht="12.75" hidden="false" customHeight="false" outlineLevel="0" collapsed="false">
      <c r="A125" s="5"/>
    </row>
    <row r="126" customFormat="false" ht="12.75" hidden="false" customHeight="false" outlineLevel="0" collapsed="false">
      <c r="A126" s="5"/>
    </row>
    <row r="127" customFormat="false" ht="12.75" hidden="false" customHeight="false" outlineLevel="0" collapsed="false">
      <c r="A127" s="5"/>
    </row>
    <row r="128" customFormat="false" ht="12.75" hidden="false" customHeight="false" outlineLevel="0" collapsed="false">
      <c r="A128" s="5"/>
    </row>
    <row r="129" customFormat="false" ht="12.75" hidden="false" customHeight="false" outlineLevel="0" collapsed="false">
      <c r="A129" s="5"/>
    </row>
    <row r="130" customFormat="false" ht="12.75" hidden="false" customHeight="false" outlineLevel="0" collapsed="false">
      <c r="A130" s="5"/>
    </row>
    <row r="131" customFormat="false" ht="12.75" hidden="false" customHeight="false" outlineLevel="0" collapsed="false">
      <c r="A131" s="5"/>
    </row>
    <row r="132" customFormat="false" ht="12.75" hidden="false" customHeight="false" outlineLevel="0" collapsed="false">
      <c r="A132" s="5"/>
    </row>
    <row r="133" customFormat="false" ht="12.75" hidden="false" customHeight="false" outlineLevel="0" collapsed="false">
      <c r="A133" s="5"/>
    </row>
    <row r="134" customFormat="false" ht="12.75" hidden="false" customHeight="false" outlineLevel="0" collapsed="false">
      <c r="A134" s="5"/>
    </row>
    <row r="135" customFormat="false" ht="12.75" hidden="false" customHeight="false" outlineLevel="0" collapsed="false">
      <c r="A135" s="5"/>
    </row>
    <row r="136" customFormat="false" ht="12.75" hidden="false" customHeight="false" outlineLevel="0" collapsed="false">
      <c r="A136" s="5"/>
    </row>
    <row r="137" customFormat="false" ht="12.75" hidden="false" customHeight="false" outlineLevel="0" collapsed="false">
      <c r="A137" s="5"/>
    </row>
    <row r="138" customFormat="false" ht="12.75" hidden="false" customHeight="false" outlineLevel="0" collapsed="false">
      <c r="A138" s="5"/>
    </row>
    <row r="139" customFormat="false" ht="12.75" hidden="false" customHeight="false" outlineLevel="0" collapsed="false">
      <c r="A139" s="5"/>
    </row>
    <row r="140" customFormat="false" ht="12.75" hidden="false" customHeight="false" outlineLevel="0" collapsed="false">
      <c r="A140" s="5"/>
    </row>
    <row r="141" customFormat="false" ht="12.75" hidden="false" customHeight="false" outlineLevel="0" collapsed="false">
      <c r="A141" s="5"/>
    </row>
    <row r="142" customFormat="false" ht="12.75" hidden="false" customHeight="false" outlineLevel="0" collapsed="false">
      <c r="A142" s="5"/>
    </row>
    <row r="143" customFormat="false" ht="12.75" hidden="false" customHeight="false" outlineLevel="0" collapsed="false">
      <c r="A143" s="5"/>
    </row>
    <row r="144" customFormat="false" ht="12.75" hidden="false" customHeight="false" outlineLevel="0" collapsed="false">
      <c r="A144" s="5"/>
    </row>
    <row r="145" customFormat="false" ht="12.75" hidden="false" customHeight="false" outlineLevel="0" collapsed="false">
      <c r="A145" s="5"/>
    </row>
    <row r="146" customFormat="false" ht="12.75" hidden="false" customHeight="false" outlineLevel="0" collapsed="false">
      <c r="A146" s="5"/>
    </row>
    <row r="147" customFormat="false" ht="12.75" hidden="false" customHeight="false" outlineLevel="0" collapsed="false">
      <c r="A147" s="5"/>
    </row>
    <row r="148" customFormat="false" ht="12.75" hidden="false" customHeight="false" outlineLevel="0" collapsed="false">
      <c r="A148" s="5"/>
    </row>
    <row r="149" customFormat="false" ht="12.75" hidden="false" customHeight="false" outlineLevel="0" collapsed="false">
      <c r="A149" s="5"/>
    </row>
    <row r="150" customFormat="false" ht="12.75" hidden="false" customHeight="false" outlineLevel="0" collapsed="false">
      <c r="A150" s="5"/>
    </row>
    <row r="151" customFormat="false" ht="12.75" hidden="false" customHeight="false" outlineLevel="0" collapsed="false">
      <c r="A151" s="5"/>
    </row>
    <row r="152" customFormat="false" ht="12.75" hidden="false" customHeight="false" outlineLevel="0" collapsed="false">
      <c r="A152" s="5"/>
    </row>
    <row r="153" customFormat="false" ht="12.75" hidden="false" customHeight="false" outlineLevel="0" collapsed="false">
      <c r="A153" s="5"/>
    </row>
    <row r="154" customFormat="false" ht="12.75" hidden="false" customHeight="false" outlineLevel="0" collapsed="false">
      <c r="A154" s="5"/>
    </row>
    <row r="155" customFormat="false" ht="12.75" hidden="false" customHeight="false" outlineLevel="0" collapsed="false">
      <c r="A155" s="5"/>
    </row>
    <row r="156" customFormat="false" ht="12.75" hidden="false" customHeight="false" outlineLevel="0" collapsed="false">
      <c r="A156" s="5"/>
    </row>
    <row r="157" customFormat="false" ht="12.75" hidden="false" customHeight="false" outlineLevel="0" collapsed="false">
      <c r="A157" s="5"/>
    </row>
    <row r="158" customFormat="false" ht="12.75" hidden="false" customHeight="false" outlineLevel="0" collapsed="false">
      <c r="A158" s="5"/>
    </row>
    <row r="159" customFormat="false" ht="12.75" hidden="false" customHeight="false" outlineLevel="0" collapsed="false">
      <c r="A159" s="5"/>
    </row>
    <row r="160" customFormat="false" ht="12.75" hidden="false" customHeight="false" outlineLevel="0" collapsed="false">
      <c r="A160" s="5"/>
    </row>
    <row r="161" customFormat="false" ht="12.75" hidden="false" customHeight="false" outlineLevel="0" collapsed="false">
      <c r="A161" s="5"/>
    </row>
    <row r="162" customFormat="false" ht="12.75" hidden="false" customHeight="false" outlineLevel="0" collapsed="false">
      <c r="A162" s="5"/>
    </row>
    <row r="163" customFormat="false" ht="12.75" hidden="false" customHeight="false" outlineLevel="0" collapsed="false">
      <c r="A163" s="5"/>
    </row>
    <row r="164" customFormat="false" ht="12.75" hidden="false" customHeight="false" outlineLevel="0" collapsed="false">
      <c r="A164" s="5"/>
    </row>
    <row r="165" customFormat="false" ht="12.75" hidden="false" customHeight="false" outlineLevel="0" collapsed="false">
      <c r="A165" s="5"/>
    </row>
    <row r="166" customFormat="false" ht="12.75" hidden="false" customHeight="false" outlineLevel="0" collapsed="false">
      <c r="A166" s="5"/>
    </row>
    <row r="167" customFormat="false" ht="12.75" hidden="false" customHeight="false" outlineLevel="0" collapsed="false">
      <c r="A167" s="5"/>
    </row>
    <row r="168" customFormat="false" ht="12.75" hidden="false" customHeight="false" outlineLevel="0" collapsed="false">
      <c r="A168" s="5"/>
    </row>
    <row r="169" customFormat="false" ht="12.75" hidden="false" customHeight="false" outlineLevel="0" collapsed="false">
      <c r="A169" s="5"/>
    </row>
    <row r="170" customFormat="false" ht="12.75" hidden="false" customHeight="false" outlineLevel="0" collapsed="false">
      <c r="A170" s="5"/>
    </row>
    <row r="171" customFormat="false" ht="12.75" hidden="false" customHeight="false" outlineLevel="0" collapsed="false">
      <c r="A171" s="5"/>
    </row>
    <row r="172" customFormat="false" ht="12.75" hidden="false" customHeight="false" outlineLevel="0" collapsed="false">
      <c r="A172" s="5"/>
    </row>
    <row r="173" customFormat="false" ht="12.75" hidden="false" customHeight="false" outlineLevel="0" collapsed="false">
      <c r="A173" s="5"/>
    </row>
    <row r="174" customFormat="false" ht="12.75" hidden="false" customHeight="false" outlineLevel="0" collapsed="false">
      <c r="A174" s="5"/>
    </row>
    <row r="175" customFormat="false" ht="12.75" hidden="false" customHeight="false" outlineLevel="0" collapsed="false">
      <c r="A175" s="5"/>
    </row>
    <row r="176" customFormat="false" ht="12.75" hidden="false" customHeight="false" outlineLevel="0" collapsed="false">
      <c r="A176" s="5"/>
    </row>
    <row r="177" customFormat="false" ht="12.75" hidden="false" customHeight="false" outlineLevel="0" collapsed="false">
      <c r="A177" s="5"/>
    </row>
    <row r="178" customFormat="false" ht="12.75" hidden="false" customHeight="false" outlineLevel="0" collapsed="false">
      <c r="A178" s="5"/>
    </row>
    <row r="179" customFormat="false" ht="12.75" hidden="false" customHeight="false" outlineLevel="0" collapsed="false">
      <c r="A179" s="5"/>
    </row>
    <row r="180" customFormat="false" ht="12.75" hidden="false" customHeight="false" outlineLevel="0" collapsed="false">
      <c r="A180" s="5"/>
    </row>
    <row r="181" customFormat="false" ht="12.75" hidden="false" customHeight="false" outlineLevel="0" collapsed="false">
      <c r="A181" s="5"/>
    </row>
    <row r="182" customFormat="false" ht="12.75" hidden="false" customHeight="false" outlineLevel="0" collapsed="false">
      <c r="A182" s="5"/>
    </row>
    <row r="183" customFormat="false" ht="12.75" hidden="false" customHeight="false" outlineLevel="0" collapsed="false">
      <c r="A183" s="5"/>
    </row>
    <row r="184" customFormat="false" ht="12.75" hidden="false" customHeight="false" outlineLevel="0" collapsed="false">
      <c r="A184" s="5"/>
    </row>
    <row r="185" customFormat="false" ht="12.75" hidden="false" customHeight="false" outlineLevel="0" collapsed="false">
      <c r="A185" s="5"/>
    </row>
    <row r="186" customFormat="false" ht="12.75" hidden="false" customHeight="false" outlineLevel="0" collapsed="false">
      <c r="A186" s="5"/>
    </row>
    <row r="187" customFormat="false" ht="12.75" hidden="false" customHeight="false" outlineLevel="0" collapsed="false">
      <c r="A187" s="5"/>
    </row>
    <row r="188" customFormat="false" ht="12.75" hidden="false" customHeight="false" outlineLevel="0" collapsed="false">
      <c r="A188" s="5"/>
    </row>
    <row r="189" customFormat="false" ht="12.75" hidden="false" customHeight="false" outlineLevel="0" collapsed="false">
      <c r="A189" s="5"/>
    </row>
    <row r="190" customFormat="false" ht="12.75" hidden="false" customHeight="false" outlineLevel="0" collapsed="false">
      <c r="A190" s="5"/>
    </row>
    <row r="191" customFormat="false" ht="12.75" hidden="false" customHeight="false" outlineLevel="0" collapsed="false">
      <c r="A191" s="5"/>
    </row>
    <row r="192" customFormat="false" ht="12.75" hidden="false" customHeight="false" outlineLevel="0" collapsed="false">
      <c r="A192" s="5"/>
    </row>
    <row r="193" customFormat="false" ht="12.75" hidden="false" customHeight="false" outlineLevel="0" collapsed="false">
      <c r="A193" s="5"/>
    </row>
    <row r="194" customFormat="false" ht="12.75" hidden="false" customHeight="false" outlineLevel="0" collapsed="false">
      <c r="A194" s="5"/>
    </row>
    <row r="195" customFormat="false" ht="12.75" hidden="false" customHeight="false" outlineLevel="0" collapsed="false">
      <c r="A195" s="5"/>
    </row>
    <row r="196" customFormat="false" ht="12.75" hidden="false" customHeight="false" outlineLevel="0" collapsed="false">
      <c r="A196" s="5"/>
    </row>
    <row r="197" customFormat="false" ht="12.75" hidden="false" customHeight="false" outlineLevel="0" collapsed="false">
      <c r="A197" s="5"/>
    </row>
    <row r="198" customFormat="false" ht="12.75" hidden="false" customHeight="false" outlineLevel="0" collapsed="false">
      <c r="A198" s="5"/>
    </row>
    <row r="199" customFormat="false" ht="12.75" hidden="false" customHeight="false" outlineLevel="0" collapsed="false">
      <c r="A199" s="5"/>
    </row>
    <row r="200" customFormat="false" ht="12.75" hidden="false" customHeight="false" outlineLevel="0" collapsed="false">
      <c r="A200" s="5"/>
    </row>
    <row r="201" customFormat="false" ht="12.75" hidden="false" customHeight="false" outlineLevel="0" collapsed="false">
      <c r="A201" s="5"/>
    </row>
    <row r="202" customFormat="false" ht="12.75" hidden="false" customHeight="false" outlineLevel="0" collapsed="false">
      <c r="A202" s="5"/>
    </row>
    <row r="203" customFormat="false" ht="12.75" hidden="false" customHeight="false" outlineLevel="0" collapsed="false">
      <c r="A203" s="5"/>
    </row>
    <row r="204" customFormat="false" ht="12.75" hidden="false" customHeight="false" outlineLevel="0" collapsed="false">
      <c r="A204" s="5"/>
    </row>
    <row r="205" customFormat="false" ht="12.75" hidden="false" customHeight="false" outlineLevel="0" collapsed="false">
      <c r="A205" s="5"/>
    </row>
    <row r="206" customFormat="false" ht="12.75" hidden="false" customHeight="false" outlineLevel="0" collapsed="false">
      <c r="A206" s="5"/>
    </row>
    <row r="207" customFormat="false" ht="12.75" hidden="false" customHeight="false" outlineLevel="0" collapsed="false">
      <c r="A207" s="5"/>
    </row>
    <row r="208" customFormat="false" ht="12.75" hidden="false" customHeight="false" outlineLevel="0" collapsed="false">
      <c r="A208" s="5"/>
    </row>
    <row r="209" customFormat="false" ht="12.75" hidden="false" customHeight="false" outlineLevel="0" collapsed="false">
      <c r="A209" s="5"/>
    </row>
    <row r="210" customFormat="false" ht="12.75" hidden="false" customHeight="false" outlineLevel="0" collapsed="false">
      <c r="A210" s="5"/>
    </row>
    <row r="211" customFormat="false" ht="12.75" hidden="false" customHeight="false" outlineLevel="0" collapsed="false">
      <c r="A211" s="5"/>
    </row>
    <row r="212" customFormat="false" ht="12.75" hidden="false" customHeight="false" outlineLevel="0" collapsed="false">
      <c r="A212" s="5"/>
    </row>
    <row r="213" customFormat="false" ht="12.75" hidden="false" customHeight="false" outlineLevel="0" collapsed="false">
      <c r="A213" s="5"/>
    </row>
    <row r="214" customFormat="false" ht="12.75" hidden="false" customHeight="false" outlineLevel="0" collapsed="false">
      <c r="A214" s="5"/>
    </row>
    <row r="215" customFormat="false" ht="12.75" hidden="false" customHeight="false" outlineLevel="0" collapsed="false">
      <c r="A215" s="5"/>
    </row>
    <row r="216" customFormat="false" ht="12.75" hidden="false" customHeight="false" outlineLevel="0" collapsed="false">
      <c r="A216" s="5"/>
    </row>
    <row r="217" customFormat="false" ht="12.75" hidden="false" customHeight="false" outlineLevel="0" collapsed="false">
      <c r="A217" s="5"/>
    </row>
    <row r="218" customFormat="false" ht="12.75" hidden="false" customHeight="false" outlineLevel="0" collapsed="false">
      <c r="A218" s="5"/>
    </row>
    <row r="219" customFormat="false" ht="12.75" hidden="false" customHeight="false" outlineLevel="0" collapsed="false">
      <c r="A219" s="5"/>
    </row>
    <row r="220" customFormat="false" ht="12.75" hidden="false" customHeight="false" outlineLevel="0" collapsed="false">
      <c r="A220" s="5"/>
    </row>
    <row r="221" customFormat="false" ht="12.75" hidden="false" customHeight="false" outlineLevel="0" collapsed="false">
      <c r="A221" s="5"/>
    </row>
    <row r="222" customFormat="false" ht="12.75" hidden="false" customHeight="false" outlineLevel="0" collapsed="false">
      <c r="A222" s="5"/>
    </row>
    <row r="223" customFormat="false" ht="12.75" hidden="false" customHeight="false" outlineLevel="0" collapsed="false">
      <c r="A223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3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5" activeCellId="0" sqref="K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11.99"/>
    <col collapsed="false" customWidth="true" hidden="false" outlineLevel="0" max="10" min="10" style="8" width="5.28"/>
    <col collapsed="false" customWidth="true" hidden="false" outlineLevel="0" max="11" min="11" style="8" width="20.28"/>
    <col collapsed="false" customWidth="true" hidden="false" outlineLevel="0" max="25" min="12" style="8" width="9.14"/>
  </cols>
  <sheetData>
    <row r="1" customFormat="false" ht="13.5" hidden="false" customHeight="false" outlineLevel="0" collapsed="false">
      <c r="A1" s="0" t="s">
        <v>117</v>
      </c>
      <c r="B1" s="0" t="s">
        <v>8</v>
      </c>
      <c r="C1" s="0" t="s">
        <v>11</v>
      </c>
      <c r="D1" s="0" t="s">
        <v>118</v>
      </c>
      <c r="F1" s="0" t="s">
        <v>119</v>
      </c>
      <c r="H1" s="0" t="s">
        <v>120</v>
      </c>
      <c r="I1" s="8"/>
      <c r="K1" s="33" t="s">
        <v>121</v>
      </c>
      <c r="L1" s="0"/>
      <c r="M1" s="0"/>
      <c r="N1" s="0"/>
      <c r="O1" s="0"/>
      <c r="P1" s="0"/>
      <c r="Q1" s="0"/>
      <c r="R1" s="0"/>
      <c r="S1" s="0"/>
    </row>
    <row r="2" customFormat="false" ht="13.5" hidden="false" customHeight="false" outlineLevel="0" collapsed="false">
      <c r="A2" s="5" t="n">
        <v>34033</v>
      </c>
      <c r="B2" s="0" t="n">
        <v>0.498333333333333</v>
      </c>
      <c r="C2" s="0" t="n">
        <v>0.786960816595324</v>
      </c>
      <c r="I2" s="8"/>
      <c r="K2" s="0"/>
      <c r="L2" s="0"/>
      <c r="M2" s="0"/>
      <c r="N2" s="0"/>
      <c r="O2" s="0"/>
      <c r="P2" s="0"/>
      <c r="Q2" s="0"/>
      <c r="R2" s="0"/>
      <c r="S2" s="0"/>
    </row>
    <row r="3" customFormat="false" ht="12.75" hidden="false" customHeight="false" outlineLevel="0" collapsed="false">
      <c r="A3" s="5" t="n">
        <v>34040</v>
      </c>
      <c r="B3" s="0" t="n">
        <v>0.483095238095238</v>
      </c>
      <c r="C3" s="0" t="n">
        <v>0.790253539677313</v>
      </c>
      <c r="I3" s="2"/>
      <c r="J3" s="2"/>
      <c r="K3" s="14" t="s">
        <v>18</v>
      </c>
      <c r="L3" s="14"/>
      <c r="M3" s="0"/>
      <c r="N3" s="0"/>
      <c r="O3" s="0"/>
      <c r="P3" s="0"/>
      <c r="Q3" s="0"/>
      <c r="R3" s="0"/>
      <c r="S3" s="0"/>
    </row>
    <row r="4" customFormat="false" ht="12.75" hidden="false" customHeight="false" outlineLevel="0" collapsed="false">
      <c r="A4" s="5" t="n">
        <v>34047</v>
      </c>
      <c r="B4" s="0" t="n">
        <v>0.478095238095238</v>
      </c>
      <c r="C4" s="0" t="n">
        <v>0.773789924267369</v>
      </c>
      <c r="I4" s="4"/>
      <c r="J4" s="4"/>
      <c r="K4" s="4" t="s">
        <v>20</v>
      </c>
      <c r="L4" s="4" t="n">
        <v>0.816349488946988</v>
      </c>
      <c r="M4" s="0"/>
      <c r="N4" s="0"/>
      <c r="O4" s="0"/>
      <c r="P4" s="0"/>
      <c r="Q4" s="0"/>
      <c r="R4" s="0"/>
      <c r="S4" s="0"/>
    </row>
    <row r="5" customFormat="false" ht="12.75" hidden="false" customHeight="false" outlineLevel="0" collapsed="false">
      <c r="A5" s="5" t="n">
        <v>34054</v>
      </c>
      <c r="B5" s="0" t="n">
        <v>0.485952380952381</v>
      </c>
      <c r="C5" s="0" t="n">
        <v>0.783668093513336</v>
      </c>
      <c r="I5" s="4"/>
      <c r="J5" s="4"/>
      <c r="K5" s="4" t="s">
        <v>22</v>
      </c>
      <c r="L5" s="4" t="n">
        <v>0.666426488104008</v>
      </c>
      <c r="M5" s="0"/>
      <c r="N5" s="0"/>
      <c r="O5" s="0"/>
      <c r="P5" s="0"/>
      <c r="Q5" s="0"/>
      <c r="R5" s="0"/>
      <c r="S5" s="0"/>
    </row>
    <row r="6" customFormat="false" ht="12.75" hidden="false" customHeight="false" outlineLevel="0" collapsed="false">
      <c r="A6" s="5" t="n">
        <v>34068</v>
      </c>
      <c r="B6" s="0" t="n">
        <v>0.481428571428571</v>
      </c>
      <c r="C6" s="0" t="n">
        <v>0.80013170892328</v>
      </c>
      <c r="D6" s="0" t="n">
        <f aca="false">AVERAGE(B2:B5)</f>
        <v>0.486369047619048</v>
      </c>
      <c r="E6" s="0" t="n">
        <f aca="false">AVERAGE(C2:C5)</f>
        <v>0.783668093513336</v>
      </c>
      <c r="I6" s="4"/>
      <c r="J6" s="4"/>
      <c r="K6" s="4" t="s">
        <v>24</v>
      </c>
      <c r="L6" s="4" t="n">
        <v>0.66553458031819</v>
      </c>
      <c r="M6" s="0"/>
      <c r="N6" s="0"/>
      <c r="O6" s="0"/>
      <c r="P6" s="0"/>
      <c r="Q6" s="0"/>
      <c r="R6" s="0"/>
      <c r="S6" s="0"/>
    </row>
    <row r="7" customFormat="false" ht="12.75" hidden="false" customHeight="false" outlineLevel="0" collapsed="false">
      <c r="A7" s="5" t="n">
        <v>34075</v>
      </c>
      <c r="B7" s="0" t="n">
        <v>0.47952380952381</v>
      </c>
      <c r="C7" s="0" t="n">
        <v>0.803424432005268</v>
      </c>
      <c r="D7" s="0" t="n">
        <f aca="false">AVERAGE(B3:B6)</f>
        <v>0.482142857142857</v>
      </c>
      <c r="E7" s="0" t="n">
        <f aca="false">AVERAGE(C3:C6)</f>
        <v>0.786960816595324</v>
      </c>
      <c r="I7" s="4"/>
      <c r="J7" s="4"/>
      <c r="K7" s="4" t="s">
        <v>26</v>
      </c>
      <c r="L7" s="4" t="n">
        <v>0.0862738657745856</v>
      </c>
      <c r="M7" s="0"/>
      <c r="N7" s="0"/>
      <c r="O7" s="0"/>
      <c r="P7" s="0"/>
      <c r="Q7" s="0"/>
      <c r="R7" s="0"/>
      <c r="S7" s="0"/>
    </row>
    <row r="8" customFormat="false" ht="13.5" hidden="false" customHeight="false" outlineLevel="0" collapsed="false">
      <c r="A8" s="5" t="n">
        <v>34082</v>
      </c>
      <c r="B8" s="0" t="n">
        <v>0.484285714285714</v>
      </c>
      <c r="C8" s="0" t="n">
        <v>0.793546262759302</v>
      </c>
      <c r="D8" s="0" t="n">
        <f aca="false">AVERAGE(B4:B7)</f>
        <v>0.48125</v>
      </c>
      <c r="E8" s="0" t="n">
        <f aca="false">AVERAGE(C4:C7)</f>
        <v>0.790253539677313</v>
      </c>
      <c r="I8" s="4"/>
      <c r="J8" s="4"/>
      <c r="K8" s="15" t="s">
        <v>28</v>
      </c>
      <c r="L8" s="15" t="n">
        <v>376</v>
      </c>
      <c r="M8" s="0"/>
      <c r="N8" s="0"/>
      <c r="O8" s="0"/>
      <c r="P8" s="0"/>
      <c r="Q8" s="0"/>
      <c r="R8" s="0"/>
      <c r="S8" s="0"/>
    </row>
    <row r="9" customFormat="false" ht="12.75" hidden="false" customHeight="false" outlineLevel="0" collapsed="false">
      <c r="A9" s="5" t="n">
        <v>34089</v>
      </c>
      <c r="B9" s="0" t="n">
        <v>0.488809523809524</v>
      </c>
      <c r="C9" s="0" t="n">
        <v>0.763911755021403</v>
      </c>
      <c r="D9" s="0" t="n">
        <f aca="false">AVERAGE(B5:B8)</f>
        <v>0.482797619047619</v>
      </c>
      <c r="E9" s="0" t="n">
        <f aca="false">AVERAGE(C5:C8)</f>
        <v>0.795192624300296</v>
      </c>
      <c r="I9" s="8"/>
      <c r="K9" s="0"/>
      <c r="L9" s="0"/>
      <c r="M9" s="0"/>
      <c r="N9" s="0"/>
      <c r="O9" s="0"/>
      <c r="P9" s="0"/>
      <c r="Q9" s="0"/>
      <c r="R9" s="0"/>
      <c r="S9" s="0"/>
    </row>
    <row r="10" customFormat="false" ht="13.5" hidden="false" customHeight="false" outlineLevel="0" collapsed="false">
      <c r="A10" s="5" t="n">
        <v>34096</v>
      </c>
      <c r="B10" s="0" t="n">
        <v>0.486666666666667</v>
      </c>
      <c r="C10" s="0" t="n">
        <v>0.796838985841291</v>
      </c>
      <c r="D10" s="0" t="n">
        <f aca="false">AVERAGE(B6:B9)</f>
        <v>0.483511904761905</v>
      </c>
      <c r="E10" s="0" t="n">
        <f aca="false">AVERAGE(C6:C9)</f>
        <v>0.790253539677313</v>
      </c>
      <c r="F10" s="0" t="n">
        <f aca="false">AVERAGE(B2:B9)</f>
        <v>0.484940476190476</v>
      </c>
      <c r="G10" s="0" t="n">
        <f aca="false">AVERAGE(C2:C9)</f>
        <v>0.786960816595324</v>
      </c>
      <c r="I10" s="8"/>
      <c r="K10" s="0" t="s">
        <v>31</v>
      </c>
      <c r="L10" s="0"/>
      <c r="M10" s="0"/>
      <c r="N10" s="0"/>
      <c r="O10" s="0"/>
      <c r="P10" s="0"/>
      <c r="Q10" s="0"/>
      <c r="R10" s="0"/>
      <c r="S10" s="0"/>
    </row>
    <row r="11" customFormat="false" ht="12.75" hidden="false" customHeight="false" outlineLevel="0" collapsed="false">
      <c r="A11" s="5" t="n">
        <v>34103</v>
      </c>
      <c r="B11" s="0" t="n">
        <v>0.463809523809524</v>
      </c>
      <c r="C11" s="0" t="n">
        <v>0.796838985841291</v>
      </c>
      <c r="D11" s="0" t="n">
        <f aca="false">AVERAGE(B7:B10)</f>
        <v>0.484821428571429</v>
      </c>
      <c r="E11" s="0" t="n">
        <f aca="false">AVERAGE(C7:C10)</f>
        <v>0.789430358906816</v>
      </c>
      <c r="F11" s="0" t="n">
        <f aca="false">AVERAGE(B3:B10)</f>
        <v>0.483482142857143</v>
      </c>
      <c r="G11" s="0" t="n">
        <f aca="false">AVERAGE(C3:C10)</f>
        <v>0.78819558775107</v>
      </c>
      <c r="I11" s="2"/>
      <c r="J11" s="2"/>
      <c r="K11" s="14"/>
      <c r="L11" s="14" t="s">
        <v>33</v>
      </c>
      <c r="M11" s="14" t="s">
        <v>34</v>
      </c>
      <c r="N11" s="14" t="s">
        <v>35</v>
      </c>
      <c r="O11" s="14" t="s">
        <v>36</v>
      </c>
      <c r="P11" s="14" t="s">
        <v>37</v>
      </c>
      <c r="Q11" s="0"/>
      <c r="R11" s="0"/>
      <c r="S11" s="0"/>
    </row>
    <row r="12" customFormat="false" ht="12.75" hidden="false" customHeight="false" outlineLevel="0" collapsed="false">
      <c r="A12" s="5" t="n">
        <v>34110</v>
      </c>
      <c r="B12" s="0" t="n">
        <v>0.473333333333333</v>
      </c>
      <c r="C12" s="0" t="n">
        <v>0.783668093513336</v>
      </c>
      <c r="D12" s="0" t="n">
        <f aca="false">AVERAGE(B8:B11)</f>
        <v>0.480892857142857</v>
      </c>
      <c r="E12" s="0" t="n">
        <f aca="false">AVERAGE(C8:C11)</f>
        <v>0.787783997365822</v>
      </c>
      <c r="F12" s="0" t="n">
        <f aca="false">AVERAGE(B4:B11)</f>
        <v>0.481071428571429</v>
      </c>
      <c r="G12" s="0" t="n">
        <f aca="false">AVERAGE(C4:C11)</f>
        <v>0.789018768521567</v>
      </c>
      <c r="I12" s="4"/>
      <c r="J12" s="4"/>
      <c r="K12" s="4" t="s">
        <v>39</v>
      </c>
      <c r="L12" s="4" t="n">
        <v>1</v>
      </c>
      <c r="M12" s="4" t="n">
        <v>5.56148553742044</v>
      </c>
      <c r="N12" s="4" t="n">
        <v>5.56148553742044</v>
      </c>
      <c r="O12" s="4" t="n">
        <v>747.192141049297</v>
      </c>
      <c r="P12" s="4" t="n">
        <v>3.46403919471889E-091</v>
      </c>
      <c r="Q12" s="0"/>
      <c r="R12" s="0"/>
      <c r="S12" s="0"/>
    </row>
    <row r="13" customFormat="false" ht="12.75" hidden="false" customHeight="false" outlineLevel="0" collapsed="false">
      <c r="A13" s="5" t="n">
        <v>34117</v>
      </c>
      <c r="B13" s="0" t="n">
        <v>0.476666666666667</v>
      </c>
      <c r="C13" s="0" t="n">
        <v>0.786960816595324</v>
      </c>
      <c r="D13" s="0" t="n">
        <f aca="false">AVERAGE(B9:B12)</f>
        <v>0.478154761904762</v>
      </c>
      <c r="E13" s="0" t="n">
        <f aca="false">AVERAGE(C9:C12)</f>
        <v>0.78531445505433</v>
      </c>
      <c r="F13" s="0" t="n">
        <f aca="false">AVERAGE(B5:B12)</f>
        <v>0.480476190476191</v>
      </c>
      <c r="G13" s="0" t="n">
        <f aca="false">AVERAGE(C5:C12)</f>
        <v>0.790253539677313</v>
      </c>
      <c r="I13" s="4"/>
      <c r="J13" s="4"/>
      <c r="K13" s="4" t="s">
        <v>41</v>
      </c>
      <c r="L13" s="4" t="n">
        <v>374</v>
      </c>
      <c r="M13" s="4" t="n">
        <v>2.78374928846851</v>
      </c>
      <c r="N13" s="4" t="n">
        <v>0.00744317991569121</v>
      </c>
      <c r="O13" s="4"/>
      <c r="P13" s="4"/>
      <c r="Q13" s="0"/>
      <c r="R13" s="0"/>
      <c r="S13" s="0"/>
    </row>
    <row r="14" customFormat="false" ht="13.5" hidden="false" customHeight="false" outlineLevel="0" collapsed="false">
      <c r="A14" s="5" t="n">
        <v>34124</v>
      </c>
      <c r="B14" s="0" t="n">
        <v>0.470714285714286</v>
      </c>
      <c r="C14" s="0" t="n">
        <v>0.796838985841291</v>
      </c>
      <c r="D14" s="0" t="n">
        <f aca="false">AVERAGE(B10:B13)</f>
        <v>0.475119047619048</v>
      </c>
      <c r="E14" s="0" t="n">
        <f aca="false">AVERAGE(C10:C13)</f>
        <v>0.79107672044781</v>
      </c>
      <c r="F14" s="0" t="n">
        <f aca="false">AVERAGE(B6:B13)</f>
        <v>0.479315476190476</v>
      </c>
      <c r="G14" s="0" t="n">
        <f aca="false">AVERAGE(C6:C13)</f>
        <v>0.790665130062562</v>
      </c>
      <c r="H14" s="0" t="n">
        <f aca="false">AVERAGE(B2:B13)</f>
        <v>0.481666666666667</v>
      </c>
      <c r="I14" s="0" t="n">
        <f aca="false">AVERAGE(C2:C13)</f>
        <v>0.788332784546153</v>
      </c>
      <c r="J14" s="4"/>
      <c r="K14" s="15" t="s">
        <v>43</v>
      </c>
      <c r="L14" s="15" t="n">
        <v>375</v>
      </c>
      <c r="M14" s="15" t="n">
        <v>8.34523482588895</v>
      </c>
      <c r="N14" s="15"/>
      <c r="O14" s="15"/>
      <c r="P14" s="15"/>
      <c r="Q14" s="0"/>
      <c r="R14" s="0"/>
      <c r="S14" s="0"/>
    </row>
    <row r="15" customFormat="false" ht="13.5" hidden="false" customHeight="false" outlineLevel="0" collapsed="false">
      <c r="A15" s="5" t="n">
        <v>34131</v>
      </c>
      <c r="B15" s="0" t="n">
        <v>0.451904761904762</v>
      </c>
      <c r="C15" s="0" t="n">
        <v>0.786960816595324</v>
      </c>
      <c r="D15" s="0" t="n">
        <f aca="false">AVERAGE(B11:B14)</f>
        <v>0.471130952380952</v>
      </c>
      <c r="E15" s="0" t="n">
        <f aca="false">AVERAGE(C11:C14)</f>
        <v>0.79107672044781</v>
      </c>
      <c r="F15" s="0" t="n">
        <f aca="false">AVERAGE(B7:B14)</f>
        <v>0.477976190476191</v>
      </c>
      <c r="G15" s="0" t="n">
        <f aca="false">AVERAGE(C7:C14)</f>
        <v>0.790253539677313</v>
      </c>
      <c r="H15" s="0" t="n">
        <f aca="false">AVERAGE(B3:B14)</f>
        <v>0.479365079365079</v>
      </c>
      <c r="I15" s="0" t="n">
        <f aca="false">AVERAGE(C3:C14)</f>
        <v>0.78915596531665</v>
      </c>
      <c r="K15" s="0"/>
      <c r="L15" s="0"/>
      <c r="M15" s="0"/>
      <c r="N15" s="0"/>
      <c r="O15" s="0"/>
      <c r="P15" s="0"/>
      <c r="Q15" s="0"/>
      <c r="R15" s="0"/>
      <c r="S15" s="0"/>
    </row>
    <row r="16" customFormat="false" ht="12.75" hidden="false" customHeight="false" outlineLevel="0" collapsed="false">
      <c r="A16" s="5" t="n">
        <v>34138</v>
      </c>
      <c r="B16" s="0" t="n">
        <v>0.44452380952381</v>
      </c>
      <c r="C16" s="0" t="n">
        <v>0.767204478103392</v>
      </c>
      <c r="D16" s="0" t="n">
        <f aca="false">AVERAGE(B12:B15)</f>
        <v>0.468154761904762</v>
      </c>
      <c r="E16" s="0" t="n">
        <f aca="false">AVERAGE(C12:C15)</f>
        <v>0.788607178136319</v>
      </c>
      <c r="F16" s="0" t="n">
        <f aca="false">AVERAGE(B8:B15)</f>
        <v>0.47452380952381</v>
      </c>
      <c r="G16" s="0" t="n">
        <f aca="false">AVERAGE(C8:C15)</f>
        <v>0.78819558775107</v>
      </c>
      <c r="H16" s="0" t="n">
        <f aca="false">AVERAGE(B4:B15)</f>
        <v>0.476765873015873</v>
      </c>
      <c r="I16" s="0" t="n">
        <f aca="false">AVERAGE(C4:C15)</f>
        <v>0.788881571726484</v>
      </c>
      <c r="J16" s="2"/>
      <c r="K16" s="14"/>
      <c r="L16" s="14" t="s">
        <v>46</v>
      </c>
      <c r="M16" s="14" t="s">
        <v>26</v>
      </c>
      <c r="N16" s="14" t="s">
        <v>47</v>
      </c>
      <c r="O16" s="14" t="s">
        <v>48</v>
      </c>
      <c r="P16" s="14" t="s">
        <v>49</v>
      </c>
      <c r="Q16" s="14" t="s">
        <v>50</v>
      </c>
      <c r="R16" s="14" t="s">
        <v>51</v>
      </c>
      <c r="S16" s="14" t="s">
        <v>52</v>
      </c>
    </row>
    <row r="17" customFormat="false" ht="12.75" hidden="false" customHeight="false" outlineLevel="0" collapsed="false">
      <c r="A17" s="5" t="n">
        <v>34145</v>
      </c>
      <c r="B17" s="0" t="n">
        <v>0.448571428571429</v>
      </c>
      <c r="C17" s="0" t="n">
        <v>0.727691801119526</v>
      </c>
      <c r="D17" s="0" t="n">
        <f aca="false">AVERAGE(B13:B16)</f>
        <v>0.460952380952381</v>
      </c>
      <c r="E17" s="0" t="n">
        <f aca="false">AVERAGE(C13:C16)</f>
        <v>0.784491274283833</v>
      </c>
      <c r="F17" s="0" t="n">
        <f aca="false">AVERAGE(B9:B16)</f>
        <v>0.469553571428571</v>
      </c>
      <c r="G17" s="0" t="n">
        <f aca="false">AVERAGE(C9:C16)</f>
        <v>0.784902864669081</v>
      </c>
      <c r="H17" s="0" t="n">
        <f aca="false">AVERAGE(B5:B16)</f>
        <v>0.473968253968254</v>
      </c>
      <c r="I17" s="0" t="n">
        <f aca="false">AVERAGE(C5:C16)</f>
        <v>0.788332784546153</v>
      </c>
      <c r="J17" s="4"/>
      <c r="K17" s="4" t="s">
        <v>54</v>
      </c>
      <c r="L17" s="4" t="n">
        <v>0.289625741538238</v>
      </c>
      <c r="M17" s="4" t="n">
        <v>0.0183857733476564</v>
      </c>
      <c r="N17" s="4" t="n">
        <v>15.7527092313012</v>
      </c>
      <c r="O17" s="4" t="n">
        <v>3.03366387500987E-043</v>
      </c>
      <c r="P17" s="4" t="n">
        <v>0.253473288964329</v>
      </c>
      <c r="Q17" s="4" t="n">
        <v>0.325778194112147</v>
      </c>
      <c r="R17" s="4" t="n">
        <v>0.253473288964329</v>
      </c>
      <c r="S17" s="4" t="n">
        <v>0.325778194112147</v>
      </c>
    </row>
    <row r="18" customFormat="false" ht="13.5" hidden="false" customHeight="false" outlineLevel="0" collapsed="false">
      <c r="A18" s="5" t="n">
        <v>34159</v>
      </c>
      <c r="B18" s="0" t="n">
        <v>0.425952380952381</v>
      </c>
      <c r="C18" s="0" t="n">
        <v>0.737569970365492</v>
      </c>
      <c r="D18" s="0" t="n">
        <f aca="false">AVERAGE(B14:B17)</f>
        <v>0.453928571428571</v>
      </c>
      <c r="E18" s="0" t="n">
        <f aca="false">AVERAGE(C14:C17)</f>
        <v>0.769674020414883</v>
      </c>
      <c r="F18" s="0" t="n">
        <f aca="false">AVERAGE(B10:B17)</f>
        <v>0.46452380952381</v>
      </c>
      <c r="G18" s="0" t="n">
        <f aca="false">AVERAGE(C10:C17)</f>
        <v>0.780375370431347</v>
      </c>
      <c r="H18" s="0" t="n">
        <f aca="false">AVERAGE(B6:B17)</f>
        <v>0.470853174603175</v>
      </c>
      <c r="I18" s="0" t="n">
        <f aca="false">AVERAGE(C6:C17)</f>
        <v>0.783668093513336</v>
      </c>
      <c r="J18" s="4"/>
      <c r="K18" s="15" t="s">
        <v>56</v>
      </c>
      <c r="L18" s="15" t="n">
        <v>1.0177225653661</v>
      </c>
      <c r="M18" s="15" t="n">
        <v>0.0372317334124618</v>
      </c>
      <c r="N18" s="15" t="n">
        <v>27.3348155481114</v>
      </c>
      <c r="O18" s="15" t="n">
        <v>3.46403919473276E-091</v>
      </c>
      <c r="P18" s="15" t="n">
        <v>0.944512782400401</v>
      </c>
      <c r="Q18" s="15" t="n">
        <v>1.0909323483318</v>
      </c>
      <c r="R18" s="15" t="n">
        <v>0.944512782400401</v>
      </c>
      <c r="S18" s="15" t="n">
        <v>1.0909323483318</v>
      </c>
    </row>
    <row r="19" customFormat="false" ht="13.5" hidden="false" customHeight="false" outlineLevel="0" collapsed="false">
      <c r="A19" s="5" t="n">
        <v>34166</v>
      </c>
      <c r="B19" s="0" t="n">
        <v>0.409761904761905</v>
      </c>
      <c r="C19" s="0" t="n">
        <v>0.707935462627593</v>
      </c>
      <c r="D19" s="0" t="n">
        <f aca="false">AVERAGE(B15:B18)</f>
        <v>0.442738095238095</v>
      </c>
      <c r="E19" s="0" t="n">
        <f aca="false">AVERAGE(C15:C18)</f>
        <v>0.754856766545934</v>
      </c>
      <c r="F19" s="0" t="n">
        <f aca="false">AVERAGE(B11:B18)</f>
        <v>0.456934523809524</v>
      </c>
      <c r="G19" s="0" t="n">
        <f aca="false">AVERAGE(C11:C18)</f>
        <v>0.772966743496872</v>
      </c>
      <c r="H19" s="0" t="n">
        <f aca="false">AVERAGE(B7:B18)</f>
        <v>0.466230158730159</v>
      </c>
      <c r="I19" s="0" t="n">
        <f aca="false">AVERAGE(C7:C18)</f>
        <v>0.778454615300187</v>
      </c>
      <c r="K19" s="0"/>
      <c r="L19" s="0"/>
      <c r="M19" s="0"/>
      <c r="N19" s="0"/>
      <c r="O19" s="0"/>
      <c r="P19" s="0"/>
      <c r="Q19" s="0"/>
      <c r="R19" s="0"/>
      <c r="S19" s="0"/>
    </row>
    <row r="20" customFormat="false" ht="13.5" hidden="false" customHeight="false" outlineLevel="0" collapsed="false">
      <c r="A20" s="5" t="n">
        <v>34173</v>
      </c>
      <c r="B20" s="0" t="n">
        <v>0.422619047619048</v>
      </c>
      <c r="C20" s="0" t="n">
        <v>0.678300954889694</v>
      </c>
      <c r="D20" s="0" t="n">
        <f aca="false">AVERAGE(B16:B19)</f>
        <v>0.432202380952381</v>
      </c>
      <c r="E20" s="0" t="n">
        <f aca="false">AVERAGE(C16:C19)</f>
        <v>0.735100428054001</v>
      </c>
      <c r="F20" s="0" t="n">
        <f aca="false">AVERAGE(B12:B19)</f>
        <v>0.450178571428571</v>
      </c>
      <c r="G20" s="0" t="n">
        <f aca="false">AVERAGE(C12:C19)</f>
        <v>0.76185380309516</v>
      </c>
      <c r="H20" s="0" t="n">
        <f aca="false">AVERAGE(B8:B19)</f>
        <v>0.460416666666667</v>
      </c>
      <c r="I20" s="0" t="n">
        <f aca="false">AVERAGE(C8:C19)</f>
        <v>0.77049720118538</v>
      </c>
      <c r="K20" s="33" t="s">
        <v>122</v>
      </c>
      <c r="L20" s="0"/>
      <c r="M20" s="0"/>
      <c r="N20" s="0"/>
      <c r="O20" s="0"/>
      <c r="P20" s="0"/>
      <c r="Q20" s="0"/>
      <c r="R20" s="0"/>
      <c r="S20" s="0"/>
    </row>
    <row r="21" customFormat="false" ht="13.5" hidden="false" customHeight="false" outlineLevel="0" collapsed="false">
      <c r="A21" s="5" t="n">
        <v>34180</v>
      </c>
      <c r="B21" s="0" t="n">
        <v>0.425714285714286</v>
      </c>
      <c r="C21" s="0" t="n">
        <v>0.698057293381627</v>
      </c>
      <c r="D21" s="0" t="n">
        <f aca="false">AVERAGE(B17:B20)</f>
        <v>0.426726190476191</v>
      </c>
      <c r="E21" s="0" t="n">
        <f aca="false">AVERAGE(C17:C20)</f>
        <v>0.712874547250576</v>
      </c>
      <c r="F21" s="0" t="n">
        <f aca="false">AVERAGE(B13:B20)</f>
        <v>0.443839285714286</v>
      </c>
      <c r="G21" s="0" t="n">
        <f aca="false">AVERAGE(C13:C20)</f>
        <v>0.748682910767205</v>
      </c>
      <c r="H21" s="0" t="n">
        <f aca="false">AVERAGE(B9:B20)</f>
        <v>0.455277777777778</v>
      </c>
      <c r="I21" s="0" t="n">
        <f aca="false">AVERAGE(C9:C20)</f>
        <v>0.76089342552958</v>
      </c>
      <c r="K21" s="0"/>
      <c r="L21" s="0"/>
      <c r="M21" s="0"/>
      <c r="N21" s="0"/>
      <c r="O21" s="0"/>
      <c r="P21" s="0"/>
      <c r="Q21" s="0"/>
      <c r="R21" s="0"/>
      <c r="S21" s="0"/>
    </row>
    <row r="22" customFormat="false" ht="12.75" hidden="false" customHeight="false" outlineLevel="0" collapsed="false">
      <c r="A22" s="5" t="n">
        <v>34187</v>
      </c>
      <c r="B22" s="0" t="n">
        <v>0.411190476190476</v>
      </c>
      <c r="C22" s="0" t="n">
        <v>0.724399078037537</v>
      </c>
      <c r="D22" s="0" t="n">
        <f aca="false">AVERAGE(B18:B21)</f>
        <v>0.421011904761905</v>
      </c>
      <c r="E22" s="0" t="n">
        <f aca="false">AVERAGE(C18:C21)</f>
        <v>0.705465920316101</v>
      </c>
      <c r="F22" s="0" t="n">
        <f aca="false">AVERAGE(B14:B21)</f>
        <v>0.437470238095238</v>
      </c>
      <c r="G22" s="0" t="n">
        <f aca="false">AVERAGE(C14:C21)</f>
        <v>0.737569970365492</v>
      </c>
      <c r="H22" s="0" t="n">
        <f aca="false">AVERAGE(B10:B21)</f>
        <v>0.450019841269841</v>
      </c>
      <c r="I22" s="0" t="n">
        <f aca="false">AVERAGE(C10:C21)</f>
        <v>0.755405553726265</v>
      </c>
      <c r="J22" s="2"/>
      <c r="K22" s="14" t="s">
        <v>18</v>
      </c>
      <c r="L22" s="14"/>
      <c r="M22" s="0"/>
      <c r="N22" s="0"/>
      <c r="O22" s="0"/>
      <c r="P22" s="0"/>
      <c r="Q22" s="0"/>
      <c r="R22" s="0"/>
      <c r="S22" s="0"/>
    </row>
    <row r="23" customFormat="false" ht="12.75" hidden="false" customHeight="false" outlineLevel="0" collapsed="false">
      <c r="A23" s="5" t="n">
        <v>34194</v>
      </c>
      <c r="B23" s="0" t="n">
        <v>0.431904761904762</v>
      </c>
      <c r="C23" s="0" t="n">
        <v>0.747448139611459</v>
      </c>
      <c r="D23" s="0" t="n">
        <f aca="false">AVERAGE(B19:B22)</f>
        <v>0.417321428571429</v>
      </c>
      <c r="E23" s="0" t="n">
        <f aca="false">AVERAGE(C19:C22)</f>
        <v>0.702173197234113</v>
      </c>
      <c r="F23" s="0" t="n">
        <f aca="false">AVERAGE(B15:B22)</f>
        <v>0.430029761904762</v>
      </c>
      <c r="G23" s="0" t="n">
        <f aca="false">AVERAGE(C15:C22)</f>
        <v>0.728514981890023</v>
      </c>
      <c r="H23" s="0" t="n">
        <f aca="false">AVERAGE(B11:B22)</f>
        <v>0.443730158730159</v>
      </c>
      <c r="I23" s="0" t="n">
        <f aca="false">AVERAGE(C11:C22)</f>
        <v>0.749368894742619</v>
      </c>
      <c r="J23" s="4"/>
      <c r="K23" s="4" t="s">
        <v>20</v>
      </c>
      <c r="L23" s="4" t="n">
        <v>0.832817131650064</v>
      </c>
      <c r="M23" s="0"/>
      <c r="N23" s="0"/>
      <c r="O23" s="0"/>
      <c r="P23" s="0"/>
      <c r="Q23" s="0"/>
      <c r="R23" s="0"/>
      <c r="S23" s="0"/>
    </row>
    <row r="24" customFormat="false" ht="12.75" hidden="false" customHeight="false" outlineLevel="0" collapsed="false">
      <c r="A24" s="5" t="n">
        <v>34201</v>
      </c>
      <c r="B24" s="0" t="n">
        <v>0.430714285714286</v>
      </c>
      <c r="C24" s="0" t="n">
        <v>0.754033585775436</v>
      </c>
      <c r="D24" s="0" t="n">
        <f aca="false">AVERAGE(B20:B23)</f>
        <v>0.422857142857143</v>
      </c>
      <c r="E24" s="0" t="n">
        <f aca="false">AVERAGE(C20:C23)</f>
        <v>0.712051366480079</v>
      </c>
      <c r="F24" s="0" t="n">
        <f aca="false">AVERAGE(B16:B23)</f>
        <v>0.427529761904762</v>
      </c>
      <c r="G24" s="0" t="n">
        <f aca="false">AVERAGE(C16:C23)</f>
        <v>0.72357589726704</v>
      </c>
      <c r="H24" s="0" t="n">
        <f aca="false">AVERAGE(B12:B23)</f>
        <v>0.441071428571429</v>
      </c>
      <c r="I24" s="0" t="n">
        <f aca="false">AVERAGE(C12:C23)</f>
        <v>0.745252990890133</v>
      </c>
      <c r="J24" s="4"/>
      <c r="K24" s="4" t="s">
        <v>22</v>
      </c>
      <c r="L24" s="4" t="n">
        <v>0.69358437476984</v>
      </c>
      <c r="M24" s="0"/>
      <c r="N24" s="0"/>
      <c r="O24" s="0"/>
      <c r="P24" s="0"/>
      <c r="Q24" s="0"/>
      <c r="R24" s="0"/>
      <c r="S24" s="0"/>
    </row>
    <row r="25" customFormat="false" ht="12.75" hidden="false" customHeight="false" outlineLevel="0" collapsed="false">
      <c r="A25" s="5" t="n">
        <v>34208</v>
      </c>
      <c r="B25" s="0" t="n">
        <v>0.447619047619048</v>
      </c>
      <c r="C25" s="0" t="n">
        <v>0.727691801119526</v>
      </c>
      <c r="D25" s="0" t="n">
        <f aca="false">AVERAGE(B21:B24)</f>
        <v>0.424880952380952</v>
      </c>
      <c r="E25" s="0" t="n">
        <f aca="false">AVERAGE(C21:C24)</f>
        <v>0.730984524201515</v>
      </c>
      <c r="F25" s="0" t="n">
        <f aca="false">AVERAGE(B17:B24)</f>
        <v>0.425803571428571</v>
      </c>
      <c r="G25" s="0" t="n">
        <f aca="false">AVERAGE(C17:C24)</f>
        <v>0.721929535726046</v>
      </c>
      <c r="H25" s="0" t="n">
        <f aca="false">AVERAGE(B13:B24)</f>
        <v>0.437519841269841</v>
      </c>
      <c r="I25" s="0" t="n">
        <f aca="false">AVERAGE(C13:C24)</f>
        <v>0.742783448578641</v>
      </c>
      <c r="J25" s="4"/>
      <c r="K25" s="4" t="s">
        <v>24</v>
      </c>
      <c r="L25" s="4" t="n">
        <v>0.69275622443138</v>
      </c>
      <c r="M25" s="0"/>
      <c r="N25" s="0"/>
      <c r="O25" s="0"/>
      <c r="P25" s="0"/>
      <c r="Q25" s="0"/>
      <c r="R25" s="0"/>
      <c r="S25" s="0"/>
    </row>
    <row r="26" customFormat="false" ht="12.75" hidden="false" customHeight="false" outlineLevel="0" collapsed="false">
      <c r="A26" s="5" t="n">
        <v>34215</v>
      </c>
      <c r="B26" s="0" t="n">
        <v>0.422142857142857</v>
      </c>
      <c r="C26" s="0" t="n">
        <v>0.727691801119526</v>
      </c>
      <c r="D26" s="0" t="n">
        <f aca="false">AVERAGE(B22:B25)</f>
        <v>0.430357142857143</v>
      </c>
      <c r="E26" s="0" t="n">
        <f aca="false">AVERAGE(C22:C25)</f>
        <v>0.73839315113599</v>
      </c>
      <c r="F26" s="0" t="n">
        <f aca="false">AVERAGE(B18:B25)</f>
        <v>0.425684523809524</v>
      </c>
      <c r="G26" s="0" t="n">
        <f aca="false">AVERAGE(C18:C25)</f>
        <v>0.721929535726046</v>
      </c>
      <c r="H26" s="0" t="n">
        <f aca="false">AVERAGE(B14:B25)</f>
        <v>0.435099206349206</v>
      </c>
      <c r="I26" s="0" t="n">
        <f aca="false">AVERAGE(C14:C25)</f>
        <v>0.737844363955658</v>
      </c>
      <c r="J26" s="4"/>
      <c r="K26" s="4" t="s">
        <v>26</v>
      </c>
      <c r="L26" s="4" t="n">
        <v>0.0803823435931606</v>
      </c>
      <c r="M26" s="0"/>
      <c r="N26" s="0"/>
      <c r="O26" s="0"/>
      <c r="P26" s="0"/>
      <c r="Q26" s="0"/>
      <c r="R26" s="0"/>
      <c r="S26" s="0"/>
    </row>
    <row r="27" customFormat="false" ht="13.5" hidden="false" customHeight="false" outlineLevel="0" collapsed="false">
      <c r="A27" s="5" t="n">
        <v>34222</v>
      </c>
      <c r="B27" s="0" t="n">
        <v>0.399047619047619</v>
      </c>
      <c r="C27" s="0" t="n">
        <v>0.711228185709582</v>
      </c>
      <c r="D27" s="0" t="n">
        <f aca="false">AVERAGE(B23:B26)</f>
        <v>0.433095238095238</v>
      </c>
      <c r="E27" s="0" t="n">
        <f aca="false">AVERAGE(C23:C26)</f>
        <v>0.739216331906487</v>
      </c>
      <c r="F27" s="0" t="n">
        <f aca="false">AVERAGE(B19:B26)</f>
        <v>0.425208333333333</v>
      </c>
      <c r="G27" s="0" t="n">
        <f aca="false">AVERAGE(C19:C26)</f>
        <v>0.7206947645703</v>
      </c>
      <c r="H27" s="0" t="n">
        <f aca="false">AVERAGE(B15:B26)</f>
        <v>0.431051587301587</v>
      </c>
      <c r="I27" s="0" t="n">
        <f aca="false">AVERAGE(C15:C26)</f>
        <v>0.732082098562178</v>
      </c>
      <c r="J27" s="4"/>
      <c r="K27" s="15" t="s">
        <v>28</v>
      </c>
      <c r="L27" s="15" t="n">
        <v>372</v>
      </c>
      <c r="M27" s="0"/>
      <c r="N27" s="0"/>
      <c r="O27" s="0"/>
      <c r="P27" s="0"/>
      <c r="Q27" s="0"/>
      <c r="R27" s="0"/>
      <c r="S27" s="0"/>
    </row>
    <row r="28" customFormat="false" ht="12.75" hidden="false" customHeight="false" outlineLevel="0" collapsed="false">
      <c r="A28" s="5" t="n">
        <v>34229</v>
      </c>
      <c r="B28" s="0" t="n">
        <v>0.406428571428571</v>
      </c>
      <c r="C28" s="0" t="n">
        <v>0.68817912413566</v>
      </c>
      <c r="D28" s="0" t="n">
        <f aca="false">AVERAGE(B24:B27)</f>
        <v>0.424880952380952</v>
      </c>
      <c r="E28" s="0" t="n">
        <f aca="false">AVERAGE(C24:C27)</f>
        <v>0.730161343431018</v>
      </c>
      <c r="F28" s="0" t="n">
        <f aca="false">AVERAGE(B20:B27)</f>
        <v>0.423869047619048</v>
      </c>
      <c r="G28" s="0" t="n">
        <f aca="false">AVERAGE(C20:C27)</f>
        <v>0.721106354955548</v>
      </c>
      <c r="H28" s="0" t="n">
        <f aca="false">AVERAGE(B16:B27)</f>
        <v>0.426646825396825</v>
      </c>
      <c r="I28" s="0" t="n">
        <f aca="false">AVERAGE(C16:C27)</f>
        <v>0.725771045988366</v>
      </c>
      <c r="K28" s="0"/>
      <c r="L28" s="0"/>
      <c r="M28" s="0"/>
      <c r="N28" s="0"/>
      <c r="O28" s="0"/>
      <c r="P28" s="0"/>
      <c r="Q28" s="0"/>
      <c r="R28" s="0"/>
      <c r="S28" s="0"/>
    </row>
    <row r="29" customFormat="false" ht="13.5" hidden="false" customHeight="false" outlineLevel="0" collapsed="false">
      <c r="A29" s="5" t="n">
        <v>34236</v>
      </c>
      <c r="B29" s="0" t="n">
        <v>0.418333333333333</v>
      </c>
      <c r="C29" s="0" t="n">
        <v>0.707935462627593</v>
      </c>
      <c r="D29" s="0" t="n">
        <f aca="false">AVERAGE(B25:B28)</f>
        <v>0.418809523809524</v>
      </c>
      <c r="E29" s="0" t="n">
        <f aca="false">AVERAGE(C25:C28)</f>
        <v>0.713697728021074</v>
      </c>
      <c r="F29" s="0" t="n">
        <f aca="false">AVERAGE(B21:B28)</f>
        <v>0.421845238095238</v>
      </c>
      <c r="G29" s="0" t="n">
        <f aca="false">AVERAGE(C21:C28)</f>
        <v>0.722341126111294</v>
      </c>
      <c r="H29" s="0" t="n">
        <f aca="false">AVERAGE(B17:B28)</f>
        <v>0.423472222222222</v>
      </c>
      <c r="I29" s="0" t="n">
        <f aca="false">AVERAGE(C17:C28)</f>
        <v>0.719185599824388</v>
      </c>
      <c r="K29" s="0" t="s">
        <v>31</v>
      </c>
      <c r="L29" s="0"/>
      <c r="M29" s="0"/>
      <c r="N29" s="0"/>
      <c r="O29" s="0"/>
      <c r="P29" s="0"/>
      <c r="Q29" s="0"/>
      <c r="R29" s="0"/>
      <c r="S29" s="0"/>
    </row>
    <row r="30" customFormat="false" ht="12.75" hidden="false" customHeight="false" outlineLevel="0" collapsed="false">
      <c r="A30" s="5" t="n">
        <v>34250</v>
      </c>
      <c r="B30" s="0" t="n">
        <v>0.441666666666667</v>
      </c>
      <c r="C30" s="0" t="n">
        <v>0.721106354955548</v>
      </c>
      <c r="D30" s="0" t="n">
        <f aca="false">AVERAGE(B26:B29)</f>
        <v>0.411488095238095</v>
      </c>
      <c r="E30" s="0" t="n">
        <f aca="false">AVERAGE(C26:C29)</f>
        <v>0.70875864339809</v>
      </c>
      <c r="F30" s="0" t="n">
        <f aca="false">AVERAGE(B22:B29)</f>
        <v>0.420922619047619</v>
      </c>
      <c r="G30" s="0" t="n">
        <f aca="false">AVERAGE(C22:C29)</f>
        <v>0.72357589726704</v>
      </c>
      <c r="H30" s="0" t="n">
        <f aca="false">AVERAGE(B18:B29)</f>
        <v>0.420952380952381</v>
      </c>
      <c r="I30" s="0" t="n">
        <f aca="false">AVERAGE(C18:C29)</f>
        <v>0.717539238283394</v>
      </c>
      <c r="J30" s="2"/>
      <c r="K30" s="14"/>
      <c r="L30" s="14" t="s">
        <v>33</v>
      </c>
      <c r="M30" s="14" t="s">
        <v>34</v>
      </c>
      <c r="N30" s="14" t="s">
        <v>35</v>
      </c>
      <c r="O30" s="14" t="s">
        <v>36</v>
      </c>
      <c r="P30" s="14" t="s">
        <v>37</v>
      </c>
      <c r="Q30" s="0"/>
      <c r="R30" s="0"/>
      <c r="S30" s="0"/>
    </row>
    <row r="31" customFormat="false" ht="12.75" hidden="false" customHeight="false" outlineLevel="0" collapsed="false">
      <c r="A31" s="5" t="n">
        <v>34257</v>
      </c>
      <c r="B31" s="0" t="n">
        <v>0.435</v>
      </c>
      <c r="C31" s="0" t="n">
        <v>0.721106354955548</v>
      </c>
      <c r="D31" s="0" t="n">
        <f aca="false">AVERAGE(B27:B30)</f>
        <v>0.416369047619048</v>
      </c>
      <c r="E31" s="0" t="n">
        <f aca="false">AVERAGE(C27:C30)</f>
        <v>0.707112281857096</v>
      </c>
      <c r="F31" s="0" t="n">
        <f aca="false">AVERAGE(B23:B30)</f>
        <v>0.424732142857143</v>
      </c>
      <c r="G31" s="0" t="n">
        <f aca="false">AVERAGE(C23:C30)</f>
        <v>0.723164306881791</v>
      </c>
      <c r="H31" s="0" t="n">
        <f aca="false">AVERAGE(B19:B30)</f>
        <v>0.422261904761905</v>
      </c>
      <c r="I31" s="0" t="n">
        <f aca="false">AVERAGE(C19:C30)</f>
        <v>0.716167270332565</v>
      </c>
      <c r="J31" s="4"/>
      <c r="K31" s="4" t="s">
        <v>39</v>
      </c>
      <c r="L31" s="4" t="n">
        <v>1</v>
      </c>
      <c r="M31" s="4" t="n">
        <v>5.41142252787139</v>
      </c>
      <c r="N31" s="4" t="n">
        <v>5.41142252787139</v>
      </c>
      <c r="O31" s="4" t="n">
        <v>837.510223155491</v>
      </c>
      <c r="P31" s="4" t="n">
        <v>4.61317349959644E-097</v>
      </c>
      <c r="Q31" s="0"/>
      <c r="R31" s="0"/>
      <c r="S31" s="0"/>
    </row>
    <row r="32" customFormat="false" ht="12.75" hidden="false" customHeight="false" outlineLevel="0" collapsed="false">
      <c r="A32" s="5" t="n">
        <v>34264</v>
      </c>
      <c r="B32" s="0" t="n">
        <v>0.430238095238095</v>
      </c>
      <c r="C32" s="0" t="n">
        <v>0.711228185709582</v>
      </c>
      <c r="D32" s="0" t="n">
        <f aca="false">AVERAGE(B28:B31)</f>
        <v>0.425357142857143</v>
      </c>
      <c r="E32" s="0" t="n">
        <f aca="false">AVERAGE(C28:C31)</f>
        <v>0.709581824168587</v>
      </c>
      <c r="F32" s="0" t="n">
        <f aca="false">AVERAGE(B24:B31)</f>
        <v>0.425119047619048</v>
      </c>
      <c r="G32" s="0" t="n">
        <f aca="false">AVERAGE(C24:C31)</f>
        <v>0.719871583799802</v>
      </c>
      <c r="H32" s="0" t="n">
        <f aca="false">AVERAGE(B20:B31)</f>
        <v>0.424365079365079</v>
      </c>
      <c r="I32" s="0" t="n">
        <f aca="false">AVERAGE(C20:C31)</f>
        <v>0.717264844693228</v>
      </c>
      <c r="J32" s="4"/>
      <c r="K32" s="4" t="s">
        <v>41</v>
      </c>
      <c r="L32" s="4" t="n">
        <v>370</v>
      </c>
      <c r="M32" s="4" t="n">
        <v>2.39068882976571</v>
      </c>
      <c r="N32" s="4" t="n">
        <v>0.00646132116152893</v>
      </c>
      <c r="O32" s="4"/>
      <c r="P32" s="4"/>
      <c r="Q32" s="0"/>
      <c r="R32" s="0"/>
      <c r="S32" s="0"/>
    </row>
    <row r="33" customFormat="false" ht="13.5" hidden="false" customHeight="false" outlineLevel="0" collapsed="false">
      <c r="A33" s="5" t="n">
        <v>34271</v>
      </c>
      <c r="B33" s="0" t="n">
        <v>0.402857142857143</v>
      </c>
      <c r="C33" s="0" t="n">
        <v>0.711228185709582</v>
      </c>
      <c r="D33" s="0" t="n">
        <f aca="false">AVERAGE(B29:B32)</f>
        <v>0.431309523809524</v>
      </c>
      <c r="E33" s="0" t="n">
        <f aca="false">AVERAGE(C29:C32)</f>
        <v>0.715344089562068</v>
      </c>
      <c r="F33" s="0" t="n">
        <f aca="false">AVERAGE(B25:B32)</f>
        <v>0.425059523809524</v>
      </c>
      <c r="G33" s="0" t="n">
        <f aca="false">AVERAGE(C25:C32)</f>
        <v>0.714520908791571</v>
      </c>
      <c r="H33" s="0" t="n">
        <f aca="false">AVERAGE(B21:B32)</f>
        <v>0.425</v>
      </c>
      <c r="I33" s="0" t="n">
        <f aca="false">AVERAGE(C21:C32)</f>
        <v>0.720008780594885</v>
      </c>
      <c r="J33" s="4"/>
      <c r="K33" s="15" t="s">
        <v>43</v>
      </c>
      <c r="L33" s="15" t="n">
        <v>371</v>
      </c>
      <c r="M33" s="15" t="n">
        <v>7.8021113576371</v>
      </c>
      <c r="N33" s="15"/>
      <c r="O33" s="15"/>
      <c r="P33" s="15"/>
      <c r="Q33" s="0"/>
      <c r="R33" s="0"/>
      <c r="S33" s="0"/>
    </row>
    <row r="34" customFormat="false" ht="13.5" hidden="false" customHeight="false" outlineLevel="0" collapsed="false">
      <c r="A34" s="5" t="n">
        <v>34278</v>
      </c>
      <c r="B34" s="0" t="n">
        <v>0.406904761904762</v>
      </c>
      <c r="C34" s="0" t="n">
        <v>0.71781363187356</v>
      </c>
      <c r="D34" s="0" t="n">
        <f aca="false">AVERAGE(B30:B33)</f>
        <v>0.427440476190476</v>
      </c>
      <c r="E34" s="0" t="n">
        <f aca="false">AVERAGE(C30:C33)</f>
        <v>0.716167270332565</v>
      </c>
      <c r="F34" s="0" t="n">
        <f aca="false">AVERAGE(B26:B33)</f>
        <v>0.419464285714286</v>
      </c>
      <c r="G34" s="0" t="n">
        <f aca="false">AVERAGE(C26:C33)</f>
        <v>0.712462956865328</v>
      </c>
      <c r="H34" s="0" t="n">
        <f aca="false">AVERAGE(B22:B33)</f>
        <v>0.423095238095238</v>
      </c>
      <c r="I34" s="0" t="n">
        <f aca="false">AVERAGE(C22:C33)</f>
        <v>0.721106354955548</v>
      </c>
      <c r="K34" s="0"/>
      <c r="L34" s="0"/>
      <c r="M34" s="0"/>
      <c r="N34" s="0"/>
      <c r="O34" s="0"/>
      <c r="P34" s="0"/>
      <c r="Q34" s="0"/>
      <c r="R34" s="0"/>
      <c r="S34" s="0"/>
    </row>
    <row r="35" customFormat="false" ht="12.75" hidden="false" customHeight="false" outlineLevel="0" collapsed="false">
      <c r="A35" s="5" t="n">
        <v>34285</v>
      </c>
      <c r="B35" s="0" t="n">
        <v>0.398095238095238</v>
      </c>
      <c r="C35" s="0" t="n">
        <v>0.701350016463615</v>
      </c>
      <c r="D35" s="0" t="n">
        <f aca="false">AVERAGE(B31:B34)</f>
        <v>0.41875</v>
      </c>
      <c r="E35" s="0" t="n">
        <f aca="false">AVERAGE(C31:C34)</f>
        <v>0.715344089562068</v>
      </c>
      <c r="F35" s="0" t="n">
        <f aca="false">AVERAGE(B27:B34)</f>
        <v>0.417559523809524</v>
      </c>
      <c r="G35" s="0" t="n">
        <f aca="false">AVERAGE(C27:C34)</f>
        <v>0.711228185709582</v>
      </c>
      <c r="H35" s="0" t="n">
        <f aca="false">AVERAGE(B23:B34)</f>
        <v>0.422738095238095</v>
      </c>
      <c r="I35" s="0" t="n">
        <f aca="false">AVERAGE(C23:C34)</f>
        <v>0.720557567775217</v>
      </c>
      <c r="J35" s="2"/>
      <c r="K35" s="14"/>
      <c r="L35" s="14" t="s">
        <v>46</v>
      </c>
      <c r="M35" s="14" t="s">
        <v>26</v>
      </c>
      <c r="N35" s="14" t="s">
        <v>47</v>
      </c>
      <c r="O35" s="14" t="s">
        <v>48</v>
      </c>
      <c r="P35" s="14" t="s">
        <v>49</v>
      </c>
      <c r="Q35" s="14" t="s">
        <v>50</v>
      </c>
      <c r="R35" s="14" t="s">
        <v>51</v>
      </c>
      <c r="S35" s="14" t="s">
        <v>52</v>
      </c>
    </row>
    <row r="36" customFormat="false" ht="12.75" hidden="false" customHeight="false" outlineLevel="0" collapsed="false">
      <c r="A36" s="5" t="n">
        <v>34292</v>
      </c>
      <c r="B36" s="0" t="n">
        <v>0.394285714285714</v>
      </c>
      <c r="C36" s="0" t="n">
        <v>0.642081000987817</v>
      </c>
      <c r="D36" s="0" t="n">
        <f aca="false">AVERAGE(B32:B35)</f>
        <v>0.40952380952381</v>
      </c>
      <c r="E36" s="0" t="n">
        <f aca="false">AVERAGE(C32:C35)</f>
        <v>0.710405004939085</v>
      </c>
      <c r="F36" s="0" t="n">
        <f aca="false">AVERAGE(B28:B35)</f>
        <v>0.417440476190476</v>
      </c>
      <c r="G36" s="0" t="n">
        <f aca="false">AVERAGE(C28:C35)</f>
        <v>0.709993414553836</v>
      </c>
      <c r="H36" s="0" t="n">
        <f aca="false">AVERAGE(B24:B35)</f>
        <v>0.419920634920635</v>
      </c>
      <c r="I36" s="0" t="n">
        <f aca="false">AVERAGE(C24:C35)</f>
        <v>0.716716057512897</v>
      </c>
      <c r="J36" s="4"/>
      <c r="K36" s="4" t="s">
        <v>54</v>
      </c>
      <c r="L36" s="4" t="n">
        <v>0.285572916015268</v>
      </c>
      <c r="M36" s="4" t="n">
        <v>0.0174320334506704</v>
      </c>
      <c r="N36" s="4" t="n">
        <v>16.3820771009526</v>
      </c>
      <c r="O36" s="4" t="n">
        <v>9.60998316204573E-046</v>
      </c>
      <c r="P36" s="4" t="n">
        <v>0.251294639396135</v>
      </c>
      <c r="Q36" s="4" t="n">
        <v>0.3198511926344</v>
      </c>
      <c r="R36" s="4" t="n">
        <v>0.251294639396135</v>
      </c>
      <c r="S36" s="4" t="n">
        <v>0.3198511926344</v>
      </c>
    </row>
    <row r="37" customFormat="false" ht="13.5" hidden="false" customHeight="false" outlineLevel="0" collapsed="false">
      <c r="A37" s="5" t="n">
        <v>34299</v>
      </c>
      <c r="B37" s="0" t="n">
        <v>0.39</v>
      </c>
      <c r="C37" s="0" t="n">
        <v>0.632202831741851</v>
      </c>
      <c r="D37" s="0" t="n">
        <f aca="false">AVERAGE(B33:B36)</f>
        <v>0.400535714285714</v>
      </c>
      <c r="E37" s="0" t="n">
        <f aca="false">AVERAGE(C33:C36)</f>
        <v>0.693118208758643</v>
      </c>
      <c r="F37" s="0" t="n">
        <f aca="false">AVERAGE(B29:B36)</f>
        <v>0.415922619047619</v>
      </c>
      <c r="G37" s="0" t="n">
        <f aca="false">AVERAGE(C29:C36)</f>
        <v>0.704231149160356</v>
      </c>
      <c r="H37" s="0" t="n">
        <f aca="false">AVERAGE(B25:B36)</f>
        <v>0.416884920634921</v>
      </c>
      <c r="I37" s="0" t="n">
        <f aca="false">AVERAGE(C25:C36)</f>
        <v>0.707386675447262</v>
      </c>
      <c r="J37" s="4"/>
      <c r="K37" s="15" t="s">
        <v>56</v>
      </c>
      <c r="L37" s="15" t="n">
        <v>1.02494483577626</v>
      </c>
      <c r="M37" s="15" t="n">
        <v>0.0354164831041242</v>
      </c>
      <c r="N37" s="15" t="n">
        <v>28.9397688856606</v>
      </c>
      <c r="O37" s="15" t="n">
        <v>4.61317349962631E-097</v>
      </c>
      <c r="P37" s="15" t="n">
        <v>0.955302013660555</v>
      </c>
      <c r="Q37" s="15" t="n">
        <v>1.09458765789196</v>
      </c>
      <c r="R37" s="15" t="n">
        <v>0.955302013660555</v>
      </c>
      <c r="S37" s="15" t="n">
        <v>1.09458765789196</v>
      </c>
    </row>
    <row r="38" customFormat="false" ht="13.5" hidden="false" customHeight="false" outlineLevel="0" collapsed="false">
      <c r="A38" s="5" t="n">
        <v>34313</v>
      </c>
      <c r="B38" s="0" t="n">
        <v>0.358809523809524</v>
      </c>
      <c r="C38" s="0" t="n">
        <v>0.628910108659862</v>
      </c>
      <c r="D38" s="0" t="n">
        <f aca="false">AVERAGE(B34:B37)</f>
        <v>0.397321428571429</v>
      </c>
      <c r="E38" s="0" t="n">
        <f aca="false">AVERAGE(C34:C37)</f>
        <v>0.673361870266711</v>
      </c>
      <c r="F38" s="0" t="n">
        <f aca="false">AVERAGE(B30:B37)</f>
        <v>0.412380952380952</v>
      </c>
      <c r="G38" s="0" t="n">
        <f aca="false">AVERAGE(C30:C37)</f>
        <v>0.694764570299638</v>
      </c>
      <c r="H38" s="0" t="n">
        <f aca="false">AVERAGE(B26:B37)</f>
        <v>0.412083333333333</v>
      </c>
      <c r="I38" s="0" t="n">
        <f aca="false">AVERAGE(C26:C37)</f>
        <v>0.699429261332455</v>
      </c>
      <c r="K38" s="0"/>
      <c r="L38" s="0"/>
      <c r="M38" s="0"/>
      <c r="N38" s="0"/>
      <c r="O38" s="0"/>
      <c r="P38" s="0"/>
      <c r="Q38" s="0"/>
      <c r="R38" s="0"/>
      <c r="S38" s="0"/>
    </row>
    <row r="39" customFormat="false" ht="13.5" hidden="false" customHeight="false" outlineLevel="0" collapsed="false">
      <c r="A39" s="5" t="n">
        <v>34320</v>
      </c>
      <c r="B39" s="0" t="n">
        <v>0.331190476190476</v>
      </c>
      <c r="C39" s="0" t="n">
        <v>0.628910108659862</v>
      </c>
      <c r="D39" s="0" t="n">
        <f aca="false">AVERAGE(B35:B38)</f>
        <v>0.385297619047619</v>
      </c>
      <c r="E39" s="0" t="n">
        <f aca="false">AVERAGE(C35:C38)</f>
        <v>0.651135989463286</v>
      </c>
      <c r="F39" s="0" t="n">
        <f aca="false">AVERAGE(B31:B38)</f>
        <v>0.40202380952381</v>
      </c>
      <c r="G39" s="0" t="n">
        <f aca="false">AVERAGE(C31:C38)</f>
        <v>0.683240039512677</v>
      </c>
      <c r="H39" s="0" t="n">
        <f aca="false">AVERAGE(B27:B38)</f>
        <v>0.406805555555556</v>
      </c>
      <c r="I39" s="0" t="n">
        <f aca="false">AVERAGE(C27:C38)</f>
        <v>0.691197453627483</v>
      </c>
      <c r="K39" s="33" t="s">
        <v>123</v>
      </c>
      <c r="L39" s="0"/>
      <c r="M39" s="0"/>
      <c r="N39" s="0"/>
      <c r="O39" s="0"/>
      <c r="P39" s="0"/>
      <c r="Q39" s="0"/>
      <c r="R39" s="0"/>
      <c r="S39" s="0"/>
    </row>
    <row r="40" customFormat="false" ht="13.5" hidden="false" customHeight="false" outlineLevel="0" collapsed="false">
      <c r="A40" s="5" t="n">
        <v>34327</v>
      </c>
      <c r="B40" s="0" t="n">
        <v>0.344761904761905</v>
      </c>
      <c r="C40" s="0" t="n">
        <v>0.619031939413895</v>
      </c>
      <c r="D40" s="0" t="n">
        <f aca="false">AVERAGE(B36:B39)</f>
        <v>0.368571428571429</v>
      </c>
      <c r="E40" s="0" t="n">
        <f aca="false">AVERAGE(C36:C39)</f>
        <v>0.633026012512348</v>
      </c>
      <c r="F40" s="0" t="n">
        <f aca="false">AVERAGE(B32:B39)</f>
        <v>0.389047619047619</v>
      </c>
      <c r="G40" s="0" t="n">
        <f aca="false">AVERAGE(C32:C39)</f>
        <v>0.671715508725716</v>
      </c>
      <c r="H40" s="0" t="n">
        <f aca="false">AVERAGE(B28:B39)</f>
        <v>0.401150793650794</v>
      </c>
      <c r="I40" s="0" t="n">
        <f aca="false">AVERAGE(C28:C39)</f>
        <v>0.68433761387334</v>
      </c>
      <c r="K40" s="0"/>
      <c r="L40" s="0"/>
      <c r="M40" s="0"/>
      <c r="N40" s="0"/>
      <c r="O40" s="0"/>
      <c r="P40" s="0"/>
      <c r="Q40" s="0"/>
      <c r="R40" s="0"/>
      <c r="S40" s="0"/>
    </row>
    <row r="41" customFormat="false" ht="12.75" hidden="false" customHeight="false" outlineLevel="0" collapsed="false">
      <c r="A41" s="5" t="n">
        <v>34334</v>
      </c>
      <c r="B41" s="0" t="n">
        <v>0.337380952380952</v>
      </c>
      <c r="C41" s="0" t="n">
        <v>0.609153770167929</v>
      </c>
      <c r="D41" s="0" t="n">
        <f aca="false">AVERAGE(B37:B40)</f>
        <v>0.356190476190476</v>
      </c>
      <c r="E41" s="0" t="n">
        <f aca="false">AVERAGE(C37:C40)</f>
        <v>0.627263747118867</v>
      </c>
      <c r="F41" s="0" t="n">
        <f aca="false">AVERAGE(B33:B40)</f>
        <v>0.378363095238095</v>
      </c>
      <c r="G41" s="0" t="n">
        <f aca="false">AVERAGE(C33:C40)</f>
        <v>0.660190977938755</v>
      </c>
      <c r="H41" s="0" t="n">
        <f aca="false">AVERAGE(B29:B40)</f>
        <v>0.396011904761905</v>
      </c>
      <c r="I41" s="0" t="n">
        <f aca="false">AVERAGE(C29:C40)</f>
        <v>0.67857534847986</v>
      </c>
      <c r="J41" s="2"/>
      <c r="K41" s="14" t="s">
        <v>18</v>
      </c>
      <c r="L41" s="14"/>
      <c r="M41" s="0"/>
      <c r="N41" s="0"/>
      <c r="O41" s="0"/>
      <c r="P41" s="0"/>
      <c r="Q41" s="0"/>
      <c r="R41" s="0"/>
      <c r="S41" s="0"/>
    </row>
    <row r="42" customFormat="false" ht="12.75" hidden="false" customHeight="false" outlineLevel="0" collapsed="false">
      <c r="A42" s="5" t="n">
        <v>34341</v>
      </c>
      <c r="B42" s="0" t="n">
        <v>0.364761904761905</v>
      </c>
      <c r="C42" s="0" t="n">
        <v>0.615739216331907</v>
      </c>
      <c r="D42" s="0" t="n">
        <f aca="false">AVERAGE(B38:B41)</f>
        <v>0.343035714285714</v>
      </c>
      <c r="E42" s="0" t="n">
        <f aca="false">AVERAGE(C38:C41)</f>
        <v>0.621501481725387</v>
      </c>
      <c r="F42" s="0" t="n">
        <f aca="false">AVERAGE(B34:B41)</f>
        <v>0.370178571428571</v>
      </c>
      <c r="G42" s="0" t="n">
        <f aca="false">AVERAGE(C34:C41)</f>
        <v>0.647431675996049</v>
      </c>
      <c r="H42" s="0" t="n">
        <f aca="false">AVERAGE(B30:B41)</f>
        <v>0.389265873015873</v>
      </c>
      <c r="I42" s="0" t="n">
        <f aca="false">AVERAGE(C30:C41)</f>
        <v>0.670343540774888</v>
      </c>
      <c r="J42" s="4"/>
      <c r="K42" s="4" t="s">
        <v>20</v>
      </c>
      <c r="L42" s="4" t="n">
        <v>0.850485261454156</v>
      </c>
      <c r="M42" s="0"/>
      <c r="N42" s="0"/>
      <c r="O42" s="0"/>
      <c r="P42" s="0"/>
      <c r="Q42" s="0"/>
      <c r="R42" s="0"/>
      <c r="S42" s="0"/>
    </row>
    <row r="43" customFormat="false" ht="12.75" hidden="false" customHeight="false" outlineLevel="0" collapsed="false">
      <c r="A43" s="5" t="n">
        <v>34348</v>
      </c>
      <c r="B43" s="0" t="n">
        <v>0.351904761904762</v>
      </c>
      <c r="C43" s="0" t="n">
        <v>0.612446493249918</v>
      </c>
      <c r="D43" s="0" t="n">
        <f aca="false">AVERAGE(B39:B42)</f>
        <v>0.34452380952381</v>
      </c>
      <c r="E43" s="0" t="n">
        <f aca="false">AVERAGE(C39:C42)</f>
        <v>0.618208758643398</v>
      </c>
      <c r="F43" s="0" t="n">
        <f aca="false">AVERAGE(B35:B42)</f>
        <v>0.364910714285714</v>
      </c>
      <c r="G43" s="0" t="n">
        <f aca="false">AVERAGE(C35:C42)</f>
        <v>0.634672374053342</v>
      </c>
      <c r="H43" s="0" t="n">
        <f aca="false">AVERAGE(B31:B42)</f>
        <v>0.382857142857143</v>
      </c>
      <c r="I43" s="0" t="n">
        <f aca="false">AVERAGE(C31:C42)</f>
        <v>0.661562945889584</v>
      </c>
      <c r="J43" s="4"/>
      <c r="K43" s="4" t="s">
        <v>22</v>
      </c>
      <c r="L43" s="4" t="n">
        <v>0.723325179950744</v>
      </c>
      <c r="M43" s="0"/>
      <c r="N43" s="0"/>
      <c r="O43" s="0"/>
      <c r="P43" s="0"/>
      <c r="Q43" s="0"/>
      <c r="R43" s="0"/>
      <c r="S43" s="0"/>
    </row>
    <row r="44" customFormat="false" ht="12.75" hidden="false" customHeight="false" outlineLevel="0" collapsed="false">
      <c r="A44" s="5" t="n">
        <v>34355</v>
      </c>
      <c r="B44" s="0" t="n">
        <v>0.355714285714286</v>
      </c>
      <c r="C44" s="0" t="n">
        <v>0.615739216331907</v>
      </c>
      <c r="D44" s="0" t="n">
        <f aca="false">AVERAGE(B40:B43)</f>
        <v>0.349702380952381</v>
      </c>
      <c r="E44" s="0" t="n">
        <f aca="false">AVERAGE(C40:C43)</f>
        <v>0.614092854790912</v>
      </c>
      <c r="F44" s="0" t="n">
        <f aca="false">AVERAGE(B36:B43)</f>
        <v>0.359136904761905</v>
      </c>
      <c r="G44" s="0" t="n">
        <f aca="false">AVERAGE(C36:C43)</f>
        <v>0.62355943365163</v>
      </c>
      <c r="H44" s="0" t="n">
        <f aca="false">AVERAGE(B32:B43)</f>
        <v>0.37593253968254</v>
      </c>
      <c r="I44" s="0" t="n">
        <f aca="false">AVERAGE(C32:C43)</f>
        <v>0.652507957414115</v>
      </c>
      <c r="J44" s="4"/>
      <c r="K44" s="4" t="s">
        <v>24</v>
      </c>
      <c r="L44" s="4" t="n">
        <v>0.722569237819462</v>
      </c>
      <c r="M44" s="0"/>
      <c r="N44" s="0"/>
      <c r="O44" s="0"/>
      <c r="P44" s="0"/>
      <c r="Q44" s="0"/>
      <c r="R44" s="0"/>
      <c r="S44" s="0"/>
    </row>
    <row r="45" customFormat="false" ht="12.75" hidden="false" customHeight="false" outlineLevel="0" collapsed="false">
      <c r="A45" s="5" t="n">
        <v>34362</v>
      </c>
      <c r="B45" s="0" t="n">
        <v>0.365238095238095</v>
      </c>
      <c r="C45" s="0" t="n">
        <v>0.632202831741851</v>
      </c>
      <c r="D45" s="0" t="n">
        <f aca="false">AVERAGE(B41:B44)</f>
        <v>0.352440476190476</v>
      </c>
      <c r="E45" s="0" t="n">
        <f aca="false">AVERAGE(C41:C44)</f>
        <v>0.613269674020415</v>
      </c>
      <c r="F45" s="0" t="n">
        <f aca="false">AVERAGE(B37:B44)</f>
        <v>0.354315476190476</v>
      </c>
      <c r="G45" s="0" t="n">
        <f aca="false">AVERAGE(C37:C44)</f>
        <v>0.620266710569641</v>
      </c>
      <c r="H45" s="0" t="n">
        <f aca="false">AVERAGE(B33:B44)</f>
        <v>0.369722222222222</v>
      </c>
      <c r="I45" s="0" t="n">
        <f aca="false">AVERAGE(C33:C44)</f>
        <v>0.644550543299309</v>
      </c>
      <c r="J45" s="4"/>
      <c r="K45" s="4" t="s">
        <v>26</v>
      </c>
      <c r="L45" s="4" t="n">
        <v>0.0736819120371442</v>
      </c>
      <c r="M45" s="0"/>
      <c r="N45" s="0"/>
      <c r="O45" s="0"/>
      <c r="P45" s="0"/>
      <c r="Q45" s="0"/>
      <c r="R45" s="0"/>
      <c r="S45" s="0"/>
    </row>
    <row r="46" customFormat="false" ht="13.5" hidden="false" customHeight="false" outlineLevel="0" collapsed="false">
      <c r="A46" s="5" t="n">
        <v>34369</v>
      </c>
      <c r="B46" s="0" t="n">
        <v>0.372142857142857</v>
      </c>
      <c r="C46" s="0" t="n">
        <v>0.638788277905828</v>
      </c>
      <c r="D46" s="0" t="n">
        <f aca="false">AVERAGE(B42:B45)</f>
        <v>0.359404761904762</v>
      </c>
      <c r="E46" s="0" t="n">
        <f aca="false">AVERAGE(C42:C45)</f>
        <v>0.619031939413895</v>
      </c>
      <c r="F46" s="0" t="n">
        <f aca="false">AVERAGE(B38:B45)</f>
        <v>0.351220238095238</v>
      </c>
      <c r="G46" s="0" t="n">
        <f aca="false">AVERAGE(C38:C45)</f>
        <v>0.620266710569641</v>
      </c>
      <c r="H46" s="0" t="n">
        <f aca="false">AVERAGE(B34:B45)</f>
        <v>0.366587301587302</v>
      </c>
      <c r="I46" s="0" t="n">
        <f aca="false">AVERAGE(C34:C45)</f>
        <v>0.637965097135331</v>
      </c>
      <c r="J46" s="4"/>
      <c r="K46" s="15" t="s">
        <v>28</v>
      </c>
      <c r="L46" s="15" t="n">
        <v>368</v>
      </c>
      <c r="M46" s="0"/>
      <c r="N46" s="0"/>
      <c r="O46" s="0"/>
      <c r="P46" s="0"/>
      <c r="Q46" s="0"/>
      <c r="R46" s="0"/>
      <c r="S46" s="0"/>
    </row>
    <row r="47" customFormat="false" ht="12.75" hidden="false" customHeight="false" outlineLevel="0" collapsed="false">
      <c r="A47" s="5" t="n">
        <v>34376</v>
      </c>
      <c r="B47" s="0" t="n">
        <v>0.350476190476191</v>
      </c>
      <c r="C47" s="0" t="n">
        <v>0.651959170233783</v>
      </c>
      <c r="D47" s="0" t="n">
        <f aca="false">AVERAGE(B43:B46)</f>
        <v>0.36125</v>
      </c>
      <c r="E47" s="0" t="n">
        <f aca="false">AVERAGE(C43:C46)</f>
        <v>0.624794204807376</v>
      </c>
      <c r="F47" s="0" t="n">
        <f aca="false">AVERAGE(B39:B46)</f>
        <v>0.352886904761905</v>
      </c>
      <c r="G47" s="0" t="n">
        <f aca="false">AVERAGE(C39:C46)</f>
        <v>0.621501481725387</v>
      </c>
      <c r="H47" s="0" t="n">
        <f aca="false">AVERAGE(B35:B46)</f>
        <v>0.363690476190476</v>
      </c>
      <c r="I47" s="0" t="n">
        <f aca="false">AVERAGE(C35:C46)</f>
        <v>0.631379650971353</v>
      </c>
      <c r="K47" s="0"/>
      <c r="L47" s="0"/>
      <c r="M47" s="0"/>
      <c r="N47" s="0"/>
      <c r="O47" s="0"/>
      <c r="P47" s="0"/>
      <c r="Q47" s="0"/>
      <c r="R47" s="0"/>
      <c r="S47" s="0"/>
    </row>
    <row r="48" customFormat="false" ht="13.5" hidden="false" customHeight="false" outlineLevel="0" collapsed="false">
      <c r="A48" s="5" t="n">
        <v>34383</v>
      </c>
      <c r="B48" s="0" t="n">
        <v>0.338333333333333</v>
      </c>
      <c r="C48" s="0" t="n">
        <v>0.665130062561739</v>
      </c>
      <c r="D48" s="0" t="n">
        <f aca="false">AVERAGE(B44:B47)</f>
        <v>0.360892857142857</v>
      </c>
      <c r="E48" s="0" t="n">
        <f aca="false">AVERAGE(C44:C47)</f>
        <v>0.634672374053342</v>
      </c>
      <c r="F48" s="0" t="n">
        <f aca="false">AVERAGE(B40:B47)</f>
        <v>0.355297619047619</v>
      </c>
      <c r="G48" s="0" t="n">
        <f aca="false">AVERAGE(C40:C47)</f>
        <v>0.624382614422127</v>
      </c>
      <c r="H48" s="0" t="n">
        <f aca="false">AVERAGE(B36:B47)</f>
        <v>0.359722222222222</v>
      </c>
      <c r="I48" s="0" t="n">
        <f aca="false">AVERAGE(C36:C47)</f>
        <v>0.627263747118867</v>
      </c>
      <c r="K48" s="0" t="s">
        <v>31</v>
      </c>
      <c r="L48" s="0"/>
      <c r="M48" s="0"/>
      <c r="N48" s="0"/>
      <c r="O48" s="0"/>
      <c r="P48" s="0"/>
      <c r="Q48" s="0"/>
      <c r="R48" s="0"/>
      <c r="S48" s="0"/>
    </row>
    <row r="49" customFormat="false" ht="12.75" hidden="false" customHeight="false" outlineLevel="0" collapsed="false">
      <c r="A49" s="5" t="n">
        <v>34390</v>
      </c>
      <c r="B49" s="0" t="n">
        <v>0.346904761904762</v>
      </c>
      <c r="C49" s="0" t="n">
        <v>0.727691801119526</v>
      </c>
      <c r="D49" s="0" t="n">
        <f aca="false">AVERAGE(B45:B48)</f>
        <v>0.356547619047619</v>
      </c>
      <c r="E49" s="0" t="n">
        <f aca="false">AVERAGE(C45:C48)</f>
        <v>0.6470200856108</v>
      </c>
      <c r="F49" s="0" t="n">
        <f aca="false">AVERAGE(B41:B48)</f>
        <v>0.354494047619048</v>
      </c>
      <c r="G49" s="0" t="n">
        <f aca="false">AVERAGE(C41:C48)</f>
        <v>0.630144879815608</v>
      </c>
      <c r="H49" s="0" t="n">
        <f aca="false">AVERAGE(B37:B48)</f>
        <v>0.355059523809524</v>
      </c>
      <c r="I49" s="0" t="n">
        <f aca="false">AVERAGE(C37:C48)</f>
        <v>0.629184502250027</v>
      </c>
      <c r="J49" s="2"/>
      <c r="K49" s="14"/>
      <c r="L49" s="14" t="s">
        <v>33</v>
      </c>
      <c r="M49" s="14" t="s">
        <v>34</v>
      </c>
      <c r="N49" s="14" t="s">
        <v>35</v>
      </c>
      <c r="O49" s="14" t="s">
        <v>36</v>
      </c>
      <c r="P49" s="14" t="s">
        <v>37</v>
      </c>
      <c r="Q49" s="0"/>
      <c r="R49" s="0"/>
      <c r="S49" s="0"/>
    </row>
    <row r="50" customFormat="false" ht="12.75" hidden="false" customHeight="false" outlineLevel="0" collapsed="false">
      <c r="A50" s="5" t="n">
        <v>34397</v>
      </c>
      <c r="B50" s="0" t="n">
        <v>0.346904761904762</v>
      </c>
      <c r="C50" s="0" t="n">
        <v>0.77049720118538</v>
      </c>
      <c r="D50" s="0" t="n">
        <f aca="false">AVERAGE(B46:B49)</f>
        <v>0.351964285714286</v>
      </c>
      <c r="E50" s="0" t="n">
        <f aca="false">AVERAGE(C46:C49)</f>
        <v>0.670892327955219</v>
      </c>
      <c r="F50" s="0" t="n">
        <f aca="false">AVERAGE(B42:B49)</f>
        <v>0.355684523809524</v>
      </c>
      <c r="G50" s="0" t="n">
        <f aca="false">AVERAGE(C42:C49)</f>
        <v>0.644962133684557</v>
      </c>
      <c r="H50" s="0" t="n">
        <f aca="false">AVERAGE(B38:B49)</f>
        <v>0.351468253968254</v>
      </c>
      <c r="I50" s="0" t="n">
        <f aca="false">AVERAGE(C38:C49)</f>
        <v>0.637141916364834</v>
      </c>
      <c r="J50" s="4"/>
      <c r="K50" s="4" t="s">
        <v>39</v>
      </c>
      <c r="L50" s="4" t="n">
        <v>1</v>
      </c>
      <c r="M50" s="4" t="n">
        <v>5.19477578512133</v>
      </c>
      <c r="N50" s="4" t="n">
        <v>5.19477578512133</v>
      </c>
      <c r="O50" s="4" t="n">
        <v>956.852581723345</v>
      </c>
      <c r="P50" s="4" t="n">
        <v>3.71731395271954E-104</v>
      </c>
      <c r="Q50" s="0"/>
      <c r="R50" s="0"/>
      <c r="S50" s="0"/>
    </row>
    <row r="51" customFormat="false" ht="12.75" hidden="false" customHeight="false" outlineLevel="0" collapsed="false">
      <c r="A51" s="5" t="n">
        <v>34404</v>
      </c>
      <c r="B51" s="0" t="n">
        <v>0.343809523809524</v>
      </c>
      <c r="C51" s="0" t="n">
        <v>0.829766216661179</v>
      </c>
      <c r="D51" s="0" t="n">
        <f aca="false">AVERAGE(B47:B50)</f>
        <v>0.345654761904762</v>
      </c>
      <c r="E51" s="0" t="n">
        <f aca="false">AVERAGE(C47:C50)</f>
        <v>0.703819558775107</v>
      </c>
      <c r="F51" s="0" t="n">
        <f aca="false">AVERAGE(B43:B50)</f>
        <v>0.353452380952381</v>
      </c>
      <c r="G51" s="0" t="n">
        <f aca="false">AVERAGE(C43:C50)</f>
        <v>0.664306881791241</v>
      </c>
      <c r="H51" s="0" t="n">
        <f aca="false">AVERAGE(B39:B50)</f>
        <v>0.35047619047619</v>
      </c>
      <c r="I51" s="0" t="n">
        <f aca="false">AVERAGE(C39:C50)</f>
        <v>0.64894084074196</v>
      </c>
      <c r="J51" s="4"/>
      <c r="K51" s="4" t="s">
        <v>41</v>
      </c>
      <c r="L51" s="4" t="n">
        <v>366</v>
      </c>
      <c r="M51" s="4" t="n">
        <v>1.9870228430905</v>
      </c>
      <c r="N51" s="4" t="n">
        <v>0.00542902416144946</v>
      </c>
      <c r="O51" s="4"/>
      <c r="P51" s="4"/>
      <c r="Q51" s="0"/>
      <c r="R51" s="0"/>
      <c r="S51" s="0"/>
    </row>
    <row r="52" customFormat="false" ht="13.5" hidden="false" customHeight="false" outlineLevel="0" collapsed="false">
      <c r="A52" s="5" t="n">
        <v>34411</v>
      </c>
      <c r="B52" s="0" t="n">
        <v>0.354285714285714</v>
      </c>
      <c r="C52" s="0" t="n">
        <v>0.823180770497201</v>
      </c>
      <c r="D52" s="0" t="n">
        <f aca="false">AVERAGE(B48:B51)</f>
        <v>0.343988095238095</v>
      </c>
      <c r="E52" s="0" t="n">
        <f aca="false">AVERAGE(C48:C51)</f>
        <v>0.748271320381956</v>
      </c>
      <c r="F52" s="0" t="n">
        <f aca="false">AVERAGE(B44:B51)</f>
        <v>0.352440476190476</v>
      </c>
      <c r="G52" s="0" t="n">
        <f aca="false">AVERAGE(C44:C51)</f>
        <v>0.691471847217649</v>
      </c>
      <c r="H52" s="0" t="n">
        <f aca="false">AVERAGE(B40:B51)</f>
        <v>0.351527777777778</v>
      </c>
      <c r="I52" s="0" t="n">
        <f aca="false">AVERAGE(C40:C51)</f>
        <v>0.66567884974207</v>
      </c>
      <c r="J52" s="4"/>
      <c r="K52" s="15" t="s">
        <v>43</v>
      </c>
      <c r="L52" s="15" t="n">
        <v>367</v>
      </c>
      <c r="M52" s="15" t="n">
        <v>7.18179862821184</v>
      </c>
      <c r="N52" s="15"/>
      <c r="O52" s="15"/>
      <c r="P52" s="15"/>
      <c r="Q52" s="0"/>
      <c r="R52" s="0"/>
      <c r="S52" s="0"/>
    </row>
    <row r="53" customFormat="false" ht="13.5" hidden="false" customHeight="false" outlineLevel="0" collapsed="false">
      <c r="A53" s="5" t="n">
        <v>34418</v>
      </c>
      <c r="B53" s="0" t="n">
        <v>0.360238095238095</v>
      </c>
      <c r="C53" s="0" t="n">
        <v>0.82647349357919</v>
      </c>
      <c r="D53" s="0" t="n">
        <f aca="false">AVERAGE(B49:B52)</f>
        <v>0.347976190476191</v>
      </c>
      <c r="E53" s="0" t="n">
        <f aca="false">AVERAGE(C49:C52)</f>
        <v>0.787783997365822</v>
      </c>
      <c r="F53" s="0" t="n">
        <f aca="false">AVERAGE(B45:B52)</f>
        <v>0.352261904761905</v>
      </c>
      <c r="G53" s="0" t="n">
        <f aca="false">AVERAGE(C45:C52)</f>
        <v>0.717402041488311</v>
      </c>
      <c r="H53" s="0" t="n">
        <f aca="false">AVERAGE(B41:B52)</f>
        <v>0.352321428571429</v>
      </c>
      <c r="I53" s="0" t="n">
        <f aca="false">AVERAGE(C41:C52)</f>
        <v>0.682691252332346</v>
      </c>
      <c r="K53" s="0"/>
      <c r="L53" s="0"/>
      <c r="M53" s="0"/>
      <c r="N53" s="0"/>
      <c r="O53" s="0"/>
      <c r="P53" s="0"/>
      <c r="Q53" s="0"/>
      <c r="R53" s="0"/>
      <c r="S53" s="0"/>
    </row>
    <row r="54" customFormat="false" ht="12.75" hidden="false" customHeight="false" outlineLevel="0" collapsed="false">
      <c r="A54" s="5" t="n">
        <v>34432</v>
      </c>
      <c r="B54" s="0" t="n">
        <v>0.370714285714286</v>
      </c>
      <c r="C54" s="0" t="n">
        <v>0.852815278235101</v>
      </c>
      <c r="D54" s="0" t="n">
        <f aca="false">AVERAGE(B50:B53)</f>
        <v>0.351309523809524</v>
      </c>
      <c r="E54" s="0" t="n">
        <f aca="false">AVERAGE(C50:C53)</f>
        <v>0.812479420480738</v>
      </c>
      <c r="F54" s="0" t="n">
        <f aca="false">AVERAGE(B46:B53)</f>
        <v>0.351636904761905</v>
      </c>
      <c r="G54" s="0" t="n">
        <f aca="false">AVERAGE(C46:C53)</f>
        <v>0.741685874217978</v>
      </c>
      <c r="H54" s="0" t="n">
        <f aca="false">AVERAGE(B42:B53)</f>
        <v>0.354226190476191</v>
      </c>
      <c r="I54" s="0" t="n">
        <f aca="false">AVERAGE(C42:C53)</f>
        <v>0.700801229283284</v>
      </c>
      <c r="J54" s="2"/>
      <c r="K54" s="14"/>
      <c r="L54" s="14" t="s">
        <v>46</v>
      </c>
      <c r="M54" s="14" t="s">
        <v>26</v>
      </c>
      <c r="N54" s="14" t="s">
        <v>47</v>
      </c>
      <c r="O54" s="14" t="s">
        <v>48</v>
      </c>
      <c r="P54" s="14" t="s">
        <v>49</v>
      </c>
      <c r="Q54" s="14" t="s">
        <v>50</v>
      </c>
      <c r="R54" s="14" t="s">
        <v>51</v>
      </c>
      <c r="S54" s="14" t="s">
        <v>52</v>
      </c>
    </row>
    <row r="55" customFormat="false" ht="12.75" hidden="false" customHeight="false" outlineLevel="0" collapsed="false">
      <c r="A55" s="5" t="n">
        <v>34439</v>
      </c>
      <c r="B55" s="0" t="n">
        <v>0.394761904761905</v>
      </c>
      <c r="C55" s="0" t="n">
        <v>0.859400724399078</v>
      </c>
      <c r="D55" s="0" t="n">
        <f aca="false">AVERAGE(B51:B54)</f>
        <v>0.357261904761905</v>
      </c>
      <c r="E55" s="0" t="n">
        <f aca="false">AVERAGE(C51:C54)</f>
        <v>0.833058939743168</v>
      </c>
      <c r="F55" s="0" t="n">
        <f aca="false">AVERAGE(B47:B54)</f>
        <v>0.351458333333333</v>
      </c>
      <c r="G55" s="0" t="n">
        <f aca="false">AVERAGE(C47:C54)</f>
        <v>0.768439249259137</v>
      </c>
      <c r="H55" s="0" t="n">
        <f aca="false">AVERAGE(B43:B54)</f>
        <v>0.354722222222222</v>
      </c>
      <c r="I55" s="0" t="n">
        <f aca="false">AVERAGE(C43:C54)</f>
        <v>0.720557567775217</v>
      </c>
      <c r="J55" s="4"/>
      <c r="K55" s="4" t="s">
        <v>54</v>
      </c>
      <c r="L55" s="4" t="n">
        <v>0.284276042221009</v>
      </c>
      <c r="M55" s="4" t="n">
        <v>0.0162898700082672</v>
      </c>
      <c r="N55" s="4" t="n">
        <v>17.4510933529081</v>
      </c>
      <c r="O55" s="4" t="n">
        <v>4.68951579191115E-050</v>
      </c>
      <c r="P55" s="4" t="n">
        <v>0.252242525705165</v>
      </c>
      <c r="Q55" s="4" t="n">
        <v>0.316309558736853</v>
      </c>
      <c r="R55" s="4" t="n">
        <v>0.252242525705165</v>
      </c>
      <c r="S55" s="4" t="n">
        <v>0.316309558736853</v>
      </c>
    </row>
    <row r="56" customFormat="false" ht="13.5" hidden="false" customHeight="false" outlineLevel="0" collapsed="false">
      <c r="A56" s="5" t="n">
        <v>34446</v>
      </c>
      <c r="B56" s="0" t="n">
        <v>0.408095238095238</v>
      </c>
      <c r="C56" s="0" t="n">
        <v>0.842937108989134</v>
      </c>
      <c r="D56" s="0" t="n">
        <f aca="false">AVERAGE(B52:B55)</f>
        <v>0.37</v>
      </c>
      <c r="E56" s="0" t="n">
        <f aca="false">AVERAGE(C52:C55)</f>
        <v>0.840467566677642</v>
      </c>
      <c r="F56" s="0" t="n">
        <f aca="false">AVERAGE(B48:B55)</f>
        <v>0.356994047619048</v>
      </c>
      <c r="G56" s="0" t="n">
        <f aca="false">AVERAGE(C48:C55)</f>
        <v>0.794369443529799</v>
      </c>
      <c r="H56" s="0" t="n">
        <f aca="false">AVERAGE(B44:B55)</f>
        <v>0.358293650793651</v>
      </c>
      <c r="I56" s="0" t="n">
        <f aca="false">AVERAGE(C44:C55)</f>
        <v>0.741137087037647</v>
      </c>
      <c r="J56" s="4"/>
      <c r="K56" s="15" t="s">
        <v>56</v>
      </c>
      <c r="L56" s="15" t="n">
        <v>1.02727831182423</v>
      </c>
      <c r="M56" s="15" t="n">
        <v>0.0332097497316199</v>
      </c>
      <c r="N56" s="15" t="n">
        <v>30.9330338266936</v>
      </c>
      <c r="O56" s="15" t="n">
        <v>3.71731395270521E-104</v>
      </c>
      <c r="P56" s="15" t="n">
        <v>0.961972384522475</v>
      </c>
      <c r="Q56" s="15" t="n">
        <v>1.09258423912598</v>
      </c>
      <c r="R56" s="15" t="n">
        <v>0.961972384522475</v>
      </c>
      <c r="S56" s="15" t="n">
        <v>1.09258423912598</v>
      </c>
    </row>
    <row r="57" customFormat="false" ht="13.5" hidden="false" customHeight="false" outlineLevel="0" collapsed="false">
      <c r="A57" s="5" t="n">
        <v>34453</v>
      </c>
      <c r="B57" s="0" t="n">
        <v>0.402380952380952</v>
      </c>
      <c r="C57" s="0" t="n">
        <v>0.833058939743168</v>
      </c>
      <c r="D57" s="0" t="n">
        <f aca="false">AVERAGE(B53:B56)</f>
        <v>0.383452380952381</v>
      </c>
      <c r="E57" s="0" t="n">
        <f aca="false">AVERAGE(C53:C56)</f>
        <v>0.845406651300626</v>
      </c>
      <c r="F57" s="0" t="n">
        <f aca="false">AVERAGE(B49:B56)</f>
        <v>0.365714285714286</v>
      </c>
      <c r="G57" s="0" t="n">
        <f aca="false">AVERAGE(C49:C56)</f>
        <v>0.816595324333224</v>
      </c>
      <c r="H57" s="0" t="n">
        <f aca="false">AVERAGE(B45:B56)</f>
        <v>0.36265873015873</v>
      </c>
      <c r="I57" s="0" t="n">
        <f aca="false">AVERAGE(C45:C56)</f>
        <v>0.760070244759083</v>
      </c>
      <c r="K57" s="0"/>
      <c r="L57" s="0"/>
      <c r="M57" s="0"/>
      <c r="N57" s="0"/>
      <c r="O57" s="0"/>
      <c r="P57" s="0"/>
      <c r="Q57" s="0"/>
      <c r="R57" s="0"/>
      <c r="S57" s="0"/>
    </row>
    <row r="58" customFormat="false" ht="13.5" hidden="false" customHeight="false" outlineLevel="0" collapsed="false">
      <c r="A58" s="5" t="n">
        <v>34460</v>
      </c>
      <c r="B58" s="0" t="n">
        <v>0.421428571428571</v>
      </c>
      <c r="C58" s="0" t="n">
        <v>0.82647349357919</v>
      </c>
      <c r="D58" s="0" t="n">
        <f aca="false">AVERAGE(B54:B57)</f>
        <v>0.393988095238095</v>
      </c>
      <c r="E58" s="0" t="n">
        <f aca="false">AVERAGE(C54:C57)</f>
        <v>0.84705301284162</v>
      </c>
      <c r="F58" s="0" t="n">
        <f aca="false">AVERAGE(B50:B57)</f>
        <v>0.37264880952381</v>
      </c>
      <c r="G58" s="0" t="n">
        <f aca="false">AVERAGE(C50:C57)</f>
        <v>0.829766216661179</v>
      </c>
      <c r="H58" s="0" t="n">
        <f aca="false">AVERAGE(B46:B57)</f>
        <v>0.365753968253968</v>
      </c>
      <c r="I58" s="0" t="n">
        <f aca="false">AVERAGE(C46:C57)</f>
        <v>0.776808253759192</v>
      </c>
      <c r="K58" s="33" t="s">
        <v>124</v>
      </c>
      <c r="L58" s="0"/>
      <c r="M58" s="0"/>
      <c r="N58" s="0"/>
      <c r="O58" s="0"/>
      <c r="P58" s="0"/>
      <c r="Q58" s="0"/>
      <c r="R58" s="0"/>
      <c r="S58" s="0"/>
    </row>
    <row r="59" customFormat="false" ht="13.5" hidden="false" customHeight="false" outlineLevel="0" collapsed="false">
      <c r="A59" s="5" t="n">
        <v>34467</v>
      </c>
      <c r="B59" s="0" t="n">
        <v>0.433571428571429</v>
      </c>
      <c r="C59" s="0" t="n">
        <v>0.846229832071123</v>
      </c>
      <c r="D59" s="0" t="n">
        <f aca="false">AVERAGE(B55:B58)</f>
        <v>0.406666666666667</v>
      </c>
      <c r="E59" s="0" t="n">
        <f aca="false">AVERAGE(C55:C58)</f>
        <v>0.840467566677642</v>
      </c>
      <c r="F59" s="0" t="n">
        <f aca="false">AVERAGE(B51:B58)</f>
        <v>0.381964285714286</v>
      </c>
      <c r="G59" s="0" t="n">
        <f aca="false">AVERAGE(C51:C58)</f>
        <v>0.836763253210405</v>
      </c>
      <c r="H59" s="0" t="n">
        <f aca="false">AVERAGE(B47:B58)</f>
        <v>0.369861111111111</v>
      </c>
      <c r="I59" s="0" t="n">
        <f aca="false">AVERAGE(C47:C58)</f>
        <v>0.792448688398639</v>
      </c>
      <c r="K59" s="0"/>
      <c r="L59" s="0"/>
      <c r="M59" s="0"/>
      <c r="N59" s="0"/>
      <c r="O59" s="0"/>
      <c r="P59" s="0"/>
      <c r="Q59" s="0"/>
      <c r="R59" s="0"/>
      <c r="S59" s="0"/>
    </row>
    <row r="60" customFormat="false" ht="12.75" hidden="false" customHeight="false" outlineLevel="0" collapsed="false">
      <c r="A60" s="5" t="n">
        <v>34474</v>
      </c>
      <c r="B60" s="0" t="n">
        <v>0.450476190476191</v>
      </c>
      <c r="C60" s="0" t="n">
        <v>0.793546262759302</v>
      </c>
      <c r="D60" s="0" t="n">
        <f aca="false">AVERAGE(B56:B59)</f>
        <v>0.416369047619048</v>
      </c>
      <c r="E60" s="0" t="n">
        <f aca="false">AVERAGE(C56:C59)</f>
        <v>0.837174843595654</v>
      </c>
      <c r="F60" s="0" t="n">
        <f aca="false">AVERAGE(B52:B59)</f>
        <v>0.393184523809524</v>
      </c>
      <c r="G60" s="0" t="n">
        <f aca="false">AVERAGE(C52:C59)</f>
        <v>0.838821205136648</v>
      </c>
      <c r="H60" s="0" t="n">
        <f aca="false">AVERAGE(B48:B59)</f>
        <v>0.376785714285714</v>
      </c>
      <c r="I60" s="0" t="n">
        <f aca="false">AVERAGE(C48:C59)</f>
        <v>0.808637910218417</v>
      </c>
      <c r="K60" s="14" t="s">
        <v>18</v>
      </c>
      <c r="L60" s="14"/>
      <c r="M60" s="0"/>
      <c r="N60" s="0"/>
      <c r="O60" s="0"/>
      <c r="P60" s="0"/>
      <c r="Q60" s="0"/>
      <c r="R60" s="0"/>
      <c r="S60" s="0"/>
    </row>
    <row r="61" customFormat="false" ht="12.75" hidden="false" customHeight="false" outlineLevel="0" collapsed="false">
      <c r="A61" s="5" t="n">
        <v>34481</v>
      </c>
      <c r="B61" s="0" t="n">
        <v>0.429285714285714</v>
      </c>
      <c r="C61" s="0" t="n">
        <v>0.773789924267369</v>
      </c>
      <c r="D61" s="0" t="n">
        <f aca="false">AVERAGE(B57:B60)</f>
        <v>0.426964285714286</v>
      </c>
      <c r="E61" s="0" t="n">
        <f aca="false">AVERAGE(C57:C60)</f>
        <v>0.824827132038196</v>
      </c>
      <c r="F61" s="0" t="n">
        <f aca="false">AVERAGE(B53:B60)</f>
        <v>0.405208333333333</v>
      </c>
      <c r="G61" s="0" t="n">
        <f aca="false">AVERAGE(C53:C60)</f>
        <v>0.835116891669411</v>
      </c>
      <c r="H61" s="0" t="n">
        <f aca="false">AVERAGE(B49:B60)</f>
        <v>0.386130952380952</v>
      </c>
      <c r="I61" s="0" t="n">
        <f aca="false">AVERAGE(C49:C60)</f>
        <v>0.819339260234881</v>
      </c>
      <c r="K61" s="4" t="s">
        <v>20</v>
      </c>
      <c r="L61" s="4" t="n">
        <v>0.864419425096484</v>
      </c>
      <c r="M61" s="0"/>
      <c r="N61" s="0"/>
      <c r="O61" s="0"/>
      <c r="P61" s="0"/>
      <c r="Q61" s="0"/>
      <c r="R61" s="0"/>
      <c r="S61" s="0"/>
    </row>
    <row r="62" customFormat="false" ht="12.75" hidden="false" customHeight="false" outlineLevel="0" collapsed="false">
      <c r="A62" s="5" t="n">
        <v>34488</v>
      </c>
      <c r="B62" s="0" t="n">
        <v>0.431428571428571</v>
      </c>
      <c r="C62" s="0" t="n">
        <v>0.780375370431347</v>
      </c>
      <c r="D62" s="0" t="n">
        <f aca="false">AVERAGE(B58:B61)</f>
        <v>0.433690476190476</v>
      </c>
      <c r="E62" s="0" t="n">
        <f aca="false">AVERAGE(C58:C61)</f>
        <v>0.810009878169246</v>
      </c>
      <c r="F62" s="0" t="n">
        <f aca="false">AVERAGE(B54:B61)</f>
        <v>0.413839285714286</v>
      </c>
      <c r="G62" s="0" t="n">
        <f aca="false">AVERAGE(C54:C61)</f>
        <v>0.828531445505433</v>
      </c>
      <c r="H62" s="0" t="n">
        <f aca="false">AVERAGE(B50:B61)</f>
        <v>0.392996031746032</v>
      </c>
      <c r="I62" s="0" t="n">
        <f aca="false">AVERAGE(C50:C61)</f>
        <v>0.823180770497201</v>
      </c>
      <c r="K62" s="4" t="s">
        <v>22</v>
      </c>
      <c r="L62" s="4" t="n">
        <v>0.747220942484136</v>
      </c>
      <c r="M62" s="0"/>
      <c r="N62" s="0"/>
      <c r="O62" s="0"/>
      <c r="P62" s="0"/>
      <c r="Q62" s="0"/>
      <c r="R62" s="0"/>
      <c r="S62" s="0"/>
    </row>
    <row r="63" customFormat="false" ht="12.75" hidden="false" customHeight="false" outlineLevel="0" collapsed="false">
      <c r="A63" s="5" t="n">
        <v>34495</v>
      </c>
      <c r="B63" s="0" t="n">
        <v>0.44</v>
      </c>
      <c r="C63" s="0" t="n">
        <v>0.777082647349358</v>
      </c>
      <c r="D63" s="0" t="n">
        <f aca="false">AVERAGE(B59:B62)</f>
        <v>0.436190476190476</v>
      </c>
      <c r="E63" s="0" t="n">
        <f aca="false">AVERAGE(C59:C62)</f>
        <v>0.798485347382285</v>
      </c>
      <c r="F63" s="0" t="n">
        <f aca="false">AVERAGE(B55:B62)</f>
        <v>0.421428571428571</v>
      </c>
      <c r="G63" s="0" t="n">
        <f aca="false">AVERAGE(C55:C62)</f>
        <v>0.819476457029964</v>
      </c>
      <c r="H63" s="0" t="n">
        <f aca="false">AVERAGE(B51:B62)</f>
        <v>0.400039682539683</v>
      </c>
      <c r="I63" s="0" t="n">
        <f aca="false">AVERAGE(C51:C62)</f>
        <v>0.824003951267698</v>
      </c>
      <c r="K63" s="4" t="s">
        <v>24</v>
      </c>
      <c r="L63" s="4" t="n">
        <v>0.746522657794866</v>
      </c>
      <c r="M63" s="0"/>
      <c r="N63" s="0"/>
      <c r="O63" s="0"/>
      <c r="P63" s="0"/>
      <c r="Q63" s="0"/>
      <c r="R63" s="0"/>
      <c r="S63" s="0"/>
    </row>
    <row r="64" customFormat="false" ht="12.75" hidden="false" customHeight="false" outlineLevel="0" collapsed="false">
      <c r="A64" s="5" t="n">
        <v>34502</v>
      </c>
      <c r="B64" s="0" t="n">
        <v>0.493095238095238</v>
      </c>
      <c r="C64" s="0" t="n">
        <v>0.767204478103392</v>
      </c>
      <c r="D64" s="0" t="n">
        <f aca="false">AVERAGE(B60:B63)</f>
        <v>0.437797619047619</v>
      </c>
      <c r="E64" s="0" t="n">
        <f aca="false">AVERAGE(C60:C63)</f>
        <v>0.781198551201844</v>
      </c>
      <c r="F64" s="0" t="n">
        <f aca="false">AVERAGE(B56:B63)</f>
        <v>0.427083333333333</v>
      </c>
      <c r="G64" s="0" t="n">
        <f aca="false">AVERAGE(C56:C63)</f>
        <v>0.809186697398749</v>
      </c>
      <c r="H64" s="0" t="n">
        <f aca="false">AVERAGE(B52:B63)</f>
        <v>0.408055555555556</v>
      </c>
      <c r="I64" s="0" t="n">
        <f aca="false">AVERAGE(C52:C63)</f>
        <v>0.819613653825047</v>
      </c>
      <c r="K64" s="4" t="s">
        <v>26</v>
      </c>
      <c r="L64" s="4" t="n">
        <v>0.0683882329178139</v>
      </c>
      <c r="M64" s="0"/>
      <c r="N64" s="0"/>
      <c r="O64" s="0"/>
      <c r="P64" s="0"/>
      <c r="Q64" s="0"/>
      <c r="R64" s="0"/>
      <c r="S64" s="0"/>
    </row>
    <row r="65" customFormat="false" ht="13.5" hidden="false" customHeight="false" outlineLevel="0" collapsed="false">
      <c r="A65" s="5" t="n">
        <v>34509</v>
      </c>
      <c r="B65" s="0" t="n">
        <v>0.46</v>
      </c>
      <c r="C65" s="0" t="n">
        <v>0.767204478103392</v>
      </c>
      <c r="D65" s="0" t="n">
        <f aca="false">AVERAGE(B61:B64)</f>
        <v>0.448452380952381</v>
      </c>
      <c r="E65" s="0" t="n">
        <f aca="false">AVERAGE(C61:C64)</f>
        <v>0.774613105037866</v>
      </c>
      <c r="F65" s="0" t="n">
        <f aca="false">AVERAGE(B57:B64)</f>
        <v>0.437708333333333</v>
      </c>
      <c r="G65" s="0" t="n">
        <f aca="false">AVERAGE(C57:C64)</f>
        <v>0.799720118538031</v>
      </c>
      <c r="H65" s="0" t="n">
        <f aca="false">AVERAGE(B53:B64)</f>
        <v>0.419623015873016</v>
      </c>
      <c r="I65" s="0" t="n">
        <f aca="false">AVERAGE(C53:C64)</f>
        <v>0.814948962792229</v>
      </c>
      <c r="K65" s="15" t="s">
        <v>28</v>
      </c>
      <c r="L65" s="15" t="n">
        <v>364</v>
      </c>
      <c r="M65" s="0"/>
      <c r="N65" s="0"/>
      <c r="O65" s="0"/>
      <c r="P65" s="0"/>
      <c r="Q65" s="0"/>
      <c r="R65" s="0"/>
      <c r="S65" s="0"/>
    </row>
    <row r="66" customFormat="false" ht="12.75" hidden="false" customHeight="false" outlineLevel="0" collapsed="false">
      <c r="A66" s="5" t="n">
        <v>34523</v>
      </c>
      <c r="B66" s="0" t="n">
        <v>0.463809523809524</v>
      </c>
      <c r="C66" s="0" t="n">
        <v>0.80013170892328</v>
      </c>
      <c r="D66" s="0" t="n">
        <f aca="false">AVERAGE(B62:B65)</f>
        <v>0.456130952380952</v>
      </c>
      <c r="E66" s="0" t="n">
        <f aca="false">AVERAGE(C62:C65)</f>
        <v>0.772966743496872</v>
      </c>
      <c r="F66" s="0" t="n">
        <f aca="false">AVERAGE(B58:B65)</f>
        <v>0.444910714285714</v>
      </c>
      <c r="G66" s="0" t="n">
        <f aca="false">AVERAGE(C58:C65)</f>
        <v>0.791488310833059</v>
      </c>
      <c r="H66" s="0" t="n">
        <f aca="false">AVERAGE(B54:B65)</f>
        <v>0.427936507936508</v>
      </c>
      <c r="I66" s="0" t="n">
        <f aca="false">AVERAGE(C54:C65)</f>
        <v>0.810009878169246</v>
      </c>
      <c r="K66" s="0"/>
      <c r="L66" s="0"/>
      <c r="M66" s="0"/>
      <c r="N66" s="0"/>
      <c r="O66" s="0"/>
      <c r="P66" s="0"/>
      <c r="Q66" s="0"/>
      <c r="R66" s="0"/>
      <c r="S66" s="0"/>
    </row>
    <row r="67" customFormat="false" ht="13.5" hidden="false" customHeight="false" outlineLevel="0" collapsed="false">
      <c r="A67" s="5" t="n">
        <v>34530</v>
      </c>
      <c r="B67" s="0" t="n">
        <v>0.473571428571429</v>
      </c>
      <c r="C67" s="0" t="n">
        <v>0.839644385907145</v>
      </c>
      <c r="D67" s="0" t="n">
        <f aca="false">AVERAGE(B63:B66)</f>
        <v>0.464226190476191</v>
      </c>
      <c r="E67" s="0" t="n">
        <f aca="false">AVERAGE(C63:C66)</f>
        <v>0.777905828119855</v>
      </c>
      <c r="F67" s="0" t="n">
        <f aca="false">AVERAGE(B59:B66)</f>
        <v>0.450208333333333</v>
      </c>
      <c r="G67" s="0" t="n">
        <f aca="false">AVERAGE(C59:C66)</f>
        <v>0.78819558775107</v>
      </c>
      <c r="H67" s="0" t="n">
        <f aca="false">AVERAGE(B55:B66)</f>
        <v>0.435694444444444</v>
      </c>
      <c r="I67" s="0" t="n">
        <f aca="false">AVERAGE(C55:C66)</f>
        <v>0.805619580726594</v>
      </c>
      <c r="K67" s="0" t="s">
        <v>31</v>
      </c>
      <c r="L67" s="0"/>
      <c r="M67" s="0"/>
      <c r="N67" s="0"/>
      <c r="O67" s="0"/>
      <c r="P67" s="0"/>
      <c r="Q67" s="0"/>
      <c r="R67" s="0"/>
      <c r="S67" s="0"/>
    </row>
    <row r="68" customFormat="false" ht="12.75" hidden="false" customHeight="false" outlineLevel="0" collapsed="false">
      <c r="A68" s="5" t="n">
        <v>34537</v>
      </c>
      <c r="B68" s="0" t="n">
        <v>0.466904761904762</v>
      </c>
      <c r="C68" s="0" t="n">
        <v>0.872571616727033</v>
      </c>
      <c r="D68" s="0" t="n">
        <f aca="false">AVERAGE(B64:B67)</f>
        <v>0.472619047619048</v>
      </c>
      <c r="E68" s="0" t="n">
        <f aca="false">AVERAGE(C64:C67)</f>
        <v>0.793546262759302</v>
      </c>
      <c r="F68" s="0" t="n">
        <f aca="false">AVERAGE(B60:B67)</f>
        <v>0.455208333333333</v>
      </c>
      <c r="G68" s="0" t="n">
        <f aca="false">AVERAGE(C60:C67)</f>
        <v>0.787372406980573</v>
      </c>
      <c r="H68" s="0" t="n">
        <f aca="false">AVERAGE(B56:B67)</f>
        <v>0.442261904761905</v>
      </c>
      <c r="I68" s="0" t="n">
        <f aca="false">AVERAGE(C56:C67)</f>
        <v>0.8039732191856</v>
      </c>
      <c r="K68" s="14"/>
      <c r="L68" s="14" t="s">
        <v>33</v>
      </c>
      <c r="M68" s="14" t="s">
        <v>34</v>
      </c>
      <c r="N68" s="14" t="s">
        <v>35</v>
      </c>
      <c r="O68" s="14" t="s">
        <v>36</v>
      </c>
      <c r="P68" s="14" t="s">
        <v>37</v>
      </c>
      <c r="Q68" s="0"/>
      <c r="R68" s="0"/>
      <c r="S68" s="0"/>
    </row>
    <row r="69" customFormat="false" ht="12.75" hidden="false" customHeight="false" outlineLevel="0" collapsed="false">
      <c r="A69" s="5" t="n">
        <v>34544</v>
      </c>
      <c r="B69" s="0" t="n">
        <v>0.483333333333333</v>
      </c>
      <c r="C69" s="0" t="n">
        <v>0.912084293710899</v>
      </c>
      <c r="D69" s="0" t="n">
        <f aca="false">AVERAGE(B65:B68)</f>
        <v>0.466071428571429</v>
      </c>
      <c r="E69" s="0" t="n">
        <f aca="false">AVERAGE(C65:C68)</f>
        <v>0.819888047415212</v>
      </c>
      <c r="F69" s="0" t="n">
        <f aca="false">AVERAGE(B61:B68)</f>
        <v>0.457261904761905</v>
      </c>
      <c r="G69" s="0" t="n">
        <f aca="false">AVERAGE(C61:C68)</f>
        <v>0.797250576226539</v>
      </c>
      <c r="H69" s="0" t="n">
        <f aca="false">AVERAGE(B57:B68)</f>
        <v>0.447162698412698</v>
      </c>
      <c r="I69" s="0" t="n">
        <f aca="false">AVERAGE(C57:C68)</f>
        <v>0.806442761497091</v>
      </c>
      <c r="K69" s="4" t="s">
        <v>39</v>
      </c>
      <c r="L69" s="4" t="n">
        <v>1</v>
      </c>
      <c r="M69" s="4" t="n">
        <v>5.00471418140737</v>
      </c>
      <c r="N69" s="4" t="n">
        <v>5.00471418140737</v>
      </c>
      <c r="O69" s="4" t="n">
        <v>1070.08066189297</v>
      </c>
      <c r="P69" s="4" t="n">
        <v>3.81325608937859E-110</v>
      </c>
      <c r="Q69" s="0"/>
      <c r="R69" s="0"/>
      <c r="S69" s="0"/>
    </row>
    <row r="70" customFormat="false" ht="12.75" hidden="false" customHeight="false" outlineLevel="0" collapsed="false">
      <c r="A70" s="5" t="n">
        <v>34551</v>
      </c>
      <c r="B70" s="0" t="n">
        <v>0.459761904761905</v>
      </c>
      <c r="C70" s="0" t="n">
        <v>0.96476786302272</v>
      </c>
      <c r="D70" s="0" t="n">
        <f aca="false">AVERAGE(B66:B69)</f>
        <v>0.471904761904762</v>
      </c>
      <c r="E70" s="0" t="n">
        <f aca="false">AVERAGE(C66:C69)</f>
        <v>0.856108001317089</v>
      </c>
      <c r="F70" s="0" t="n">
        <f aca="false">AVERAGE(B62:B69)</f>
        <v>0.464017857142857</v>
      </c>
      <c r="G70" s="0" t="n">
        <f aca="false">AVERAGE(C62:C69)</f>
        <v>0.814537372406981</v>
      </c>
      <c r="H70" s="0" t="n">
        <f aca="false">AVERAGE(B58:B69)</f>
        <v>0.45390873015873</v>
      </c>
      <c r="I70" s="0" t="n">
        <f aca="false">AVERAGE(C58:C69)</f>
        <v>0.813028207661069</v>
      </c>
      <c r="K70" s="4" t="s">
        <v>41</v>
      </c>
      <c r="L70" s="4" t="n">
        <v>362</v>
      </c>
      <c r="M70" s="4" t="n">
        <v>1.69305604538686</v>
      </c>
      <c r="N70" s="4" t="n">
        <v>0.00467695040162116</v>
      </c>
      <c r="O70" s="4"/>
      <c r="P70" s="4"/>
      <c r="Q70" s="0"/>
      <c r="R70" s="0"/>
      <c r="S70" s="0"/>
    </row>
    <row r="71" customFormat="false" ht="13.5" hidden="false" customHeight="false" outlineLevel="0" collapsed="false">
      <c r="A71" s="5" t="n">
        <v>34558</v>
      </c>
      <c r="B71" s="0" t="n">
        <v>0.429761904761905</v>
      </c>
      <c r="C71" s="0" t="n">
        <v>1.04708594007244</v>
      </c>
      <c r="D71" s="0" t="n">
        <f aca="false">AVERAGE(B67:B70)</f>
        <v>0.470892857142857</v>
      </c>
      <c r="E71" s="0" t="n">
        <f aca="false">AVERAGE(C67:C70)</f>
        <v>0.897267039841949</v>
      </c>
      <c r="F71" s="0" t="n">
        <f aca="false">AVERAGE(B63:B70)</f>
        <v>0.467559523809524</v>
      </c>
      <c r="G71" s="0" t="n">
        <f aca="false">AVERAGE(C63:C70)</f>
        <v>0.837586433980902</v>
      </c>
      <c r="H71" s="0" t="n">
        <f aca="false">AVERAGE(B59:B70)</f>
        <v>0.457103174603175</v>
      </c>
      <c r="I71" s="0" t="n">
        <f aca="false">AVERAGE(C59:C70)</f>
        <v>0.82455273844803</v>
      </c>
      <c r="K71" s="15" t="s">
        <v>43</v>
      </c>
      <c r="L71" s="15" t="n">
        <v>363</v>
      </c>
      <c r="M71" s="15" t="n">
        <v>6.69777022679422</v>
      </c>
      <c r="N71" s="15"/>
      <c r="O71" s="15"/>
      <c r="P71" s="15"/>
      <c r="Q71" s="0"/>
      <c r="R71" s="0"/>
      <c r="S71" s="0"/>
    </row>
    <row r="72" customFormat="false" ht="13.5" hidden="false" customHeight="false" outlineLevel="0" collapsed="false">
      <c r="A72" s="5" t="n">
        <v>34565</v>
      </c>
      <c r="B72" s="0" t="n">
        <v>0.418571428571429</v>
      </c>
      <c r="C72" s="0" t="n">
        <v>1.08001317089233</v>
      </c>
      <c r="D72" s="0" t="n">
        <f aca="false">AVERAGE(B68:B71)</f>
        <v>0.459940476190476</v>
      </c>
      <c r="E72" s="0" t="n">
        <f aca="false">AVERAGE(C68:C71)</f>
        <v>0.949127428383273</v>
      </c>
      <c r="F72" s="0" t="n">
        <f aca="false">AVERAGE(B64:B71)</f>
        <v>0.466279761904762</v>
      </c>
      <c r="G72" s="0" t="n">
        <f aca="false">AVERAGE(C64:C71)</f>
        <v>0.871336845571287</v>
      </c>
      <c r="H72" s="0" t="n">
        <f aca="false">AVERAGE(B60:B71)</f>
        <v>0.456785714285714</v>
      </c>
      <c r="I72" s="0" t="n">
        <f aca="false">AVERAGE(C60:C71)</f>
        <v>0.84129074744814</v>
      </c>
      <c r="K72" s="0"/>
      <c r="L72" s="0"/>
      <c r="M72" s="0"/>
      <c r="N72" s="0"/>
      <c r="O72" s="0"/>
      <c r="P72" s="0"/>
      <c r="Q72" s="0"/>
      <c r="R72" s="0"/>
      <c r="S72" s="0"/>
    </row>
    <row r="73" customFormat="false" ht="12.75" hidden="false" customHeight="false" outlineLevel="0" collapsed="false">
      <c r="A73" s="5" t="n">
        <v>34572</v>
      </c>
      <c r="B73" s="0" t="n">
        <v>0.408095238095238</v>
      </c>
      <c r="C73" s="0" t="n">
        <v>0.974646032268686</v>
      </c>
      <c r="D73" s="0" t="n">
        <f aca="false">AVERAGE(B69:B72)</f>
        <v>0.447857142857143</v>
      </c>
      <c r="E73" s="0" t="n">
        <f aca="false">AVERAGE(C69:C72)</f>
        <v>1.0009878169246</v>
      </c>
      <c r="F73" s="0" t="n">
        <f aca="false">AVERAGE(B65:B72)</f>
        <v>0.456964285714286</v>
      </c>
      <c r="G73" s="0" t="n">
        <f aca="false">AVERAGE(C65:C72)</f>
        <v>0.910437932169905</v>
      </c>
      <c r="H73" s="0" t="n">
        <f aca="false">AVERAGE(B61:B72)</f>
        <v>0.454126984126984</v>
      </c>
      <c r="I73" s="0" t="n">
        <f aca="false">AVERAGE(C61:C72)</f>
        <v>0.865162989792559</v>
      </c>
      <c r="K73" s="14"/>
      <c r="L73" s="14" t="s">
        <v>46</v>
      </c>
      <c r="M73" s="14" t="s">
        <v>26</v>
      </c>
      <c r="N73" s="14" t="s">
        <v>47</v>
      </c>
      <c r="O73" s="14" t="s">
        <v>48</v>
      </c>
      <c r="P73" s="14" t="s">
        <v>49</v>
      </c>
      <c r="Q73" s="14" t="s">
        <v>50</v>
      </c>
      <c r="R73" s="14" t="s">
        <v>51</v>
      </c>
      <c r="S73" s="14" t="s">
        <v>52</v>
      </c>
    </row>
    <row r="74" customFormat="false" ht="12.75" hidden="false" customHeight="false" outlineLevel="0" collapsed="false">
      <c r="A74" s="5" t="n">
        <v>34586</v>
      </c>
      <c r="B74" s="0" t="n">
        <v>0.417380952380952</v>
      </c>
      <c r="C74" s="0" t="n">
        <v>0.869278893645045</v>
      </c>
      <c r="D74" s="0" t="n">
        <f aca="false">AVERAGE(B70:B73)</f>
        <v>0.429047619047619</v>
      </c>
      <c r="E74" s="0" t="n">
        <f aca="false">AVERAGE(C70:C73)</f>
        <v>1.01662825156404</v>
      </c>
      <c r="F74" s="0" t="n">
        <f aca="false">AVERAGE(B66:B73)</f>
        <v>0.450476190476191</v>
      </c>
      <c r="G74" s="0" t="n">
        <f aca="false">AVERAGE(C66:C73)</f>
        <v>0.936368126440566</v>
      </c>
      <c r="H74" s="0" t="n">
        <f aca="false">AVERAGE(B62:B73)</f>
        <v>0.452361111111111</v>
      </c>
      <c r="I74" s="0" t="n">
        <f aca="false">AVERAGE(C62:C73)</f>
        <v>0.881900998792668</v>
      </c>
      <c r="K74" s="4" t="s">
        <v>54</v>
      </c>
      <c r="L74" s="4" t="n">
        <v>0.283248245235823</v>
      </c>
      <c r="M74" s="4" t="n">
        <v>0.0153835118159031</v>
      </c>
      <c r="N74" s="4" t="n">
        <v>18.4124567020521</v>
      </c>
      <c r="O74" s="4" t="n">
        <v>6.72949728121036E-054</v>
      </c>
      <c r="P74" s="4" t="n">
        <v>0.252996004228621</v>
      </c>
      <c r="Q74" s="4" t="n">
        <v>0.313500486243025</v>
      </c>
      <c r="R74" s="4" t="n">
        <v>0.252996004228621</v>
      </c>
      <c r="S74" s="4" t="n">
        <v>0.313500486243025</v>
      </c>
    </row>
    <row r="75" customFormat="false" ht="13.5" hidden="false" customHeight="false" outlineLevel="0" collapsed="false">
      <c r="A75" s="5" t="n">
        <v>34593</v>
      </c>
      <c r="B75" s="0" t="n">
        <v>0.400714285714286</v>
      </c>
      <c r="C75" s="0" t="n">
        <v>0.816595324333224</v>
      </c>
      <c r="D75" s="0" t="n">
        <f aca="false">AVERAGE(B71:B74)</f>
        <v>0.418452380952381</v>
      </c>
      <c r="E75" s="0" t="n">
        <f aca="false">AVERAGE(C71:C74)</f>
        <v>0.992756009219625</v>
      </c>
      <c r="F75" s="0" t="n">
        <f aca="false">AVERAGE(B67:B74)</f>
        <v>0.444672619047619</v>
      </c>
      <c r="G75" s="0" t="n">
        <f aca="false">AVERAGE(C67:C74)</f>
        <v>0.945011524530787</v>
      </c>
      <c r="H75" s="0" t="n">
        <f aca="false">AVERAGE(B63:B74)</f>
        <v>0.451190476190476</v>
      </c>
      <c r="I75" s="0" t="n">
        <f aca="false">AVERAGE(C63:C74)</f>
        <v>0.889309625727143</v>
      </c>
      <c r="K75" s="15" t="s">
        <v>56</v>
      </c>
      <c r="L75" s="15" t="n">
        <v>1.02935072548505</v>
      </c>
      <c r="M75" s="15" t="n">
        <v>0.0314669838393702</v>
      </c>
      <c r="N75" s="15" t="n">
        <v>32.7120873973682</v>
      </c>
      <c r="O75" s="15" t="n">
        <v>3.8132560893395E-110</v>
      </c>
      <c r="P75" s="15" t="n">
        <v>0.967469746013623</v>
      </c>
      <c r="Q75" s="15" t="n">
        <v>1.09123170495648</v>
      </c>
      <c r="R75" s="15" t="n">
        <v>0.967469746013623</v>
      </c>
      <c r="S75" s="15" t="n">
        <v>1.09123170495648</v>
      </c>
    </row>
    <row r="76" customFormat="false" ht="12.75" hidden="false" customHeight="false" outlineLevel="0" collapsed="false">
      <c r="A76" s="5" t="n">
        <v>34600</v>
      </c>
      <c r="B76" s="0" t="n">
        <v>0.424523809523809</v>
      </c>
      <c r="C76" s="0" t="n">
        <v>0.760619031939414</v>
      </c>
      <c r="D76" s="0" t="n">
        <f aca="false">AVERAGE(B72:B75)</f>
        <v>0.411190476190476</v>
      </c>
      <c r="E76" s="0" t="n">
        <f aca="false">AVERAGE(C72:C75)</f>
        <v>0.935133355284821</v>
      </c>
      <c r="F76" s="0" t="n">
        <f aca="false">AVERAGE(B68:B75)</f>
        <v>0.435565476190476</v>
      </c>
      <c r="G76" s="0" t="n">
        <f aca="false">AVERAGE(C68:C75)</f>
        <v>0.942130391834047</v>
      </c>
      <c r="H76" s="0" t="n">
        <f aca="false">AVERAGE(B64:B75)</f>
        <v>0.447916666666667</v>
      </c>
      <c r="I76" s="0" t="n">
        <f aca="false">AVERAGE(C64:C75)</f>
        <v>0.892602348809132</v>
      </c>
      <c r="K76" s="0"/>
      <c r="L76" s="0"/>
      <c r="M76" s="0"/>
      <c r="N76" s="0"/>
      <c r="O76" s="0"/>
      <c r="P76" s="0"/>
      <c r="Q76" s="0"/>
      <c r="R76" s="0"/>
      <c r="S76" s="0"/>
    </row>
    <row r="77" customFormat="false" ht="12.75" hidden="false" customHeight="false" outlineLevel="0" collapsed="false">
      <c r="A77" s="5" t="n">
        <v>34607</v>
      </c>
      <c r="B77" s="0" t="n">
        <v>0.437857142857143</v>
      </c>
      <c r="C77" s="0" t="n">
        <v>0.754033585775436</v>
      </c>
      <c r="D77" s="0" t="n">
        <f aca="false">AVERAGE(B73:B76)</f>
        <v>0.412678571428571</v>
      </c>
      <c r="E77" s="0" t="n">
        <f aca="false">AVERAGE(C73:C76)</f>
        <v>0.855284820546592</v>
      </c>
      <c r="F77" s="0" t="n">
        <f aca="false">AVERAGE(B69:B76)</f>
        <v>0.430267857142857</v>
      </c>
      <c r="G77" s="0" t="n">
        <f aca="false">AVERAGE(C69:C76)</f>
        <v>0.928136318735594</v>
      </c>
      <c r="H77" s="0" t="n">
        <f aca="false">AVERAGE(B65:B76)</f>
        <v>0.442202380952381</v>
      </c>
      <c r="I77" s="0" t="n">
        <f aca="false">AVERAGE(C65:C76)</f>
        <v>0.892053561628801</v>
      </c>
      <c r="K77" s="0"/>
      <c r="L77" s="0"/>
      <c r="M77" s="0"/>
      <c r="N77" s="0"/>
      <c r="O77" s="0"/>
      <c r="P77" s="0"/>
      <c r="Q77" s="0"/>
      <c r="R77" s="0"/>
      <c r="S77" s="0"/>
    </row>
    <row r="78" customFormat="false" ht="12.75" hidden="false" customHeight="false" outlineLevel="0" collapsed="false">
      <c r="A78" s="5" t="n">
        <v>34614</v>
      </c>
      <c r="B78" s="0" t="n">
        <v>0.434761904761905</v>
      </c>
      <c r="C78" s="0" t="n">
        <v>0.777082647349358</v>
      </c>
      <c r="D78" s="0" t="n">
        <f aca="false">AVERAGE(B74:B77)</f>
        <v>0.420119047619048</v>
      </c>
      <c r="E78" s="0" t="n">
        <f aca="false">AVERAGE(C74:C77)</f>
        <v>0.80013170892328</v>
      </c>
      <c r="F78" s="0" t="n">
        <f aca="false">AVERAGE(B70:B77)</f>
        <v>0.424583333333333</v>
      </c>
      <c r="G78" s="0" t="n">
        <f aca="false">AVERAGE(C70:C77)</f>
        <v>0.908379980243662</v>
      </c>
      <c r="H78" s="0" t="n">
        <f aca="false">AVERAGE(B66:B77)</f>
        <v>0.440357142857143</v>
      </c>
      <c r="I78" s="0" t="n">
        <f aca="false">AVERAGE(C66:C77)</f>
        <v>0.890955987268137</v>
      </c>
      <c r="K78" s="0"/>
      <c r="L78" s="0"/>
      <c r="M78" s="0"/>
      <c r="N78" s="0"/>
      <c r="O78" s="0"/>
      <c r="P78" s="0"/>
      <c r="Q78" s="0"/>
      <c r="R78" s="0"/>
      <c r="S78" s="0"/>
    </row>
    <row r="79" customFormat="false" ht="12.75" hidden="false" customHeight="false" outlineLevel="0" collapsed="false">
      <c r="A79" s="5" t="n">
        <v>34621</v>
      </c>
      <c r="B79" s="0" t="n">
        <v>0.404047619047619</v>
      </c>
      <c r="C79" s="0" t="n">
        <v>0.760619031939414</v>
      </c>
      <c r="D79" s="0" t="n">
        <f aca="false">AVERAGE(B75:B78)</f>
        <v>0.424464285714286</v>
      </c>
      <c r="E79" s="0" t="n">
        <f aca="false">AVERAGE(C75:C78)</f>
        <v>0.777082647349358</v>
      </c>
      <c r="F79" s="0" t="n">
        <f aca="false">AVERAGE(B71:B78)</f>
        <v>0.421458333333333</v>
      </c>
      <c r="G79" s="0" t="n">
        <f aca="false">AVERAGE(C71:C78)</f>
        <v>0.884919328284491</v>
      </c>
      <c r="H79" s="0" t="n">
        <f aca="false">AVERAGE(B67:B78)</f>
        <v>0.437936507936508</v>
      </c>
      <c r="I79" s="0" t="n">
        <f aca="false">AVERAGE(C67:C78)</f>
        <v>0.889035232136977</v>
      </c>
    </row>
    <row r="80" customFormat="false" ht="12.75" hidden="false" customHeight="false" outlineLevel="0" collapsed="false">
      <c r="A80" s="5" t="n">
        <v>34628</v>
      </c>
      <c r="B80" s="0" t="n">
        <v>0.413809523809524</v>
      </c>
      <c r="C80" s="0" t="n">
        <v>0.737569970365492</v>
      </c>
      <c r="D80" s="0" t="n">
        <f aca="false">AVERAGE(B76:B79)</f>
        <v>0.425297619047619</v>
      </c>
      <c r="E80" s="0" t="n">
        <f aca="false">AVERAGE(C76:C79)</f>
        <v>0.763088574250906</v>
      </c>
      <c r="F80" s="0" t="n">
        <f aca="false">AVERAGE(B72:B79)</f>
        <v>0.418244047619048</v>
      </c>
      <c r="G80" s="0" t="n">
        <f aca="false">AVERAGE(C72:C79)</f>
        <v>0.849110964767863</v>
      </c>
      <c r="H80" s="0" t="n">
        <f aca="false">AVERAGE(B68:B79)</f>
        <v>0.432142857142857</v>
      </c>
      <c r="I80" s="0" t="n">
        <f aca="false">AVERAGE(C68:C79)</f>
        <v>0.882449785973</v>
      </c>
    </row>
    <row r="81" customFormat="false" ht="12.75" hidden="false" customHeight="false" outlineLevel="0" collapsed="false">
      <c r="A81" s="5" t="n">
        <v>34635</v>
      </c>
      <c r="B81" s="0" t="n">
        <v>0.434047619047619</v>
      </c>
      <c r="C81" s="0" t="n">
        <v>0.727691801119526</v>
      </c>
      <c r="D81" s="0" t="n">
        <f aca="false">AVERAGE(B77:B80)</f>
        <v>0.422619047619048</v>
      </c>
      <c r="E81" s="0" t="n">
        <f aca="false">AVERAGE(C77:C80)</f>
        <v>0.757326308857425</v>
      </c>
      <c r="F81" s="0" t="n">
        <f aca="false">AVERAGE(B73:B80)</f>
        <v>0.41764880952381</v>
      </c>
      <c r="G81" s="0" t="n">
        <f aca="false">AVERAGE(C73:C80)</f>
        <v>0.806305564702009</v>
      </c>
      <c r="H81" s="0" t="n">
        <f aca="false">AVERAGE(B69:B80)</f>
        <v>0.427718253968254</v>
      </c>
      <c r="I81" s="0" t="n">
        <f aca="false">AVERAGE(C69:C80)</f>
        <v>0.871199648776205</v>
      </c>
    </row>
    <row r="82" customFormat="false" ht="12.75" hidden="false" customHeight="false" outlineLevel="0" collapsed="false">
      <c r="A82" s="5" t="n">
        <v>34642</v>
      </c>
      <c r="B82" s="0" t="n">
        <v>0.446666666666667</v>
      </c>
      <c r="C82" s="0" t="n">
        <v>0.767204478103392</v>
      </c>
      <c r="D82" s="0" t="n">
        <f aca="false">AVERAGE(B78:B81)</f>
        <v>0.421666666666667</v>
      </c>
      <c r="E82" s="0" t="n">
        <f aca="false">AVERAGE(C78:C81)</f>
        <v>0.750740862693448</v>
      </c>
      <c r="F82" s="0" t="n">
        <f aca="false">AVERAGE(B74:B81)</f>
        <v>0.420892857142857</v>
      </c>
      <c r="G82" s="0" t="n">
        <f aca="false">AVERAGE(C74:C81)</f>
        <v>0.775436285808364</v>
      </c>
      <c r="H82" s="0" t="n">
        <f aca="false">AVERAGE(B70:B81)</f>
        <v>0.423611111111111</v>
      </c>
      <c r="I82" s="0" t="n">
        <f aca="false">AVERAGE(C70:C81)</f>
        <v>0.855833607726924</v>
      </c>
    </row>
    <row r="83" customFormat="false" ht="12.75" hidden="false" customHeight="false" outlineLevel="0" collapsed="false">
      <c r="A83" s="5" t="n">
        <v>34649</v>
      </c>
      <c r="B83" s="0" t="n">
        <v>0.42952380952381</v>
      </c>
      <c r="C83" s="0" t="n">
        <v>0.757326308857425</v>
      </c>
      <c r="D83" s="0" t="n">
        <f aca="false">AVERAGE(B79:B82)</f>
        <v>0.424642857142857</v>
      </c>
      <c r="E83" s="0" t="n">
        <f aca="false">AVERAGE(C79:C82)</f>
        <v>0.748271320381956</v>
      </c>
      <c r="F83" s="0" t="n">
        <f aca="false">AVERAGE(B75:B82)</f>
        <v>0.424553571428571</v>
      </c>
      <c r="G83" s="0" t="n">
        <f aca="false">AVERAGE(C75:C82)</f>
        <v>0.762676983865657</v>
      </c>
      <c r="H83" s="0" t="n">
        <f aca="false">AVERAGE(B71:B82)</f>
        <v>0.422519841269841</v>
      </c>
      <c r="I83" s="0" t="n">
        <f aca="false">AVERAGE(C71:C82)</f>
        <v>0.83936999231698</v>
      </c>
    </row>
    <row r="84" customFormat="false" ht="12.75" hidden="false" customHeight="false" outlineLevel="0" collapsed="false">
      <c r="A84" s="5" t="n">
        <v>34656</v>
      </c>
      <c r="B84" s="0" t="n">
        <v>0.415952380952381</v>
      </c>
      <c r="C84" s="0" t="n">
        <v>0.757326308857425</v>
      </c>
      <c r="D84" s="0" t="n">
        <f aca="false">AVERAGE(B80:B83)</f>
        <v>0.431011904761905</v>
      </c>
      <c r="E84" s="0" t="n">
        <f aca="false">AVERAGE(C80:C83)</f>
        <v>0.747448139611459</v>
      </c>
      <c r="F84" s="0" t="n">
        <f aca="false">AVERAGE(B76:B83)</f>
        <v>0.428154761904762</v>
      </c>
      <c r="G84" s="0" t="n">
        <f aca="false">AVERAGE(C76:C83)</f>
        <v>0.755268356931182</v>
      </c>
      <c r="H84" s="0" t="n">
        <f aca="false">AVERAGE(B72:B83)</f>
        <v>0.4225</v>
      </c>
      <c r="I84" s="0" t="n">
        <f aca="false">AVERAGE(C72:C83)</f>
        <v>0.815223356382395</v>
      </c>
    </row>
    <row r="85" customFormat="false" ht="12.75" hidden="false" customHeight="false" outlineLevel="0" collapsed="false">
      <c r="A85" s="5" t="n">
        <v>34663</v>
      </c>
      <c r="B85" s="0" t="n">
        <v>0.432142857142857</v>
      </c>
      <c r="C85" s="0" t="n">
        <v>0.760619031939414</v>
      </c>
      <c r="D85" s="0" t="n">
        <f aca="false">AVERAGE(B81:B84)</f>
        <v>0.431547619047619</v>
      </c>
      <c r="E85" s="0" t="n">
        <f aca="false">AVERAGE(C81:C84)</f>
        <v>0.752387224234442</v>
      </c>
      <c r="F85" s="0" t="n">
        <f aca="false">AVERAGE(B77:B84)</f>
        <v>0.427083333333333</v>
      </c>
      <c r="G85" s="0" t="n">
        <f aca="false">AVERAGE(C77:C84)</f>
        <v>0.754856766545934</v>
      </c>
      <c r="H85" s="0" t="n">
        <f aca="false">AVERAGE(B73:B84)</f>
        <v>0.422281746031746</v>
      </c>
      <c r="I85" s="0" t="n">
        <f aca="false">AVERAGE(C73:C84)</f>
        <v>0.788332784546153</v>
      </c>
    </row>
    <row r="86" customFormat="false" ht="12.75" hidden="false" customHeight="false" outlineLevel="0" collapsed="false">
      <c r="A86" s="5" t="n">
        <v>34677</v>
      </c>
      <c r="B86" s="0" t="n">
        <v>0.407857142857143</v>
      </c>
      <c r="C86" s="0" t="n">
        <v>0.760619031939414</v>
      </c>
      <c r="D86" s="0" t="n">
        <f aca="false">AVERAGE(B82:B85)</f>
        <v>0.431071428571429</v>
      </c>
      <c r="E86" s="0" t="n">
        <f aca="false">AVERAGE(C82:C85)</f>
        <v>0.760619031939414</v>
      </c>
      <c r="F86" s="0" t="n">
        <f aca="false">AVERAGE(B78:B85)</f>
        <v>0.426369047619048</v>
      </c>
      <c r="G86" s="0" t="n">
        <f aca="false">AVERAGE(C78:C85)</f>
        <v>0.755679947316431</v>
      </c>
      <c r="H86" s="0" t="n">
        <f aca="false">AVERAGE(B74:B85)</f>
        <v>0.424285714285714</v>
      </c>
      <c r="I86" s="0" t="n">
        <f aca="false">AVERAGE(C74:C85)</f>
        <v>0.770497201185381</v>
      </c>
    </row>
    <row r="87" customFormat="false" ht="12.75" hidden="false" customHeight="false" outlineLevel="0" collapsed="false">
      <c r="A87" s="5" t="n">
        <v>34684</v>
      </c>
      <c r="B87" s="0" t="n">
        <v>0.399047619047619</v>
      </c>
      <c r="C87" s="0" t="n">
        <v>0.796838985841291</v>
      </c>
      <c r="D87" s="0" t="n">
        <f aca="false">AVERAGE(B83:B86)</f>
        <v>0.421369047619048</v>
      </c>
      <c r="E87" s="0" t="n">
        <f aca="false">AVERAGE(C83:C86)</f>
        <v>0.75897267039842</v>
      </c>
      <c r="F87" s="0" t="n">
        <f aca="false">AVERAGE(B79:B86)</f>
        <v>0.423005952380952</v>
      </c>
      <c r="G87" s="0" t="n">
        <f aca="false">AVERAGE(C79:C86)</f>
        <v>0.753621995390188</v>
      </c>
      <c r="H87" s="0" t="n">
        <f aca="false">AVERAGE(B75:B86)</f>
        <v>0.423492063492064</v>
      </c>
      <c r="I87" s="0" t="n">
        <f aca="false">AVERAGE(C75:C86)</f>
        <v>0.761442212709911</v>
      </c>
    </row>
    <row r="88" customFormat="false" ht="12.75" hidden="false" customHeight="false" outlineLevel="0" collapsed="false">
      <c r="A88" s="5" t="n">
        <v>34691</v>
      </c>
      <c r="B88" s="0" t="n">
        <v>0.413095238095238</v>
      </c>
      <c r="C88" s="0" t="n">
        <v>0.836351662825156</v>
      </c>
      <c r="D88" s="0" t="n">
        <f aca="false">AVERAGE(B84:B87)</f>
        <v>0.41375</v>
      </c>
      <c r="E88" s="0" t="n">
        <f aca="false">AVERAGE(C84:C87)</f>
        <v>0.768850839644386</v>
      </c>
      <c r="F88" s="0" t="n">
        <f aca="false">AVERAGE(B80:B87)</f>
        <v>0.422380952380952</v>
      </c>
      <c r="G88" s="0" t="n">
        <f aca="false">AVERAGE(C80:C87)</f>
        <v>0.758149489627922</v>
      </c>
      <c r="H88" s="0" t="n">
        <f aca="false">AVERAGE(B76:B87)</f>
        <v>0.423353174603175</v>
      </c>
      <c r="I88" s="0" t="n">
        <f aca="false">AVERAGE(C76:C87)</f>
        <v>0.759795851168917</v>
      </c>
    </row>
    <row r="89" customFormat="false" ht="12.75" hidden="false" customHeight="false" outlineLevel="0" collapsed="false">
      <c r="A89" s="5" t="n">
        <v>34705</v>
      </c>
      <c r="B89" s="0" t="n">
        <v>0.420714285714286</v>
      </c>
      <c r="C89" s="0" t="n">
        <v>0.895620678300955</v>
      </c>
      <c r="D89" s="0" t="n">
        <f aca="false">AVERAGE(B85:B88)</f>
        <v>0.413035714285714</v>
      </c>
      <c r="E89" s="0" t="n">
        <f aca="false">AVERAGE(C85:C88)</f>
        <v>0.788607178136319</v>
      </c>
      <c r="F89" s="0" t="n">
        <f aca="false">AVERAGE(B81:B88)</f>
        <v>0.422291666666667</v>
      </c>
      <c r="G89" s="0" t="n">
        <f aca="false">AVERAGE(C81:C88)</f>
        <v>0.77049720118538</v>
      </c>
      <c r="H89" s="0" t="n">
        <f aca="false">AVERAGE(B77:B88)</f>
        <v>0.422400793650794</v>
      </c>
      <c r="I89" s="0" t="n">
        <f aca="false">AVERAGE(C77:C88)</f>
        <v>0.766106903742729</v>
      </c>
    </row>
    <row r="90" customFormat="false" ht="12.75" hidden="false" customHeight="false" outlineLevel="0" collapsed="false">
      <c r="A90" s="5" t="n">
        <v>34712</v>
      </c>
      <c r="B90" s="0" t="n">
        <v>0.417142857142857</v>
      </c>
      <c r="C90" s="0" t="n">
        <v>0.90879157062891</v>
      </c>
      <c r="D90" s="0" t="n">
        <f aca="false">AVERAGE(B86:B89)</f>
        <v>0.410178571428571</v>
      </c>
      <c r="E90" s="0" t="n">
        <f aca="false">AVERAGE(C86:C89)</f>
        <v>0.822357589726704</v>
      </c>
      <c r="F90" s="0" t="n">
        <f aca="false">AVERAGE(B82:B89)</f>
        <v>0.420625</v>
      </c>
      <c r="G90" s="0" t="n">
        <f aca="false">AVERAGE(C82:C89)</f>
        <v>0.791488310833059</v>
      </c>
      <c r="H90" s="0" t="n">
        <f aca="false">AVERAGE(B78:B89)</f>
        <v>0.420972222222222</v>
      </c>
      <c r="I90" s="0" t="n">
        <f aca="false">AVERAGE(C78:C89)</f>
        <v>0.777905828119855</v>
      </c>
    </row>
    <row r="91" customFormat="false" ht="12.75" hidden="false" customHeight="false" outlineLevel="0" collapsed="false">
      <c r="A91" s="5" t="n">
        <v>34719</v>
      </c>
      <c r="B91" s="0" t="n">
        <v>0.444047619047619</v>
      </c>
      <c r="C91" s="0" t="n">
        <v>0.928547909120843</v>
      </c>
      <c r="D91" s="0" t="n">
        <f aca="false">AVERAGE(B87:B90)</f>
        <v>0.4125</v>
      </c>
      <c r="E91" s="0" t="n">
        <f aca="false">AVERAGE(C87:C90)</f>
        <v>0.859400724399078</v>
      </c>
      <c r="F91" s="0" t="n">
        <f aca="false">AVERAGE(B83:B90)</f>
        <v>0.416934523809524</v>
      </c>
      <c r="G91" s="0" t="n">
        <f aca="false">AVERAGE(C83:C90)</f>
        <v>0.809186697398749</v>
      </c>
      <c r="H91" s="0" t="n">
        <f aca="false">AVERAGE(B79:B90)</f>
        <v>0.419503968253968</v>
      </c>
      <c r="I91" s="0" t="n">
        <f aca="false">AVERAGE(C79:C90)</f>
        <v>0.788881571726484</v>
      </c>
    </row>
    <row r="92" customFormat="false" ht="12.75" hidden="false" customHeight="false" outlineLevel="0" collapsed="false">
      <c r="A92" s="5" t="n">
        <v>34726</v>
      </c>
      <c r="B92" s="0" t="n">
        <v>0.427380952380952</v>
      </c>
      <c r="C92" s="0" t="n">
        <v>0.925255186038854</v>
      </c>
      <c r="D92" s="0" t="n">
        <f aca="false">AVERAGE(B88:B91)</f>
        <v>0.42375</v>
      </c>
      <c r="E92" s="0" t="n">
        <f aca="false">AVERAGE(C88:C91)</f>
        <v>0.892327955218966</v>
      </c>
      <c r="F92" s="0" t="n">
        <f aca="false">AVERAGE(B84:B91)</f>
        <v>0.41875</v>
      </c>
      <c r="G92" s="0" t="n">
        <f aca="false">AVERAGE(C84:C91)</f>
        <v>0.830589397431676</v>
      </c>
      <c r="H92" s="0" t="n">
        <f aca="false">AVERAGE(B80:B91)</f>
        <v>0.422837301587302</v>
      </c>
      <c r="I92" s="0" t="n">
        <f aca="false">AVERAGE(C80:C91)</f>
        <v>0.802875644824937</v>
      </c>
    </row>
    <row r="93" customFormat="false" ht="12.75" hidden="false" customHeight="false" outlineLevel="0" collapsed="false">
      <c r="A93" s="5" t="n">
        <v>34733</v>
      </c>
      <c r="B93" s="0" t="n">
        <v>0.447142857142857</v>
      </c>
      <c r="C93" s="0" t="n">
        <v>0.931840632202832</v>
      </c>
      <c r="D93" s="0" t="n">
        <f aca="false">AVERAGE(B89:B92)</f>
        <v>0.427321428571429</v>
      </c>
      <c r="E93" s="0" t="n">
        <f aca="false">AVERAGE(C89:C92)</f>
        <v>0.914553836022391</v>
      </c>
      <c r="F93" s="0" t="n">
        <f aca="false">AVERAGE(B85:B92)</f>
        <v>0.420178571428571</v>
      </c>
      <c r="G93" s="0" t="n">
        <f aca="false">AVERAGE(C85:C92)</f>
        <v>0.851580507079355</v>
      </c>
      <c r="H93" s="0" t="n">
        <f aca="false">AVERAGE(B81:B92)</f>
        <v>0.423968253968254</v>
      </c>
      <c r="I93" s="0" t="n">
        <f aca="false">AVERAGE(C81:C92)</f>
        <v>0.818516079464384</v>
      </c>
    </row>
    <row r="94" customFormat="false" ht="12.75" hidden="false" customHeight="false" outlineLevel="0" collapsed="false">
      <c r="A94" s="5" t="n">
        <v>34740</v>
      </c>
      <c r="B94" s="0" t="n">
        <v>0.43952380952381</v>
      </c>
      <c r="C94" s="0" t="n">
        <v>0.905498847546921</v>
      </c>
      <c r="D94" s="0" t="n">
        <f aca="false">AVERAGE(B90:B93)</f>
        <v>0.433928571428571</v>
      </c>
      <c r="E94" s="0" t="n">
        <f aca="false">AVERAGE(C90:C93)</f>
        <v>0.92360882449786</v>
      </c>
      <c r="F94" s="0" t="n">
        <f aca="false">AVERAGE(B86:B93)</f>
        <v>0.422053571428571</v>
      </c>
      <c r="G94" s="0" t="n">
        <f aca="false">AVERAGE(C86:C93)</f>
        <v>0.872983207112282</v>
      </c>
      <c r="H94" s="0" t="n">
        <f aca="false">AVERAGE(B82:B93)</f>
        <v>0.425059523809524</v>
      </c>
      <c r="I94" s="0" t="n">
        <f aca="false">AVERAGE(C82:C93)</f>
        <v>0.835528482054659</v>
      </c>
    </row>
    <row r="95" customFormat="false" ht="12.75" hidden="false" customHeight="false" outlineLevel="0" collapsed="false">
      <c r="A95" s="5" t="n">
        <v>34747</v>
      </c>
      <c r="B95" s="0" t="n">
        <v>0.450238095238095</v>
      </c>
      <c r="C95" s="0" t="n">
        <v>0.829766216661179</v>
      </c>
      <c r="D95" s="0" t="n">
        <f aca="false">AVERAGE(B91:B94)</f>
        <v>0.43952380952381</v>
      </c>
      <c r="E95" s="0" t="n">
        <f aca="false">AVERAGE(C91:C94)</f>
        <v>0.922785643727363</v>
      </c>
      <c r="F95" s="0" t="n">
        <f aca="false">AVERAGE(B87:B94)</f>
        <v>0.426011904761905</v>
      </c>
      <c r="G95" s="0" t="n">
        <f aca="false">AVERAGE(C87:C94)</f>
        <v>0.89109318406322</v>
      </c>
      <c r="H95" s="0" t="n">
        <f aca="false">AVERAGE(B83:B94)</f>
        <v>0.424464285714286</v>
      </c>
      <c r="I95" s="0" t="n">
        <f aca="false">AVERAGE(C83:C94)</f>
        <v>0.84705301284162</v>
      </c>
    </row>
    <row r="96" customFormat="false" ht="12.75" hidden="false" customHeight="false" outlineLevel="0" collapsed="false">
      <c r="A96" s="5" t="n">
        <v>34754</v>
      </c>
      <c r="B96" s="0" t="n">
        <v>0.445</v>
      </c>
      <c r="C96" s="0" t="n">
        <v>0.777082647349358</v>
      </c>
      <c r="D96" s="0" t="n">
        <f aca="false">AVERAGE(B92:B95)</f>
        <v>0.441071428571429</v>
      </c>
      <c r="E96" s="0" t="n">
        <f aca="false">AVERAGE(C92:C95)</f>
        <v>0.898090220612447</v>
      </c>
      <c r="F96" s="0" t="n">
        <f aca="false">AVERAGE(B88:B95)</f>
        <v>0.432410714285714</v>
      </c>
      <c r="G96" s="0" t="n">
        <f aca="false">AVERAGE(C88:C95)</f>
        <v>0.895209087915706</v>
      </c>
      <c r="H96" s="0" t="n">
        <f aca="false">AVERAGE(B84:B95)</f>
        <v>0.426190476190476</v>
      </c>
      <c r="I96" s="0" t="n">
        <f aca="false">AVERAGE(C84:C95)</f>
        <v>0.853089671825266</v>
      </c>
    </row>
    <row r="97" customFormat="false" ht="12.75" hidden="false" customHeight="false" outlineLevel="0" collapsed="false">
      <c r="A97" s="5" t="n">
        <v>34768</v>
      </c>
      <c r="B97" s="0" t="n">
        <v>0.426428571428571</v>
      </c>
      <c r="C97" s="0" t="n">
        <v>0.721106354955548</v>
      </c>
      <c r="D97" s="0" t="n">
        <f aca="false">AVERAGE(B93:B96)</f>
        <v>0.44547619047619</v>
      </c>
      <c r="E97" s="0" t="n">
        <f aca="false">AVERAGE(C93:C96)</f>
        <v>0.861047085940073</v>
      </c>
      <c r="F97" s="0" t="n">
        <f aca="false">AVERAGE(B89:B96)</f>
        <v>0.43639880952381</v>
      </c>
      <c r="G97" s="0" t="n">
        <f aca="false">AVERAGE(C89:C96)</f>
        <v>0.887800460981232</v>
      </c>
      <c r="H97" s="0" t="n">
        <f aca="false">AVERAGE(B85:B96)</f>
        <v>0.428611111111111</v>
      </c>
      <c r="I97" s="0" t="n">
        <f aca="false">AVERAGE(C85:C96)</f>
        <v>0.854736033366261</v>
      </c>
    </row>
    <row r="98" customFormat="false" ht="12.75" hidden="false" customHeight="false" outlineLevel="0" collapsed="false">
      <c r="A98" s="5" t="n">
        <v>34775</v>
      </c>
      <c r="B98" s="0" t="n">
        <v>0.434761904761905</v>
      </c>
      <c r="C98" s="0" t="n">
        <v>0.707935462627593</v>
      </c>
      <c r="D98" s="0" t="n">
        <f aca="false">AVERAGE(B94:B97)</f>
        <v>0.440297619047619</v>
      </c>
      <c r="E98" s="0" t="n">
        <f aca="false">AVERAGE(C94:C97)</f>
        <v>0.808363516628252</v>
      </c>
      <c r="F98" s="0" t="n">
        <f aca="false">AVERAGE(B90:B97)</f>
        <v>0.437113095238095</v>
      </c>
      <c r="G98" s="0" t="n">
        <f aca="false">AVERAGE(C90:C97)</f>
        <v>0.865986170563056</v>
      </c>
      <c r="H98" s="0" t="n">
        <f aca="false">AVERAGE(B86:B97)</f>
        <v>0.428134920634921</v>
      </c>
      <c r="I98" s="0" t="n">
        <f aca="false">AVERAGE(C86:C97)</f>
        <v>0.851443310284272</v>
      </c>
    </row>
    <row r="99" customFormat="false" ht="12.75" hidden="false" customHeight="false" outlineLevel="0" collapsed="false">
      <c r="A99" s="5" t="n">
        <v>34782</v>
      </c>
      <c r="B99" s="0" t="n">
        <v>0.447142857142857</v>
      </c>
      <c r="C99" s="0" t="n">
        <v>0.750740862693448</v>
      </c>
      <c r="D99" s="0" t="n">
        <f aca="false">AVERAGE(B95:B98)</f>
        <v>0.439107142857143</v>
      </c>
      <c r="E99" s="0" t="n">
        <f aca="false">AVERAGE(C95:C98)</f>
        <v>0.75897267039842</v>
      </c>
      <c r="F99" s="0" t="n">
        <f aca="false">AVERAGE(B91:B98)</f>
        <v>0.439315476190476</v>
      </c>
      <c r="G99" s="0" t="n">
        <f aca="false">AVERAGE(C91:C98)</f>
        <v>0.840879157062891</v>
      </c>
      <c r="H99" s="0" t="n">
        <f aca="false">AVERAGE(B87:B98)</f>
        <v>0.430376984126984</v>
      </c>
      <c r="I99" s="0" t="n">
        <f aca="false">AVERAGE(C87:C98)</f>
        <v>0.84705301284162</v>
      </c>
    </row>
    <row r="100" customFormat="false" ht="12.75" hidden="false" customHeight="false" outlineLevel="0" collapsed="false">
      <c r="A100" s="5" t="n">
        <v>34789</v>
      </c>
      <c r="B100" s="0" t="n">
        <v>0.456428571428571</v>
      </c>
      <c r="C100" s="0" t="n">
        <v>0.846229832071123</v>
      </c>
      <c r="D100" s="0" t="n">
        <f aca="false">AVERAGE(B96:B99)</f>
        <v>0.438333333333333</v>
      </c>
      <c r="E100" s="0" t="n">
        <f aca="false">AVERAGE(C96:C99)</f>
        <v>0.739216331906487</v>
      </c>
      <c r="F100" s="0" t="n">
        <f aca="false">AVERAGE(B92:B99)</f>
        <v>0.439702380952381</v>
      </c>
      <c r="G100" s="0" t="n">
        <f aca="false">AVERAGE(C92:C99)</f>
        <v>0.818653276259467</v>
      </c>
      <c r="H100" s="0" t="n">
        <f aca="false">AVERAGE(B88:B99)</f>
        <v>0.434384920634921</v>
      </c>
      <c r="I100" s="0" t="n">
        <f aca="false">AVERAGE(C88:C99)</f>
        <v>0.8432115025793</v>
      </c>
    </row>
    <row r="101" customFormat="false" ht="12.75" hidden="false" customHeight="false" outlineLevel="0" collapsed="false">
      <c r="A101" s="5" t="n">
        <v>34796</v>
      </c>
      <c r="B101" s="0" t="n">
        <v>0.468333333333333</v>
      </c>
      <c r="C101" s="0" t="n">
        <v>0.865986170563056</v>
      </c>
      <c r="D101" s="0" t="n">
        <f aca="false">AVERAGE(B97:B100)</f>
        <v>0.441190476190476</v>
      </c>
      <c r="E101" s="0" t="n">
        <f aca="false">AVERAGE(C97:C100)</f>
        <v>0.756503128086928</v>
      </c>
      <c r="F101" s="0" t="n">
        <f aca="false">AVERAGE(B93:B100)</f>
        <v>0.443333333333333</v>
      </c>
      <c r="G101" s="0" t="n">
        <f aca="false">AVERAGE(C93:C100)</f>
        <v>0.8087751070135</v>
      </c>
      <c r="H101" s="0" t="n">
        <f aca="false">AVERAGE(B89:B100)</f>
        <v>0.437996031746032</v>
      </c>
      <c r="I101" s="0" t="n">
        <f aca="false">AVERAGE(C89:C100)</f>
        <v>0.844034683349797</v>
      </c>
    </row>
    <row r="102" customFormat="false" ht="12.75" hidden="false" customHeight="false" outlineLevel="0" collapsed="false">
      <c r="A102" s="5" t="n">
        <v>34803</v>
      </c>
      <c r="B102" s="0" t="n">
        <v>0.455952380952381</v>
      </c>
      <c r="C102" s="0" t="n">
        <v>0.918669739874877</v>
      </c>
      <c r="D102" s="0" t="n">
        <f aca="false">AVERAGE(B98:B101)</f>
        <v>0.451666666666667</v>
      </c>
      <c r="E102" s="0" t="n">
        <f aca="false">AVERAGE(C98:C101)</f>
        <v>0.792723081988805</v>
      </c>
      <c r="F102" s="0" t="n">
        <f aca="false">AVERAGE(B94:B101)</f>
        <v>0.445982142857143</v>
      </c>
      <c r="G102" s="0" t="n">
        <f aca="false">AVERAGE(C94:C101)</f>
        <v>0.800543299308528</v>
      </c>
      <c r="H102" s="0" t="n">
        <f aca="false">AVERAGE(B90:B101)</f>
        <v>0.441964285714286</v>
      </c>
      <c r="I102" s="0" t="n">
        <f aca="false">AVERAGE(C90:C101)</f>
        <v>0.841565141038305</v>
      </c>
    </row>
    <row r="103" customFormat="false" ht="12.75" hidden="false" customHeight="false" outlineLevel="0" collapsed="false">
      <c r="A103" s="5" t="n">
        <v>34810</v>
      </c>
      <c r="B103" s="0" t="n">
        <v>0.485952380952381</v>
      </c>
      <c r="C103" s="0" t="n">
        <v>0.925255186038854</v>
      </c>
      <c r="D103" s="0" t="n">
        <f aca="false">AVERAGE(B99:B102)</f>
        <v>0.456964285714286</v>
      </c>
      <c r="E103" s="0" t="n">
        <f aca="false">AVERAGE(C99:C102)</f>
        <v>0.845406651300626</v>
      </c>
      <c r="F103" s="0" t="n">
        <f aca="false">AVERAGE(B95:B102)</f>
        <v>0.448035714285714</v>
      </c>
      <c r="G103" s="0" t="n">
        <f aca="false">AVERAGE(C95:C102)</f>
        <v>0.802189660849523</v>
      </c>
      <c r="H103" s="0" t="n">
        <f aca="false">AVERAGE(B91:B102)</f>
        <v>0.445198412698413</v>
      </c>
      <c r="I103" s="0" t="n">
        <f aca="false">AVERAGE(C91:C102)</f>
        <v>0.842388321808803</v>
      </c>
    </row>
    <row r="104" customFormat="false" ht="12.75" hidden="false" customHeight="false" outlineLevel="0" collapsed="false">
      <c r="A104" s="5" t="n">
        <v>34817</v>
      </c>
      <c r="B104" s="0" t="n">
        <v>0.485238095238095</v>
      </c>
      <c r="C104" s="0" t="n">
        <v>0.898913401382944</v>
      </c>
      <c r="D104" s="0" t="n">
        <f aca="false">AVERAGE(B100:B103)</f>
        <v>0.466666666666667</v>
      </c>
      <c r="E104" s="0" t="n">
        <f aca="false">AVERAGE(C100:C103)</f>
        <v>0.889035232136977</v>
      </c>
      <c r="F104" s="0" t="n">
        <f aca="false">AVERAGE(B96:B103)</f>
        <v>0.4525</v>
      </c>
      <c r="G104" s="0" t="n">
        <f aca="false">AVERAGE(C96:C103)</f>
        <v>0.814125782021732</v>
      </c>
      <c r="H104" s="0" t="n">
        <f aca="false">AVERAGE(B92:B103)</f>
        <v>0.448690476190476</v>
      </c>
      <c r="I104" s="0" t="n">
        <f aca="false">AVERAGE(C92:C103)</f>
        <v>0.842113928218637</v>
      </c>
    </row>
    <row r="105" customFormat="false" ht="12.75" hidden="false" customHeight="false" outlineLevel="0" collapsed="false">
      <c r="A105" s="5" t="n">
        <v>34824</v>
      </c>
      <c r="B105" s="0" t="n">
        <v>0.484047619047619</v>
      </c>
      <c r="C105" s="0" t="n">
        <v>0.902206124464933</v>
      </c>
      <c r="D105" s="0" t="n">
        <f aca="false">AVERAGE(B101:B104)</f>
        <v>0.473869047619048</v>
      </c>
      <c r="E105" s="0" t="n">
        <f aca="false">AVERAGE(C101:C104)</f>
        <v>0.902206124464933</v>
      </c>
      <c r="F105" s="0" t="n">
        <f aca="false">AVERAGE(B97:B104)</f>
        <v>0.457529761904762</v>
      </c>
      <c r="G105" s="0" t="n">
        <f aca="false">AVERAGE(C97:C104)</f>
        <v>0.82935462627593</v>
      </c>
      <c r="H105" s="0" t="n">
        <f aca="false">AVERAGE(B93:B104)</f>
        <v>0.453511904761905</v>
      </c>
      <c r="I105" s="0" t="n">
        <f aca="false">AVERAGE(C93:C104)</f>
        <v>0.839918779497311</v>
      </c>
    </row>
    <row r="106" customFormat="false" ht="12.75" hidden="false" customHeight="false" outlineLevel="0" collapsed="false">
      <c r="A106" s="5" t="n">
        <v>34831</v>
      </c>
      <c r="B106" s="0" t="n">
        <v>0.464761904761905</v>
      </c>
      <c r="C106" s="0" t="n">
        <v>0.898913401382944</v>
      </c>
      <c r="D106" s="0" t="n">
        <f aca="false">AVERAGE(B102:B105)</f>
        <v>0.477797619047619</v>
      </c>
      <c r="E106" s="0" t="n">
        <f aca="false">AVERAGE(C102:C105)</f>
        <v>0.911261112940402</v>
      </c>
      <c r="F106" s="0" t="n">
        <f aca="false">AVERAGE(B98:B105)</f>
        <v>0.464732142857143</v>
      </c>
      <c r="G106" s="0" t="n">
        <f aca="false">AVERAGE(C98:C105)</f>
        <v>0.851992097464603</v>
      </c>
      <c r="H106" s="0" t="n">
        <f aca="false">AVERAGE(B94:B105)</f>
        <v>0.456587301587302</v>
      </c>
      <c r="I106" s="0" t="n">
        <f aca="false">AVERAGE(C94:C105)</f>
        <v>0.837449237185819</v>
      </c>
    </row>
    <row r="107" customFormat="false" ht="12.75" hidden="false" customHeight="false" outlineLevel="0" collapsed="false">
      <c r="A107" s="5" t="n">
        <v>34838</v>
      </c>
      <c r="B107" s="0" t="n">
        <v>0.477619047619048</v>
      </c>
      <c r="C107" s="0" t="n">
        <v>0.898913401382944</v>
      </c>
      <c r="D107" s="0" t="n">
        <f aca="false">AVERAGE(B103:B106)</f>
        <v>0.48</v>
      </c>
      <c r="E107" s="0" t="n">
        <f aca="false">AVERAGE(C103:C106)</f>
        <v>0.906322028317419</v>
      </c>
      <c r="F107" s="0" t="n">
        <f aca="false">AVERAGE(B99:B106)</f>
        <v>0.468482142857143</v>
      </c>
      <c r="G107" s="0" t="n">
        <f aca="false">AVERAGE(C99:C106)</f>
        <v>0.875864339809022</v>
      </c>
      <c r="H107" s="0" t="n">
        <f aca="false">AVERAGE(B95:B106)</f>
        <v>0.458690476190476</v>
      </c>
      <c r="I107" s="0" t="n">
        <f aca="false">AVERAGE(C95:C106)</f>
        <v>0.836900450005488</v>
      </c>
    </row>
    <row r="108" customFormat="false" ht="12.75" hidden="false" customHeight="false" outlineLevel="0" collapsed="false">
      <c r="A108" s="5" t="n">
        <v>34845</v>
      </c>
      <c r="B108" s="0" t="n">
        <v>0.445</v>
      </c>
      <c r="C108" s="0" t="n">
        <v>0.885742509054989</v>
      </c>
      <c r="D108" s="0" t="n">
        <f aca="false">AVERAGE(B104:B107)</f>
        <v>0.477916666666667</v>
      </c>
      <c r="E108" s="0" t="n">
        <f aca="false">AVERAGE(C104:C107)</f>
        <v>0.899736582153441</v>
      </c>
      <c r="F108" s="0" t="n">
        <f aca="false">AVERAGE(B100:B107)</f>
        <v>0.472291666666667</v>
      </c>
      <c r="G108" s="0" t="n">
        <f aca="false">AVERAGE(C100:C107)</f>
        <v>0.894385907145209</v>
      </c>
      <c r="H108" s="0" t="n">
        <f aca="false">AVERAGE(B96:B107)</f>
        <v>0.460972222222222</v>
      </c>
      <c r="I108" s="0" t="n">
        <f aca="false">AVERAGE(C96:C107)</f>
        <v>0.842662715398968</v>
      </c>
    </row>
    <row r="109" customFormat="false" ht="12.75" hidden="false" customHeight="false" outlineLevel="0" collapsed="false">
      <c r="A109" s="5" t="n">
        <v>34859</v>
      </c>
      <c r="B109" s="0" t="n">
        <v>0.447619047619048</v>
      </c>
      <c r="C109" s="0" t="n">
        <v>0.839644385907145</v>
      </c>
      <c r="D109" s="0" t="n">
        <f aca="false">AVERAGE(B105:B108)</f>
        <v>0.467857142857143</v>
      </c>
      <c r="E109" s="0" t="n">
        <f aca="false">AVERAGE(C105:C108)</f>
        <v>0.896443859071452</v>
      </c>
      <c r="F109" s="0" t="n">
        <f aca="false">AVERAGE(B101:B108)</f>
        <v>0.470863095238095</v>
      </c>
      <c r="G109" s="0" t="n">
        <f aca="false">AVERAGE(C101:C108)</f>
        <v>0.899324991768192</v>
      </c>
      <c r="H109" s="0" t="n">
        <f aca="false">AVERAGE(B97:B108)</f>
        <v>0.460972222222222</v>
      </c>
      <c r="I109" s="0" t="n">
        <f aca="false">AVERAGE(C97:C108)</f>
        <v>0.851717703874438</v>
      </c>
    </row>
    <row r="110" customFormat="false" ht="12.75" hidden="false" customHeight="false" outlineLevel="0" collapsed="false">
      <c r="A110" s="5" t="n">
        <v>34866</v>
      </c>
      <c r="B110" s="0" t="n">
        <v>0.448571428571429</v>
      </c>
      <c r="C110" s="0" t="n">
        <v>0.790253539677313</v>
      </c>
      <c r="D110" s="0" t="n">
        <f aca="false">AVERAGE(B106:B109)</f>
        <v>0.45875</v>
      </c>
      <c r="E110" s="0" t="n">
        <f aca="false">AVERAGE(C106:C109)</f>
        <v>0.880803424432005</v>
      </c>
      <c r="F110" s="0" t="n">
        <f aca="false">AVERAGE(B102:B109)</f>
        <v>0.46827380952381</v>
      </c>
      <c r="G110" s="0" t="n">
        <f aca="false">AVERAGE(C102:C109)</f>
        <v>0.896032268686204</v>
      </c>
      <c r="H110" s="0" t="n">
        <f aca="false">AVERAGE(B98:B109)</f>
        <v>0.462738095238095</v>
      </c>
      <c r="I110" s="0" t="n">
        <f aca="false">AVERAGE(C98:C109)</f>
        <v>0.861595873120404</v>
      </c>
    </row>
    <row r="111" customFormat="false" ht="12.75" hidden="false" customHeight="false" outlineLevel="0" collapsed="false">
      <c r="A111" s="5" t="n">
        <v>34873</v>
      </c>
      <c r="B111" s="0" t="n">
        <v>0.416428571428571</v>
      </c>
      <c r="C111" s="0" t="n">
        <v>0.780375370431347</v>
      </c>
      <c r="D111" s="0" t="n">
        <f aca="false">AVERAGE(B107:B110)</f>
        <v>0.454702380952381</v>
      </c>
      <c r="E111" s="0" t="n">
        <f aca="false">AVERAGE(C107:C110)</f>
        <v>0.853638459005598</v>
      </c>
      <c r="F111" s="0" t="n">
        <f aca="false">AVERAGE(B103:B110)</f>
        <v>0.46735119047619</v>
      </c>
      <c r="G111" s="0" t="n">
        <f aca="false">AVERAGE(C103:C110)</f>
        <v>0.879980243661508</v>
      </c>
      <c r="H111" s="0" t="n">
        <f aca="false">AVERAGE(B99:B110)</f>
        <v>0.463888888888889</v>
      </c>
      <c r="I111" s="0" t="n">
        <f aca="false">AVERAGE(C99:C110)</f>
        <v>0.868455712874547</v>
      </c>
    </row>
    <row r="112" customFormat="false" ht="12.75" hidden="false" customHeight="false" outlineLevel="0" collapsed="false">
      <c r="A112" s="5" t="n">
        <v>34880</v>
      </c>
      <c r="B112" s="0" t="n">
        <v>0.414285714285714</v>
      </c>
      <c r="C112" s="0" t="n">
        <v>0.727691801119526</v>
      </c>
      <c r="D112" s="0" t="n">
        <f aca="false">AVERAGE(B108:B111)</f>
        <v>0.439404761904762</v>
      </c>
      <c r="E112" s="0" t="n">
        <f aca="false">AVERAGE(C108:C111)</f>
        <v>0.824003951267698</v>
      </c>
      <c r="F112" s="0" t="n">
        <f aca="false">AVERAGE(B104:B111)</f>
        <v>0.458660714285714</v>
      </c>
      <c r="G112" s="0" t="n">
        <f aca="false">AVERAGE(C104:C111)</f>
        <v>0.86187026671057</v>
      </c>
      <c r="H112" s="0" t="n">
        <f aca="false">AVERAGE(B100:B111)</f>
        <v>0.461329365079365</v>
      </c>
      <c r="I112" s="0" t="n">
        <f aca="false">AVERAGE(C100:C111)</f>
        <v>0.870925255186039</v>
      </c>
    </row>
    <row r="113" customFormat="false" ht="12.75" hidden="false" customHeight="false" outlineLevel="0" collapsed="false">
      <c r="A113" s="5" t="n">
        <v>34887</v>
      </c>
      <c r="B113" s="0" t="n">
        <v>0.408095238095238</v>
      </c>
      <c r="C113" s="0" t="n">
        <v>0.711228185709582</v>
      </c>
      <c r="D113" s="0" t="n">
        <f aca="false">AVERAGE(B109:B112)</f>
        <v>0.43172619047619</v>
      </c>
      <c r="E113" s="0" t="n">
        <f aca="false">AVERAGE(C109:C112)</f>
        <v>0.784491274283833</v>
      </c>
      <c r="F113" s="0" t="n">
        <f aca="false">AVERAGE(B105:B112)</f>
        <v>0.449791666666667</v>
      </c>
      <c r="G113" s="0" t="n">
        <f aca="false">AVERAGE(C105:C112)</f>
        <v>0.840467566677642</v>
      </c>
      <c r="H113" s="0" t="n">
        <f aca="false">AVERAGE(B101:B112)</f>
        <v>0.45781746031746</v>
      </c>
      <c r="I113" s="0" t="n">
        <f aca="false">AVERAGE(C101:C112)</f>
        <v>0.861047085940073</v>
      </c>
    </row>
    <row r="114" customFormat="false" ht="12.75" hidden="false" customHeight="false" outlineLevel="0" collapsed="false">
      <c r="A114" s="5" t="n">
        <v>34894</v>
      </c>
      <c r="B114" s="0" t="n">
        <v>0.412380952380952</v>
      </c>
      <c r="C114" s="0" t="n">
        <v>0.711228185709582</v>
      </c>
      <c r="D114" s="0" t="n">
        <f aca="false">AVERAGE(B110:B113)</f>
        <v>0.421845238095238</v>
      </c>
      <c r="E114" s="0" t="n">
        <f aca="false">AVERAGE(C110:C113)</f>
        <v>0.752387224234442</v>
      </c>
      <c r="F114" s="0" t="n">
        <f aca="false">AVERAGE(B106:B113)</f>
        <v>0.440297619047619</v>
      </c>
      <c r="G114" s="0" t="n">
        <f aca="false">AVERAGE(C106:C113)</f>
        <v>0.816595324333224</v>
      </c>
      <c r="H114" s="0" t="n">
        <f aca="false">AVERAGE(B102:B113)</f>
        <v>0.452797619047619</v>
      </c>
      <c r="I114" s="0" t="n">
        <f aca="false">AVERAGE(C102:C113)</f>
        <v>0.848150587202283</v>
      </c>
    </row>
    <row r="115" customFormat="false" ht="12.75" hidden="false" customHeight="false" outlineLevel="0" collapsed="false">
      <c r="A115" s="5" t="n">
        <v>34901</v>
      </c>
      <c r="B115" s="0" t="n">
        <v>0.399761904761905</v>
      </c>
      <c r="C115" s="0" t="n">
        <v>0.810009878169246</v>
      </c>
      <c r="D115" s="0" t="n">
        <f aca="false">AVERAGE(B111:B114)</f>
        <v>0.412797619047619</v>
      </c>
      <c r="E115" s="0" t="n">
        <f aca="false">AVERAGE(C111:C114)</f>
        <v>0.732630885742509</v>
      </c>
      <c r="F115" s="0" t="n">
        <f aca="false">AVERAGE(B107:B114)</f>
        <v>0.43375</v>
      </c>
      <c r="G115" s="0" t="n">
        <f aca="false">AVERAGE(C107:C114)</f>
        <v>0.793134672374053</v>
      </c>
      <c r="H115" s="0" t="n">
        <f aca="false">AVERAGE(B103:B114)</f>
        <v>0.449166666666667</v>
      </c>
      <c r="I115" s="0" t="n">
        <f aca="false">AVERAGE(C103:C114)</f>
        <v>0.830863791021842</v>
      </c>
    </row>
    <row r="116" customFormat="false" ht="12.75" hidden="false" customHeight="false" outlineLevel="0" collapsed="false">
      <c r="A116" s="5" t="n">
        <v>34908</v>
      </c>
      <c r="B116" s="0" t="n">
        <v>0.415</v>
      </c>
      <c r="C116" s="0" t="n">
        <v>0.750740862693448</v>
      </c>
      <c r="D116" s="0" t="n">
        <f aca="false">AVERAGE(B112:B115)</f>
        <v>0.408630952380952</v>
      </c>
      <c r="E116" s="0" t="n">
        <f aca="false">AVERAGE(C112:C115)</f>
        <v>0.740039512676984</v>
      </c>
      <c r="F116" s="0" t="n">
        <f aca="false">AVERAGE(B108:B115)</f>
        <v>0.424017857142857</v>
      </c>
      <c r="G116" s="0" t="n">
        <f aca="false">AVERAGE(C108:C115)</f>
        <v>0.782021731972341</v>
      </c>
      <c r="H116" s="0" t="n">
        <f aca="false">AVERAGE(B104:B115)</f>
        <v>0.441984126984127</v>
      </c>
      <c r="I116" s="0" t="n">
        <f aca="false">AVERAGE(C104:C115)</f>
        <v>0.821260015366041</v>
      </c>
    </row>
    <row r="117" customFormat="false" ht="12.75" hidden="false" customHeight="false" outlineLevel="0" collapsed="false">
      <c r="A117" s="5" t="n">
        <v>34915</v>
      </c>
      <c r="B117" s="0" t="n">
        <v>0.421666666666667</v>
      </c>
      <c r="C117" s="0" t="n">
        <v>0.740862693447481</v>
      </c>
      <c r="D117" s="0" t="n">
        <f aca="false">AVERAGE(B113:B116)</f>
        <v>0.408809523809524</v>
      </c>
      <c r="E117" s="0" t="n">
        <f aca="false">AVERAGE(C113:C116)</f>
        <v>0.745801778070464</v>
      </c>
      <c r="F117" s="0" t="n">
        <f aca="false">AVERAGE(B109:B116)</f>
        <v>0.420267857142857</v>
      </c>
      <c r="G117" s="0" t="n">
        <f aca="false">AVERAGE(C109:C116)</f>
        <v>0.765146526177149</v>
      </c>
      <c r="H117" s="0" t="n">
        <f aca="false">AVERAGE(B105:B116)</f>
        <v>0.436130952380952</v>
      </c>
      <c r="I117" s="0" t="n">
        <f aca="false">AVERAGE(C105:C116)</f>
        <v>0.808912303808583</v>
      </c>
    </row>
    <row r="118" customFormat="false" ht="12.75" hidden="false" customHeight="false" outlineLevel="0" collapsed="false">
      <c r="A118" s="5" t="n">
        <v>34922</v>
      </c>
      <c r="B118" s="0" t="n">
        <v>0.425238095238095</v>
      </c>
      <c r="C118" s="0" t="n">
        <v>0.740862693447481</v>
      </c>
      <c r="D118" s="0" t="n">
        <f aca="false">AVERAGE(B114:B117)</f>
        <v>0.412202380952381</v>
      </c>
      <c r="E118" s="0" t="n">
        <f aca="false">AVERAGE(C114:C117)</f>
        <v>0.753210405004939</v>
      </c>
      <c r="F118" s="0" t="n">
        <f aca="false">AVERAGE(B110:B117)</f>
        <v>0.41702380952381</v>
      </c>
      <c r="G118" s="0" t="n">
        <f aca="false">AVERAGE(C110:C117)</f>
        <v>0.752798814619691</v>
      </c>
      <c r="H118" s="0" t="n">
        <f aca="false">AVERAGE(B106:B117)</f>
        <v>0.43093253968254</v>
      </c>
      <c r="I118" s="0" t="n">
        <f aca="false">AVERAGE(C106:C117)</f>
        <v>0.795467017890462</v>
      </c>
    </row>
    <row r="119" customFormat="false" ht="12.75" hidden="false" customHeight="false" outlineLevel="0" collapsed="false">
      <c r="A119" s="5" t="n">
        <v>34929</v>
      </c>
      <c r="B119" s="0" t="n">
        <v>0.425476190476191</v>
      </c>
      <c r="C119" s="0" t="n">
        <v>0.730984524201515</v>
      </c>
      <c r="D119" s="0" t="n">
        <f aca="false">AVERAGE(B115:B118)</f>
        <v>0.415416666666667</v>
      </c>
      <c r="E119" s="0" t="n">
        <f aca="false">AVERAGE(C115:C118)</f>
        <v>0.760619031939414</v>
      </c>
      <c r="F119" s="0" t="n">
        <f aca="false">AVERAGE(B111:B118)</f>
        <v>0.414107142857143</v>
      </c>
      <c r="G119" s="0" t="n">
        <f aca="false">AVERAGE(C111:C118)</f>
        <v>0.746624958840962</v>
      </c>
      <c r="H119" s="0" t="n">
        <f aca="false">AVERAGE(B107:B118)</f>
        <v>0.427638888888889</v>
      </c>
      <c r="I119" s="0" t="n">
        <f aca="false">AVERAGE(C107:C118)</f>
        <v>0.782296125562507</v>
      </c>
    </row>
    <row r="120" customFormat="false" ht="12.75" hidden="false" customHeight="false" outlineLevel="0" collapsed="false">
      <c r="A120" s="5" t="n">
        <v>34936</v>
      </c>
      <c r="B120" s="0" t="n">
        <v>0.425238095238095</v>
      </c>
      <c r="C120" s="0" t="n">
        <v>0.691471847217649</v>
      </c>
      <c r="D120" s="0" t="n">
        <f aca="false">AVERAGE(B116:B119)</f>
        <v>0.421845238095238</v>
      </c>
      <c r="E120" s="0" t="n">
        <f aca="false">AVERAGE(C116:C119)</f>
        <v>0.740862693447481</v>
      </c>
      <c r="F120" s="0" t="n">
        <f aca="false">AVERAGE(B112:B119)</f>
        <v>0.415238095238095</v>
      </c>
      <c r="G120" s="0" t="n">
        <f aca="false">AVERAGE(C112:C119)</f>
        <v>0.740451103062233</v>
      </c>
      <c r="H120" s="0" t="n">
        <f aca="false">AVERAGE(B108:B119)</f>
        <v>0.423293650793651</v>
      </c>
      <c r="I120" s="0" t="n">
        <f aca="false">AVERAGE(C108:C119)</f>
        <v>0.768302052464055</v>
      </c>
    </row>
    <row r="121" customFormat="false" ht="12.75" hidden="false" customHeight="false" outlineLevel="0" collapsed="false">
      <c r="A121" s="5" t="n">
        <v>34950</v>
      </c>
      <c r="B121" s="0" t="n">
        <v>0.439047619047619</v>
      </c>
      <c r="C121" s="0" t="n">
        <v>0.658544616397761</v>
      </c>
      <c r="D121" s="0" t="n">
        <f aca="false">AVERAGE(B117:B120)</f>
        <v>0.424404761904762</v>
      </c>
      <c r="E121" s="0" t="n">
        <f aca="false">AVERAGE(C117:C120)</f>
        <v>0.726045439578532</v>
      </c>
      <c r="F121" s="0" t="n">
        <f aca="false">AVERAGE(B113:B120)</f>
        <v>0.416607142857143</v>
      </c>
      <c r="G121" s="0" t="n">
        <f aca="false">AVERAGE(C113:C120)</f>
        <v>0.735923608824498</v>
      </c>
      <c r="H121" s="0" t="n">
        <f aca="false">AVERAGE(B109:B120)</f>
        <v>0.421646825396825</v>
      </c>
      <c r="I121" s="0" t="n">
        <f aca="false">AVERAGE(C109:C120)</f>
        <v>0.752112830644276</v>
      </c>
    </row>
    <row r="122" customFormat="false" ht="12.75" hidden="false" customHeight="false" outlineLevel="0" collapsed="false">
      <c r="A122" s="5" t="n">
        <v>34957</v>
      </c>
      <c r="B122" s="0" t="n">
        <v>0.450476190476191</v>
      </c>
      <c r="C122" s="0" t="n">
        <v>0.648666447151795</v>
      </c>
      <c r="D122" s="0" t="n">
        <f aca="false">AVERAGE(B118:B121)</f>
        <v>0.42875</v>
      </c>
      <c r="E122" s="0" t="n">
        <f aca="false">AVERAGE(C118:C121)</f>
        <v>0.705465920316101</v>
      </c>
      <c r="F122" s="0" t="n">
        <f aca="false">AVERAGE(B114:B121)</f>
        <v>0.420476190476191</v>
      </c>
      <c r="G122" s="0" t="n">
        <f aca="false">AVERAGE(C114:C121)</f>
        <v>0.72933816266052</v>
      </c>
      <c r="H122" s="0" t="n">
        <f aca="false">AVERAGE(B110:B121)</f>
        <v>0.42093253968254</v>
      </c>
      <c r="I122" s="0" t="n">
        <f aca="false">AVERAGE(C110:C121)</f>
        <v>0.737021183185161</v>
      </c>
    </row>
    <row r="123" customFormat="false" ht="12.75" hidden="false" customHeight="false" outlineLevel="0" collapsed="false">
      <c r="A123" s="5" t="n">
        <v>34964</v>
      </c>
      <c r="B123" s="0" t="n">
        <v>0.410714285714286</v>
      </c>
      <c r="C123" s="0" t="n">
        <v>0.648666447151795</v>
      </c>
      <c r="D123" s="0" t="n">
        <f aca="false">AVERAGE(B119:B122)</f>
        <v>0.435059523809524</v>
      </c>
      <c r="E123" s="0" t="n">
        <f aca="false">AVERAGE(C119:C122)</f>
        <v>0.68241685874218</v>
      </c>
      <c r="F123" s="0" t="n">
        <f aca="false">AVERAGE(B115:B122)</f>
        <v>0.425238095238095</v>
      </c>
      <c r="G123" s="0" t="n">
        <f aca="false">AVERAGE(C115:C122)</f>
        <v>0.721517945340797</v>
      </c>
      <c r="H123" s="0" t="n">
        <f aca="false">AVERAGE(B111:B122)</f>
        <v>0.42109126984127</v>
      </c>
      <c r="I123" s="0" t="n">
        <f aca="false">AVERAGE(C111:C122)</f>
        <v>0.725222258808034</v>
      </c>
    </row>
    <row r="124" customFormat="false" ht="12.75" hidden="false" customHeight="false" outlineLevel="0" collapsed="false">
      <c r="A124" s="5" t="n">
        <v>34971</v>
      </c>
      <c r="B124" s="0" t="n">
        <v>0.417619047619048</v>
      </c>
      <c r="C124" s="0" t="n">
        <v>0.635495554823839</v>
      </c>
      <c r="D124" s="0" t="n">
        <f aca="false">AVERAGE(B120:B123)</f>
        <v>0.431369047619048</v>
      </c>
      <c r="E124" s="0" t="n">
        <f aca="false">AVERAGE(C120:C123)</f>
        <v>0.66183733947975</v>
      </c>
      <c r="F124" s="0" t="n">
        <f aca="false">AVERAGE(B116:B123)</f>
        <v>0.426607142857143</v>
      </c>
      <c r="G124" s="0" t="n">
        <f aca="false">AVERAGE(C116:C123)</f>
        <v>0.701350016463616</v>
      </c>
      <c r="H124" s="0" t="n">
        <f aca="false">AVERAGE(B112:B123)</f>
        <v>0.420615079365079</v>
      </c>
      <c r="I124" s="0" t="n">
        <f aca="false">AVERAGE(C112:C123)</f>
        <v>0.714246515201405</v>
      </c>
    </row>
    <row r="125" customFormat="false" ht="12.75" hidden="false" customHeight="false" outlineLevel="0" collapsed="false">
      <c r="A125" s="5" t="n">
        <v>34978</v>
      </c>
      <c r="B125" s="0" t="n">
        <v>0.405476190476191</v>
      </c>
      <c r="C125" s="0" t="n">
        <v>0.628910108659862</v>
      </c>
      <c r="D125" s="0" t="n">
        <f aca="false">AVERAGE(B121:B124)</f>
        <v>0.429464285714286</v>
      </c>
      <c r="E125" s="0" t="n">
        <f aca="false">AVERAGE(C121:C124)</f>
        <v>0.647843266381297</v>
      </c>
      <c r="F125" s="0" t="n">
        <f aca="false">AVERAGE(B117:B124)</f>
        <v>0.426934523809524</v>
      </c>
      <c r="G125" s="0" t="n">
        <f aca="false">AVERAGE(C117:C124)</f>
        <v>0.686944352979914</v>
      </c>
      <c r="H125" s="0" t="n">
        <f aca="false">AVERAGE(B113:B124)</f>
        <v>0.420892857142857</v>
      </c>
      <c r="I125" s="0" t="n">
        <f aca="false">AVERAGE(C113:C124)</f>
        <v>0.706563494676764</v>
      </c>
    </row>
    <row r="126" customFormat="false" ht="12.75" hidden="false" customHeight="false" outlineLevel="0" collapsed="false">
      <c r="A126" s="5" t="n">
        <v>34985</v>
      </c>
      <c r="B126" s="0" t="n">
        <v>0.41452380952381</v>
      </c>
      <c r="C126" s="0" t="n">
        <v>0.589397431675996</v>
      </c>
      <c r="D126" s="0" t="n">
        <f aca="false">AVERAGE(B122:B125)</f>
        <v>0.421071428571429</v>
      </c>
      <c r="E126" s="0" t="n">
        <f aca="false">AVERAGE(C122:C125)</f>
        <v>0.640434639446823</v>
      </c>
      <c r="F126" s="0" t="n">
        <f aca="false">AVERAGE(B118:B125)</f>
        <v>0.424910714285714</v>
      </c>
      <c r="G126" s="0" t="n">
        <f aca="false">AVERAGE(C118:C125)</f>
        <v>0.672950279881462</v>
      </c>
      <c r="H126" s="0" t="n">
        <f aca="false">AVERAGE(B114:B125)</f>
        <v>0.420674603174603</v>
      </c>
      <c r="I126" s="0" t="n">
        <f aca="false">AVERAGE(C114:C125)</f>
        <v>0.699703654922621</v>
      </c>
    </row>
    <row r="127" customFormat="false" ht="12.75" hidden="false" customHeight="false" outlineLevel="0" collapsed="false">
      <c r="A127" s="5" t="n">
        <v>34992</v>
      </c>
      <c r="B127" s="0" t="n">
        <v>0.413571428571429</v>
      </c>
      <c r="C127" s="0" t="n">
        <v>0.592690154757985</v>
      </c>
      <c r="D127" s="0" t="n">
        <f aca="false">AVERAGE(B123:B126)</f>
        <v>0.412083333333333</v>
      </c>
      <c r="E127" s="0" t="n">
        <f aca="false">AVERAGE(C123:C126)</f>
        <v>0.625617385577873</v>
      </c>
      <c r="F127" s="0" t="n">
        <f aca="false">AVERAGE(B119:B126)</f>
        <v>0.423571428571429</v>
      </c>
      <c r="G127" s="0" t="n">
        <f aca="false">AVERAGE(C119:C126)</f>
        <v>0.654017122160026</v>
      </c>
      <c r="H127" s="0" t="n">
        <f aca="false">AVERAGE(B115:B126)</f>
        <v>0.420853174603175</v>
      </c>
      <c r="I127" s="0" t="n">
        <f aca="false">AVERAGE(C115:C126)</f>
        <v>0.689551092086489</v>
      </c>
    </row>
    <row r="128" customFormat="false" ht="12.75" hidden="false" customHeight="false" outlineLevel="0" collapsed="false">
      <c r="A128" s="5" t="n">
        <v>34999</v>
      </c>
      <c r="B128" s="0" t="n">
        <v>0.417619047619048</v>
      </c>
      <c r="C128" s="0" t="n">
        <v>0.57951926243003</v>
      </c>
      <c r="D128" s="0" t="n">
        <f aca="false">AVERAGE(B124:B127)</f>
        <v>0.412797619047619</v>
      </c>
      <c r="E128" s="0" t="n">
        <f aca="false">AVERAGE(C124:C127)</f>
        <v>0.611623312479421</v>
      </c>
      <c r="F128" s="0" t="n">
        <f aca="false">AVERAGE(B120:B127)</f>
        <v>0.422083333333333</v>
      </c>
      <c r="G128" s="0" t="n">
        <f aca="false">AVERAGE(C120:C127)</f>
        <v>0.636730325979585</v>
      </c>
      <c r="H128" s="0" t="n">
        <f aca="false">AVERAGE(B116:B127)</f>
        <v>0.422003968253968</v>
      </c>
      <c r="I128" s="0" t="n">
        <f aca="false">AVERAGE(C116:C127)</f>
        <v>0.671441115135551</v>
      </c>
    </row>
    <row r="129" customFormat="false" ht="12.75" hidden="false" customHeight="false" outlineLevel="0" collapsed="false">
      <c r="A129" s="5" t="n">
        <v>35006</v>
      </c>
      <c r="B129" s="0" t="n">
        <v>0.427142857142857</v>
      </c>
      <c r="C129" s="0" t="n">
        <v>0.609153770167929</v>
      </c>
      <c r="D129" s="0" t="n">
        <f aca="false">AVERAGE(B125:B128)</f>
        <v>0.412797619047619</v>
      </c>
      <c r="E129" s="0" t="n">
        <f aca="false">AVERAGE(C125:C128)</f>
        <v>0.597629239380968</v>
      </c>
      <c r="F129" s="0" t="n">
        <f aca="false">AVERAGE(B121:B128)</f>
        <v>0.421130952380952</v>
      </c>
      <c r="G129" s="0" t="n">
        <f aca="false">AVERAGE(C121:C128)</f>
        <v>0.622736252881133</v>
      </c>
      <c r="H129" s="0" t="n">
        <f aca="false">AVERAGE(B117:B128)</f>
        <v>0.422222222222222</v>
      </c>
      <c r="I129" s="0" t="n">
        <f aca="false">AVERAGE(C117:C128)</f>
        <v>0.657172648446932</v>
      </c>
    </row>
    <row r="130" customFormat="false" ht="12.75" hidden="false" customHeight="false" outlineLevel="0" collapsed="false">
      <c r="A130" s="5" t="n">
        <v>35013</v>
      </c>
      <c r="B130" s="0" t="n">
        <v>0.424523809523809</v>
      </c>
      <c r="C130" s="0" t="n">
        <v>0.645373724069806</v>
      </c>
      <c r="D130" s="0" t="n">
        <f aca="false">AVERAGE(B126:B129)</f>
        <v>0.418214285714286</v>
      </c>
      <c r="E130" s="0" t="n">
        <f aca="false">AVERAGE(C126:C129)</f>
        <v>0.592690154757985</v>
      </c>
      <c r="F130" s="0" t="n">
        <f aca="false">AVERAGE(B122:B129)</f>
        <v>0.419642857142857</v>
      </c>
      <c r="G130" s="0" t="n">
        <f aca="false">AVERAGE(C122:C129)</f>
        <v>0.616562397102404</v>
      </c>
      <c r="H130" s="0" t="n">
        <f aca="false">AVERAGE(B118:B129)</f>
        <v>0.422678571428571</v>
      </c>
      <c r="I130" s="0" t="n">
        <f aca="false">AVERAGE(C118:C129)</f>
        <v>0.646196904840303</v>
      </c>
    </row>
    <row r="131" customFormat="false" ht="12.75" hidden="false" customHeight="false" outlineLevel="0" collapsed="false">
      <c r="A131" s="5" t="n">
        <v>35020</v>
      </c>
      <c r="B131" s="0" t="n">
        <v>0.442142857142857</v>
      </c>
      <c r="C131" s="0" t="n">
        <v>0.655251893315772</v>
      </c>
      <c r="D131" s="0" t="n">
        <f aca="false">AVERAGE(B127:B130)</f>
        <v>0.420714285714286</v>
      </c>
      <c r="E131" s="0" t="n">
        <f aca="false">AVERAGE(C127:C130)</f>
        <v>0.606684227856437</v>
      </c>
      <c r="F131" s="0" t="n">
        <f aca="false">AVERAGE(B123:B130)</f>
        <v>0.41639880952381</v>
      </c>
      <c r="G131" s="0" t="n">
        <f aca="false">AVERAGE(C123:C130)</f>
        <v>0.616150806717155</v>
      </c>
      <c r="H131" s="0" t="n">
        <f aca="false">AVERAGE(B119:B130)</f>
        <v>0.422619047619048</v>
      </c>
      <c r="I131" s="0" t="n">
        <f aca="false">AVERAGE(C119:C130)</f>
        <v>0.638239490725497</v>
      </c>
    </row>
    <row r="132" customFormat="false" ht="12.75" hidden="false" customHeight="false" outlineLevel="0" collapsed="false">
      <c r="A132" s="5" t="n">
        <v>35041</v>
      </c>
      <c r="B132" s="0" t="n">
        <v>0.451666666666667</v>
      </c>
      <c r="C132" s="0" t="n">
        <v>0.675008231807705</v>
      </c>
      <c r="D132" s="0" t="n">
        <f aca="false">AVERAGE(B128:B131)</f>
        <v>0.427857142857143</v>
      </c>
      <c r="E132" s="0" t="n">
        <f aca="false">AVERAGE(C128:C131)</f>
        <v>0.622324662495884</v>
      </c>
      <c r="F132" s="0" t="n">
        <f aca="false">AVERAGE(B124:B131)</f>
        <v>0.420327380952381</v>
      </c>
      <c r="G132" s="0" t="n">
        <f aca="false">AVERAGE(C124:C131)</f>
        <v>0.616973987487652</v>
      </c>
      <c r="H132" s="0" t="n">
        <f aca="false">AVERAGE(B120:B131)</f>
        <v>0.424007936507937</v>
      </c>
      <c r="I132" s="0" t="n">
        <f aca="false">AVERAGE(C120:C131)</f>
        <v>0.631928438151685</v>
      </c>
    </row>
    <row r="133" customFormat="false" ht="12.75" hidden="false" customHeight="false" outlineLevel="0" collapsed="false">
      <c r="A133" s="5" t="n">
        <v>35048</v>
      </c>
      <c r="B133" s="0" t="n">
        <v>0.46452380952381</v>
      </c>
      <c r="C133" s="0" t="n">
        <v>0.707935462627593</v>
      </c>
      <c r="D133" s="0" t="n">
        <f aca="false">AVERAGE(B129:B132)</f>
        <v>0.436369047619048</v>
      </c>
      <c r="E133" s="0" t="n">
        <f aca="false">AVERAGE(C129:C132)</f>
        <v>0.646196904840303</v>
      </c>
      <c r="F133" s="0" t="n">
        <f aca="false">AVERAGE(B125:B132)</f>
        <v>0.424583333333333</v>
      </c>
      <c r="G133" s="0" t="n">
        <f aca="false">AVERAGE(C125:C132)</f>
        <v>0.621913072110636</v>
      </c>
      <c r="H133" s="0" t="n">
        <f aca="false">AVERAGE(B121:B132)</f>
        <v>0.426210317460318</v>
      </c>
      <c r="I133" s="0" t="n">
        <f aca="false">AVERAGE(C121:C132)</f>
        <v>0.630556470200856</v>
      </c>
    </row>
    <row r="134" customFormat="false" ht="12.75" hidden="false" customHeight="false" outlineLevel="0" collapsed="false">
      <c r="A134" s="5" t="n">
        <v>35055</v>
      </c>
      <c r="B134" s="0" t="n">
        <v>0.455714285714286</v>
      </c>
      <c r="C134" s="0" t="n">
        <v>0.711228185709582</v>
      </c>
      <c r="D134" s="0" t="n">
        <f aca="false">AVERAGE(B130:B133)</f>
        <v>0.445714285714286</v>
      </c>
      <c r="E134" s="0" t="n">
        <f aca="false">AVERAGE(C130:C133)</f>
        <v>0.670892327955219</v>
      </c>
      <c r="F134" s="0" t="n">
        <f aca="false">AVERAGE(B126:B133)</f>
        <v>0.431964285714286</v>
      </c>
      <c r="G134" s="0" t="n">
        <f aca="false">AVERAGE(C126:C133)</f>
        <v>0.631791241356602</v>
      </c>
      <c r="H134" s="0" t="n">
        <f aca="false">AVERAGE(B122:B133)</f>
        <v>0.428333333333333</v>
      </c>
      <c r="I134" s="0" t="n">
        <f aca="false">AVERAGE(C122:C133)</f>
        <v>0.634672374053342</v>
      </c>
    </row>
    <row r="135" customFormat="false" ht="12.75" hidden="false" customHeight="false" outlineLevel="0" collapsed="false">
      <c r="A135" s="5" t="n">
        <v>35069</v>
      </c>
      <c r="B135" s="0" t="n">
        <v>0.482380952380952</v>
      </c>
      <c r="C135" s="0" t="n">
        <v>0.71781363187356</v>
      </c>
      <c r="D135" s="0" t="n">
        <f aca="false">AVERAGE(B131:B134)</f>
        <v>0.453511904761905</v>
      </c>
      <c r="E135" s="0" t="n">
        <f aca="false">AVERAGE(C131:C134)</f>
        <v>0.687355943365163</v>
      </c>
      <c r="F135" s="0" t="n">
        <f aca="false">AVERAGE(B127:B134)</f>
        <v>0.437113095238095</v>
      </c>
      <c r="G135" s="0" t="n">
        <f aca="false">AVERAGE(C127:C134)</f>
        <v>0.6470200856108</v>
      </c>
      <c r="H135" s="0" t="n">
        <f aca="false">AVERAGE(B123:B134)</f>
        <v>0.428769841269841</v>
      </c>
      <c r="I135" s="0" t="n">
        <f aca="false">AVERAGE(C123:C134)</f>
        <v>0.639885852266491</v>
      </c>
    </row>
    <row r="136" customFormat="false" ht="12.75" hidden="false" customHeight="false" outlineLevel="0" collapsed="false">
      <c r="A136" s="5" t="n">
        <v>35076</v>
      </c>
      <c r="B136" s="0" t="n">
        <v>0.43452380952381</v>
      </c>
      <c r="C136" s="0" t="n">
        <v>0.707935462627593</v>
      </c>
      <c r="D136" s="0" t="n">
        <f aca="false">AVERAGE(B132:B135)</f>
        <v>0.463571428571429</v>
      </c>
      <c r="E136" s="0" t="n">
        <f aca="false">AVERAGE(C132:C135)</f>
        <v>0.70299637800461</v>
      </c>
      <c r="F136" s="0" t="n">
        <f aca="false">AVERAGE(B128:B135)</f>
        <v>0.445714285714286</v>
      </c>
      <c r="G136" s="0" t="n">
        <f aca="false">AVERAGE(C128:C135)</f>
        <v>0.662660520250247</v>
      </c>
      <c r="H136" s="0" t="n">
        <f aca="false">AVERAGE(B124:B135)</f>
        <v>0.434742063492064</v>
      </c>
      <c r="I136" s="0" t="n">
        <f aca="false">AVERAGE(C124:C135)</f>
        <v>0.645648117659971</v>
      </c>
    </row>
    <row r="137" customFormat="false" ht="12.75" hidden="false" customHeight="false" outlineLevel="0" collapsed="false">
      <c r="A137" s="5" t="n">
        <v>35083</v>
      </c>
      <c r="B137" s="0" t="n">
        <v>0.450952380952381</v>
      </c>
      <c r="C137" s="0" t="n">
        <v>0.698057293381627</v>
      </c>
      <c r="D137" s="0" t="n">
        <f aca="false">AVERAGE(B133:B136)</f>
        <v>0.459285714285714</v>
      </c>
      <c r="E137" s="0" t="n">
        <f aca="false">AVERAGE(C133:C136)</f>
        <v>0.711228185709582</v>
      </c>
      <c r="F137" s="0" t="n">
        <f aca="false">AVERAGE(B129:B136)</f>
        <v>0.447827380952381</v>
      </c>
      <c r="G137" s="0" t="n">
        <f aca="false">AVERAGE(C129:C136)</f>
        <v>0.678712545274942</v>
      </c>
      <c r="H137" s="0" t="n">
        <f aca="false">AVERAGE(B125:B136)</f>
        <v>0.436150793650794</v>
      </c>
      <c r="I137" s="0" t="n">
        <f aca="false">AVERAGE(C125:C136)</f>
        <v>0.651684776643618</v>
      </c>
    </row>
    <row r="138" customFormat="false" ht="12.75" hidden="false" customHeight="false" outlineLevel="0" collapsed="false">
      <c r="A138" s="5" t="n">
        <v>35090</v>
      </c>
      <c r="B138" s="0" t="n">
        <v>0.422142857142857</v>
      </c>
      <c r="C138" s="0" t="n">
        <v>0.681593677971683</v>
      </c>
      <c r="D138" s="0" t="n">
        <f aca="false">AVERAGE(B134:B137)</f>
        <v>0.455892857142857</v>
      </c>
      <c r="E138" s="0" t="n">
        <f aca="false">AVERAGE(C134:C137)</f>
        <v>0.70875864339809</v>
      </c>
      <c r="F138" s="0" t="n">
        <f aca="false">AVERAGE(B130:B137)</f>
        <v>0.450803571428571</v>
      </c>
      <c r="G138" s="0" t="n">
        <f aca="false">AVERAGE(C130:C137)</f>
        <v>0.689825485676655</v>
      </c>
      <c r="H138" s="0" t="n">
        <f aca="false">AVERAGE(B126:B137)</f>
        <v>0.439940476190476</v>
      </c>
      <c r="I138" s="0" t="n">
        <f aca="false">AVERAGE(C126:C137)</f>
        <v>0.657447042037098</v>
      </c>
    </row>
    <row r="139" customFormat="false" ht="12.75" hidden="false" customHeight="false" outlineLevel="0" collapsed="false">
      <c r="A139" s="5" t="n">
        <v>35097</v>
      </c>
      <c r="B139" s="0" t="n">
        <v>0.423809523809524</v>
      </c>
      <c r="C139" s="0" t="n">
        <v>0.681593677971683</v>
      </c>
      <c r="D139" s="0" t="n">
        <f aca="false">AVERAGE(B135:B138)</f>
        <v>0.4475</v>
      </c>
      <c r="E139" s="0" t="n">
        <f aca="false">AVERAGE(C135:C138)</f>
        <v>0.701350016463615</v>
      </c>
      <c r="F139" s="0" t="n">
        <f aca="false">AVERAGE(B131:B138)</f>
        <v>0.450505952380952</v>
      </c>
      <c r="G139" s="0" t="n">
        <f aca="false">AVERAGE(C131:C138)</f>
        <v>0.694352979914389</v>
      </c>
      <c r="H139" s="0" t="n">
        <f aca="false">AVERAGE(B127:B138)</f>
        <v>0.440575396825397</v>
      </c>
      <c r="I139" s="0" t="n">
        <f aca="false">AVERAGE(C127:C138)</f>
        <v>0.665130062561739</v>
      </c>
    </row>
    <row r="140" customFormat="false" ht="12.75" hidden="false" customHeight="false" outlineLevel="0" collapsed="false">
      <c r="A140" s="5" t="n">
        <v>35104</v>
      </c>
      <c r="B140" s="0" t="n">
        <v>0.423333333333333</v>
      </c>
      <c r="C140" s="0" t="n">
        <v>0.698057293381627</v>
      </c>
      <c r="D140" s="0" t="n">
        <f aca="false">AVERAGE(B136:B139)</f>
        <v>0.432857142857143</v>
      </c>
      <c r="E140" s="0" t="n">
        <f aca="false">AVERAGE(C136:C139)</f>
        <v>0.692295027988146</v>
      </c>
      <c r="F140" s="0" t="n">
        <f aca="false">AVERAGE(B132:B139)</f>
        <v>0.448214285714286</v>
      </c>
      <c r="G140" s="0" t="n">
        <f aca="false">AVERAGE(C132:C139)</f>
        <v>0.697645702996378</v>
      </c>
      <c r="H140" s="0" t="n">
        <f aca="false">AVERAGE(B128:B139)</f>
        <v>0.441428571428571</v>
      </c>
      <c r="I140" s="0" t="n">
        <f aca="false">AVERAGE(C128:C139)</f>
        <v>0.672538689496213</v>
      </c>
    </row>
    <row r="141" customFormat="false" ht="12.75" hidden="false" customHeight="false" outlineLevel="0" collapsed="false">
      <c r="A141" s="5" t="n">
        <v>35111</v>
      </c>
      <c r="B141" s="0" t="n">
        <v>0.456190476190476</v>
      </c>
      <c r="C141" s="0" t="n">
        <v>0.707935462627593</v>
      </c>
      <c r="D141" s="0" t="n">
        <f aca="false">AVERAGE(B137:B140)</f>
        <v>0.430059523809524</v>
      </c>
      <c r="E141" s="0" t="n">
        <f aca="false">AVERAGE(C137:C140)</f>
        <v>0.689825485676655</v>
      </c>
      <c r="F141" s="0" t="n">
        <f aca="false">AVERAGE(B133:B140)</f>
        <v>0.444672619047619</v>
      </c>
      <c r="G141" s="0" t="n">
        <f aca="false">AVERAGE(C133:C140)</f>
        <v>0.700526835693118</v>
      </c>
      <c r="H141" s="0" t="n">
        <f aca="false">AVERAGE(B129:B140)</f>
        <v>0.441904761904762</v>
      </c>
      <c r="I141" s="0" t="n">
        <f aca="false">AVERAGE(C129:C140)</f>
        <v>0.68241685874218</v>
      </c>
    </row>
    <row r="142" customFormat="false" ht="12.75" hidden="false" customHeight="false" outlineLevel="0" collapsed="false">
      <c r="A142" s="5" t="n">
        <v>35118</v>
      </c>
      <c r="B142" s="0" t="n">
        <v>0.453809523809524</v>
      </c>
      <c r="C142" s="0" t="n">
        <v>0.730984524201515</v>
      </c>
      <c r="D142" s="0" t="n">
        <f aca="false">AVERAGE(B138:B141)</f>
        <v>0.431369047619048</v>
      </c>
      <c r="E142" s="0" t="n">
        <f aca="false">AVERAGE(C138:C141)</f>
        <v>0.692295027988146</v>
      </c>
      <c r="F142" s="0" t="n">
        <f aca="false">AVERAGE(B134:B141)</f>
        <v>0.443630952380952</v>
      </c>
      <c r="G142" s="0" t="n">
        <f aca="false">AVERAGE(C134:C141)</f>
        <v>0.700526835693118</v>
      </c>
      <c r="H142" s="0" t="n">
        <f aca="false">AVERAGE(B130:B141)</f>
        <v>0.444325396825397</v>
      </c>
      <c r="I142" s="0" t="n">
        <f aca="false">AVERAGE(C130:C141)</f>
        <v>0.690648666447152</v>
      </c>
    </row>
    <row r="143" customFormat="false" ht="12.75" hidden="false" customHeight="false" outlineLevel="0" collapsed="false">
      <c r="A143" s="5" t="n">
        <v>35132</v>
      </c>
      <c r="B143" s="0" t="n">
        <v>0.466904761904762</v>
      </c>
      <c r="C143" s="0" t="n">
        <v>0.71781363187356</v>
      </c>
      <c r="D143" s="0" t="n">
        <f aca="false">AVERAGE(B139:B142)</f>
        <v>0.439285714285714</v>
      </c>
      <c r="E143" s="0" t="n">
        <f aca="false">AVERAGE(C139:C142)</f>
        <v>0.704642739545604</v>
      </c>
      <c r="F143" s="0" t="n">
        <f aca="false">AVERAGE(B135:B142)</f>
        <v>0.443392857142857</v>
      </c>
      <c r="G143" s="0" t="n">
        <f aca="false">AVERAGE(C135:C142)</f>
        <v>0.70299637800461</v>
      </c>
      <c r="H143" s="0" t="n">
        <f aca="false">AVERAGE(B131:B142)</f>
        <v>0.446765873015873</v>
      </c>
      <c r="I143" s="0" t="n">
        <f aca="false">AVERAGE(C131:C142)</f>
        <v>0.697782899791461</v>
      </c>
    </row>
    <row r="144" customFormat="false" ht="12.75" hidden="false" customHeight="false" outlineLevel="0" collapsed="false">
      <c r="A144" s="5" t="n">
        <v>35139</v>
      </c>
      <c r="B144" s="0" t="n">
        <v>0.523571428571429</v>
      </c>
      <c r="C144" s="0" t="n">
        <v>0.721106354955548</v>
      </c>
      <c r="D144" s="0" t="n">
        <f aca="false">AVERAGE(B140:B143)</f>
        <v>0.450059523809524</v>
      </c>
      <c r="E144" s="0" t="n">
        <f aca="false">AVERAGE(C140:C143)</f>
        <v>0.713697728021074</v>
      </c>
      <c r="F144" s="0" t="n">
        <f aca="false">AVERAGE(B136:B143)</f>
        <v>0.441458333333333</v>
      </c>
      <c r="G144" s="0" t="n">
        <f aca="false">AVERAGE(C136:C143)</f>
        <v>0.70299637800461</v>
      </c>
      <c r="H144" s="0" t="n">
        <f aca="false">AVERAGE(B132:B143)</f>
        <v>0.448829365079365</v>
      </c>
      <c r="I144" s="0" t="n">
        <f aca="false">AVERAGE(C132:C143)</f>
        <v>0.70299637800461</v>
      </c>
    </row>
    <row r="145" customFormat="false" ht="12.75" hidden="false" customHeight="false" outlineLevel="0" collapsed="false">
      <c r="A145" s="5" t="n">
        <v>35146</v>
      </c>
      <c r="B145" s="0" t="n">
        <v>0.522619047619048</v>
      </c>
      <c r="C145" s="0" t="n">
        <v>0.737569970365492</v>
      </c>
      <c r="D145" s="0" t="n">
        <f aca="false">AVERAGE(B141:B144)</f>
        <v>0.475119047619048</v>
      </c>
      <c r="E145" s="0" t="n">
        <f aca="false">AVERAGE(C141:C144)</f>
        <v>0.719459993414554</v>
      </c>
      <c r="F145" s="0" t="n">
        <f aca="false">AVERAGE(B137:B144)</f>
        <v>0.452589285714286</v>
      </c>
      <c r="G145" s="0" t="n">
        <f aca="false">AVERAGE(C137:C144)</f>
        <v>0.704642739545604</v>
      </c>
      <c r="H145" s="0" t="n">
        <f aca="false">AVERAGE(B133:B144)</f>
        <v>0.454821428571429</v>
      </c>
      <c r="I145" s="0" t="n">
        <f aca="false">AVERAGE(C133:C144)</f>
        <v>0.70683788826693</v>
      </c>
    </row>
    <row r="146" customFormat="false" ht="12.75" hidden="false" customHeight="false" outlineLevel="0" collapsed="false">
      <c r="A146" s="5" t="n">
        <v>35153</v>
      </c>
      <c r="B146" s="0" t="n">
        <v>0.511190476190476</v>
      </c>
      <c r="C146" s="0" t="n">
        <v>0.767204478103392</v>
      </c>
      <c r="D146" s="0" t="n">
        <f aca="false">AVERAGE(B142:B145)</f>
        <v>0.491726190476191</v>
      </c>
      <c r="E146" s="0" t="n">
        <f aca="false">AVERAGE(C142:C145)</f>
        <v>0.726868620349029</v>
      </c>
      <c r="F146" s="0" t="n">
        <f aca="false">AVERAGE(B138:B145)</f>
        <v>0.461547619047619</v>
      </c>
      <c r="G146" s="0" t="n">
        <f aca="false">AVERAGE(C138:C145)</f>
        <v>0.709581824168587</v>
      </c>
      <c r="H146" s="0" t="n">
        <f aca="false">AVERAGE(B134:B145)</f>
        <v>0.459662698412698</v>
      </c>
      <c r="I146" s="0" t="n">
        <f aca="false">AVERAGE(C134:C145)</f>
        <v>0.709307430578422</v>
      </c>
    </row>
    <row r="147" customFormat="false" ht="12.75" hidden="false" customHeight="false" outlineLevel="0" collapsed="false">
      <c r="A147" s="5" t="n">
        <v>35160</v>
      </c>
      <c r="B147" s="0" t="n">
        <v>0.541666666666667</v>
      </c>
      <c r="C147" s="0" t="n">
        <v>0.80013170892328</v>
      </c>
      <c r="D147" s="0" t="n">
        <f aca="false">AVERAGE(B143:B146)</f>
        <v>0.506071428571429</v>
      </c>
      <c r="E147" s="0" t="n">
        <f aca="false">AVERAGE(C143:C146)</f>
        <v>0.735923608824498</v>
      </c>
      <c r="F147" s="0" t="n">
        <f aca="false">AVERAGE(B139:B146)</f>
        <v>0.472678571428571</v>
      </c>
      <c r="G147" s="0" t="n">
        <f aca="false">AVERAGE(C139:C146)</f>
        <v>0.720283174185051</v>
      </c>
      <c r="H147" s="0" t="n">
        <f aca="false">AVERAGE(B135:B146)</f>
        <v>0.464285714285714</v>
      </c>
      <c r="I147" s="0" t="n">
        <f aca="false">AVERAGE(C135:C146)</f>
        <v>0.713972121611239</v>
      </c>
    </row>
    <row r="148" customFormat="false" ht="12.75" hidden="false" customHeight="false" outlineLevel="0" collapsed="false">
      <c r="A148" s="5" t="n">
        <v>35167</v>
      </c>
      <c r="B148" s="0" t="n">
        <v>0.578333333333333</v>
      </c>
      <c r="C148" s="0" t="n">
        <v>0.846229832071123</v>
      </c>
      <c r="D148" s="0" t="n">
        <f aca="false">AVERAGE(B144:B147)</f>
        <v>0.524761904761905</v>
      </c>
      <c r="E148" s="0" t="n">
        <f aca="false">AVERAGE(C144:C147)</f>
        <v>0.756503128086928</v>
      </c>
      <c r="F148" s="0" t="n">
        <f aca="false">AVERAGE(B140:B147)</f>
        <v>0.487410714285714</v>
      </c>
      <c r="G148" s="0" t="n">
        <f aca="false">AVERAGE(C140:C147)</f>
        <v>0.735100428054001</v>
      </c>
      <c r="H148" s="0" t="n">
        <f aca="false">AVERAGE(B136:B147)</f>
        <v>0.46922619047619</v>
      </c>
      <c r="I148" s="0" t="n">
        <f aca="false">AVERAGE(C136:C147)</f>
        <v>0.720831961365383</v>
      </c>
    </row>
    <row r="149" customFormat="false" ht="12.75" hidden="false" customHeight="false" outlineLevel="0" collapsed="false">
      <c r="A149" s="5" t="n">
        <v>35174</v>
      </c>
      <c r="B149" s="0" t="n">
        <v>0.570238095238095</v>
      </c>
      <c r="C149" s="0" t="n">
        <v>0.882449785973</v>
      </c>
      <c r="D149" s="0" t="n">
        <f aca="false">AVERAGE(B145:B148)</f>
        <v>0.538452380952381</v>
      </c>
      <c r="E149" s="0" t="n">
        <f aca="false">AVERAGE(C145:C148)</f>
        <v>0.787783997365822</v>
      </c>
      <c r="F149" s="0" t="n">
        <f aca="false">AVERAGE(B141:B148)</f>
        <v>0.506785714285714</v>
      </c>
      <c r="G149" s="0" t="n">
        <f aca="false">AVERAGE(C141:C148)</f>
        <v>0.753621995390188</v>
      </c>
      <c r="H149" s="0" t="n">
        <f aca="false">AVERAGE(B137:B148)</f>
        <v>0.481210317460317</v>
      </c>
      <c r="I149" s="0" t="n">
        <f aca="false">AVERAGE(C137:C148)</f>
        <v>0.732356492152343</v>
      </c>
    </row>
    <row r="150" customFormat="false" ht="12.75" hidden="false" customHeight="false" outlineLevel="0" collapsed="false">
      <c r="A150" s="5" t="n">
        <v>35181</v>
      </c>
      <c r="B150" s="0" t="n">
        <v>0.531428571428572</v>
      </c>
      <c r="C150" s="0" t="n">
        <v>0.856108001317089</v>
      </c>
      <c r="D150" s="0" t="n">
        <f aca="false">AVERAGE(B146:B149)</f>
        <v>0.550357142857143</v>
      </c>
      <c r="E150" s="0" t="n">
        <f aca="false">AVERAGE(C146:C149)</f>
        <v>0.824003951267698</v>
      </c>
      <c r="F150" s="0" t="n">
        <f aca="false">AVERAGE(B142:B149)</f>
        <v>0.521041666666667</v>
      </c>
      <c r="G150" s="0" t="n">
        <f aca="false">AVERAGE(C142:C149)</f>
        <v>0.775436285808364</v>
      </c>
      <c r="H150" s="0" t="n">
        <f aca="false">AVERAGE(B138:B149)</f>
        <v>0.491150793650794</v>
      </c>
      <c r="I150" s="0" t="n">
        <f aca="false">AVERAGE(C138:C149)</f>
        <v>0.747722533201625</v>
      </c>
    </row>
    <row r="151" customFormat="false" ht="12.75" hidden="false" customHeight="false" outlineLevel="0" collapsed="false">
      <c r="A151" s="5" t="n">
        <v>35195</v>
      </c>
      <c r="B151" s="0" t="n">
        <v>0.500238095238095</v>
      </c>
      <c r="C151" s="0" t="n">
        <v>0.875864339809022</v>
      </c>
      <c r="D151" s="0" t="n">
        <f aca="false">AVERAGE(B147:B150)</f>
        <v>0.555416666666667</v>
      </c>
      <c r="E151" s="0" t="n">
        <f aca="false">AVERAGE(C147:C150)</f>
        <v>0.846229832071123</v>
      </c>
      <c r="F151" s="0" t="n">
        <f aca="false">AVERAGE(B143:B150)</f>
        <v>0.530744047619048</v>
      </c>
      <c r="G151" s="0" t="n">
        <f aca="false">AVERAGE(C143:C150)</f>
        <v>0.79107672044781</v>
      </c>
      <c r="H151" s="0" t="n">
        <f aca="false">AVERAGE(B139:B150)</f>
        <v>0.500257936507937</v>
      </c>
      <c r="I151" s="0" t="n">
        <f aca="false">AVERAGE(C139:C150)</f>
        <v>0.762265393480408</v>
      </c>
    </row>
    <row r="152" customFormat="false" ht="12.75" hidden="false" customHeight="false" outlineLevel="0" collapsed="false">
      <c r="A152" s="5" t="n">
        <v>35202</v>
      </c>
      <c r="B152" s="0" t="n">
        <v>0.491428571428571</v>
      </c>
      <c r="C152" s="0" t="n">
        <v>0.865986170563056</v>
      </c>
      <c r="D152" s="0" t="n">
        <f aca="false">AVERAGE(B148:B151)</f>
        <v>0.545059523809524</v>
      </c>
      <c r="E152" s="0" t="n">
        <f aca="false">AVERAGE(C148:C151)</f>
        <v>0.865162989792559</v>
      </c>
      <c r="F152" s="0" t="n">
        <f aca="false">AVERAGE(B144:B151)</f>
        <v>0.534910714285714</v>
      </c>
      <c r="G152" s="0" t="n">
        <f aca="false">AVERAGE(C144:C151)</f>
        <v>0.810833058939743</v>
      </c>
      <c r="H152" s="0" t="n">
        <f aca="false">AVERAGE(B140:B151)</f>
        <v>0.506626984126984</v>
      </c>
      <c r="I152" s="0" t="n">
        <f aca="false">AVERAGE(C140:C151)</f>
        <v>0.778454615300187</v>
      </c>
    </row>
    <row r="153" customFormat="false" ht="12.75" hidden="false" customHeight="false" outlineLevel="0" collapsed="false">
      <c r="A153" s="5" t="n">
        <v>35209</v>
      </c>
      <c r="B153" s="0" t="n">
        <v>0.507619047619048</v>
      </c>
      <c r="C153" s="0" t="n">
        <v>0.82647349357919</v>
      </c>
      <c r="D153" s="0" t="n">
        <f aca="false">AVERAGE(B149:B152)</f>
        <v>0.523333333333333</v>
      </c>
      <c r="E153" s="0" t="n">
        <f aca="false">AVERAGE(C149:C152)</f>
        <v>0.870102074415542</v>
      </c>
      <c r="F153" s="0" t="n">
        <f aca="false">AVERAGE(B145:B152)</f>
        <v>0.530892857142857</v>
      </c>
      <c r="G153" s="0" t="n">
        <f aca="false">AVERAGE(C145:C152)</f>
        <v>0.828943035890682</v>
      </c>
      <c r="H153" s="0" t="n">
        <f aca="false">AVERAGE(B141:B152)</f>
        <v>0.512301587301587</v>
      </c>
      <c r="I153" s="0" t="n">
        <f aca="false">AVERAGE(C141:C152)</f>
        <v>0.792448688398639</v>
      </c>
    </row>
    <row r="154" customFormat="false" ht="12.75" hidden="false" customHeight="false" outlineLevel="0" collapsed="false">
      <c r="A154" s="5" t="n">
        <v>35216</v>
      </c>
      <c r="B154" s="0" t="n">
        <v>0.470476190476191</v>
      </c>
      <c r="C154" s="0" t="n">
        <v>0.740862693447481</v>
      </c>
      <c r="D154" s="0" t="n">
        <f aca="false">AVERAGE(B150:B153)</f>
        <v>0.507678571428571</v>
      </c>
      <c r="E154" s="0" t="n">
        <f aca="false">AVERAGE(C150:C153)</f>
        <v>0.856108001317089</v>
      </c>
      <c r="F154" s="0" t="n">
        <f aca="false">AVERAGE(B146:B153)</f>
        <v>0.529017857142857</v>
      </c>
      <c r="G154" s="0" t="n">
        <f aca="false">AVERAGE(C146:C153)</f>
        <v>0.840055976292394</v>
      </c>
      <c r="H154" s="0" t="n">
        <f aca="false">AVERAGE(B142:B153)</f>
        <v>0.516587301587302</v>
      </c>
      <c r="I154" s="0" t="n">
        <f aca="false">AVERAGE(C142:C153)</f>
        <v>0.802326857644605</v>
      </c>
    </row>
    <row r="155" customFormat="false" ht="12.75" hidden="false" customHeight="false" outlineLevel="0" collapsed="false">
      <c r="A155" s="5" t="n">
        <v>35223</v>
      </c>
      <c r="B155" s="0" t="n">
        <v>0.482857142857143</v>
      </c>
      <c r="C155" s="0" t="n">
        <v>0.711228185709582</v>
      </c>
      <c r="D155" s="0" t="n">
        <f aca="false">AVERAGE(B151:B154)</f>
        <v>0.492440476190476</v>
      </c>
      <c r="E155" s="0" t="n">
        <f aca="false">AVERAGE(C151:C154)</f>
        <v>0.827296674349687</v>
      </c>
      <c r="F155" s="0" t="n">
        <f aca="false">AVERAGE(B147:B154)</f>
        <v>0.523928571428571</v>
      </c>
      <c r="G155" s="0" t="n">
        <f aca="false">AVERAGE(C147:C154)</f>
        <v>0.836763253210405</v>
      </c>
      <c r="H155" s="0" t="n">
        <f aca="false">AVERAGE(B143:B154)</f>
        <v>0.517976190476191</v>
      </c>
      <c r="I155" s="0" t="n">
        <f aca="false">AVERAGE(C143:C154)</f>
        <v>0.803150038415103</v>
      </c>
    </row>
    <row r="156" customFormat="false" ht="12.75" hidden="false" customHeight="false" outlineLevel="0" collapsed="false">
      <c r="A156" s="5" t="n">
        <v>35230</v>
      </c>
      <c r="B156" s="0" t="n">
        <v>0.484285714285714</v>
      </c>
      <c r="C156" s="0" t="n">
        <v>0.71781363187356</v>
      </c>
      <c r="D156" s="0" t="n">
        <f aca="false">AVERAGE(B152:B155)</f>
        <v>0.488095238095238</v>
      </c>
      <c r="E156" s="0" t="n">
        <f aca="false">AVERAGE(C152:C155)</f>
        <v>0.786137635824827</v>
      </c>
      <c r="F156" s="0" t="n">
        <f aca="false">AVERAGE(B148:B155)</f>
        <v>0.516577380952381</v>
      </c>
      <c r="G156" s="0" t="n">
        <f aca="false">AVERAGE(C148:C155)</f>
        <v>0.825650312808693</v>
      </c>
      <c r="H156" s="0" t="n">
        <f aca="false">AVERAGE(B144:B155)</f>
        <v>0.519305555555556</v>
      </c>
      <c r="I156" s="0" t="n">
        <f aca="false">AVERAGE(C144:C155)</f>
        <v>0.802601251234771</v>
      </c>
    </row>
    <row r="157" customFormat="false" ht="12.75" hidden="false" customHeight="false" outlineLevel="0" collapsed="false">
      <c r="A157" s="5" t="n">
        <v>35237</v>
      </c>
      <c r="B157" s="0" t="n">
        <v>0.474285714285714</v>
      </c>
      <c r="C157" s="0" t="n">
        <v>0.730984524201515</v>
      </c>
      <c r="D157" s="0" t="n">
        <f aca="false">AVERAGE(B153:B156)</f>
        <v>0.486309523809524</v>
      </c>
      <c r="E157" s="0" t="n">
        <f aca="false">AVERAGE(C153:C156)</f>
        <v>0.749094501152453</v>
      </c>
      <c r="F157" s="0" t="n">
        <f aca="false">AVERAGE(B149:B156)</f>
        <v>0.504821428571429</v>
      </c>
      <c r="G157" s="0" t="n">
        <f aca="false">AVERAGE(C149:C156)</f>
        <v>0.809598287783998</v>
      </c>
      <c r="H157" s="0" t="n">
        <f aca="false">AVERAGE(B145:B156)</f>
        <v>0.516031746031746</v>
      </c>
      <c r="I157" s="0" t="n">
        <f aca="false">AVERAGE(C145:C156)</f>
        <v>0.802326857644605</v>
      </c>
    </row>
    <row r="158" customFormat="false" ht="12.75" hidden="false" customHeight="false" outlineLevel="0" collapsed="false">
      <c r="A158" s="5" t="n">
        <v>35244</v>
      </c>
      <c r="B158" s="0" t="n">
        <v>0.498095238095238</v>
      </c>
      <c r="C158" s="0" t="n">
        <v>0.727691801119526</v>
      </c>
      <c r="D158" s="0" t="n">
        <f aca="false">AVERAGE(B154:B157)</f>
        <v>0.477976190476191</v>
      </c>
      <c r="E158" s="0" t="n">
        <f aca="false">AVERAGE(C154:C157)</f>
        <v>0.725222258808034</v>
      </c>
      <c r="F158" s="0" t="n">
        <f aca="false">AVERAGE(B150:B157)</f>
        <v>0.492827380952381</v>
      </c>
      <c r="G158" s="0" t="n">
        <f aca="false">AVERAGE(C150:C157)</f>
        <v>0.790665130062562</v>
      </c>
      <c r="H158" s="0" t="n">
        <f aca="false">AVERAGE(B146:B157)</f>
        <v>0.512003968253968</v>
      </c>
      <c r="I158" s="0" t="n">
        <f aca="false">AVERAGE(C146:C157)</f>
        <v>0.801778070464274</v>
      </c>
    </row>
    <row r="159" customFormat="false" ht="12.75" hidden="false" customHeight="false" outlineLevel="0" collapsed="false">
      <c r="A159" s="5" t="n">
        <v>35251</v>
      </c>
      <c r="B159" s="0" t="n">
        <v>0.505</v>
      </c>
      <c r="C159" s="0" t="n">
        <v>0.757326308857425</v>
      </c>
      <c r="D159" s="0" t="n">
        <f aca="false">AVERAGE(B155:B158)</f>
        <v>0.484880952380952</v>
      </c>
      <c r="E159" s="0" t="n">
        <f aca="false">AVERAGE(C155:C158)</f>
        <v>0.721929535726046</v>
      </c>
      <c r="F159" s="0" t="n">
        <f aca="false">AVERAGE(B151:B158)</f>
        <v>0.488660714285714</v>
      </c>
      <c r="G159" s="0" t="n">
        <f aca="false">AVERAGE(C151:C158)</f>
        <v>0.774613105037866</v>
      </c>
      <c r="H159" s="0" t="n">
        <f aca="false">AVERAGE(B147:B158)</f>
        <v>0.510912698412699</v>
      </c>
      <c r="I159" s="0" t="n">
        <f aca="false">AVERAGE(C147:C158)</f>
        <v>0.798485347382285</v>
      </c>
    </row>
    <row r="160" customFormat="false" ht="12.75" hidden="false" customHeight="false" outlineLevel="0" collapsed="false">
      <c r="A160" s="5" t="n">
        <v>35258</v>
      </c>
      <c r="B160" s="0" t="n">
        <v>0.521428571428571</v>
      </c>
      <c r="C160" s="0" t="n">
        <v>0.740862693447481</v>
      </c>
      <c r="D160" s="0" t="n">
        <f aca="false">AVERAGE(B156:B159)</f>
        <v>0.490416666666667</v>
      </c>
      <c r="E160" s="0" t="n">
        <f aca="false">AVERAGE(C156:C159)</f>
        <v>0.733454066513006</v>
      </c>
      <c r="F160" s="0" t="n">
        <f aca="false">AVERAGE(B152:B159)</f>
        <v>0.489255952380952</v>
      </c>
      <c r="G160" s="0" t="n">
        <f aca="false">AVERAGE(C152:C159)</f>
        <v>0.759795851168917</v>
      </c>
      <c r="H160" s="0" t="n">
        <f aca="false">AVERAGE(B148:B159)</f>
        <v>0.507857142857143</v>
      </c>
      <c r="I160" s="0" t="n">
        <f aca="false">AVERAGE(C148:C159)</f>
        <v>0.794918230710131</v>
      </c>
    </row>
    <row r="161" customFormat="false" ht="12.75" hidden="false" customHeight="false" outlineLevel="0" collapsed="false">
      <c r="A161" s="5" t="n">
        <v>35265</v>
      </c>
      <c r="B161" s="0" t="n">
        <v>0.5</v>
      </c>
      <c r="C161" s="0" t="n">
        <v>0.763911755021403</v>
      </c>
      <c r="D161" s="0" t="n">
        <f aca="false">AVERAGE(B157:B160)</f>
        <v>0.499702380952381</v>
      </c>
      <c r="E161" s="0" t="n">
        <f aca="false">AVERAGE(C157:C160)</f>
        <v>0.739216331906487</v>
      </c>
      <c r="F161" s="0" t="n">
        <f aca="false">AVERAGE(B153:B160)</f>
        <v>0.493005952380952</v>
      </c>
      <c r="G161" s="0" t="n">
        <f aca="false">AVERAGE(C153:C160)</f>
        <v>0.74415541652947</v>
      </c>
      <c r="H161" s="0" t="n">
        <f aca="false">AVERAGE(B149:B160)</f>
        <v>0.503115079365079</v>
      </c>
      <c r="I161" s="0" t="n">
        <f aca="false">AVERAGE(C149:C160)</f>
        <v>0.786137635824827</v>
      </c>
    </row>
    <row r="162" customFormat="false" ht="12.75" hidden="false" customHeight="false" outlineLevel="0" collapsed="false">
      <c r="A162" s="5" t="n">
        <v>35272</v>
      </c>
      <c r="B162" s="0" t="n">
        <v>0.478809523809524</v>
      </c>
      <c r="C162" s="0" t="n">
        <v>0.777082647349358</v>
      </c>
      <c r="D162" s="0" t="n">
        <f aca="false">AVERAGE(B158:B161)</f>
        <v>0.506130952380952</v>
      </c>
      <c r="E162" s="0" t="n">
        <f aca="false">AVERAGE(C158:C161)</f>
        <v>0.747448139611459</v>
      </c>
      <c r="F162" s="0" t="n">
        <f aca="false">AVERAGE(B154:B161)</f>
        <v>0.492053571428571</v>
      </c>
      <c r="G162" s="0" t="n">
        <f aca="false">AVERAGE(C154:C161)</f>
        <v>0.736335199209747</v>
      </c>
      <c r="H162" s="0" t="n">
        <f aca="false">AVERAGE(B150:B161)</f>
        <v>0.497261904761905</v>
      </c>
      <c r="I162" s="0" t="n">
        <f aca="false">AVERAGE(C150:C161)</f>
        <v>0.776259466578861</v>
      </c>
    </row>
    <row r="163" customFormat="false" ht="12.75" hidden="false" customHeight="false" outlineLevel="0" collapsed="false">
      <c r="A163" s="5" t="n">
        <v>35286</v>
      </c>
      <c r="B163" s="0" t="n">
        <v>0.513571428571429</v>
      </c>
      <c r="C163" s="0" t="n">
        <v>0.806717155087257</v>
      </c>
      <c r="D163" s="0" t="n">
        <f aca="false">AVERAGE(B159:B162)</f>
        <v>0.501309523809524</v>
      </c>
      <c r="E163" s="0" t="n">
        <f aca="false">AVERAGE(C159:C162)</f>
        <v>0.759795851168917</v>
      </c>
      <c r="F163" s="0" t="n">
        <f aca="false">AVERAGE(B155:B162)</f>
        <v>0.493095238095238</v>
      </c>
      <c r="G163" s="0" t="n">
        <f aca="false">AVERAGE(C155:C162)</f>
        <v>0.740862693447481</v>
      </c>
      <c r="H163" s="0" t="n">
        <f aca="false">AVERAGE(B151:B162)</f>
        <v>0.492876984126984</v>
      </c>
      <c r="I163" s="0" t="n">
        <f aca="false">AVERAGE(C151:C162)</f>
        <v>0.769674020414883</v>
      </c>
    </row>
    <row r="164" customFormat="false" ht="12.75" hidden="false" customHeight="false" outlineLevel="0" collapsed="false">
      <c r="A164" s="5" t="n">
        <v>35293</v>
      </c>
      <c r="B164" s="0" t="n">
        <v>0.53952380952381</v>
      </c>
      <c r="C164" s="0" t="n">
        <v>0.856108001317089</v>
      </c>
      <c r="D164" s="0" t="n">
        <f aca="false">AVERAGE(B160:B163)</f>
        <v>0.503452380952381</v>
      </c>
      <c r="E164" s="0" t="n">
        <f aca="false">AVERAGE(C160:C163)</f>
        <v>0.772143562726375</v>
      </c>
      <c r="F164" s="0" t="n">
        <f aca="false">AVERAGE(B156:B163)</f>
        <v>0.496934523809524</v>
      </c>
      <c r="G164" s="0" t="n">
        <f aca="false">AVERAGE(C156:C163)</f>
        <v>0.752798814619691</v>
      </c>
      <c r="H164" s="0" t="n">
        <f aca="false">AVERAGE(B152:B163)</f>
        <v>0.493988095238095</v>
      </c>
      <c r="I164" s="0" t="n">
        <f aca="false">AVERAGE(C152:C163)</f>
        <v>0.763911755021403</v>
      </c>
    </row>
    <row r="165" customFormat="false" ht="12.75" hidden="false" customHeight="false" outlineLevel="0" collapsed="false">
      <c r="A165" s="5" t="n">
        <v>35300</v>
      </c>
      <c r="B165" s="0" t="n">
        <v>0.522857142857143</v>
      </c>
      <c r="C165" s="0" t="n">
        <v>0.856108001317089</v>
      </c>
      <c r="D165" s="0" t="n">
        <f aca="false">AVERAGE(B161:B164)</f>
        <v>0.507976190476191</v>
      </c>
      <c r="E165" s="0" t="n">
        <f aca="false">AVERAGE(C161:C164)</f>
        <v>0.800954889693777</v>
      </c>
      <c r="F165" s="0" t="n">
        <f aca="false">AVERAGE(B157:B164)</f>
        <v>0.503839285714286</v>
      </c>
      <c r="G165" s="0" t="n">
        <f aca="false">AVERAGE(C157:C164)</f>
        <v>0.770085610800132</v>
      </c>
      <c r="H165" s="0" t="n">
        <f aca="false">AVERAGE(B153:B164)</f>
        <v>0.497996031746032</v>
      </c>
      <c r="I165" s="0" t="n">
        <f aca="false">AVERAGE(C153:C164)</f>
        <v>0.763088574250906</v>
      </c>
    </row>
    <row r="166" customFormat="false" ht="12.75" hidden="false" customHeight="false" outlineLevel="0" collapsed="false">
      <c r="A166" s="5" t="n">
        <v>35307</v>
      </c>
      <c r="B166" s="0" t="n">
        <v>0.529761904761905</v>
      </c>
      <c r="C166" s="0" t="n">
        <v>0.806717155087257</v>
      </c>
      <c r="D166" s="0" t="n">
        <f aca="false">AVERAGE(B162:B165)</f>
        <v>0.513690476190476</v>
      </c>
      <c r="E166" s="0" t="n">
        <f aca="false">AVERAGE(C162:C165)</f>
        <v>0.824003951267698</v>
      </c>
      <c r="F166" s="0" t="n">
        <f aca="false">AVERAGE(B158:B165)</f>
        <v>0.509910714285714</v>
      </c>
      <c r="G166" s="0" t="n">
        <f aca="false">AVERAGE(C158:C165)</f>
        <v>0.785726045439579</v>
      </c>
      <c r="H166" s="0" t="n">
        <f aca="false">AVERAGE(B154:B165)</f>
        <v>0.499265873015873</v>
      </c>
      <c r="I166" s="0" t="n">
        <f aca="false">AVERAGE(C154:C165)</f>
        <v>0.765558116562397</v>
      </c>
    </row>
    <row r="167" customFormat="false" ht="12.75" hidden="false" customHeight="false" outlineLevel="0" collapsed="false">
      <c r="A167" s="5" t="n">
        <v>35314</v>
      </c>
      <c r="B167" s="0" t="n">
        <v>0.567857142857143</v>
      </c>
      <c r="C167" s="0" t="n">
        <v>0.810009878169246</v>
      </c>
      <c r="D167" s="0" t="n">
        <f aca="false">AVERAGE(B163:B166)</f>
        <v>0.526428571428572</v>
      </c>
      <c r="E167" s="0" t="n">
        <f aca="false">AVERAGE(C163:C166)</f>
        <v>0.831412578202173</v>
      </c>
      <c r="F167" s="0" t="n">
        <f aca="false">AVERAGE(B159:B166)</f>
        <v>0.513869047619048</v>
      </c>
      <c r="G167" s="0" t="n">
        <f aca="false">AVERAGE(C159:C166)</f>
        <v>0.795604214685545</v>
      </c>
      <c r="H167" s="0" t="n">
        <f aca="false">AVERAGE(B155:B166)</f>
        <v>0.504206349206349</v>
      </c>
      <c r="I167" s="0" t="n">
        <f aca="false">AVERAGE(C155:C166)</f>
        <v>0.771045988365712</v>
      </c>
    </row>
    <row r="168" customFormat="false" ht="12.75" hidden="false" customHeight="false" outlineLevel="0" collapsed="false">
      <c r="A168" s="5" t="n">
        <v>35321</v>
      </c>
      <c r="B168" s="0" t="n">
        <v>0.583571428571429</v>
      </c>
      <c r="C168" s="0" t="n">
        <v>0.750740862693448</v>
      </c>
      <c r="D168" s="0" t="n">
        <f aca="false">AVERAGE(B164:B167)</f>
        <v>0.54</v>
      </c>
      <c r="E168" s="0" t="n">
        <f aca="false">AVERAGE(C164:C167)</f>
        <v>0.83223575897267</v>
      </c>
      <c r="F168" s="0" t="n">
        <f aca="false">AVERAGE(B160:B167)</f>
        <v>0.521726190476191</v>
      </c>
      <c r="G168" s="0" t="n">
        <f aca="false">AVERAGE(C160:C167)</f>
        <v>0.802189660849523</v>
      </c>
      <c r="H168" s="0" t="n">
        <f aca="false">AVERAGE(B156:B167)</f>
        <v>0.511289682539683</v>
      </c>
      <c r="I168" s="0" t="n">
        <f aca="false">AVERAGE(C156:C167)</f>
        <v>0.779277796070684</v>
      </c>
    </row>
    <row r="169" customFormat="false" ht="12.75" hidden="false" customHeight="false" outlineLevel="0" collapsed="false">
      <c r="A169" s="5" t="n">
        <v>35328</v>
      </c>
      <c r="B169" s="0" t="n">
        <v>0.562619047619048</v>
      </c>
      <c r="C169" s="0" t="n">
        <v>0.757326308857425</v>
      </c>
      <c r="D169" s="0" t="n">
        <f aca="false">AVERAGE(B165:B168)</f>
        <v>0.551011904761905</v>
      </c>
      <c r="E169" s="0" t="n">
        <f aca="false">AVERAGE(C165:C168)</f>
        <v>0.80589397431676</v>
      </c>
      <c r="F169" s="0" t="n">
        <f aca="false">AVERAGE(B161:B168)</f>
        <v>0.529494047619048</v>
      </c>
      <c r="G169" s="0" t="n">
        <f aca="false">AVERAGE(C161:C168)</f>
        <v>0.803424432005268</v>
      </c>
      <c r="H169" s="0" t="n">
        <f aca="false">AVERAGE(B157:B168)</f>
        <v>0.519563492063492</v>
      </c>
      <c r="I169" s="0" t="n">
        <f aca="false">AVERAGE(C157:C168)</f>
        <v>0.782021731972341</v>
      </c>
    </row>
    <row r="170" customFormat="false" ht="12.75" hidden="false" customHeight="false" outlineLevel="0" collapsed="false">
      <c r="A170" s="5" t="n">
        <v>35335</v>
      </c>
      <c r="B170" s="0" t="n">
        <v>0.585714285714286</v>
      </c>
      <c r="C170" s="0" t="n">
        <v>0.737569970365492</v>
      </c>
      <c r="D170" s="0" t="n">
        <f aca="false">AVERAGE(B166:B169)</f>
        <v>0.560952380952381</v>
      </c>
      <c r="E170" s="0" t="n">
        <f aca="false">AVERAGE(C166:C169)</f>
        <v>0.781198551201844</v>
      </c>
      <c r="F170" s="0" t="n">
        <f aca="false">AVERAGE(B162:B169)</f>
        <v>0.537321428571429</v>
      </c>
      <c r="G170" s="0" t="n">
        <f aca="false">AVERAGE(C162:C169)</f>
        <v>0.802601251234771</v>
      </c>
      <c r="H170" s="0" t="n">
        <f aca="false">AVERAGE(B158:B169)</f>
        <v>0.526924603174603</v>
      </c>
      <c r="I170" s="0" t="n">
        <f aca="false">AVERAGE(C158:C169)</f>
        <v>0.784216880693667</v>
      </c>
    </row>
    <row r="171" customFormat="false" ht="12.75" hidden="false" customHeight="false" outlineLevel="0" collapsed="false">
      <c r="A171" s="5" t="n">
        <v>35342</v>
      </c>
      <c r="B171" s="0" t="n">
        <v>0.588809523809524</v>
      </c>
      <c r="C171" s="0" t="n">
        <v>0.747448139611459</v>
      </c>
      <c r="D171" s="0" t="n">
        <f aca="false">AVERAGE(B167:B170)</f>
        <v>0.574940476190476</v>
      </c>
      <c r="E171" s="0" t="n">
        <f aca="false">AVERAGE(C167:C170)</f>
        <v>0.763911755021403</v>
      </c>
      <c r="F171" s="0" t="n">
        <f aca="false">AVERAGE(B163:B170)</f>
        <v>0.550684523809524</v>
      </c>
      <c r="G171" s="0" t="n">
        <f aca="false">AVERAGE(C163:C170)</f>
        <v>0.797662166611788</v>
      </c>
      <c r="H171" s="0" t="n">
        <f aca="false">AVERAGE(B159:B170)</f>
        <v>0.534226190476191</v>
      </c>
      <c r="I171" s="0" t="n">
        <f aca="false">AVERAGE(C159:C170)</f>
        <v>0.785040061464164</v>
      </c>
    </row>
    <row r="172" customFormat="false" ht="12.75" hidden="false" customHeight="false" outlineLevel="0" collapsed="false">
      <c r="A172" s="5" t="n">
        <v>35349</v>
      </c>
      <c r="B172" s="0" t="n">
        <v>0.587142857142857</v>
      </c>
      <c r="C172" s="0" t="n">
        <v>0.767204478103392</v>
      </c>
      <c r="D172" s="0" t="n">
        <f aca="false">AVERAGE(B168:B171)</f>
        <v>0.580178571428571</v>
      </c>
      <c r="E172" s="0" t="n">
        <f aca="false">AVERAGE(C168:C171)</f>
        <v>0.748271320381956</v>
      </c>
      <c r="F172" s="0" t="n">
        <f aca="false">AVERAGE(B164:B171)</f>
        <v>0.560089285714286</v>
      </c>
      <c r="G172" s="0" t="n">
        <f aca="false">AVERAGE(C164:C171)</f>
        <v>0.790253539677313</v>
      </c>
      <c r="H172" s="0" t="n">
        <f aca="false">AVERAGE(B160:B171)</f>
        <v>0.541210317460317</v>
      </c>
      <c r="I172" s="0" t="n">
        <f aca="false">AVERAGE(C160:C171)</f>
        <v>0.784216880693667</v>
      </c>
    </row>
    <row r="173" customFormat="false" ht="12.75" hidden="false" customHeight="false" outlineLevel="0" collapsed="false">
      <c r="A173" s="5" t="n">
        <v>35356</v>
      </c>
      <c r="B173" s="0" t="n">
        <v>0.614047619047619</v>
      </c>
      <c r="C173" s="0" t="n">
        <v>0.786960816595324</v>
      </c>
      <c r="D173" s="0" t="n">
        <f aca="false">AVERAGE(B169:B172)</f>
        <v>0.581071428571429</v>
      </c>
      <c r="E173" s="0" t="n">
        <f aca="false">AVERAGE(C169:C172)</f>
        <v>0.752387224234442</v>
      </c>
      <c r="F173" s="0" t="n">
        <f aca="false">AVERAGE(B165:B172)</f>
        <v>0.566041666666667</v>
      </c>
      <c r="G173" s="0" t="n">
        <f aca="false">AVERAGE(C165:C172)</f>
        <v>0.779140599275601</v>
      </c>
      <c r="H173" s="0" t="n">
        <f aca="false">AVERAGE(B161:B172)</f>
        <v>0.546686507936508</v>
      </c>
      <c r="I173" s="0" t="n">
        <f aca="false">AVERAGE(C161:C172)</f>
        <v>0.786412029414993</v>
      </c>
    </row>
    <row r="174" customFormat="false" ht="12.75" hidden="false" customHeight="false" outlineLevel="0" collapsed="false">
      <c r="A174" s="5" t="n">
        <v>35363</v>
      </c>
      <c r="B174" s="0" t="n">
        <v>0.591904761904762</v>
      </c>
      <c r="C174" s="0" t="n">
        <v>0.846229832071123</v>
      </c>
      <c r="D174" s="0" t="n">
        <f aca="false">AVERAGE(B170:B173)</f>
        <v>0.593928571428572</v>
      </c>
      <c r="E174" s="0" t="n">
        <f aca="false">AVERAGE(C170:C173)</f>
        <v>0.759795851168917</v>
      </c>
      <c r="F174" s="0" t="n">
        <f aca="false">AVERAGE(B166:B173)</f>
        <v>0.577440476190476</v>
      </c>
      <c r="G174" s="0" t="n">
        <f aca="false">AVERAGE(C166:C173)</f>
        <v>0.77049720118538</v>
      </c>
      <c r="H174" s="0" t="n">
        <f aca="false">AVERAGE(B162:B173)</f>
        <v>0.556190476190476</v>
      </c>
      <c r="I174" s="0" t="n">
        <f aca="false">AVERAGE(C162:C173)</f>
        <v>0.788332784546153</v>
      </c>
    </row>
    <row r="175" customFormat="false" ht="12.75" hidden="false" customHeight="false" outlineLevel="0" collapsed="false">
      <c r="A175" s="5" t="n">
        <v>35377</v>
      </c>
      <c r="B175" s="0" t="n">
        <v>0.561666666666667</v>
      </c>
      <c r="C175" s="0" t="n">
        <v>0.852815278235101</v>
      </c>
      <c r="D175" s="0" t="n">
        <f aca="false">AVERAGE(B171:B174)</f>
        <v>0.595476190476191</v>
      </c>
      <c r="E175" s="0" t="n">
        <f aca="false">AVERAGE(C171:C174)</f>
        <v>0.786960816595324</v>
      </c>
      <c r="F175" s="0" t="n">
        <f aca="false">AVERAGE(B167:B174)</f>
        <v>0.585208333333333</v>
      </c>
      <c r="G175" s="0" t="n">
        <f aca="false">AVERAGE(C167:C174)</f>
        <v>0.775436285808364</v>
      </c>
      <c r="H175" s="0" t="n">
        <f aca="false">AVERAGE(B163:B174)</f>
        <v>0.565615079365079</v>
      </c>
      <c r="I175" s="0" t="n">
        <f aca="false">AVERAGE(C163:C174)</f>
        <v>0.794095049939633</v>
      </c>
    </row>
    <row r="176" customFormat="false" ht="12.75" hidden="false" customHeight="false" outlineLevel="0" collapsed="false">
      <c r="A176" s="5" t="n">
        <v>35384</v>
      </c>
      <c r="B176" s="0" t="n">
        <v>0.575476190476191</v>
      </c>
      <c r="C176" s="0" t="n">
        <v>0.870925255186039</v>
      </c>
      <c r="D176" s="0" t="n">
        <f aca="false">AVERAGE(B172:B175)</f>
        <v>0.588690476190476</v>
      </c>
      <c r="E176" s="0" t="n">
        <f aca="false">AVERAGE(C172:C175)</f>
        <v>0.813302601251235</v>
      </c>
      <c r="F176" s="0" t="n">
        <f aca="false">AVERAGE(B168:B175)</f>
        <v>0.584434523809524</v>
      </c>
      <c r="G176" s="0" t="n">
        <f aca="false">AVERAGE(C168:C175)</f>
        <v>0.780786960816595</v>
      </c>
      <c r="H176" s="0" t="n">
        <f aca="false">AVERAGE(B164:B175)</f>
        <v>0.569623015873016</v>
      </c>
      <c r="I176" s="0" t="n">
        <f aca="false">AVERAGE(C164:C175)</f>
        <v>0.797936560201954</v>
      </c>
    </row>
    <row r="177" customFormat="false" ht="12.75" hidden="false" customHeight="false" outlineLevel="0" collapsed="false">
      <c r="A177" s="5" t="n">
        <v>35391</v>
      </c>
      <c r="B177" s="0" t="n">
        <v>0.565476190476191</v>
      </c>
      <c r="C177" s="0" t="n">
        <v>0.859400724399078</v>
      </c>
      <c r="D177" s="0" t="n">
        <f aca="false">AVERAGE(B173:B176)</f>
        <v>0.58577380952381</v>
      </c>
      <c r="E177" s="0" t="n">
        <f aca="false">AVERAGE(C173:C176)</f>
        <v>0.839232795521897</v>
      </c>
      <c r="F177" s="0" t="n">
        <f aca="false">AVERAGE(B169:B176)</f>
        <v>0.583422619047619</v>
      </c>
      <c r="G177" s="0" t="n">
        <f aca="false">AVERAGE(C169:C176)</f>
        <v>0.795810009878169</v>
      </c>
      <c r="H177" s="0" t="n">
        <f aca="false">AVERAGE(B165:B176)</f>
        <v>0.572619047619048</v>
      </c>
      <c r="I177" s="0" t="n">
        <f aca="false">AVERAGE(C165:C176)</f>
        <v>0.7991713313577</v>
      </c>
    </row>
    <row r="178" customFormat="false" ht="12.75" hidden="false" customHeight="false" outlineLevel="0" collapsed="false">
      <c r="A178" s="5" t="n">
        <v>35398</v>
      </c>
      <c r="B178" s="0" t="n">
        <v>0.565476190476191</v>
      </c>
      <c r="C178" s="0" t="n">
        <v>0.864339809022061</v>
      </c>
      <c r="D178" s="0" t="n">
        <f aca="false">AVERAGE(B174:B177)</f>
        <v>0.573630952380952</v>
      </c>
      <c r="E178" s="0" t="n">
        <f aca="false">AVERAGE(C174:C177)</f>
        <v>0.857342772472835</v>
      </c>
      <c r="F178" s="0" t="n">
        <f aca="false">AVERAGE(B170:B177)</f>
        <v>0.583779761904762</v>
      </c>
      <c r="G178" s="0" t="n">
        <f aca="false">AVERAGE(C170:C177)</f>
        <v>0.808569311820876</v>
      </c>
      <c r="H178" s="0" t="n">
        <f aca="false">AVERAGE(B166:B177)</f>
        <v>0.576170634920635</v>
      </c>
      <c r="I178" s="0" t="n">
        <f aca="false">AVERAGE(C166:C177)</f>
        <v>0.799445724947865</v>
      </c>
    </row>
    <row r="179" customFormat="false" ht="12.75" hidden="false" customHeight="false" outlineLevel="0" collapsed="false">
      <c r="A179" s="5" t="n">
        <v>35405</v>
      </c>
      <c r="B179" s="0" t="n">
        <v>0.61</v>
      </c>
      <c r="C179" s="0" t="n">
        <v>0.864339809022061</v>
      </c>
      <c r="D179" s="0" t="n">
        <f aca="false">AVERAGE(B175:B178)</f>
        <v>0.56702380952381</v>
      </c>
      <c r="E179" s="0" t="n">
        <f aca="false">AVERAGE(C175:C178)</f>
        <v>0.86187026671057</v>
      </c>
      <c r="F179" s="0" t="n">
        <f aca="false">AVERAGE(B171:B178)</f>
        <v>0.58125</v>
      </c>
      <c r="G179" s="0" t="n">
        <f aca="false">AVERAGE(C171:C178)</f>
        <v>0.824415541652947</v>
      </c>
      <c r="H179" s="0" t="n">
        <f aca="false">AVERAGE(B167:B178)</f>
        <v>0.579146825396825</v>
      </c>
      <c r="I179" s="0" t="n">
        <f aca="false">AVERAGE(C167:C178)</f>
        <v>0.804247612775766</v>
      </c>
    </row>
    <row r="180" customFormat="false" ht="12.75" hidden="false" customHeight="false" outlineLevel="0" collapsed="false">
      <c r="A180" s="5" t="n">
        <v>35412</v>
      </c>
      <c r="B180" s="0" t="n">
        <v>0.582619047619048</v>
      </c>
      <c r="C180" s="0" t="n">
        <v>0.829766216661179</v>
      </c>
      <c r="D180" s="0" t="n">
        <f aca="false">AVERAGE(B176:B179)</f>
        <v>0.579107142857143</v>
      </c>
      <c r="E180" s="0" t="n">
        <f aca="false">AVERAGE(C176:C179)</f>
        <v>0.86475139940731</v>
      </c>
      <c r="F180" s="0" t="n">
        <f aca="false">AVERAGE(B172:B179)</f>
        <v>0.58389880952381</v>
      </c>
      <c r="G180" s="0" t="n">
        <f aca="false">AVERAGE(C172:C179)</f>
        <v>0.839027000329272</v>
      </c>
      <c r="H180" s="0" t="n">
        <f aca="false">AVERAGE(B168:B179)</f>
        <v>0.58265873015873</v>
      </c>
      <c r="I180" s="0" t="n">
        <f aca="false">AVERAGE(C168:C179)</f>
        <v>0.8087751070135</v>
      </c>
    </row>
    <row r="181" customFormat="false" ht="12.75" hidden="false" customHeight="false" outlineLevel="0" collapsed="false">
      <c r="A181" s="5" t="n">
        <v>35419</v>
      </c>
      <c r="B181" s="0" t="n">
        <v>0.597142857142857</v>
      </c>
      <c r="C181" s="0" t="n">
        <v>0.849522555153112</v>
      </c>
      <c r="D181" s="0" t="n">
        <f aca="false">AVERAGE(B177:B180)</f>
        <v>0.580892857142857</v>
      </c>
      <c r="E181" s="0" t="n">
        <f aca="false">AVERAGE(C177:C180)</f>
        <v>0.854461639776095</v>
      </c>
      <c r="F181" s="0" t="n">
        <f aca="false">AVERAGE(B173:B180)</f>
        <v>0.583333333333333</v>
      </c>
      <c r="G181" s="0" t="n">
        <f aca="false">AVERAGE(C173:C180)</f>
        <v>0.846847217648996</v>
      </c>
      <c r="H181" s="0" t="n">
        <f aca="false">AVERAGE(B169:B180)</f>
        <v>0.582579365079365</v>
      </c>
      <c r="I181" s="0" t="n">
        <f aca="false">AVERAGE(C169:C180)</f>
        <v>0.815360553177478</v>
      </c>
    </row>
    <row r="182" customFormat="false" ht="12.75" hidden="false" customHeight="false" outlineLevel="0" collapsed="false">
      <c r="A182" s="5" t="n">
        <v>35426</v>
      </c>
      <c r="B182" s="0" t="n">
        <v>0.600476190476191</v>
      </c>
      <c r="C182" s="0" t="n">
        <v>0.859400724399078</v>
      </c>
      <c r="D182" s="0" t="n">
        <f aca="false">AVERAGE(B178:B181)</f>
        <v>0.588809523809524</v>
      </c>
      <c r="E182" s="0" t="n">
        <f aca="false">AVERAGE(C178:C181)</f>
        <v>0.851992097464603</v>
      </c>
      <c r="F182" s="0" t="n">
        <f aca="false">AVERAGE(B174:B181)</f>
        <v>0.581220238095238</v>
      </c>
      <c r="G182" s="0" t="n">
        <f aca="false">AVERAGE(C174:C181)</f>
        <v>0.854667434968719</v>
      </c>
      <c r="H182" s="0" t="n">
        <f aca="false">AVERAGE(B170:B181)</f>
        <v>0.585456349206349</v>
      </c>
      <c r="I182" s="0" t="n">
        <f aca="false">AVERAGE(C170:C181)</f>
        <v>0.823043573702118</v>
      </c>
    </row>
    <row r="183" customFormat="false" ht="12.75" hidden="false" customHeight="false" outlineLevel="0" collapsed="false">
      <c r="A183" s="5" t="n">
        <v>35440</v>
      </c>
      <c r="B183" s="0" t="n">
        <v>0.621190476190476</v>
      </c>
      <c r="C183" s="0" t="n">
        <v>0.884096147513994</v>
      </c>
      <c r="D183" s="0" t="n">
        <f aca="false">AVERAGE(B179:B182)</f>
        <v>0.597559523809524</v>
      </c>
      <c r="E183" s="0" t="n">
        <f aca="false">AVERAGE(C179:C182)</f>
        <v>0.850757326308858</v>
      </c>
      <c r="F183" s="0" t="n">
        <f aca="false">AVERAGE(B175:B182)</f>
        <v>0.582291666666667</v>
      </c>
      <c r="G183" s="0" t="n">
        <f aca="false">AVERAGE(C175:C182)</f>
        <v>0.856313796509714</v>
      </c>
      <c r="H183" s="0" t="n">
        <f aca="false">AVERAGE(B171:B182)</f>
        <v>0.586686507936508</v>
      </c>
      <c r="I183" s="0" t="n">
        <f aca="false">AVERAGE(C171:C182)</f>
        <v>0.833196136538251</v>
      </c>
    </row>
    <row r="184" customFormat="false" ht="12.75" hidden="false" customHeight="false" outlineLevel="0" collapsed="false">
      <c r="A184" s="5" t="n">
        <v>35447</v>
      </c>
      <c r="B184" s="0" t="n">
        <v>0.605</v>
      </c>
      <c r="C184" s="0" t="n">
        <v>0.889035232136977</v>
      </c>
      <c r="D184" s="0" t="n">
        <f aca="false">AVERAGE(B180:B183)</f>
        <v>0.600357142857143</v>
      </c>
      <c r="E184" s="0" t="n">
        <f aca="false">AVERAGE(C180:C183)</f>
        <v>0.855696410931841</v>
      </c>
      <c r="F184" s="0" t="n">
        <f aca="false">AVERAGE(B176:B183)</f>
        <v>0.589732142857143</v>
      </c>
      <c r="G184" s="0" t="n">
        <f aca="false">AVERAGE(C176:C183)</f>
        <v>0.860223905169575</v>
      </c>
      <c r="H184" s="0" t="n">
        <f aca="false">AVERAGE(B172:B183)</f>
        <v>0.589384920634921</v>
      </c>
      <c r="I184" s="0" t="n">
        <f aca="false">AVERAGE(C172:C183)</f>
        <v>0.844583470530128</v>
      </c>
    </row>
    <row r="185" customFormat="false" ht="12.75" hidden="false" customHeight="false" outlineLevel="0" collapsed="false">
      <c r="A185" s="5" t="n">
        <v>35454</v>
      </c>
      <c r="B185" s="0" t="n">
        <v>0.572619047619048</v>
      </c>
      <c r="C185" s="0" t="n">
        <v>0.913730655251893</v>
      </c>
      <c r="D185" s="0" t="n">
        <f aca="false">AVERAGE(B181:B184)</f>
        <v>0.605952380952381</v>
      </c>
      <c r="E185" s="0" t="n">
        <f aca="false">AVERAGE(C181:C184)</f>
        <v>0.87051366480079</v>
      </c>
      <c r="F185" s="0" t="n">
        <f aca="false">AVERAGE(B177:B184)</f>
        <v>0.593422619047619</v>
      </c>
      <c r="G185" s="0" t="n">
        <f aca="false">AVERAGE(C177:C184)</f>
        <v>0.862487652288443</v>
      </c>
      <c r="H185" s="0" t="n">
        <f aca="false">AVERAGE(B173:B184)</f>
        <v>0.590873015873016</v>
      </c>
      <c r="I185" s="0" t="n">
        <f aca="false">AVERAGE(C173:C184)</f>
        <v>0.854736033366261</v>
      </c>
    </row>
    <row r="186" customFormat="false" ht="12.75" hidden="false" customHeight="false" outlineLevel="0" collapsed="false">
      <c r="A186" s="5" t="n">
        <v>35461</v>
      </c>
      <c r="B186" s="0" t="n">
        <v>0.575</v>
      </c>
      <c r="C186" s="0" t="n">
        <v>0.918669739874877</v>
      </c>
      <c r="D186" s="0" t="n">
        <f aca="false">AVERAGE(B182:B185)</f>
        <v>0.599821428571429</v>
      </c>
      <c r="E186" s="0" t="n">
        <f aca="false">AVERAGE(C182:C185)</f>
        <v>0.886565689825486</v>
      </c>
      <c r="F186" s="0" t="n">
        <f aca="false">AVERAGE(B178:B185)</f>
        <v>0.594315476190476</v>
      </c>
      <c r="G186" s="0" t="n">
        <f aca="false">AVERAGE(C178:C185)</f>
        <v>0.869278893645045</v>
      </c>
      <c r="H186" s="0" t="n">
        <f aca="false">AVERAGE(B174:B185)</f>
        <v>0.587420634920635</v>
      </c>
      <c r="I186" s="0" t="n">
        <f aca="false">AVERAGE(C174:C185)</f>
        <v>0.865300186587641</v>
      </c>
    </row>
    <row r="187" customFormat="false" ht="12.75" hidden="false" customHeight="false" outlineLevel="0" collapsed="false">
      <c r="A187" s="5" t="n">
        <v>35468</v>
      </c>
      <c r="B187" s="0" t="n">
        <v>0.529285714285714</v>
      </c>
      <c r="C187" s="0" t="n">
        <v>0.898913401382944</v>
      </c>
      <c r="D187" s="0" t="n">
        <f aca="false">AVERAGE(B183:B186)</f>
        <v>0.593452380952381</v>
      </c>
      <c r="E187" s="0" t="n">
        <f aca="false">AVERAGE(C183:C186)</f>
        <v>0.901382943694435</v>
      </c>
      <c r="F187" s="0" t="n">
        <f aca="false">AVERAGE(B179:B186)</f>
        <v>0.595505952380952</v>
      </c>
      <c r="G187" s="0" t="n">
        <f aca="false">AVERAGE(C179:C186)</f>
        <v>0.876070135001646</v>
      </c>
      <c r="H187" s="0" t="n">
        <f aca="false">AVERAGE(B175:B186)</f>
        <v>0.586011904761905</v>
      </c>
      <c r="I187" s="0" t="n">
        <f aca="false">AVERAGE(C175:C186)</f>
        <v>0.871336845571288</v>
      </c>
    </row>
    <row r="188" customFormat="false" ht="12.75" hidden="false" customHeight="false" outlineLevel="0" collapsed="false">
      <c r="A188" s="5" t="n">
        <v>35475</v>
      </c>
      <c r="B188" s="0" t="n">
        <v>0.533571428571429</v>
      </c>
      <c r="C188" s="0" t="n">
        <v>0.864339809022061</v>
      </c>
      <c r="D188" s="0" t="n">
        <f aca="false">AVERAGE(B184:B187)</f>
        <v>0.570476190476191</v>
      </c>
      <c r="E188" s="0" t="n">
        <f aca="false">AVERAGE(C184:C187)</f>
        <v>0.905087257161673</v>
      </c>
      <c r="F188" s="0" t="n">
        <f aca="false">AVERAGE(B180:B187)</f>
        <v>0.585416666666667</v>
      </c>
      <c r="G188" s="0" t="n">
        <f aca="false">AVERAGE(C180:C187)</f>
        <v>0.880391834046757</v>
      </c>
      <c r="H188" s="0" t="n">
        <f aca="false">AVERAGE(B176:B187)</f>
        <v>0.583313492063492</v>
      </c>
      <c r="I188" s="0" t="n">
        <f aca="false">AVERAGE(C176:C187)</f>
        <v>0.875178355833608</v>
      </c>
    </row>
    <row r="189" customFormat="false" ht="12.75" hidden="false" customHeight="false" outlineLevel="0" collapsed="false">
      <c r="A189" s="5" t="n">
        <v>35482</v>
      </c>
      <c r="B189" s="0" t="n">
        <v>0.509285714285714</v>
      </c>
      <c r="C189" s="0" t="n">
        <v>0.834705301284162</v>
      </c>
      <c r="D189" s="0" t="n">
        <f aca="false">AVERAGE(B185:B188)</f>
        <v>0.552619047619048</v>
      </c>
      <c r="E189" s="0" t="n">
        <f aca="false">AVERAGE(C185:C188)</f>
        <v>0.898913401382944</v>
      </c>
      <c r="F189" s="0" t="n">
        <f aca="false">AVERAGE(B181:B188)</f>
        <v>0.579285714285714</v>
      </c>
      <c r="G189" s="0" t="n">
        <f aca="false">AVERAGE(C181:C188)</f>
        <v>0.884713533091867</v>
      </c>
      <c r="H189" s="0" t="n">
        <f aca="false">AVERAGE(B177:B188)</f>
        <v>0.579821428571429</v>
      </c>
      <c r="I189" s="0" t="n">
        <f aca="false">AVERAGE(C177:C188)</f>
        <v>0.874629568653276</v>
      </c>
    </row>
    <row r="190" customFormat="false" ht="12.75" hidden="false" customHeight="false" outlineLevel="0" collapsed="false">
      <c r="A190" s="5" t="n">
        <v>35489</v>
      </c>
      <c r="B190" s="0" t="n">
        <v>0.483333333333333</v>
      </c>
      <c r="C190" s="0" t="n">
        <v>0.834705301284162</v>
      </c>
      <c r="D190" s="0" t="n">
        <f aca="false">AVERAGE(B186:B189)</f>
        <v>0.536785714285714</v>
      </c>
      <c r="E190" s="0" t="n">
        <f aca="false">AVERAGE(C186:C189)</f>
        <v>0.879157062891011</v>
      </c>
      <c r="F190" s="0" t="n">
        <f aca="false">AVERAGE(B182:B189)</f>
        <v>0.568303571428572</v>
      </c>
      <c r="G190" s="0" t="n">
        <f aca="false">AVERAGE(C182:C189)</f>
        <v>0.882861376358248</v>
      </c>
      <c r="H190" s="0" t="n">
        <f aca="false">AVERAGE(B178:B189)</f>
        <v>0.575138888888889</v>
      </c>
      <c r="I190" s="0" t="n">
        <f aca="false">AVERAGE(C178:C189)</f>
        <v>0.872571616727033</v>
      </c>
    </row>
    <row r="191" customFormat="false" ht="12.75" hidden="false" customHeight="false" outlineLevel="0" collapsed="false">
      <c r="A191" s="5" t="n">
        <v>35496</v>
      </c>
      <c r="B191" s="0" t="n">
        <v>0.506666666666667</v>
      </c>
      <c r="C191" s="0" t="n">
        <v>0.829766216661179</v>
      </c>
      <c r="D191" s="0" t="n">
        <f aca="false">AVERAGE(B187:B190)</f>
        <v>0.513869047619048</v>
      </c>
      <c r="E191" s="0" t="n">
        <f aca="false">AVERAGE(C187:C190)</f>
        <v>0.858165953243332</v>
      </c>
      <c r="F191" s="0" t="n">
        <f aca="false">AVERAGE(B183:B190)</f>
        <v>0.553660714285714</v>
      </c>
      <c r="G191" s="0" t="n">
        <f aca="false">AVERAGE(C183:C190)</f>
        <v>0.879774448468884</v>
      </c>
      <c r="H191" s="0" t="n">
        <f aca="false">AVERAGE(B179:B190)</f>
        <v>0.568293650793651</v>
      </c>
      <c r="I191" s="0" t="n">
        <f aca="false">AVERAGE(C179:C190)</f>
        <v>0.870102074415542</v>
      </c>
    </row>
    <row r="192" customFormat="false" ht="12.75" hidden="false" customHeight="false" outlineLevel="0" collapsed="false">
      <c r="A192" s="5" t="n">
        <v>35503</v>
      </c>
      <c r="B192" s="0" t="n">
        <v>0.506904761904762</v>
      </c>
      <c r="C192" s="0" t="n">
        <v>0.740862693447481</v>
      </c>
      <c r="D192" s="0" t="n">
        <f aca="false">AVERAGE(B188:B191)</f>
        <v>0.508214285714286</v>
      </c>
      <c r="E192" s="0" t="n">
        <f aca="false">AVERAGE(C188:C191)</f>
        <v>0.840879157062891</v>
      </c>
      <c r="F192" s="0" t="n">
        <f aca="false">AVERAGE(B184:B191)</f>
        <v>0.539345238095238</v>
      </c>
      <c r="G192" s="0" t="n">
        <f aca="false">AVERAGE(C184:C191)</f>
        <v>0.872983207112282</v>
      </c>
      <c r="H192" s="0" t="n">
        <f aca="false">AVERAGE(B180:B191)</f>
        <v>0.55968253968254</v>
      </c>
      <c r="I192" s="0" t="n">
        <f aca="false">AVERAGE(C180:C191)</f>
        <v>0.867220941718801</v>
      </c>
    </row>
    <row r="193" customFormat="false" ht="12.75" hidden="false" customHeight="false" outlineLevel="0" collapsed="false">
      <c r="A193" s="5" t="n">
        <v>35510</v>
      </c>
      <c r="B193" s="0" t="n">
        <v>0.512142857142857</v>
      </c>
      <c r="C193" s="0" t="n">
        <v>0.790253539677313</v>
      </c>
      <c r="D193" s="0" t="n">
        <f aca="false">AVERAGE(B189:B192)</f>
        <v>0.501547619047619</v>
      </c>
      <c r="E193" s="0" t="n">
        <f aca="false">AVERAGE(C189:C192)</f>
        <v>0.810009878169246</v>
      </c>
      <c r="F193" s="0" t="n">
        <f aca="false">AVERAGE(B185:B192)</f>
        <v>0.527083333333333</v>
      </c>
      <c r="G193" s="0" t="n">
        <f aca="false">AVERAGE(C185:C192)</f>
        <v>0.854461639776095</v>
      </c>
      <c r="H193" s="0" t="n">
        <f aca="false">AVERAGE(B181:B192)</f>
        <v>0.553373015873016</v>
      </c>
      <c r="I193" s="0" t="n">
        <f aca="false">AVERAGE(C181:C192)</f>
        <v>0.859812314784327</v>
      </c>
    </row>
    <row r="194" customFormat="false" ht="12.75" hidden="false" customHeight="false" outlineLevel="0" collapsed="false">
      <c r="A194" s="5" t="n">
        <v>35517</v>
      </c>
      <c r="B194" s="0" t="n">
        <v>0.492857142857143</v>
      </c>
      <c r="C194" s="0" t="n">
        <v>0.805070793546263</v>
      </c>
      <c r="D194" s="0" t="n">
        <f aca="false">AVERAGE(B190:B193)</f>
        <v>0.502261904761905</v>
      </c>
      <c r="E194" s="0" t="n">
        <f aca="false">AVERAGE(C190:C193)</f>
        <v>0.798896937767534</v>
      </c>
      <c r="F194" s="0" t="n">
        <f aca="false">AVERAGE(B186:B193)</f>
        <v>0.51952380952381</v>
      </c>
      <c r="G194" s="0" t="n">
        <f aca="false">AVERAGE(C186:C193)</f>
        <v>0.839027000329272</v>
      </c>
      <c r="H194" s="0" t="n">
        <f aca="false">AVERAGE(B182:B193)</f>
        <v>0.546289682539683</v>
      </c>
      <c r="I194" s="0" t="n">
        <f aca="false">AVERAGE(C182:C193)</f>
        <v>0.854873230161343</v>
      </c>
    </row>
    <row r="195" customFormat="false" ht="12.75" hidden="false" customHeight="false" outlineLevel="0" collapsed="false">
      <c r="A195" s="5" t="n">
        <v>35524</v>
      </c>
      <c r="B195" s="0" t="n">
        <v>0.455238095238095</v>
      </c>
      <c r="C195" s="0" t="n">
        <v>0.806717155087257</v>
      </c>
      <c r="D195" s="0" t="n">
        <f aca="false">AVERAGE(B191:B194)</f>
        <v>0.504642857142857</v>
      </c>
      <c r="E195" s="0" t="n">
        <f aca="false">AVERAGE(C191:C194)</f>
        <v>0.791488310833059</v>
      </c>
      <c r="F195" s="0" t="n">
        <f aca="false">AVERAGE(B187:B194)</f>
        <v>0.509255952380952</v>
      </c>
      <c r="G195" s="0" t="n">
        <f aca="false">AVERAGE(C187:C194)</f>
        <v>0.824827132038196</v>
      </c>
      <c r="H195" s="0" t="n">
        <f aca="false">AVERAGE(B183:B194)</f>
        <v>0.537321428571429</v>
      </c>
      <c r="I195" s="0" t="n">
        <f aca="false">AVERAGE(C183:C194)</f>
        <v>0.850345735923609</v>
      </c>
    </row>
    <row r="196" customFormat="false" ht="12.75" hidden="false" customHeight="false" outlineLevel="0" collapsed="false">
      <c r="A196" s="5" t="n">
        <v>35531</v>
      </c>
      <c r="B196" s="0" t="n">
        <v>0.465</v>
      </c>
      <c r="C196" s="0" t="n">
        <v>0.80013170892328</v>
      </c>
      <c r="D196" s="0" t="n">
        <f aca="false">AVERAGE(B192:B195)</f>
        <v>0.491785714285714</v>
      </c>
      <c r="E196" s="0" t="n">
        <f aca="false">AVERAGE(C192:C195)</f>
        <v>0.785726045439579</v>
      </c>
      <c r="F196" s="0" t="n">
        <f aca="false">AVERAGE(B188:B195)</f>
        <v>0.5</v>
      </c>
      <c r="G196" s="0" t="n">
        <f aca="false">AVERAGE(C188:C195)</f>
        <v>0.813302601251235</v>
      </c>
      <c r="H196" s="0" t="n">
        <f aca="false">AVERAGE(B184:B195)</f>
        <v>0.523492063492064</v>
      </c>
      <c r="I196" s="0" t="n">
        <f aca="false">AVERAGE(C184:C195)</f>
        <v>0.843897486554714</v>
      </c>
    </row>
    <row r="197" customFormat="false" ht="12.75" hidden="false" customHeight="false" outlineLevel="0" collapsed="false">
      <c r="A197" s="5" t="n">
        <v>35538</v>
      </c>
      <c r="B197" s="0" t="n">
        <v>0.474047619047619</v>
      </c>
      <c r="C197" s="0" t="n">
        <v>0.806717155087257</v>
      </c>
      <c r="D197" s="0" t="n">
        <f aca="false">AVERAGE(B193:B196)</f>
        <v>0.481309523809524</v>
      </c>
      <c r="E197" s="0" t="n">
        <f aca="false">AVERAGE(C193:C196)</f>
        <v>0.800543299308528</v>
      </c>
      <c r="F197" s="0" t="n">
        <f aca="false">AVERAGE(B189:B196)</f>
        <v>0.491428571428571</v>
      </c>
      <c r="G197" s="0" t="n">
        <f aca="false">AVERAGE(C189:C196)</f>
        <v>0.805276588738887</v>
      </c>
      <c r="H197" s="0" t="n">
        <f aca="false">AVERAGE(B185:B196)</f>
        <v>0.511825396825397</v>
      </c>
      <c r="I197" s="0" t="n">
        <f aca="false">AVERAGE(C185:C196)</f>
        <v>0.836488859620239</v>
      </c>
    </row>
    <row r="198" customFormat="false" ht="12.75" hidden="false" customHeight="false" outlineLevel="0" collapsed="false">
      <c r="A198" s="5" t="n">
        <v>35545</v>
      </c>
      <c r="B198" s="0" t="n">
        <v>0.475952380952381</v>
      </c>
      <c r="C198" s="0" t="n">
        <v>0.849522555153112</v>
      </c>
      <c r="D198" s="0" t="n">
        <f aca="false">AVERAGE(B194:B197)</f>
        <v>0.471785714285714</v>
      </c>
      <c r="E198" s="0" t="n">
        <f aca="false">AVERAGE(C194:C197)</f>
        <v>0.804659203161014</v>
      </c>
      <c r="F198" s="0" t="n">
        <f aca="false">AVERAGE(B190:B197)</f>
        <v>0.48702380952381</v>
      </c>
      <c r="G198" s="0" t="n">
        <f aca="false">AVERAGE(C190:C197)</f>
        <v>0.801778070464274</v>
      </c>
      <c r="H198" s="0" t="n">
        <f aca="false">AVERAGE(B186:B197)</f>
        <v>0.503611111111111</v>
      </c>
      <c r="I198" s="0" t="n">
        <f aca="false">AVERAGE(C186:C197)</f>
        <v>0.827571067939853</v>
      </c>
    </row>
    <row r="199" customFormat="false" ht="12.75" hidden="false" customHeight="false" outlineLevel="0" collapsed="false">
      <c r="A199" s="5" t="n">
        <v>35559</v>
      </c>
      <c r="B199" s="0" t="n">
        <v>0.486428571428571</v>
      </c>
      <c r="C199" s="0" t="n">
        <v>0.834705301284162</v>
      </c>
      <c r="D199" s="0" t="n">
        <f aca="false">AVERAGE(B195:B198)</f>
        <v>0.467559523809524</v>
      </c>
      <c r="E199" s="0" t="n">
        <f aca="false">AVERAGE(C195:C198)</f>
        <v>0.815772143562726</v>
      </c>
      <c r="F199" s="0" t="n">
        <f aca="false">AVERAGE(B191:B198)</f>
        <v>0.486101190476191</v>
      </c>
      <c r="G199" s="0" t="n">
        <f aca="false">AVERAGE(C191:C198)</f>
        <v>0.803630227197893</v>
      </c>
      <c r="H199" s="0" t="n">
        <f aca="false">AVERAGE(B187:B198)</f>
        <v>0.495357142857143</v>
      </c>
      <c r="I199" s="0" t="n">
        <f aca="false">AVERAGE(C187:C198)</f>
        <v>0.821808802546373</v>
      </c>
    </row>
    <row r="200" customFormat="false" ht="12.75" hidden="false" customHeight="false" outlineLevel="0" collapsed="false">
      <c r="A200" s="5" t="n">
        <v>35566</v>
      </c>
      <c r="B200" s="0" t="n">
        <v>0.526666666666667</v>
      </c>
      <c r="C200" s="0" t="n">
        <v>0.834705301284162</v>
      </c>
      <c r="D200" s="0" t="n">
        <f aca="false">AVERAGE(B196:B199)</f>
        <v>0.475357142857143</v>
      </c>
      <c r="E200" s="0" t="n">
        <f aca="false">AVERAGE(C196:C199)</f>
        <v>0.822769180111953</v>
      </c>
      <c r="F200" s="0" t="n">
        <f aca="false">AVERAGE(B192:B199)</f>
        <v>0.483571428571429</v>
      </c>
      <c r="G200" s="0" t="n">
        <f aca="false">AVERAGE(C192:C199)</f>
        <v>0.804247612775766</v>
      </c>
      <c r="H200" s="0" t="n">
        <f aca="false">AVERAGE(B188:B199)</f>
        <v>0.491785714285714</v>
      </c>
      <c r="I200" s="0" t="n">
        <f aca="false">AVERAGE(C188:C199)</f>
        <v>0.816458127538141</v>
      </c>
    </row>
    <row r="201" customFormat="false" ht="12.75" hidden="false" customHeight="false" outlineLevel="0" collapsed="false">
      <c r="A201" s="5" t="n">
        <v>35573</v>
      </c>
      <c r="B201" s="0" t="n">
        <v>0.515</v>
      </c>
      <c r="C201" s="0" t="n">
        <v>0.872571616727033</v>
      </c>
      <c r="D201" s="0" t="n">
        <f aca="false">AVERAGE(B197:B200)</f>
        <v>0.49077380952381</v>
      </c>
      <c r="E201" s="0" t="n">
        <f aca="false">AVERAGE(C197:C200)</f>
        <v>0.831412578202173</v>
      </c>
      <c r="F201" s="0" t="n">
        <f aca="false">AVERAGE(B193:B200)</f>
        <v>0.486041666666667</v>
      </c>
      <c r="G201" s="0" t="n">
        <f aca="false">AVERAGE(C193:C200)</f>
        <v>0.815977938755351</v>
      </c>
      <c r="H201" s="0" t="n">
        <f aca="false">AVERAGE(B189:B200)</f>
        <v>0.491210317460317</v>
      </c>
      <c r="I201" s="0" t="n">
        <f aca="false">AVERAGE(C189:C200)</f>
        <v>0.813988585226649</v>
      </c>
    </row>
    <row r="202" customFormat="false" ht="12.75" hidden="false" customHeight="false" outlineLevel="0" collapsed="false">
      <c r="A202" s="5" t="n">
        <v>35580</v>
      </c>
      <c r="B202" s="0" t="n">
        <v>0.497142857142857</v>
      </c>
      <c r="C202" s="0" t="n">
        <v>0.859400724399078</v>
      </c>
      <c r="D202" s="0" t="n">
        <f aca="false">AVERAGE(B198:B201)</f>
        <v>0.501011904761905</v>
      </c>
      <c r="E202" s="0" t="n">
        <f aca="false">AVERAGE(C198:C201)</f>
        <v>0.847876193612117</v>
      </c>
      <c r="F202" s="0" t="n">
        <f aca="false">AVERAGE(B194:B201)</f>
        <v>0.48639880952381</v>
      </c>
      <c r="G202" s="0" t="n">
        <f aca="false">AVERAGE(C194:C201)</f>
        <v>0.826267698386566</v>
      </c>
      <c r="H202" s="0" t="n">
        <f aca="false">AVERAGE(B190:B201)</f>
        <v>0.491686507936508</v>
      </c>
      <c r="I202" s="0" t="n">
        <f aca="false">AVERAGE(C190:C201)</f>
        <v>0.817144111513555</v>
      </c>
    </row>
    <row r="203" customFormat="false" ht="12.75" hidden="false" customHeight="false" outlineLevel="0" collapsed="false">
      <c r="A203" s="5" t="n">
        <v>35587</v>
      </c>
      <c r="B203" s="0" t="n">
        <v>0.447380952380952</v>
      </c>
      <c r="C203" s="0" t="n">
        <v>0.829766216661179</v>
      </c>
      <c r="D203" s="0" t="n">
        <f aca="false">AVERAGE(B199:B202)</f>
        <v>0.506309523809524</v>
      </c>
      <c r="E203" s="0" t="n">
        <f aca="false">AVERAGE(C199:C202)</f>
        <v>0.850345735923609</v>
      </c>
      <c r="F203" s="0" t="n">
        <f aca="false">AVERAGE(B195:B202)</f>
        <v>0.486934523809524</v>
      </c>
      <c r="G203" s="0" t="n">
        <f aca="false">AVERAGE(C195:C202)</f>
        <v>0.833058939743168</v>
      </c>
      <c r="H203" s="0" t="n">
        <f aca="false">AVERAGE(B191:B202)</f>
        <v>0.492837301587302</v>
      </c>
      <c r="I203" s="0" t="n">
        <f aca="false">AVERAGE(C191:C202)</f>
        <v>0.819202063439798</v>
      </c>
    </row>
    <row r="204" customFormat="false" ht="12.75" hidden="false" customHeight="false" outlineLevel="0" collapsed="false">
      <c r="A204" s="5" t="n">
        <v>35594</v>
      </c>
      <c r="B204" s="0" t="n">
        <v>0.448333333333333</v>
      </c>
      <c r="C204" s="0" t="n">
        <v>0.834705301284162</v>
      </c>
      <c r="D204" s="0" t="n">
        <f aca="false">AVERAGE(B200:B203)</f>
        <v>0.496547619047619</v>
      </c>
      <c r="E204" s="0" t="n">
        <f aca="false">AVERAGE(C200:C203)</f>
        <v>0.849110964767863</v>
      </c>
      <c r="F204" s="0" t="n">
        <f aca="false">AVERAGE(B196:B203)</f>
        <v>0.485952380952381</v>
      </c>
      <c r="G204" s="0" t="n">
        <f aca="false">AVERAGE(C196:C203)</f>
        <v>0.835940072439908</v>
      </c>
      <c r="H204" s="0" t="n">
        <f aca="false">AVERAGE(B192:B203)</f>
        <v>0.487896825396825</v>
      </c>
      <c r="I204" s="0" t="n">
        <f aca="false">AVERAGE(C192:C203)</f>
        <v>0.819202063439798</v>
      </c>
    </row>
    <row r="205" customFormat="false" ht="12.75" hidden="false" customHeight="false" outlineLevel="0" collapsed="false">
      <c r="A205" s="5" t="n">
        <v>35601</v>
      </c>
      <c r="B205" s="0" t="n">
        <v>0.441666666666667</v>
      </c>
      <c r="C205" s="0" t="n">
        <v>0.872571616727033</v>
      </c>
      <c r="D205" s="0" t="n">
        <f aca="false">AVERAGE(B201:B204)</f>
        <v>0.476964285714286</v>
      </c>
      <c r="E205" s="0" t="n">
        <f aca="false">AVERAGE(C201:C204)</f>
        <v>0.849110964767863</v>
      </c>
      <c r="F205" s="0" t="n">
        <f aca="false">AVERAGE(B197:B204)</f>
        <v>0.483869047619048</v>
      </c>
      <c r="G205" s="0" t="n">
        <f aca="false">AVERAGE(C197:C204)</f>
        <v>0.840261771485018</v>
      </c>
      <c r="H205" s="0" t="n">
        <f aca="false">AVERAGE(B193:B204)</f>
        <v>0.483015873015873</v>
      </c>
      <c r="I205" s="0" t="n">
        <f aca="false">AVERAGE(C193:C204)</f>
        <v>0.827022280759521</v>
      </c>
    </row>
    <row r="206" customFormat="false" ht="12.75" hidden="false" customHeight="false" outlineLevel="0" collapsed="false">
      <c r="A206" s="5" t="n">
        <v>35608</v>
      </c>
      <c r="B206" s="0" t="n">
        <v>0.463333333333333</v>
      </c>
      <c r="C206" s="0" t="n">
        <v>0.859400724399078</v>
      </c>
      <c r="D206" s="0" t="n">
        <f aca="false">AVERAGE(B202:B205)</f>
        <v>0.458630952380952</v>
      </c>
      <c r="E206" s="0" t="n">
        <f aca="false">AVERAGE(C202:C205)</f>
        <v>0.849110964767863</v>
      </c>
      <c r="F206" s="0" t="n">
        <f aca="false">AVERAGE(B198:B205)</f>
        <v>0.479821428571429</v>
      </c>
      <c r="G206" s="0" t="n">
        <f aca="false">AVERAGE(C198:C205)</f>
        <v>0.84849357918999</v>
      </c>
      <c r="H206" s="0" t="n">
        <f aca="false">AVERAGE(B194:B205)</f>
        <v>0.477142857142857</v>
      </c>
      <c r="I206" s="0" t="n">
        <f aca="false">AVERAGE(C194:C205)</f>
        <v>0.833882120513665</v>
      </c>
    </row>
    <row r="207" customFormat="false" ht="12.75" hidden="false" customHeight="false" outlineLevel="0" collapsed="false">
      <c r="A207" s="5" t="n">
        <v>35615</v>
      </c>
      <c r="B207" s="0" t="n">
        <v>0.465714285714286</v>
      </c>
      <c r="C207" s="0" t="n">
        <v>0.839644385907145</v>
      </c>
      <c r="D207" s="0" t="n">
        <f aca="false">AVERAGE(B203:B206)</f>
        <v>0.450178571428571</v>
      </c>
      <c r="E207" s="0" t="n">
        <f aca="false">AVERAGE(C203:C206)</f>
        <v>0.849110964767863</v>
      </c>
      <c r="F207" s="0" t="n">
        <f aca="false">AVERAGE(B199:B206)</f>
        <v>0.478244047619048</v>
      </c>
      <c r="G207" s="0" t="n">
        <f aca="false">AVERAGE(C199:C206)</f>
        <v>0.849728350345736</v>
      </c>
      <c r="H207" s="0" t="n">
        <f aca="false">AVERAGE(B195:B206)</f>
        <v>0.47468253968254</v>
      </c>
      <c r="I207" s="0" t="n">
        <f aca="false">AVERAGE(C195:C206)</f>
        <v>0.838409614751399</v>
      </c>
    </row>
    <row r="208" customFormat="false" ht="12.75" hidden="false" customHeight="false" outlineLevel="0" collapsed="false">
      <c r="A208" s="5" t="n">
        <v>35622</v>
      </c>
      <c r="B208" s="0" t="n">
        <v>0.460238095238095</v>
      </c>
      <c r="C208" s="0" t="n">
        <v>0.824827132038196</v>
      </c>
      <c r="D208" s="0" t="n">
        <f aca="false">AVERAGE(B204:B207)</f>
        <v>0.454761904761905</v>
      </c>
      <c r="E208" s="0" t="n">
        <f aca="false">AVERAGE(C204:C207)</f>
        <v>0.851580507079355</v>
      </c>
      <c r="F208" s="0" t="n">
        <f aca="false">AVERAGE(B200:B207)</f>
        <v>0.475654761904762</v>
      </c>
      <c r="G208" s="0" t="n">
        <f aca="false">AVERAGE(C200:C207)</f>
        <v>0.850345735923609</v>
      </c>
      <c r="H208" s="0" t="n">
        <f aca="false">AVERAGE(B196:B207)</f>
        <v>0.475555555555556</v>
      </c>
      <c r="I208" s="0" t="n">
        <f aca="false">AVERAGE(C196:C207)</f>
        <v>0.841153550653057</v>
      </c>
    </row>
    <row r="209" customFormat="false" ht="12.75" hidden="false" customHeight="false" outlineLevel="0" collapsed="false">
      <c r="A209" s="5" t="n">
        <v>35629</v>
      </c>
      <c r="B209" s="0" t="n">
        <v>0.458809523809524</v>
      </c>
      <c r="C209" s="0" t="n">
        <v>0.814948962792229</v>
      </c>
      <c r="D209" s="0" t="n">
        <f aca="false">AVERAGE(B205:B208)</f>
        <v>0.457738095238095</v>
      </c>
      <c r="E209" s="0" t="n">
        <f aca="false">AVERAGE(C205:C208)</f>
        <v>0.849110964767863</v>
      </c>
      <c r="F209" s="0" t="n">
        <f aca="false">AVERAGE(B201:B208)</f>
        <v>0.46735119047619</v>
      </c>
      <c r="G209" s="0" t="n">
        <f aca="false">AVERAGE(C201:C208)</f>
        <v>0.849110964767863</v>
      </c>
      <c r="H209" s="0" t="n">
        <f aca="false">AVERAGE(B197:B208)</f>
        <v>0.47515873015873</v>
      </c>
      <c r="I209" s="0" t="n">
        <f aca="false">AVERAGE(C197:C208)</f>
        <v>0.8432115025793</v>
      </c>
    </row>
    <row r="210" customFormat="false" ht="12.75" hidden="false" customHeight="false" outlineLevel="0" collapsed="false">
      <c r="A210" s="5" t="n">
        <v>35636</v>
      </c>
      <c r="B210" s="0" t="n">
        <v>0.473571428571429</v>
      </c>
      <c r="C210" s="0" t="n">
        <v>0.819888047415212</v>
      </c>
      <c r="D210" s="0" t="n">
        <f aca="false">AVERAGE(B206:B209)</f>
        <v>0.46202380952381</v>
      </c>
      <c r="E210" s="0" t="n">
        <f aca="false">AVERAGE(C206:C209)</f>
        <v>0.834705301284162</v>
      </c>
      <c r="F210" s="0" t="n">
        <f aca="false">AVERAGE(B202:B209)</f>
        <v>0.460327380952381</v>
      </c>
      <c r="G210" s="0" t="n">
        <f aca="false">AVERAGE(C202:C209)</f>
        <v>0.841908133026013</v>
      </c>
      <c r="H210" s="0" t="n">
        <f aca="false">AVERAGE(B198:B209)</f>
        <v>0.473888888888889</v>
      </c>
      <c r="I210" s="0" t="n">
        <f aca="false">AVERAGE(C198:C209)</f>
        <v>0.843897486554714</v>
      </c>
    </row>
    <row r="211" customFormat="false" ht="12.75" hidden="false" customHeight="false" outlineLevel="0" collapsed="false">
      <c r="A211" s="5" t="n">
        <v>35650</v>
      </c>
      <c r="B211" s="0" t="n">
        <v>0.465238095238095</v>
      </c>
      <c r="C211" s="0" t="n">
        <v>0.864339809022061</v>
      </c>
      <c r="D211" s="0" t="n">
        <f aca="false">AVERAGE(B207:B210)</f>
        <v>0.464583333333333</v>
      </c>
      <c r="E211" s="0" t="n">
        <f aca="false">AVERAGE(C207:C210)</f>
        <v>0.824827132038196</v>
      </c>
      <c r="F211" s="0" t="n">
        <f aca="false">AVERAGE(B203:B210)</f>
        <v>0.457380952380952</v>
      </c>
      <c r="G211" s="0" t="n">
        <f aca="false">AVERAGE(C203:C210)</f>
        <v>0.836969048403029</v>
      </c>
      <c r="H211" s="0" t="n">
        <f aca="false">AVERAGE(B199:B210)</f>
        <v>0.473690476190476</v>
      </c>
      <c r="I211" s="0" t="n">
        <f aca="false">AVERAGE(C199:C210)</f>
        <v>0.841427944243223</v>
      </c>
    </row>
    <row r="212" customFormat="false" ht="12.75" hidden="false" customHeight="false" outlineLevel="0" collapsed="false">
      <c r="A212" s="5" t="n">
        <v>35657</v>
      </c>
      <c r="B212" s="0" t="n">
        <v>0.477857142857143</v>
      </c>
      <c r="C212" s="0" t="n">
        <v>0.879157062891011</v>
      </c>
      <c r="D212" s="0" t="n">
        <f aca="false">AVERAGE(B208:B211)</f>
        <v>0.464464285714286</v>
      </c>
      <c r="E212" s="0" t="n">
        <f aca="false">AVERAGE(C208:C211)</f>
        <v>0.831000987816925</v>
      </c>
      <c r="F212" s="0" t="n">
        <f aca="false">AVERAGE(B204:B211)</f>
        <v>0.459613095238095</v>
      </c>
      <c r="G212" s="0" t="n">
        <f aca="false">AVERAGE(C204:C211)</f>
        <v>0.84129074744814</v>
      </c>
      <c r="H212" s="0" t="n">
        <f aca="false">AVERAGE(B200:B211)</f>
        <v>0.471924603174603</v>
      </c>
      <c r="I212" s="0" t="n">
        <f aca="false">AVERAGE(C200:C211)</f>
        <v>0.843897486554714</v>
      </c>
    </row>
    <row r="213" customFormat="false" ht="12.75" hidden="false" customHeight="false" outlineLevel="0" collapsed="false">
      <c r="A213" s="5" t="n">
        <v>35664</v>
      </c>
      <c r="B213" s="0" t="n">
        <v>0.469047619047619</v>
      </c>
      <c r="C213" s="0" t="n">
        <v>0.857754362858084</v>
      </c>
      <c r="D213" s="0" t="n">
        <f aca="false">AVERAGE(B209:B212)</f>
        <v>0.468869047619048</v>
      </c>
      <c r="E213" s="0" t="n">
        <f aca="false">AVERAGE(C209:C212)</f>
        <v>0.844583470530129</v>
      </c>
      <c r="F213" s="0" t="n">
        <f aca="false">AVERAGE(B205:B212)</f>
        <v>0.463303571428571</v>
      </c>
      <c r="G213" s="0" t="n">
        <f aca="false">AVERAGE(C205:C212)</f>
        <v>0.846847217648996</v>
      </c>
      <c r="H213" s="0" t="n">
        <f aca="false">AVERAGE(B201:B212)</f>
        <v>0.467857142857143</v>
      </c>
      <c r="I213" s="0" t="n">
        <f aca="false">AVERAGE(C201:C212)</f>
        <v>0.847601800021952</v>
      </c>
    </row>
    <row r="214" customFormat="false" ht="12.75" hidden="false" customHeight="false" outlineLevel="0" collapsed="false">
      <c r="A214" s="5" t="n">
        <v>35671</v>
      </c>
      <c r="B214" s="0" t="n">
        <v>0.466904761904762</v>
      </c>
      <c r="C214" s="0" t="n">
        <v>0.890681593677972</v>
      </c>
      <c r="D214" s="0" t="n">
        <f aca="false">AVERAGE(B210:B213)</f>
        <v>0.471428571428571</v>
      </c>
      <c r="E214" s="0" t="n">
        <f aca="false">AVERAGE(C210:C213)</f>
        <v>0.855284820546592</v>
      </c>
      <c r="F214" s="0" t="n">
        <f aca="false">AVERAGE(B206:B213)</f>
        <v>0.46672619047619</v>
      </c>
      <c r="G214" s="0" t="n">
        <f aca="false">AVERAGE(C206:C213)</f>
        <v>0.844995060915377</v>
      </c>
      <c r="H214" s="0" t="n">
        <f aca="false">AVERAGE(B202:B213)</f>
        <v>0.464027777777778</v>
      </c>
      <c r="I214" s="0" t="n">
        <f aca="false">AVERAGE(C202:C213)</f>
        <v>0.846367028866206</v>
      </c>
    </row>
    <row r="215" customFormat="false" ht="12.75" hidden="false" customHeight="false" outlineLevel="0" collapsed="false">
      <c r="A215" s="5" t="n">
        <v>35678</v>
      </c>
      <c r="B215" s="0" t="n">
        <v>0.467380952380952</v>
      </c>
      <c r="C215" s="0" t="n">
        <v>0.864339809022061</v>
      </c>
      <c r="D215" s="0" t="n">
        <f aca="false">AVERAGE(B211:B214)</f>
        <v>0.469761904761905</v>
      </c>
      <c r="E215" s="0" t="n">
        <f aca="false">AVERAGE(C211:C214)</f>
        <v>0.872983207112282</v>
      </c>
      <c r="F215" s="0" t="n">
        <f aca="false">AVERAGE(B207:B214)</f>
        <v>0.467172619047619</v>
      </c>
      <c r="G215" s="0" t="n">
        <f aca="false">AVERAGE(C207:C214)</f>
        <v>0.848905169575239</v>
      </c>
      <c r="H215" s="0" t="n">
        <f aca="false">AVERAGE(B203:B214)</f>
        <v>0.461507936507937</v>
      </c>
      <c r="I215" s="0" t="n">
        <f aca="false">AVERAGE(C203:C214)</f>
        <v>0.84897376797278</v>
      </c>
    </row>
    <row r="216" customFormat="false" ht="12.75" hidden="false" customHeight="false" outlineLevel="0" collapsed="false">
      <c r="A216" s="5" t="n">
        <v>35685</v>
      </c>
      <c r="B216" s="0" t="n">
        <v>0.46</v>
      </c>
      <c r="C216" s="0" t="n">
        <v>0.829766216661179</v>
      </c>
      <c r="D216" s="0" t="n">
        <f aca="false">AVERAGE(B212:B215)</f>
        <v>0.470297619047619</v>
      </c>
      <c r="E216" s="0" t="n">
        <f aca="false">AVERAGE(C212:C215)</f>
        <v>0.872983207112282</v>
      </c>
      <c r="F216" s="0" t="n">
        <f aca="false">AVERAGE(B208:B215)</f>
        <v>0.467380952380952</v>
      </c>
      <c r="G216" s="0" t="n">
        <f aca="false">AVERAGE(C208:C215)</f>
        <v>0.851992097464603</v>
      </c>
      <c r="H216" s="0" t="n">
        <f aca="false">AVERAGE(B204:B215)</f>
        <v>0.463174603174603</v>
      </c>
      <c r="I216" s="0" t="n">
        <f aca="false">AVERAGE(C204:C215)</f>
        <v>0.85185490066952</v>
      </c>
    </row>
    <row r="217" customFormat="false" ht="12.75" hidden="false" customHeight="false" outlineLevel="0" collapsed="false">
      <c r="A217" s="5" t="n">
        <v>35692</v>
      </c>
      <c r="B217" s="0" t="n">
        <v>0.460714285714286</v>
      </c>
      <c r="C217" s="0" t="n">
        <v>0.80013170892328</v>
      </c>
      <c r="D217" s="0" t="n">
        <f aca="false">AVERAGE(B213:B216)</f>
        <v>0.465833333333333</v>
      </c>
      <c r="E217" s="0" t="n">
        <f aca="false">AVERAGE(C213:C216)</f>
        <v>0.860635495554824</v>
      </c>
      <c r="F217" s="0" t="n">
        <f aca="false">AVERAGE(B209:B216)</f>
        <v>0.46735119047619</v>
      </c>
      <c r="G217" s="0" t="n">
        <f aca="false">AVERAGE(C209:C216)</f>
        <v>0.852609483042476</v>
      </c>
      <c r="H217" s="0" t="n">
        <f aca="false">AVERAGE(B205:B216)</f>
        <v>0.464146825396825</v>
      </c>
      <c r="I217" s="0" t="n">
        <f aca="false">AVERAGE(C205:C216)</f>
        <v>0.851443310284272</v>
      </c>
    </row>
    <row r="218" customFormat="false" ht="12.75" hidden="false" customHeight="false" outlineLevel="0" collapsed="false">
      <c r="A218" s="5" t="n">
        <v>35699</v>
      </c>
      <c r="B218" s="0" t="n">
        <v>0.496904761904762</v>
      </c>
      <c r="C218" s="0" t="n">
        <v>0.760619031939414</v>
      </c>
      <c r="D218" s="0" t="n">
        <f aca="false">AVERAGE(B214:B217)</f>
        <v>0.46375</v>
      </c>
      <c r="E218" s="0" t="n">
        <f aca="false">AVERAGE(C214:C217)</f>
        <v>0.846229832071123</v>
      </c>
      <c r="F218" s="0" t="n">
        <f aca="false">AVERAGE(B210:B217)</f>
        <v>0.467589285714286</v>
      </c>
      <c r="G218" s="0" t="n">
        <f aca="false">AVERAGE(C210:C217)</f>
        <v>0.850757326308858</v>
      </c>
      <c r="H218" s="0" t="n">
        <f aca="false">AVERAGE(B206:B217)</f>
        <v>0.465734126984127</v>
      </c>
      <c r="I218" s="0" t="n">
        <f aca="false">AVERAGE(C206:C217)</f>
        <v>0.845406651300626</v>
      </c>
    </row>
    <row r="219" customFormat="false" ht="12.75" hidden="false" customHeight="false" outlineLevel="0" collapsed="false">
      <c r="A219" s="5" t="n">
        <v>35713</v>
      </c>
      <c r="B219" s="0" t="n">
        <v>0.526190476190476</v>
      </c>
      <c r="C219" s="0" t="n">
        <v>0.775436285808364</v>
      </c>
      <c r="D219" s="0" t="n">
        <f aca="false">AVERAGE(B215:B218)</f>
        <v>0.47125</v>
      </c>
      <c r="E219" s="0" t="n">
        <f aca="false">AVERAGE(C215:C218)</f>
        <v>0.813714191636483</v>
      </c>
      <c r="F219" s="0" t="n">
        <f aca="false">AVERAGE(B211:B218)</f>
        <v>0.470505952380952</v>
      </c>
      <c r="G219" s="0" t="n">
        <f aca="false">AVERAGE(C211:C218)</f>
        <v>0.843348699374383</v>
      </c>
      <c r="H219" s="0" t="n">
        <f aca="false">AVERAGE(B207:B218)</f>
        <v>0.468531746031746</v>
      </c>
      <c r="I219" s="0" t="n">
        <f aca="false">AVERAGE(C207:C218)</f>
        <v>0.837174843595654</v>
      </c>
    </row>
    <row r="220" customFormat="false" ht="12.75" hidden="false" customHeight="false" outlineLevel="0" collapsed="false">
      <c r="A220" s="5" t="n">
        <v>35720</v>
      </c>
      <c r="B220" s="0" t="n">
        <v>0.490238095238095</v>
      </c>
      <c r="C220" s="0" t="n">
        <v>0.755679947316431</v>
      </c>
      <c r="D220" s="0" t="n">
        <f aca="false">AVERAGE(B216:B219)</f>
        <v>0.485952380952381</v>
      </c>
      <c r="E220" s="0" t="n">
        <f aca="false">AVERAGE(C216:C219)</f>
        <v>0.791488310833059</v>
      </c>
      <c r="F220" s="0" t="n">
        <f aca="false">AVERAGE(B212:B219)</f>
        <v>0.478125</v>
      </c>
      <c r="G220" s="0" t="n">
        <f aca="false">AVERAGE(C212:C219)</f>
        <v>0.83223575897267</v>
      </c>
      <c r="H220" s="0" t="n">
        <f aca="false">AVERAGE(B208:B219)</f>
        <v>0.473571428571429</v>
      </c>
      <c r="I220" s="0" t="n">
        <f aca="false">AVERAGE(C208:C219)</f>
        <v>0.831824168587422</v>
      </c>
    </row>
    <row r="221" customFormat="false" ht="12.75" hidden="false" customHeight="false" outlineLevel="0" collapsed="false">
      <c r="A221" s="5" t="n">
        <v>35727</v>
      </c>
      <c r="B221" s="0" t="n">
        <v>0.499285714285714</v>
      </c>
      <c r="C221" s="0" t="n">
        <v>0.755679947316431</v>
      </c>
      <c r="D221" s="0" t="n">
        <f aca="false">AVERAGE(B217:B220)</f>
        <v>0.493511904761905</v>
      </c>
      <c r="E221" s="0" t="n">
        <f aca="false">AVERAGE(C217:C220)</f>
        <v>0.772966743496872</v>
      </c>
      <c r="F221" s="0" t="n">
        <f aca="false">AVERAGE(B213:B220)</f>
        <v>0.479672619047619</v>
      </c>
      <c r="G221" s="0" t="n">
        <f aca="false">AVERAGE(C213:C220)</f>
        <v>0.816801119525848</v>
      </c>
      <c r="H221" s="0" t="n">
        <f aca="false">AVERAGE(B209:B220)</f>
        <v>0.476071428571429</v>
      </c>
      <c r="I221" s="0" t="n">
        <f aca="false">AVERAGE(C209:C220)</f>
        <v>0.826061903193942</v>
      </c>
    </row>
    <row r="222" customFormat="false" ht="12.75" hidden="false" customHeight="false" outlineLevel="0" collapsed="false">
      <c r="A222" s="5" t="n">
        <v>35734</v>
      </c>
      <c r="B222" s="0" t="n">
        <v>0.501904761904762</v>
      </c>
      <c r="C222" s="0" t="n">
        <v>0.730984524201515</v>
      </c>
      <c r="D222" s="0" t="n">
        <f aca="false">AVERAGE(B218:B221)</f>
        <v>0.503154761904762</v>
      </c>
      <c r="E222" s="0" t="n">
        <f aca="false">AVERAGE(C218:C221)</f>
        <v>0.76185380309516</v>
      </c>
      <c r="F222" s="0" t="n">
        <f aca="false">AVERAGE(B214:B221)</f>
        <v>0.483452380952381</v>
      </c>
      <c r="G222" s="0" t="n">
        <f aca="false">AVERAGE(C214:C221)</f>
        <v>0.804041817583141</v>
      </c>
      <c r="H222" s="0" t="n">
        <f aca="false">AVERAGE(B210:B221)</f>
        <v>0.479444444444444</v>
      </c>
      <c r="I222" s="0" t="n">
        <f aca="false">AVERAGE(C210:C221)</f>
        <v>0.821122818570958</v>
      </c>
    </row>
    <row r="223" customFormat="false" ht="12.75" hidden="false" customHeight="false" outlineLevel="0" collapsed="false">
      <c r="A223" s="5" t="n">
        <v>35741</v>
      </c>
      <c r="B223" s="0" t="n">
        <v>0.49452380952381</v>
      </c>
      <c r="C223" s="0" t="n">
        <v>0.726045439578532</v>
      </c>
      <c r="D223" s="0" t="n">
        <f aca="false">AVERAGE(B219:B222)</f>
        <v>0.504404761904762</v>
      </c>
      <c r="E223" s="0" t="n">
        <f aca="false">AVERAGE(C219:C222)</f>
        <v>0.754445176160685</v>
      </c>
      <c r="F223" s="0" t="n">
        <f aca="false">AVERAGE(B215:B222)</f>
        <v>0.487827380952381</v>
      </c>
      <c r="G223" s="0" t="n">
        <f aca="false">AVERAGE(C215:C222)</f>
        <v>0.784079683898584</v>
      </c>
      <c r="H223" s="0" t="n">
        <f aca="false">AVERAGE(B211:B222)</f>
        <v>0.481805555555556</v>
      </c>
      <c r="I223" s="0" t="n">
        <f aca="false">AVERAGE(C211:C222)</f>
        <v>0.813714191636484</v>
      </c>
    </row>
    <row r="224" customFormat="false" ht="12.75" hidden="false" customHeight="false" outlineLevel="0" collapsed="false">
      <c r="A224" s="5" t="n">
        <v>35748</v>
      </c>
      <c r="B224" s="0" t="n">
        <v>0.5</v>
      </c>
      <c r="C224" s="0" t="n">
        <v>0.701350016463615</v>
      </c>
      <c r="D224" s="0" t="n">
        <f aca="false">AVERAGE(B220:B223)</f>
        <v>0.496488095238095</v>
      </c>
      <c r="E224" s="0" t="n">
        <f aca="false">AVERAGE(C220:C223)</f>
        <v>0.742097464603227</v>
      </c>
      <c r="F224" s="0" t="n">
        <f aca="false">AVERAGE(B216:B223)</f>
        <v>0.491220238095238</v>
      </c>
      <c r="G224" s="0" t="n">
        <f aca="false">AVERAGE(C216:C223)</f>
        <v>0.766792887718143</v>
      </c>
      <c r="H224" s="0" t="n">
        <f aca="false">AVERAGE(B212:B223)</f>
        <v>0.484246031746032</v>
      </c>
      <c r="I224" s="0" t="n">
        <f aca="false">AVERAGE(C212:C223)</f>
        <v>0.802189660849523</v>
      </c>
    </row>
    <row r="225" customFormat="false" ht="12.75" hidden="false" customHeight="false" outlineLevel="0" collapsed="false">
      <c r="A225" s="5" t="n">
        <v>35755</v>
      </c>
      <c r="B225" s="0" t="n">
        <v>0.470476190476191</v>
      </c>
      <c r="C225" s="0" t="n">
        <v>0.721106354955548</v>
      </c>
      <c r="D225" s="0" t="n">
        <f aca="false">AVERAGE(B221:B224)</f>
        <v>0.498928571428571</v>
      </c>
      <c r="E225" s="0" t="n">
        <f aca="false">AVERAGE(C221:C224)</f>
        <v>0.728514981890023</v>
      </c>
      <c r="F225" s="0" t="n">
        <f aca="false">AVERAGE(B217:B224)</f>
        <v>0.496220238095238</v>
      </c>
      <c r="G225" s="0" t="n">
        <f aca="false">AVERAGE(C217:C224)</f>
        <v>0.750740862693448</v>
      </c>
      <c r="H225" s="0" t="n">
        <f aca="false">AVERAGE(B213:B224)</f>
        <v>0.48609126984127</v>
      </c>
      <c r="I225" s="0" t="n">
        <f aca="false">AVERAGE(C213:C224)</f>
        <v>0.787372406980573</v>
      </c>
    </row>
    <row r="226" customFormat="false" ht="12.75" hidden="false" customHeight="false" outlineLevel="0" collapsed="false">
      <c r="A226" s="5" t="n">
        <v>35762</v>
      </c>
      <c r="B226" s="0" t="n">
        <v>0.455952380952381</v>
      </c>
      <c r="C226" s="0" t="n">
        <v>0.750740862693448</v>
      </c>
      <c r="D226" s="0" t="n">
        <f aca="false">AVERAGE(B222:B225)</f>
        <v>0.491726190476191</v>
      </c>
      <c r="E226" s="0" t="n">
        <f aca="false">AVERAGE(C222:C225)</f>
        <v>0.719871583799802</v>
      </c>
      <c r="F226" s="0" t="n">
        <f aca="false">AVERAGE(B218:B225)</f>
        <v>0.497440476190476</v>
      </c>
      <c r="G226" s="0" t="n">
        <f aca="false">AVERAGE(C218:C225)</f>
        <v>0.740862693447481</v>
      </c>
      <c r="H226" s="0" t="n">
        <f aca="false">AVERAGE(B214:B225)</f>
        <v>0.486210317460317</v>
      </c>
      <c r="I226" s="0" t="n">
        <f aca="false">AVERAGE(C214:C225)</f>
        <v>0.775985072988695</v>
      </c>
    </row>
    <row r="227" customFormat="false" ht="12.75" hidden="false" customHeight="false" outlineLevel="0" collapsed="false">
      <c r="A227" s="5" t="n">
        <v>35769</v>
      </c>
      <c r="B227" s="0" t="n">
        <v>0.44547619047619</v>
      </c>
      <c r="C227" s="0" t="n">
        <v>0.750740862693448</v>
      </c>
      <c r="D227" s="0" t="n">
        <f aca="false">AVERAGE(B223:B226)</f>
        <v>0.480238095238095</v>
      </c>
      <c r="E227" s="0" t="n">
        <f aca="false">AVERAGE(C223:C226)</f>
        <v>0.724810668422786</v>
      </c>
      <c r="F227" s="0" t="n">
        <f aca="false">AVERAGE(B219:B226)</f>
        <v>0.492321428571429</v>
      </c>
      <c r="G227" s="0" t="n">
        <f aca="false">AVERAGE(C219:C226)</f>
        <v>0.739627922291735</v>
      </c>
      <c r="H227" s="0" t="n">
        <f aca="false">AVERAGE(B215:B226)</f>
        <v>0.485297619047619</v>
      </c>
      <c r="I227" s="0" t="n">
        <f aca="false">AVERAGE(C215:C226)</f>
        <v>0.764323345406651</v>
      </c>
    </row>
    <row r="228" customFormat="false" ht="12.75" hidden="false" customHeight="false" outlineLevel="0" collapsed="false">
      <c r="A228" s="5" t="n">
        <v>35776</v>
      </c>
      <c r="B228" s="0" t="n">
        <v>0.433571428571429</v>
      </c>
      <c r="C228" s="0" t="n">
        <v>0.775436285808364</v>
      </c>
      <c r="D228" s="0" t="n">
        <f aca="false">AVERAGE(B224:B227)</f>
        <v>0.467976190476191</v>
      </c>
      <c r="E228" s="0" t="n">
        <f aca="false">AVERAGE(C224:C227)</f>
        <v>0.730984524201515</v>
      </c>
      <c r="F228" s="0" t="n">
        <f aca="false">AVERAGE(B220:B227)</f>
        <v>0.482232142857143</v>
      </c>
      <c r="G228" s="0" t="n">
        <f aca="false">AVERAGE(C220:C227)</f>
        <v>0.736540994402371</v>
      </c>
      <c r="H228" s="0" t="n">
        <f aca="false">AVERAGE(B216:B227)</f>
        <v>0.483472222222222</v>
      </c>
      <c r="I228" s="0" t="n">
        <f aca="false">AVERAGE(C216:C227)</f>
        <v>0.754856766545934</v>
      </c>
    </row>
    <row r="229" customFormat="false" ht="12.75" hidden="false" customHeight="false" outlineLevel="0" collapsed="false">
      <c r="A229" s="5" t="n">
        <v>35783</v>
      </c>
      <c r="B229" s="0" t="n">
        <v>0.437857142857143</v>
      </c>
      <c r="C229" s="0" t="n">
        <v>0.77049720118538</v>
      </c>
      <c r="D229" s="0" t="n">
        <f aca="false">AVERAGE(B225:B228)</f>
        <v>0.451369047619048</v>
      </c>
      <c r="E229" s="0" t="n">
        <f aca="false">AVERAGE(C225:C228)</f>
        <v>0.749506091537702</v>
      </c>
      <c r="F229" s="0" t="n">
        <f aca="false">AVERAGE(B221:B228)</f>
        <v>0.47514880952381</v>
      </c>
      <c r="G229" s="0" t="n">
        <f aca="false">AVERAGE(C221:C228)</f>
        <v>0.739010536713862</v>
      </c>
      <c r="H229" s="0" t="n">
        <f aca="false">AVERAGE(B217:B228)</f>
        <v>0.481269841269841</v>
      </c>
      <c r="I229" s="0" t="n">
        <f aca="false">AVERAGE(C217:C228)</f>
        <v>0.750329272308199</v>
      </c>
    </row>
    <row r="230" customFormat="false" ht="12.75" hidden="false" customHeight="false" outlineLevel="0" collapsed="false">
      <c r="A230" s="5" t="n">
        <v>35790</v>
      </c>
      <c r="B230" s="0" t="n">
        <v>0.433333333333333</v>
      </c>
      <c r="C230" s="0" t="n">
        <v>0.775436285808364</v>
      </c>
      <c r="D230" s="0" t="n">
        <f aca="false">AVERAGE(B226:B229)</f>
        <v>0.443214285714286</v>
      </c>
      <c r="E230" s="0" t="n">
        <f aca="false">AVERAGE(C226:C229)</f>
        <v>0.76185380309516</v>
      </c>
      <c r="F230" s="0" t="n">
        <f aca="false">AVERAGE(B222:B229)</f>
        <v>0.467470238095238</v>
      </c>
      <c r="G230" s="0" t="n">
        <f aca="false">AVERAGE(C222:C229)</f>
        <v>0.740862693447481</v>
      </c>
      <c r="H230" s="0" t="n">
        <f aca="false">AVERAGE(B218:B229)</f>
        <v>0.479365079365079</v>
      </c>
      <c r="I230" s="0" t="n">
        <f aca="false">AVERAGE(C218:C229)</f>
        <v>0.747859729996707</v>
      </c>
    </row>
    <row r="231" customFormat="false" ht="12.75" hidden="false" customHeight="false" outlineLevel="0" collapsed="false">
      <c r="A231" s="5" t="n">
        <v>35804</v>
      </c>
      <c r="B231" s="0" t="n">
        <v>0.395952380952381</v>
      </c>
      <c r="C231" s="0" t="n">
        <v>0.775436285808364</v>
      </c>
      <c r="D231" s="0" t="n">
        <f aca="false">AVERAGE(B227:B230)</f>
        <v>0.437559523809524</v>
      </c>
      <c r="E231" s="0" t="n">
        <f aca="false">AVERAGE(C227:C230)</f>
        <v>0.768027658873889</v>
      </c>
      <c r="F231" s="0" t="n">
        <f aca="false">AVERAGE(B223:B230)</f>
        <v>0.45889880952381</v>
      </c>
      <c r="G231" s="0" t="n">
        <f aca="false">AVERAGE(C223:C230)</f>
        <v>0.746419163648337</v>
      </c>
      <c r="H231" s="0" t="n">
        <f aca="false">AVERAGE(B219:B230)</f>
        <v>0.47406746031746</v>
      </c>
      <c r="I231" s="0" t="n">
        <f aca="false">AVERAGE(C219:C230)</f>
        <v>0.749094501152453</v>
      </c>
    </row>
    <row r="232" customFormat="false" ht="12.75" hidden="false" customHeight="false" outlineLevel="0" collapsed="false">
      <c r="A232" s="5" t="n">
        <v>35811</v>
      </c>
      <c r="B232" s="0" t="n">
        <v>0.393095238095238</v>
      </c>
      <c r="C232" s="0" t="n">
        <v>0.650312808692789</v>
      </c>
      <c r="D232" s="0" t="n">
        <f aca="false">AVERAGE(B228:B231)</f>
        <v>0.425178571428571</v>
      </c>
      <c r="E232" s="0" t="n">
        <f aca="false">AVERAGE(C228:C231)</f>
        <v>0.774201514652618</v>
      </c>
      <c r="F232" s="0" t="n">
        <f aca="false">AVERAGE(B224:B231)</f>
        <v>0.446577380952381</v>
      </c>
      <c r="G232" s="0" t="n">
        <f aca="false">AVERAGE(C224:C231)</f>
        <v>0.752593019427066</v>
      </c>
      <c r="H232" s="0" t="n">
        <f aca="false">AVERAGE(B220:B231)</f>
        <v>0.463214285714286</v>
      </c>
      <c r="I232" s="0" t="n">
        <f aca="false">AVERAGE(C220:C231)</f>
        <v>0.749094501152453</v>
      </c>
    </row>
    <row r="233" customFormat="false" ht="12.75" hidden="false" customHeight="false" outlineLevel="0" collapsed="false">
      <c r="A233" s="5" t="n">
        <v>35818</v>
      </c>
      <c r="B233" s="0" t="n">
        <v>0.374761904761905</v>
      </c>
      <c r="C233" s="0" t="n">
        <v>0.584458347053013</v>
      </c>
      <c r="D233" s="0" t="n">
        <f aca="false">AVERAGE(B229:B232)</f>
        <v>0.415059523809524</v>
      </c>
      <c r="E233" s="0" t="n">
        <f aca="false">AVERAGE(C229:C232)</f>
        <v>0.742920645373724</v>
      </c>
      <c r="F233" s="0" t="n">
        <f aca="false">AVERAGE(B225:B232)</f>
        <v>0.433214285714286</v>
      </c>
      <c r="G233" s="0" t="n">
        <f aca="false">AVERAGE(C225:C232)</f>
        <v>0.746213368455713</v>
      </c>
      <c r="H233" s="0" t="n">
        <f aca="false">AVERAGE(B221:B232)</f>
        <v>0.455119047619048</v>
      </c>
      <c r="I233" s="0" t="n">
        <f aca="false">AVERAGE(C221:C232)</f>
        <v>0.74031390626715</v>
      </c>
    </row>
    <row r="234" customFormat="false" ht="12.75" hidden="false" customHeight="false" outlineLevel="0" collapsed="false">
      <c r="A234" s="5" t="n">
        <v>35825</v>
      </c>
      <c r="B234" s="0" t="n">
        <v>0.409761904761905</v>
      </c>
      <c r="C234" s="0" t="n">
        <v>0.57951926243003</v>
      </c>
      <c r="D234" s="0" t="n">
        <f aca="false">AVERAGE(B230:B233)</f>
        <v>0.399285714285714</v>
      </c>
      <c r="E234" s="0" t="n">
        <f aca="false">AVERAGE(C230:C233)</f>
        <v>0.696410931840632</v>
      </c>
      <c r="F234" s="0" t="n">
        <f aca="false">AVERAGE(B226:B233)</f>
        <v>0.42125</v>
      </c>
      <c r="G234" s="0" t="n">
        <f aca="false">AVERAGE(C226:C233)</f>
        <v>0.729132367467896</v>
      </c>
      <c r="H234" s="0" t="n">
        <f aca="false">AVERAGE(B222:B233)</f>
        <v>0.444742063492064</v>
      </c>
      <c r="I234" s="0" t="n">
        <f aca="false">AVERAGE(C222:C233)</f>
        <v>0.726045439578532</v>
      </c>
    </row>
    <row r="235" customFormat="false" ht="12.75" hidden="false" customHeight="false" outlineLevel="0" collapsed="false">
      <c r="A235" s="5" t="n">
        <v>35832</v>
      </c>
      <c r="B235" s="0" t="n">
        <v>0.397619047619048</v>
      </c>
      <c r="C235" s="0" t="n">
        <v>0.589397431675996</v>
      </c>
      <c r="D235" s="0" t="n">
        <f aca="false">AVERAGE(B231:B234)</f>
        <v>0.393392857142857</v>
      </c>
      <c r="E235" s="0" t="n">
        <f aca="false">AVERAGE(C231:C234)</f>
        <v>0.647431675996049</v>
      </c>
      <c r="F235" s="0" t="n">
        <f aca="false">AVERAGE(B227:B234)</f>
        <v>0.415476190476191</v>
      </c>
      <c r="G235" s="0" t="n">
        <f aca="false">AVERAGE(C227:C234)</f>
        <v>0.707729667434969</v>
      </c>
      <c r="H235" s="0" t="n">
        <f aca="false">AVERAGE(B223:B234)</f>
        <v>0.437063492063492</v>
      </c>
      <c r="I235" s="0" t="n">
        <f aca="false">AVERAGE(C223:C234)</f>
        <v>0.713423334430908</v>
      </c>
    </row>
    <row r="236" customFormat="false" ht="12.75" hidden="false" customHeight="false" outlineLevel="0" collapsed="false">
      <c r="A236" s="5" t="n">
        <v>35839</v>
      </c>
      <c r="B236" s="0" t="n">
        <v>0.381428571428571</v>
      </c>
      <c r="C236" s="0" t="n">
        <v>0.589397431675996</v>
      </c>
      <c r="D236" s="0" t="n">
        <f aca="false">AVERAGE(B232:B235)</f>
        <v>0.393809523809524</v>
      </c>
      <c r="E236" s="0" t="n">
        <f aca="false">AVERAGE(C232:C235)</f>
        <v>0.600921962462957</v>
      </c>
      <c r="F236" s="0" t="n">
        <f aca="false">AVERAGE(B228:B235)</f>
        <v>0.409494047619048</v>
      </c>
      <c r="G236" s="0" t="n">
        <f aca="false">AVERAGE(C228:C235)</f>
        <v>0.687561738557787</v>
      </c>
      <c r="H236" s="0" t="n">
        <f aca="false">AVERAGE(B224:B235)</f>
        <v>0.428988095238095</v>
      </c>
      <c r="I236" s="0" t="n">
        <f aca="false">AVERAGE(C224:C235)</f>
        <v>0.70203600043903</v>
      </c>
    </row>
    <row r="237" customFormat="false" ht="12.75" hidden="false" customHeight="false" outlineLevel="0" collapsed="false">
      <c r="A237" s="5" t="n">
        <v>35846</v>
      </c>
      <c r="B237" s="0" t="n">
        <v>0.38452380952381</v>
      </c>
      <c r="C237" s="0" t="n">
        <v>0.56470200856108</v>
      </c>
      <c r="D237" s="0" t="n">
        <f aca="false">AVERAGE(B233:B236)</f>
        <v>0.390892857142857</v>
      </c>
      <c r="E237" s="0" t="n">
        <f aca="false">AVERAGE(C233:C236)</f>
        <v>0.585693118208759</v>
      </c>
      <c r="F237" s="0" t="n">
        <f aca="false">AVERAGE(B229:B236)</f>
        <v>0.402976190476191</v>
      </c>
      <c r="G237" s="0" t="n">
        <f aca="false">AVERAGE(C229:C236)</f>
        <v>0.664306881791241</v>
      </c>
      <c r="H237" s="0" t="n">
        <f aca="false">AVERAGE(B225:B236)</f>
        <v>0.419107142857143</v>
      </c>
      <c r="I237" s="0" t="n">
        <f aca="false">AVERAGE(C225:C236)</f>
        <v>0.692706618373395</v>
      </c>
    </row>
    <row r="238" customFormat="false" ht="12.75" hidden="false" customHeight="false" outlineLevel="0" collapsed="false">
      <c r="A238" s="5" t="n">
        <v>35853</v>
      </c>
      <c r="B238" s="0" t="n">
        <v>0.367619047619048</v>
      </c>
      <c r="C238" s="0" t="n">
        <v>0.574580177807046</v>
      </c>
      <c r="D238" s="0" t="n">
        <f aca="false">AVERAGE(B234:B237)</f>
        <v>0.393333333333333</v>
      </c>
      <c r="E238" s="0" t="n">
        <f aca="false">AVERAGE(C234:C237)</f>
        <v>0.580754033585776</v>
      </c>
      <c r="F238" s="0" t="n">
        <f aca="false">AVERAGE(B230:B237)</f>
        <v>0.396309523809524</v>
      </c>
      <c r="G238" s="0" t="n">
        <f aca="false">AVERAGE(C230:C237)</f>
        <v>0.638582482713204</v>
      </c>
      <c r="H238" s="0" t="n">
        <f aca="false">AVERAGE(B226:B237)</f>
        <v>0.411944444444444</v>
      </c>
      <c r="I238" s="0" t="n">
        <f aca="false">AVERAGE(C226:C237)</f>
        <v>0.679672922840522</v>
      </c>
    </row>
    <row r="239" customFormat="false" ht="12.75" hidden="false" customHeight="false" outlineLevel="0" collapsed="false">
      <c r="A239" s="5" t="n">
        <v>35860</v>
      </c>
      <c r="B239" s="0" t="n">
        <v>0.355</v>
      </c>
      <c r="C239" s="0" t="n">
        <v>0.584458347053013</v>
      </c>
      <c r="D239" s="0" t="n">
        <f aca="false">AVERAGE(B235:B238)</f>
        <v>0.382797619047619</v>
      </c>
      <c r="E239" s="0" t="n">
        <f aca="false">AVERAGE(C235:C238)</f>
        <v>0.57951926243003</v>
      </c>
      <c r="F239" s="0" t="n">
        <f aca="false">AVERAGE(B231:B238)</f>
        <v>0.388095238095238</v>
      </c>
      <c r="G239" s="0" t="n">
        <f aca="false">AVERAGE(C231:C238)</f>
        <v>0.613475469213039</v>
      </c>
      <c r="H239" s="0" t="n">
        <f aca="false">AVERAGE(B227:B238)</f>
        <v>0.404583333333333</v>
      </c>
      <c r="I239" s="0" t="n">
        <f aca="false">AVERAGE(C227:C238)</f>
        <v>0.664992865766656</v>
      </c>
    </row>
    <row r="240" customFormat="false" ht="12.75" hidden="false" customHeight="false" outlineLevel="0" collapsed="false">
      <c r="A240" s="5" t="n">
        <v>35867</v>
      </c>
      <c r="B240" s="0" t="n">
        <v>0.334761904761905</v>
      </c>
      <c r="C240" s="0" t="n">
        <v>0.554823839315114</v>
      </c>
      <c r="D240" s="0" t="n">
        <f aca="false">AVERAGE(B236:B239)</f>
        <v>0.372142857142857</v>
      </c>
      <c r="E240" s="0" t="n">
        <f aca="false">AVERAGE(C236:C239)</f>
        <v>0.578284491274284</v>
      </c>
      <c r="F240" s="0" t="n">
        <f aca="false">AVERAGE(B232:B239)</f>
        <v>0.38297619047619</v>
      </c>
      <c r="G240" s="0" t="n">
        <f aca="false">AVERAGE(C232:C239)</f>
        <v>0.58960322686862</v>
      </c>
      <c r="H240" s="0" t="n">
        <f aca="false">AVERAGE(B228:B239)</f>
        <v>0.397043650793651</v>
      </c>
      <c r="I240" s="0" t="n">
        <f aca="false">AVERAGE(C228:C239)</f>
        <v>0.651135989463286</v>
      </c>
    </row>
    <row r="241" customFormat="false" ht="12.75" hidden="false" customHeight="false" outlineLevel="0" collapsed="false">
      <c r="A241" s="5" t="n">
        <v>35874</v>
      </c>
      <c r="B241" s="0" t="n">
        <v>0.340952380952381</v>
      </c>
      <c r="C241" s="0" t="n">
        <v>0.510372077708265</v>
      </c>
      <c r="D241" s="0" t="n">
        <f aca="false">AVERAGE(B237:B240)</f>
        <v>0.36047619047619</v>
      </c>
      <c r="E241" s="0" t="n">
        <f aca="false">AVERAGE(C237:C240)</f>
        <v>0.569641093184063</v>
      </c>
      <c r="F241" s="0" t="n">
        <f aca="false">AVERAGE(B233:B240)</f>
        <v>0.375684523809524</v>
      </c>
      <c r="G241" s="0" t="n">
        <f aca="false">AVERAGE(C233:C240)</f>
        <v>0.577667105696411</v>
      </c>
      <c r="H241" s="0" t="n">
        <f aca="false">AVERAGE(B229:B240)</f>
        <v>0.388809523809524</v>
      </c>
      <c r="I241" s="0" t="n">
        <f aca="false">AVERAGE(C229:C240)</f>
        <v>0.632751618922182</v>
      </c>
    </row>
    <row r="242" customFormat="false" ht="12.75" hidden="false" customHeight="false" outlineLevel="0" collapsed="false">
      <c r="A242" s="5" t="n">
        <v>35881</v>
      </c>
      <c r="B242" s="0" t="n">
        <v>0.399047619047619</v>
      </c>
      <c r="C242" s="0" t="n">
        <v>0.554823839315114</v>
      </c>
      <c r="D242" s="0" t="n">
        <f aca="false">AVERAGE(B238:B241)</f>
        <v>0.349583333333333</v>
      </c>
      <c r="E242" s="0" t="n">
        <f aca="false">AVERAGE(C238:C241)</f>
        <v>0.556058610470859</v>
      </c>
      <c r="F242" s="0" t="n">
        <f aca="false">AVERAGE(B234:B241)</f>
        <v>0.371458333333333</v>
      </c>
      <c r="G242" s="0" t="n">
        <f aca="false">AVERAGE(C234:C241)</f>
        <v>0.568406322028317</v>
      </c>
      <c r="H242" s="0" t="n">
        <f aca="false">AVERAGE(B230:B241)</f>
        <v>0.380734126984127</v>
      </c>
      <c r="I242" s="0" t="n">
        <f aca="false">AVERAGE(C230:C241)</f>
        <v>0.611074525299089</v>
      </c>
    </row>
    <row r="243" customFormat="false" ht="12.75" hidden="false" customHeight="false" outlineLevel="0" collapsed="false">
      <c r="A243" s="5" t="n">
        <v>35888</v>
      </c>
      <c r="B243" s="0" t="n">
        <v>0.380714285714286</v>
      </c>
      <c r="C243" s="0" t="n">
        <v>0.581165623971024</v>
      </c>
      <c r="D243" s="0" t="n">
        <f aca="false">AVERAGE(B239:B242)</f>
        <v>0.357440476190476</v>
      </c>
      <c r="E243" s="0" t="n">
        <f aca="false">AVERAGE(C239:C242)</f>
        <v>0.551119525847876</v>
      </c>
      <c r="F243" s="0" t="n">
        <f aca="false">AVERAGE(B235:B242)</f>
        <v>0.370119047619048</v>
      </c>
      <c r="G243" s="0" t="n">
        <f aca="false">AVERAGE(C235:C242)</f>
        <v>0.565319394138953</v>
      </c>
      <c r="H243" s="0" t="n">
        <f aca="false">AVERAGE(B231:B242)</f>
        <v>0.377876984126984</v>
      </c>
      <c r="I243" s="0" t="n">
        <f aca="false">AVERAGE(C231:C242)</f>
        <v>0.592690154757985</v>
      </c>
    </row>
    <row r="244" customFormat="false" ht="12.75" hidden="false" customHeight="false" outlineLevel="0" collapsed="false">
      <c r="A244" s="5" t="n">
        <v>35895</v>
      </c>
      <c r="B244" s="0" t="n">
        <v>0.370476190476191</v>
      </c>
      <c r="C244" s="0" t="n">
        <v>0.592690154757985</v>
      </c>
      <c r="D244" s="0" t="n">
        <f aca="false">AVERAGE(B240:B243)</f>
        <v>0.363869047619048</v>
      </c>
      <c r="E244" s="0" t="n">
        <f aca="false">AVERAGE(C240:C243)</f>
        <v>0.550296345077379</v>
      </c>
      <c r="F244" s="0" t="n">
        <f aca="false">AVERAGE(B236:B243)</f>
        <v>0.368005952380952</v>
      </c>
      <c r="G244" s="0" t="n">
        <f aca="false">AVERAGE(C236:C243)</f>
        <v>0.564290418175832</v>
      </c>
      <c r="H244" s="0" t="n">
        <f aca="false">AVERAGE(B232:B243)</f>
        <v>0.376607142857143</v>
      </c>
      <c r="I244" s="0" t="n">
        <f aca="false">AVERAGE(C232:C243)</f>
        <v>0.576500932938207</v>
      </c>
    </row>
    <row r="245" customFormat="false" ht="12.75" hidden="false" customHeight="false" outlineLevel="0" collapsed="false">
      <c r="A245" s="5" t="n">
        <v>35902</v>
      </c>
      <c r="B245" s="0" t="n">
        <v>0.368095238095238</v>
      </c>
      <c r="C245" s="0" t="n">
        <v>0.609153770167929</v>
      </c>
      <c r="D245" s="0" t="n">
        <f aca="false">AVERAGE(B241:B244)</f>
        <v>0.372797619047619</v>
      </c>
      <c r="E245" s="0" t="n">
        <f aca="false">AVERAGE(C241:C244)</f>
        <v>0.559762923938097</v>
      </c>
      <c r="F245" s="0" t="n">
        <f aca="false">AVERAGE(B237:B244)</f>
        <v>0.366636904761905</v>
      </c>
      <c r="G245" s="0" t="n">
        <f aca="false">AVERAGE(C237:C244)</f>
        <v>0.56470200856108</v>
      </c>
      <c r="H245" s="0" t="n">
        <f aca="false">AVERAGE(B233:B244)</f>
        <v>0.374722222222222</v>
      </c>
      <c r="I245" s="0" t="n">
        <f aca="false">AVERAGE(C233:C244)</f>
        <v>0.571699045110306</v>
      </c>
    </row>
    <row r="246" customFormat="false" ht="12.75" hidden="false" customHeight="false" outlineLevel="0" collapsed="false">
      <c r="A246" s="5" t="n">
        <v>35909</v>
      </c>
      <c r="B246" s="0" t="n">
        <v>0.359285714285714</v>
      </c>
      <c r="C246" s="0" t="n">
        <v>0.68817912413566</v>
      </c>
      <c r="D246" s="0" t="n">
        <f aca="false">AVERAGE(B242:B245)</f>
        <v>0.379583333333333</v>
      </c>
      <c r="E246" s="0" t="n">
        <f aca="false">AVERAGE(C242:C245)</f>
        <v>0.584458347053013</v>
      </c>
      <c r="F246" s="0" t="n">
        <f aca="false">AVERAGE(B238:B245)</f>
        <v>0.364583333333333</v>
      </c>
      <c r="G246" s="0" t="n">
        <f aca="false">AVERAGE(C238:C245)</f>
        <v>0.570258478761936</v>
      </c>
      <c r="H246" s="0" t="n">
        <f aca="false">AVERAGE(B234:B245)</f>
        <v>0.374166666666667</v>
      </c>
      <c r="I246" s="0" t="n">
        <f aca="false">AVERAGE(C234:C245)</f>
        <v>0.573756997036549</v>
      </c>
    </row>
    <row r="247" customFormat="false" ht="12.75" hidden="false" customHeight="false" outlineLevel="0" collapsed="false">
      <c r="A247" s="5" t="n">
        <v>35923</v>
      </c>
      <c r="B247" s="0" t="n">
        <v>0.360238095238095</v>
      </c>
      <c r="C247" s="0" t="n">
        <v>0.684886401053671</v>
      </c>
      <c r="D247" s="0" t="n">
        <f aca="false">AVERAGE(B243:B246)</f>
        <v>0.369642857142857</v>
      </c>
      <c r="E247" s="0" t="n">
        <f aca="false">AVERAGE(C243:C246)</f>
        <v>0.61779716825815</v>
      </c>
      <c r="F247" s="0" t="n">
        <f aca="false">AVERAGE(B239:B246)</f>
        <v>0.363541666666667</v>
      </c>
      <c r="G247" s="0" t="n">
        <f aca="false">AVERAGE(C239:C246)</f>
        <v>0.584458347053013</v>
      </c>
      <c r="H247" s="0" t="n">
        <f aca="false">AVERAGE(B235:B246)</f>
        <v>0.369960317460317</v>
      </c>
      <c r="I247" s="0" t="n">
        <f aca="false">AVERAGE(C235:C246)</f>
        <v>0.582811985512019</v>
      </c>
    </row>
    <row r="248" customFormat="false" ht="12.75" hidden="false" customHeight="false" outlineLevel="0" collapsed="false">
      <c r="A248" s="5" t="n">
        <v>35930</v>
      </c>
      <c r="B248" s="0" t="n">
        <v>0.34452380952381</v>
      </c>
      <c r="C248" s="0" t="n">
        <v>0.675008231807705</v>
      </c>
      <c r="D248" s="0" t="n">
        <f aca="false">AVERAGE(B244:B247)</f>
        <v>0.36452380952381</v>
      </c>
      <c r="E248" s="0" t="n">
        <f aca="false">AVERAGE(C244:C247)</f>
        <v>0.643727362528811</v>
      </c>
      <c r="F248" s="0" t="n">
        <f aca="false">AVERAGE(B240:B247)</f>
        <v>0.364196428571429</v>
      </c>
      <c r="G248" s="0" t="n">
        <f aca="false">AVERAGE(C240:C247)</f>
        <v>0.597011853803095</v>
      </c>
      <c r="H248" s="0" t="n">
        <f aca="false">AVERAGE(B236:B247)</f>
        <v>0.366845238095238</v>
      </c>
      <c r="I248" s="0" t="n">
        <f aca="false">AVERAGE(C236:C247)</f>
        <v>0.590769399626825</v>
      </c>
    </row>
    <row r="249" customFormat="false" ht="12.75" hidden="false" customHeight="false" outlineLevel="0" collapsed="false">
      <c r="A249" s="5" t="n">
        <v>35937</v>
      </c>
      <c r="B249" s="0" t="n">
        <v>0.351904761904762</v>
      </c>
      <c r="C249" s="0" t="n">
        <v>0.66183733947975</v>
      </c>
      <c r="D249" s="0" t="n">
        <f aca="false">AVERAGE(B245:B248)</f>
        <v>0.358035714285714</v>
      </c>
      <c r="E249" s="0" t="n">
        <f aca="false">AVERAGE(C245:C248)</f>
        <v>0.664306881791241</v>
      </c>
      <c r="F249" s="0" t="n">
        <f aca="false">AVERAGE(B241:B248)</f>
        <v>0.365416666666667</v>
      </c>
      <c r="G249" s="0" t="n">
        <f aca="false">AVERAGE(C241:C248)</f>
        <v>0.612034902864669</v>
      </c>
      <c r="H249" s="0" t="n">
        <f aca="false">AVERAGE(B237:B248)</f>
        <v>0.363769841269841</v>
      </c>
      <c r="I249" s="0" t="n">
        <f aca="false">AVERAGE(C237:C248)</f>
        <v>0.597903632971134</v>
      </c>
    </row>
    <row r="250" customFormat="false" ht="12.75" hidden="false" customHeight="false" outlineLevel="0" collapsed="false">
      <c r="A250" s="5" t="n">
        <v>35944</v>
      </c>
      <c r="B250" s="0" t="n">
        <v>0.361904761904762</v>
      </c>
      <c r="C250" s="0" t="n">
        <v>0.622324662495884</v>
      </c>
      <c r="D250" s="0" t="n">
        <f aca="false">AVERAGE(B246:B249)</f>
        <v>0.353988095238095</v>
      </c>
      <c r="E250" s="0" t="n">
        <f aca="false">AVERAGE(C246:C249)</f>
        <v>0.677477774119197</v>
      </c>
      <c r="F250" s="0" t="n">
        <f aca="false">AVERAGE(B242:B249)</f>
        <v>0.366785714285714</v>
      </c>
      <c r="G250" s="0" t="n">
        <f aca="false">AVERAGE(C242:C249)</f>
        <v>0.630968060586105</v>
      </c>
      <c r="H250" s="0" t="n">
        <f aca="false">AVERAGE(B238:B249)</f>
        <v>0.361051587301587</v>
      </c>
      <c r="I250" s="0" t="n">
        <f aca="false">AVERAGE(C238:C249)</f>
        <v>0.605998243881023</v>
      </c>
    </row>
    <row r="251" customFormat="false" ht="12.75" hidden="false" customHeight="false" outlineLevel="0" collapsed="false">
      <c r="A251" s="5" t="n">
        <v>35951</v>
      </c>
      <c r="B251" s="0" t="n">
        <v>0.358809523809524</v>
      </c>
      <c r="C251" s="0" t="n">
        <v>0.642081000987817</v>
      </c>
      <c r="D251" s="0" t="n">
        <f aca="false">AVERAGE(B247:B250)</f>
        <v>0.354642857142857</v>
      </c>
      <c r="E251" s="0" t="n">
        <f aca="false">AVERAGE(C247:C250)</f>
        <v>0.661014158709253</v>
      </c>
      <c r="F251" s="0" t="n">
        <f aca="false">AVERAGE(B243:B250)</f>
        <v>0.362142857142857</v>
      </c>
      <c r="G251" s="0" t="n">
        <f aca="false">AVERAGE(C243:C250)</f>
        <v>0.639405663483701</v>
      </c>
      <c r="H251" s="0" t="n">
        <f aca="false">AVERAGE(B239:B250)</f>
        <v>0.360575396825397</v>
      </c>
      <c r="I251" s="0" t="n">
        <f aca="false">AVERAGE(C239:C250)</f>
        <v>0.609976950938426</v>
      </c>
    </row>
    <row r="252" customFormat="false" ht="12.75" hidden="false" customHeight="false" outlineLevel="0" collapsed="false">
      <c r="A252" s="5" t="n">
        <v>35958</v>
      </c>
      <c r="B252" s="0" t="n">
        <v>0.299761904761905</v>
      </c>
      <c r="C252" s="0" t="n">
        <v>0.628910108659862</v>
      </c>
      <c r="D252" s="0" t="n">
        <f aca="false">AVERAGE(B248:B251)</f>
        <v>0.354285714285714</v>
      </c>
      <c r="E252" s="0" t="n">
        <f aca="false">AVERAGE(C248:C251)</f>
        <v>0.650312808692789</v>
      </c>
      <c r="F252" s="0" t="n">
        <f aca="false">AVERAGE(B244:B251)</f>
        <v>0.359404761904762</v>
      </c>
      <c r="G252" s="0" t="n">
        <f aca="false">AVERAGE(C244:C251)</f>
        <v>0.6470200856108</v>
      </c>
      <c r="H252" s="0" t="n">
        <f aca="false">AVERAGE(B240:B251)</f>
        <v>0.360892857142857</v>
      </c>
      <c r="I252" s="0" t="n">
        <f aca="false">AVERAGE(C240:C251)</f>
        <v>0.614778838766326</v>
      </c>
    </row>
    <row r="253" customFormat="false" ht="12.75" hidden="false" customHeight="false" outlineLevel="0" collapsed="false">
      <c r="A253" s="5" t="n">
        <v>35965</v>
      </c>
      <c r="B253" s="0" t="n">
        <v>0.281904761904762</v>
      </c>
      <c r="C253" s="0" t="n">
        <v>0.628910108659862</v>
      </c>
      <c r="D253" s="0" t="n">
        <f aca="false">AVERAGE(B249:B252)</f>
        <v>0.343095238095238</v>
      </c>
      <c r="E253" s="0" t="n">
        <f aca="false">AVERAGE(C249:C252)</f>
        <v>0.638788277905828</v>
      </c>
      <c r="F253" s="0" t="n">
        <f aca="false">AVERAGE(B245:B252)</f>
        <v>0.350565476190476</v>
      </c>
      <c r="G253" s="0" t="n">
        <f aca="false">AVERAGE(C245:C252)</f>
        <v>0.651547579848535</v>
      </c>
      <c r="H253" s="0" t="n">
        <f aca="false">AVERAGE(B241:B252)</f>
        <v>0.357976190476191</v>
      </c>
      <c r="I253" s="0" t="n">
        <f aca="false">AVERAGE(C241:C252)</f>
        <v>0.620952694545055</v>
      </c>
    </row>
    <row r="254" customFormat="false" ht="12.75" hidden="false" customHeight="false" outlineLevel="0" collapsed="false">
      <c r="A254" s="5" t="n">
        <v>35972</v>
      </c>
      <c r="B254" s="0" t="n">
        <v>0.336428571428571</v>
      </c>
      <c r="C254" s="0" t="n">
        <v>0.655251893315772</v>
      </c>
      <c r="D254" s="0" t="n">
        <f aca="false">AVERAGE(B250:B253)</f>
        <v>0.325595238095238</v>
      </c>
      <c r="E254" s="0" t="n">
        <f aca="false">AVERAGE(C250:C253)</f>
        <v>0.630556470200856</v>
      </c>
      <c r="F254" s="0" t="n">
        <f aca="false">AVERAGE(B246:B253)</f>
        <v>0.339791666666667</v>
      </c>
      <c r="G254" s="0" t="n">
        <f aca="false">AVERAGE(C246:C253)</f>
        <v>0.654017122160026</v>
      </c>
      <c r="H254" s="0" t="n">
        <f aca="false">AVERAGE(B242:B253)</f>
        <v>0.353055555555556</v>
      </c>
      <c r="I254" s="0" t="n">
        <f aca="false">AVERAGE(C242:C253)</f>
        <v>0.630830863791022</v>
      </c>
    </row>
    <row r="255" customFormat="false" ht="12.75" hidden="false" customHeight="false" outlineLevel="0" collapsed="false">
      <c r="A255" s="5" t="n">
        <v>35986</v>
      </c>
      <c r="B255" s="0" t="n">
        <v>0.330238095238095</v>
      </c>
      <c r="C255" s="0" t="n">
        <v>0.668422785643727</v>
      </c>
      <c r="D255" s="0" t="n">
        <f aca="false">AVERAGE(B251:B254)</f>
        <v>0.319226190476191</v>
      </c>
      <c r="E255" s="0" t="n">
        <f aca="false">AVERAGE(C251:C254)</f>
        <v>0.638788277905828</v>
      </c>
      <c r="F255" s="0" t="n">
        <f aca="false">AVERAGE(B247:B254)</f>
        <v>0.336934523809524</v>
      </c>
      <c r="G255" s="0" t="n">
        <f aca="false">AVERAGE(C247:C254)</f>
        <v>0.64990121830754</v>
      </c>
      <c r="H255" s="0" t="n">
        <f aca="false">AVERAGE(B243:B254)</f>
        <v>0.347837301587302</v>
      </c>
      <c r="I255" s="0" t="n">
        <f aca="false">AVERAGE(C243:C254)</f>
        <v>0.639199868291077</v>
      </c>
    </row>
    <row r="256" customFormat="false" ht="12.75" hidden="false" customHeight="false" outlineLevel="0" collapsed="false">
      <c r="A256" s="5" t="n">
        <v>35993</v>
      </c>
      <c r="B256" s="0" t="n">
        <v>0.332857142857143</v>
      </c>
      <c r="C256" s="0" t="n">
        <v>0.665130062561739</v>
      </c>
      <c r="D256" s="0" t="n">
        <f aca="false">AVERAGE(B252:B255)</f>
        <v>0.312083333333333</v>
      </c>
      <c r="E256" s="0" t="n">
        <f aca="false">AVERAGE(C252:C255)</f>
        <v>0.645373724069806</v>
      </c>
      <c r="F256" s="0" t="n">
        <f aca="false">AVERAGE(B248:B255)</f>
        <v>0.333184523809524</v>
      </c>
      <c r="G256" s="0" t="n">
        <f aca="false">AVERAGE(C248:C255)</f>
        <v>0.647843266381297</v>
      </c>
      <c r="H256" s="0" t="n">
        <f aca="false">AVERAGE(B244:B255)</f>
        <v>0.343630952380952</v>
      </c>
      <c r="I256" s="0" t="n">
        <f aca="false">AVERAGE(C244:C255)</f>
        <v>0.646471298430469</v>
      </c>
    </row>
    <row r="257" customFormat="false" ht="12.75" hidden="false" customHeight="false" outlineLevel="0" collapsed="false">
      <c r="A257" s="5" t="n">
        <v>36000</v>
      </c>
      <c r="B257" s="0" t="n">
        <v>0.330238095238095</v>
      </c>
      <c r="C257" s="0" t="n">
        <v>0.660190977938755</v>
      </c>
      <c r="D257" s="0" t="n">
        <f aca="false">AVERAGE(B253:B256)</f>
        <v>0.320357142857143</v>
      </c>
      <c r="E257" s="0" t="n">
        <f aca="false">AVERAGE(C253:C256)</f>
        <v>0.654428712545275</v>
      </c>
      <c r="F257" s="0" t="n">
        <f aca="false">AVERAGE(B249:B256)</f>
        <v>0.33172619047619</v>
      </c>
      <c r="G257" s="0" t="n">
        <f aca="false">AVERAGE(C249:C256)</f>
        <v>0.646608495225552</v>
      </c>
      <c r="H257" s="0" t="n">
        <f aca="false">AVERAGE(B245:B256)</f>
        <v>0.340496031746032</v>
      </c>
      <c r="I257" s="0" t="n">
        <f aca="false">AVERAGE(C245:C256)</f>
        <v>0.652507957414115</v>
      </c>
    </row>
    <row r="258" customFormat="false" ht="12.75" hidden="false" customHeight="false" outlineLevel="0" collapsed="false">
      <c r="A258" s="5" t="n">
        <v>36007</v>
      </c>
      <c r="B258" s="0" t="n">
        <v>0.338333333333333</v>
      </c>
      <c r="C258" s="0" t="n">
        <v>0.619031939413895</v>
      </c>
      <c r="D258" s="0" t="n">
        <f aca="false">AVERAGE(B254:B257)</f>
        <v>0.332440476190476</v>
      </c>
      <c r="E258" s="0" t="n">
        <f aca="false">AVERAGE(C254:C257)</f>
        <v>0.662248929864998</v>
      </c>
      <c r="F258" s="0" t="n">
        <f aca="false">AVERAGE(B250:B257)</f>
        <v>0.329017857142857</v>
      </c>
      <c r="G258" s="0" t="n">
        <f aca="false">AVERAGE(C250:C257)</f>
        <v>0.646402700032927</v>
      </c>
      <c r="H258" s="0" t="n">
        <f aca="false">AVERAGE(B246:B257)</f>
        <v>0.33734126984127</v>
      </c>
      <c r="I258" s="0" t="n">
        <f aca="false">AVERAGE(C246:C257)</f>
        <v>0.656761058061684</v>
      </c>
    </row>
    <row r="259" customFormat="false" ht="12.75" hidden="false" customHeight="false" outlineLevel="0" collapsed="false">
      <c r="A259" s="5" t="n">
        <v>36014</v>
      </c>
      <c r="B259" s="0" t="n">
        <v>0.328571428571429</v>
      </c>
      <c r="C259" s="0" t="n">
        <v>0.609153770167929</v>
      </c>
      <c r="D259" s="0" t="n">
        <f aca="false">AVERAGE(B255:B258)</f>
        <v>0.332916666666667</v>
      </c>
      <c r="E259" s="0" t="n">
        <f aca="false">AVERAGE(C255:C258)</f>
        <v>0.653193941389529</v>
      </c>
      <c r="F259" s="0" t="n">
        <f aca="false">AVERAGE(B251:B258)</f>
        <v>0.326071428571429</v>
      </c>
      <c r="G259" s="0" t="n">
        <f aca="false">AVERAGE(C251:C258)</f>
        <v>0.645991109647679</v>
      </c>
      <c r="H259" s="0" t="n">
        <f aca="false">AVERAGE(B247:B258)</f>
        <v>0.335595238095238</v>
      </c>
      <c r="I259" s="0" t="n">
        <f aca="false">AVERAGE(C247:C258)</f>
        <v>0.650998792668203</v>
      </c>
    </row>
    <row r="260" customFormat="false" ht="12.75" hidden="false" customHeight="false" outlineLevel="0" collapsed="false">
      <c r="A260" s="5" t="n">
        <v>36021</v>
      </c>
      <c r="B260" s="0" t="n">
        <v>0.317857142857143</v>
      </c>
      <c r="C260" s="0" t="n">
        <v>0.604214685544946</v>
      </c>
      <c r="D260" s="0" t="n">
        <f aca="false">AVERAGE(B256:B259)</f>
        <v>0.3325</v>
      </c>
      <c r="E260" s="0" t="n">
        <f aca="false">AVERAGE(C256:C259)</f>
        <v>0.63837668752058</v>
      </c>
      <c r="F260" s="0" t="n">
        <f aca="false">AVERAGE(B252:B259)</f>
        <v>0.322291666666667</v>
      </c>
      <c r="G260" s="0" t="n">
        <f aca="false">AVERAGE(C252:C259)</f>
        <v>0.641875205795193</v>
      </c>
      <c r="H260" s="0" t="n">
        <f aca="false">AVERAGE(B248:B259)</f>
        <v>0.332956349206349</v>
      </c>
      <c r="I260" s="0" t="n">
        <f aca="false">AVERAGE(C248:C259)</f>
        <v>0.644687740094391</v>
      </c>
    </row>
    <row r="261" customFormat="false" ht="12.75" hidden="false" customHeight="false" outlineLevel="0" collapsed="false">
      <c r="A261" s="5" t="n">
        <v>36028</v>
      </c>
      <c r="B261" s="0" t="n">
        <v>0.318333333333333</v>
      </c>
      <c r="C261" s="0" t="n">
        <v>0.57951926243003</v>
      </c>
      <c r="D261" s="0" t="n">
        <f aca="false">AVERAGE(B257:B260)</f>
        <v>0.32875</v>
      </c>
      <c r="E261" s="0" t="n">
        <f aca="false">AVERAGE(C257:C260)</f>
        <v>0.623147843266381</v>
      </c>
      <c r="F261" s="0" t="n">
        <f aca="false">AVERAGE(B253:B260)</f>
        <v>0.324553571428571</v>
      </c>
      <c r="G261" s="0" t="n">
        <f aca="false">AVERAGE(C253:C260)</f>
        <v>0.638788277905828</v>
      </c>
      <c r="H261" s="0" t="n">
        <f aca="false">AVERAGE(B249:B260)</f>
        <v>0.330734126984127</v>
      </c>
      <c r="I261" s="0" t="n">
        <f aca="false">AVERAGE(C249:C260)</f>
        <v>0.638788277905828</v>
      </c>
    </row>
    <row r="262" customFormat="false" ht="12.75" hidden="false" customHeight="false" outlineLevel="0" collapsed="false">
      <c r="A262" s="5" t="n">
        <v>36035</v>
      </c>
      <c r="B262" s="0" t="n">
        <v>0.321428571428571</v>
      </c>
      <c r="C262" s="0" t="n">
        <v>0.558116562397102</v>
      </c>
      <c r="D262" s="0" t="n">
        <f aca="false">AVERAGE(B258:B261)</f>
        <v>0.32577380952381</v>
      </c>
      <c r="E262" s="0" t="n">
        <f aca="false">AVERAGE(C258:C261)</f>
        <v>0.6029799143892</v>
      </c>
      <c r="F262" s="0" t="n">
        <f aca="false">AVERAGE(B254:B261)</f>
        <v>0.329107142857143</v>
      </c>
      <c r="G262" s="0" t="n">
        <f aca="false">AVERAGE(C254:C261)</f>
        <v>0.632614422127099</v>
      </c>
      <c r="H262" s="0" t="n">
        <f aca="false">AVERAGE(B250:B261)</f>
        <v>0.327936507936508</v>
      </c>
      <c r="I262" s="0" t="n">
        <f aca="false">AVERAGE(C250:C261)</f>
        <v>0.631928438151685</v>
      </c>
    </row>
    <row r="263" customFormat="false" ht="12.75" hidden="false" customHeight="false" outlineLevel="0" collapsed="false">
      <c r="A263" s="5" t="n">
        <v>36042</v>
      </c>
      <c r="B263" s="0" t="n">
        <v>0.347380952380952</v>
      </c>
      <c r="C263" s="0" t="n">
        <v>0.554823839315114</v>
      </c>
      <c r="D263" s="0" t="n">
        <f aca="false">AVERAGE(B259:B262)</f>
        <v>0.321547619047619</v>
      </c>
      <c r="E263" s="0" t="n">
        <f aca="false">AVERAGE(C259:C262)</f>
        <v>0.587751070135002</v>
      </c>
      <c r="F263" s="0" t="n">
        <f aca="false">AVERAGE(B255:B262)</f>
        <v>0.327232142857143</v>
      </c>
      <c r="G263" s="0" t="n">
        <f aca="false">AVERAGE(C255:C262)</f>
        <v>0.620472505762265</v>
      </c>
      <c r="H263" s="0" t="n">
        <f aca="false">AVERAGE(B251:B262)</f>
        <v>0.324563492063492</v>
      </c>
      <c r="I263" s="0" t="n">
        <f aca="false">AVERAGE(C251:C262)</f>
        <v>0.626577763143453</v>
      </c>
    </row>
    <row r="264" customFormat="false" ht="12.75" hidden="false" customHeight="false" outlineLevel="0" collapsed="false">
      <c r="A264" s="5" t="n">
        <v>36049</v>
      </c>
      <c r="B264" s="0" t="n">
        <v>0.341428571428571</v>
      </c>
      <c r="C264" s="0" t="n">
        <v>0.540006585446164</v>
      </c>
      <c r="D264" s="0" t="n">
        <f aca="false">AVERAGE(B260:B263)</f>
        <v>0.32625</v>
      </c>
      <c r="E264" s="0" t="n">
        <f aca="false">AVERAGE(C260:C263)</f>
        <v>0.574168587421798</v>
      </c>
      <c r="F264" s="0" t="n">
        <f aca="false">AVERAGE(B256:B263)</f>
        <v>0.329375</v>
      </c>
      <c r="G264" s="0" t="n">
        <f aca="false">AVERAGE(C256:C263)</f>
        <v>0.606272637471189</v>
      </c>
      <c r="H264" s="0" t="n">
        <f aca="false">AVERAGE(B252:B263)</f>
        <v>0.323611111111111</v>
      </c>
      <c r="I264" s="0" t="n">
        <f aca="false">AVERAGE(C252:C263)</f>
        <v>0.619306333004061</v>
      </c>
    </row>
    <row r="265" customFormat="false" ht="12.75" hidden="false" customHeight="false" outlineLevel="0" collapsed="false">
      <c r="A265" s="5" t="n">
        <v>36056</v>
      </c>
      <c r="B265" s="0" t="n">
        <v>0.368809523809524</v>
      </c>
      <c r="C265" s="0" t="n">
        <v>0.543299308528153</v>
      </c>
      <c r="D265" s="0" t="n">
        <f aca="false">AVERAGE(B261:B264)</f>
        <v>0.332142857142857</v>
      </c>
      <c r="E265" s="0" t="n">
        <f aca="false">AVERAGE(C261:C264)</f>
        <v>0.558116562397102</v>
      </c>
      <c r="F265" s="0" t="n">
        <f aca="false">AVERAGE(B257:B264)</f>
        <v>0.330446428571429</v>
      </c>
      <c r="G265" s="0" t="n">
        <f aca="false">AVERAGE(C257:C264)</f>
        <v>0.590632202831742</v>
      </c>
      <c r="H265" s="0" t="n">
        <f aca="false">AVERAGE(B253:B264)</f>
        <v>0.327083333333333</v>
      </c>
      <c r="I265" s="0" t="n">
        <f aca="false">AVERAGE(C253:C264)</f>
        <v>0.611897706069586</v>
      </c>
    </row>
    <row r="266" customFormat="false" ht="12.75" hidden="false" customHeight="false" outlineLevel="0" collapsed="false">
      <c r="A266" s="5" t="n">
        <v>36063</v>
      </c>
      <c r="B266" s="0" t="n">
        <v>0.375</v>
      </c>
      <c r="C266" s="0" t="n">
        <v>0.554823839315114</v>
      </c>
      <c r="D266" s="0" t="n">
        <f aca="false">AVERAGE(B262:B265)</f>
        <v>0.344761904761905</v>
      </c>
      <c r="E266" s="0" t="n">
        <f aca="false">AVERAGE(C262:C265)</f>
        <v>0.549061573921633</v>
      </c>
      <c r="F266" s="0" t="n">
        <f aca="false">AVERAGE(B258:B265)</f>
        <v>0.335267857142857</v>
      </c>
      <c r="G266" s="0" t="n">
        <f aca="false">AVERAGE(C258:C265)</f>
        <v>0.576020744155417</v>
      </c>
      <c r="H266" s="0" t="n">
        <f aca="false">AVERAGE(B254:B265)</f>
        <v>0.334325396825397</v>
      </c>
      <c r="I266" s="0" t="n">
        <f aca="false">AVERAGE(C254:C265)</f>
        <v>0.604763472725277</v>
      </c>
    </row>
    <row r="267" customFormat="false" ht="12.75" hidden="false" customHeight="false" outlineLevel="0" collapsed="false">
      <c r="A267" s="5" t="n">
        <v>36077</v>
      </c>
      <c r="B267" s="0" t="n">
        <v>0.347142857142857</v>
      </c>
      <c r="C267" s="0" t="n">
        <v>0.563055647020086</v>
      </c>
      <c r="D267" s="0" t="n">
        <f aca="false">AVERAGE(B263:B266)</f>
        <v>0.358154761904762</v>
      </c>
      <c r="E267" s="0" t="n">
        <f aca="false">AVERAGE(C263:C266)</f>
        <v>0.548238393151136</v>
      </c>
      <c r="F267" s="0" t="n">
        <f aca="false">AVERAGE(B259:B266)</f>
        <v>0.339851190476191</v>
      </c>
      <c r="G267" s="0" t="n">
        <f aca="false">AVERAGE(C259:C266)</f>
        <v>0.567994731643069</v>
      </c>
      <c r="H267" s="0" t="n">
        <f aca="false">AVERAGE(B255:B266)</f>
        <v>0.337539682539683</v>
      </c>
      <c r="I267" s="0" t="n">
        <f aca="false">AVERAGE(C255:C266)</f>
        <v>0.596394468225222</v>
      </c>
    </row>
    <row r="268" customFormat="false" ht="12.75" hidden="false" customHeight="false" outlineLevel="0" collapsed="false">
      <c r="A268" s="5" t="n">
        <v>36084</v>
      </c>
      <c r="B268" s="0" t="n">
        <v>0.336904761904762</v>
      </c>
      <c r="C268" s="0" t="n">
        <v>0.559762923938097</v>
      </c>
      <c r="D268" s="0" t="n">
        <f aca="false">AVERAGE(B264:B267)</f>
        <v>0.358095238095238</v>
      </c>
      <c r="E268" s="0" t="n">
        <f aca="false">AVERAGE(C264:C267)</f>
        <v>0.550296345077379</v>
      </c>
      <c r="F268" s="0" t="n">
        <f aca="false">AVERAGE(B260:B267)</f>
        <v>0.342172619047619</v>
      </c>
      <c r="G268" s="0" t="n">
        <f aca="false">AVERAGE(C260:C267)</f>
        <v>0.562232466249588</v>
      </c>
      <c r="H268" s="0" t="n">
        <f aca="false">AVERAGE(B256:B267)</f>
        <v>0.338948412698413</v>
      </c>
      <c r="I268" s="0" t="n">
        <f aca="false">AVERAGE(C256:C267)</f>
        <v>0.587613873339919</v>
      </c>
    </row>
    <row r="269" customFormat="false" ht="12.75" hidden="false" customHeight="false" outlineLevel="0" collapsed="false">
      <c r="A269" s="5" t="n">
        <v>36091</v>
      </c>
      <c r="B269" s="0" t="n">
        <v>0.33452380952381</v>
      </c>
      <c r="C269" s="0" t="n">
        <v>0.574580177807046</v>
      </c>
      <c r="D269" s="0" t="n">
        <f aca="false">AVERAGE(B265:B268)</f>
        <v>0.356964285714286</v>
      </c>
      <c r="E269" s="0" t="n">
        <f aca="false">AVERAGE(C265:C268)</f>
        <v>0.555235429700362</v>
      </c>
      <c r="F269" s="0" t="n">
        <f aca="false">AVERAGE(B261:B268)</f>
        <v>0.344553571428571</v>
      </c>
      <c r="G269" s="0" t="n">
        <f aca="false">AVERAGE(C261:C268)</f>
        <v>0.556675996048732</v>
      </c>
      <c r="H269" s="0" t="n">
        <f aca="false">AVERAGE(B257:B268)</f>
        <v>0.339285714285714</v>
      </c>
      <c r="I269" s="0" t="n">
        <f aca="false">AVERAGE(C257:C268)</f>
        <v>0.578833278454615</v>
      </c>
    </row>
    <row r="270" customFormat="false" ht="12.75" hidden="false" customHeight="false" outlineLevel="0" collapsed="false">
      <c r="A270" s="5" t="n">
        <v>36098</v>
      </c>
      <c r="B270" s="0" t="n">
        <v>0.343333333333333</v>
      </c>
      <c r="C270" s="0" t="n">
        <v>0.599275600921963</v>
      </c>
      <c r="D270" s="0" t="n">
        <f aca="false">AVERAGE(B266:B269)</f>
        <v>0.348392857142857</v>
      </c>
      <c r="E270" s="0" t="n">
        <f aca="false">AVERAGE(C266:C269)</f>
        <v>0.563055647020086</v>
      </c>
      <c r="F270" s="0" t="n">
        <f aca="false">AVERAGE(B262:B269)</f>
        <v>0.346577380952381</v>
      </c>
      <c r="G270" s="0" t="n">
        <f aca="false">AVERAGE(C262:C269)</f>
        <v>0.556058610470859</v>
      </c>
      <c r="H270" s="0" t="n">
        <f aca="false">AVERAGE(B258:B269)</f>
        <v>0.339642857142857</v>
      </c>
      <c r="I270" s="0" t="n">
        <f aca="false">AVERAGE(C258:C269)</f>
        <v>0.571699045110306</v>
      </c>
    </row>
    <row r="271" customFormat="false" ht="12.75" hidden="false" customHeight="false" outlineLevel="0" collapsed="false">
      <c r="A271" s="5" t="n">
        <v>36105</v>
      </c>
      <c r="B271" s="0" t="n">
        <v>0.330238095238095</v>
      </c>
      <c r="C271" s="0" t="n">
        <v>0.599275600921963</v>
      </c>
      <c r="D271" s="0" t="n">
        <f aca="false">AVERAGE(B267:B270)</f>
        <v>0.340476190476191</v>
      </c>
      <c r="E271" s="0" t="n">
        <f aca="false">AVERAGE(C267:C270)</f>
        <v>0.574168587421798</v>
      </c>
      <c r="F271" s="0" t="n">
        <f aca="false">AVERAGE(B263:B270)</f>
        <v>0.349315476190476</v>
      </c>
      <c r="G271" s="0" t="n">
        <f aca="false">AVERAGE(C263:C270)</f>
        <v>0.561203490286467</v>
      </c>
      <c r="H271" s="0" t="n">
        <f aca="false">AVERAGE(B259:B270)</f>
        <v>0.340059523809524</v>
      </c>
      <c r="I271" s="0" t="n">
        <f aca="false">AVERAGE(C259:C270)</f>
        <v>0.570052683569312</v>
      </c>
    </row>
    <row r="272" customFormat="false" ht="12.75" hidden="false" customHeight="false" outlineLevel="0" collapsed="false">
      <c r="A272" s="5" t="n">
        <v>36112</v>
      </c>
      <c r="B272" s="0" t="n">
        <v>0.323095238095238</v>
      </c>
      <c r="C272" s="0" t="n">
        <v>0.614092854790912</v>
      </c>
      <c r="D272" s="0" t="n">
        <f aca="false">AVERAGE(B268:B271)</f>
        <v>0.33625</v>
      </c>
      <c r="E272" s="0" t="n">
        <f aca="false">AVERAGE(C268:C271)</f>
        <v>0.583223575897267</v>
      </c>
      <c r="F272" s="0" t="n">
        <f aca="false">AVERAGE(B264:B271)</f>
        <v>0.347172619047619</v>
      </c>
      <c r="G272" s="0" t="n">
        <f aca="false">AVERAGE(C264:C271)</f>
        <v>0.566759960487323</v>
      </c>
      <c r="H272" s="0" t="n">
        <f aca="false">AVERAGE(B260:B271)</f>
        <v>0.340198412698413</v>
      </c>
      <c r="I272" s="0" t="n">
        <f aca="false">AVERAGE(C260:C271)</f>
        <v>0.569229502798815</v>
      </c>
    </row>
    <row r="273" customFormat="false" ht="12.75" hidden="false" customHeight="false" outlineLevel="0" collapsed="false">
      <c r="A273" s="5" t="n">
        <v>36119</v>
      </c>
      <c r="B273" s="0" t="n">
        <v>0.289047619047619</v>
      </c>
      <c r="C273" s="0" t="n">
        <v>0.614092854790912</v>
      </c>
      <c r="D273" s="0" t="n">
        <f aca="false">AVERAGE(B269:B272)</f>
        <v>0.332797619047619</v>
      </c>
      <c r="E273" s="0" t="n">
        <f aca="false">AVERAGE(C269:C272)</f>
        <v>0.596806058610471</v>
      </c>
      <c r="F273" s="0" t="n">
        <f aca="false">AVERAGE(B265:B272)</f>
        <v>0.344880952380952</v>
      </c>
      <c r="G273" s="0" t="n">
        <f aca="false">AVERAGE(C265:C272)</f>
        <v>0.576020744155417</v>
      </c>
      <c r="H273" s="0" t="n">
        <f aca="false">AVERAGE(B261:B272)</f>
        <v>0.340634920634921</v>
      </c>
      <c r="I273" s="0" t="n">
        <f aca="false">AVERAGE(C261:C272)</f>
        <v>0.570052683569312</v>
      </c>
    </row>
    <row r="274" customFormat="false" ht="12.75" hidden="false" customHeight="false" outlineLevel="0" collapsed="false">
      <c r="A274" s="5" t="n">
        <v>36126</v>
      </c>
      <c r="B274" s="0" t="n">
        <v>0.282380952380952</v>
      </c>
      <c r="C274" s="0" t="n">
        <v>0.475798485347382</v>
      </c>
      <c r="D274" s="0" t="n">
        <f aca="false">AVERAGE(B270:B273)</f>
        <v>0.321428571428571</v>
      </c>
      <c r="E274" s="0" t="n">
        <f aca="false">AVERAGE(C270:C273)</f>
        <v>0.606684227856437</v>
      </c>
      <c r="F274" s="0" t="n">
        <f aca="false">AVERAGE(B266:B273)</f>
        <v>0.334910714285714</v>
      </c>
      <c r="G274" s="0" t="n">
        <f aca="false">AVERAGE(C266:C273)</f>
        <v>0.584869937438261</v>
      </c>
      <c r="H274" s="0" t="n">
        <f aca="false">AVERAGE(B262:B273)</f>
        <v>0.338194444444444</v>
      </c>
      <c r="I274" s="0" t="n">
        <f aca="false">AVERAGE(C262:C273)</f>
        <v>0.572933816266052</v>
      </c>
    </row>
    <row r="275" customFormat="false" ht="12.75" hidden="false" customHeight="false" outlineLevel="0" collapsed="false">
      <c r="A275" s="5" t="n">
        <v>36133</v>
      </c>
      <c r="B275" s="0" t="n">
        <v>0.265952380952381</v>
      </c>
      <c r="C275" s="0" t="n">
        <v>0.544945670069147</v>
      </c>
      <c r="D275" s="0" t="n">
        <f aca="false">AVERAGE(B271:B274)</f>
        <v>0.306190476190476</v>
      </c>
      <c r="E275" s="0" t="n">
        <f aca="false">AVERAGE(C271:C274)</f>
        <v>0.575814948962792</v>
      </c>
      <c r="F275" s="0" t="n">
        <f aca="false">AVERAGE(B267:B274)</f>
        <v>0.323333333333333</v>
      </c>
      <c r="G275" s="0" t="n">
        <f aca="false">AVERAGE(C267:C274)</f>
        <v>0.574991768192295</v>
      </c>
      <c r="H275" s="0" t="n">
        <f aca="false">AVERAGE(B263:B274)</f>
        <v>0.334940476190476</v>
      </c>
      <c r="I275" s="0" t="n">
        <f aca="false">AVERAGE(C263:C274)</f>
        <v>0.566073976511909</v>
      </c>
    </row>
    <row r="276" customFormat="false" ht="12.75" hidden="false" customHeight="false" outlineLevel="0" collapsed="false">
      <c r="A276" s="5" t="n">
        <v>36140</v>
      </c>
      <c r="B276" s="0" t="n">
        <v>0.256904761904762</v>
      </c>
      <c r="C276" s="0" t="n">
        <v>0.475798485347382</v>
      </c>
      <c r="D276" s="0" t="n">
        <f aca="false">AVERAGE(B272:B275)</f>
        <v>0.290119047619048</v>
      </c>
      <c r="E276" s="0" t="n">
        <f aca="false">AVERAGE(C272:C275)</f>
        <v>0.562232466249588</v>
      </c>
      <c r="F276" s="0" t="n">
        <f aca="false">AVERAGE(B268:B275)</f>
        <v>0.313184523809524</v>
      </c>
      <c r="G276" s="0" t="n">
        <f aca="false">AVERAGE(C268:C275)</f>
        <v>0.572728021073428</v>
      </c>
      <c r="H276" s="0" t="n">
        <f aca="false">AVERAGE(B264:B275)</f>
        <v>0.328154761904762</v>
      </c>
      <c r="I276" s="0" t="n">
        <f aca="false">AVERAGE(C264:C275)</f>
        <v>0.565250795741412</v>
      </c>
    </row>
    <row r="277" customFormat="false" ht="12.75" hidden="false" customHeight="false" outlineLevel="0" collapsed="false">
      <c r="A277" s="5" t="n">
        <v>36147</v>
      </c>
      <c r="B277" s="0" t="n">
        <v>0.260714285714286</v>
      </c>
      <c r="C277" s="0" t="n">
        <v>0.414883108330589</v>
      </c>
      <c r="D277" s="0" t="n">
        <f aca="false">AVERAGE(B273:B276)</f>
        <v>0.273571428571429</v>
      </c>
      <c r="E277" s="0" t="n">
        <f aca="false">AVERAGE(C273:C276)</f>
        <v>0.527658873888706</v>
      </c>
      <c r="F277" s="0" t="n">
        <f aca="false">AVERAGE(B269:B276)</f>
        <v>0.303184523809524</v>
      </c>
      <c r="G277" s="0" t="n">
        <f aca="false">AVERAGE(C269:C276)</f>
        <v>0.562232466249588</v>
      </c>
      <c r="H277" s="0" t="n">
        <f aca="false">AVERAGE(B265:B276)</f>
        <v>0.321111111111111</v>
      </c>
      <c r="I277" s="0" t="n">
        <f aca="false">AVERAGE(C265:C276)</f>
        <v>0.55990012073318</v>
      </c>
    </row>
    <row r="278" customFormat="false" ht="12.75" hidden="false" customHeight="false" outlineLevel="0" collapsed="false">
      <c r="A278" s="5" t="n">
        <v>36154</v>
      </c>
      <c r="B278" s="0" t="n">
        <v>0.267380952380952</v>
      </c>
      <c r="C278" s="0" t="n">
        <v>0.436285808363517</v>
      </c>
      <c r="D278" s="0" t="n">
        <f aca="false">AVERAGE(B274:B277)</f>
        <v>0.266488095238095</v>
      </c>
      <c r="E278" s="0" t="n">
        <f aca="false">AVERAGE(C274:C277)</f>
        <v>0.477856437273625</v>
      </c>
      <c r="F278" s="0" t="n">
        <f aca="false">AVERAGE(B270:B277)</f>
        <v>0.293958333333333</v>
      </c>
      <c r="G278" s="0" t="n">
        <f aca="false">AVERAGE(C270:C277)</f>
        <v>0.542270332565031</v>
      </c>
      <c r="H278" s="0" t="n">
        <f aca="false">AVERAGE(B266:B277)</f>
        <v>0.312103174603175</v>
      </c>
      <c r="I278" s="0" t="n">
        <f aca="false">AVERAGE(C266:C277)</f>
        <v>0.549198770716716</v>
      </c>
    </row>
    <row r="279" customFormat="false" ht="12.75" hidden="false" customHeight="false" outlineLevel="0" collapsed="false">
      <c r="A279" s="5" t="n">
        <v>36168</v>
      </c>
      <c r="B279" s="0" t="n">
        <v>0.311190476190476</v>
      </c>
      <c r="C279" s="0" t="n">
        <v>0.430029634507738</v>
      </c>
      <c r="D279" s="0" t="n">
        <f aca="false">AVERAGE(B275:B278)</f>
        <v>0.262738095238095</v>
      </c>
      <c r="E279" s="0" t="n">
        <f aca="false">AVERAGE(C275:C278)</f>
        <v>0.467978268027659</v>
      </c>
      <c r="F279" s="0" t="n">
        <f aca="false">AVERAGE(B271:B278)</f>
        <v>0.284464285714286</v>
      </c>
      <c r="G279" s="0" t="n">
        <f aca="false">AVERAGE(C271:C278)</f>
        <v>0.521896608495226</v>
      </c>
      <c r="H279" s="0" t="n">
        <f aca="false">AVERAGE(B267:B278)</f>
        <v>0.303134920634921</v>
      </c>
      <c r="I279" s="0" t="n">
        <f aca="false">AVERAGE(C267:C278)</f>
        <v>0.53932060147075</v>
      </c>
    </row>
    <row r="280" customFormat="false" ht="12.75" hidden="false" customHeight="false" outlineLevel="0" collapsed="false">
      <c r="A280" s="5" t="n">
        <v>36175</v>
      </c>
      <c r="B280" s="0" t="n">
        <v>0.288333333333333</v>
      </c>
      <c r="C280" s="0" t="n">
        <v>0.484853473822852</v>
      </c>
      <c r="D280" s="0" t="n">
        <f aca="false">AVERAGE(B276:B279)</f>
        <v>0.274047619047619</v>
      </c>
      <c r="E280" s="0" t="n">
        <f aca="false">AVERAGE(C276:C279)</f>
        <v>0.439249259137307</v>
      </c>
      <c r="F280" s="0" t="n">
        <f aca="false">AVERAGE(B272:B279)</f>
        <v>0.282083333333333</v>
      </c>
      <c r="G280" s="0" t="n">
        <f aca="false">AVERAGE(C272:C279)</f>
        <v>0.500740862693448</v>
      </c>
      <c r="H280" s="0" t="n">
        <f aca="false">AVERAGE(B268:B279)</f>
        <v>0.300138888888889</v>
      </c>
      <c r="I280" s="0" t="n">
        <f aca="false">AVERAGE(C268:C279)</f>
        <v>0.528235100428054</v>
      </c>
    </row>
    <row r="281" customFormat="false" ht="12.75" hidden="false" customHeight="false" outlineLevel="0" collapsed="false">
      <c r="A281" s="5" t="n">
        <v>36182</v>
      </c>
      <c r="B281" s="0" t="n">
        <v>0.302142857142857</v>
      </c>
      <c r="C281" s="0" t="n">
        <v>0.449785972999671</v>
      </c>
      <c r="D281" s="0" t="n">
        <f aca="false">AVERAGE(B277:B280)</f>
        <v>0.281904761904762</v>
      </c>
      <c r="E281" s="0" t="n">
        <f aca="false">AVERAGE(C277:C280)</f>
        <v>0.441513006256174</v>
      </c>
      <c r="F281" s="0" t="n">
        <f aca="false">AVERAGE(B273:B280)</f>
        <v>0.277738095238095</v>
      </c>
      <c r="G281" s="0" t="n">
        <f aca="false">AVERAGE(C273:C280)</f>
        <v>0.48458594007244</v>
      </c>
      <c r="H281" s="0" t="n">
        <f aca="false">AVERAGE(B269:B280)</f>
        <v>0.29609126984127</v>
      </c>
      <c r="I281" s="0" t="n">
        <f aca="false">AVERAGE(C269:C280)</f>
        <v>0.521992646251784</v>
      </c>
    </row>
    <row r="282" customFormat="false" ht="12.75" hidden="false" customHeight="false" outlineLevel="0" collapsed="false">
      <c r="A282" s="5" t="n">
        <v>36189</v>
      </c>
      <c r="B282" s="0" t="n">
        <v>0.303571428571429</v>
      </c>
      <c r="C282" s="0" t="n">
        <v>0.480079025353968</v>
      </c>
      <c r="D282" s="0" t="n">
        <f aca="false">AVERAGE(B278:B281)</f>
        <v>0.292261904761905</v>
      </c>
      <c r="E282" s="0" t="n">
        <f aca="false">AVERAGE(C278:C281)</f>
        <v>0.450238722423444</v>
      </c>
      <c r="F282" s="0" t="n">
        <f aca="false">AVERAGE(B274:B281)</f>
        <v>0.279375</v>
      </c>
      <c r="G282" s="0" t="n">
        <f aca="false">AVERAGE(C274:C281)</f>
        <v>0.464047579848535</v>
      </c>
      <c r="H282" s="0" t="n">
        <f aca="false">AVERAGE(B270:B281)</f>
        <v>0.293392857142857</v>
      </c>
      <c r="I282" s="0" t="n">
        <f aca="false">AVERAGE(C270:C281)</f>
        <v>0.511593129184502</v>
      </c>
    </row>
    <row r="283" customFormat="false" ht="12.75" hidden="false" customHeight="false" outlineLevel="0" collapsed="false">
      <c r="A283" s="5" t="n">
        <v>36196</v>
      </c>
      <c r="B283" s="0" t="n">
        <v>0.280952380952381</v>
      </c>
      <c r="C283" s="0" t="n">
        <v>0.5</v>
      </c>
      <c r="D283" s="0" t="n">
        <f aca="false">AVERAGE(B279:B282)</f>
        <v>0.301309523809524</v>
      </c>
      <c r="E283" s="0" t="n">
        <f aca="false">AVERAGE(C279:C282)</f>
        <v>0.461187026671057</v>
      </c>
      <c r="F283" s="0" t="n">
        <f aca="false">AVERAGE(B275:B282)</f>
        <v>0.28202380952381</v>
      </c>
      <c r="G283" s="0" t="n">
        <f aca="false">AVERAGE(C275:C282)</f>
        <v>0.464582647349358</v>
      </c>
      <c r="H283" s="0" t="n">
        <f aca="false">AVERAGE(B271:B282)</f>
        <v>0.290079365079365</v>
      </c>
      <c r="I283" s="0" t="n">
        <f aca="false">AVERAGE(C271:C282)</f>
        <v>0.501660081220503</v>
      </c>
    </row>
    <row r="284" customFormat="false" ht="12.75" hidden="false" customHeight="false" outlineLevel="0" collapsed="false">
      <c r="A284" s="5" t="n">
        <v>36203</v>
      </c>
      <c r="B284" s="0" t="n">
        <v>0.282857142857143</v>
      </c>
      <c r="C284" s="0" t="n">
        <v>0.44995060915377</v>
      </c>
      <c r="D284" s="0" t="n">
        <f aca="false">AVERAGE(B280:B283)</f>
        <v>0.29375</v>
      </c>
      <c r="E284" s="0" t="n">
        <f aca="false">AVERAGE(C280:C283)</f>
        <v>0.478679618044123</v>
      </c>
      <c r="F284" s="0" t="n">
        <f aca="false">AVERAGE(B276:B283)</f>
        <v>0.28389880952381</v>
      </c>
      <c r="G284" s="0" t="n">
        <f aca="false">AVERAGE(C276:C283)</f>
        <v>0.458964438590715</v>
      </c>
      <c r="H284" s="0" t="n">
        <f aca="false">AVERAGE(B272:B283)</f>
        <v>0.285972222222222</v>
      </c>
      <c r="I284" s="0" t="n">
        <f aca="false">AVERAGE(C272:C283)</f>
        <v>0.493387114477006</v>
      </c>
    </row>
    <row r="285" customFormat="false" ht="12.75" hidden="false" customHeight="false" outlineLevel="0" collapsed="false">
      <c r="A285" s="5" t="n">
        <v>36210</v>
      </c>
      <c r="B285" s="0" t="n">
        <v>0.28</v>
      </c>
      <c r="C285" s="0" t="n">
        <v>0.445011524530787</v>
      </c>
      <c r="D285" s="0" t="n">
        <f aca="false">AVERAGE(B281:B284)</f>
        <v>0.292380952380952</v>
      </c>
      <c r="E285" s="0" t="n">
        <f aca="false">AVERAGE(C281:C284)</f>
        <v>0.469953901876852</v>
      </c>
      <c r="F285" s="0" t="n">
        <f aca="false">AVERAGE(B277:B284)</f>
        <v>0.287142857142857</v>
      </c>
      <c r="G285" s="0" t="n">
        <f aca="false">AVERAGE(C277:C284)</f>
        <v>0.455733454066513</v>
      </c>
      <c r="H285" s="0" t="n">
        <f aca="false">AVERAGE(B273:B284)</f>
        <v>0.282619047619048</v>
      </c>
      <c r="I285" s="0" t="n">
        <f aca="false">AVERAGE(C273:C284)</f>
        <v>0.479708594007244</v>
      </c>
    </row>
    <row r="286" customFormat="false" ht="12.75" hidden="false" customHeight="false" outlineLevel="0" collapsed="false">
      <c r="A286" s="5" t="n">
        <v>36217</v>
      </c>
      <c r="B286" s="0" t="n">
        <v>0.292142857142857</v>
      </c>
      <c r="C286" s="0" t="n">
        <v>0.424925913730655</v>
      </c>
      <c r="D286" s="0" t="n">
        <f aca="false">AVERAGE(B282:B285)</f>
        <v>0.286845238095238</v>
      </c>
      <c r="E286" s="0" t="n">
        <f aca="false">AVERAGE(C282:C285)</f>
        <v>0.468760289759631</v>
      </c>
      <c r="F286" s="0" t="n">
        <f aca="false">AVERAGE(B278:B285)</f>
        <v>0.289553571428571</v>
      </c>
      <c r="G286" s="0" t="n">
        <f aca="false">AVERAGE(C278:C285)</f>
        <v>0.459499506091538</v>
      </c>
      <c r="H286" s="0" t="n">
        <f aca="false">AVERAGE(B274:B285)</f>
        <v>0.281865079365079</v>
      </c>
      <c r="I286" s="0" t="n">
        <f aca="false">AVERAGE(C274:C285)</f>
        <v>0.465618483152234</v>
      </c>
    </row>
    <row r="287" customFormat="false" ht="12.75" hidden="false" customHeight="false" outlineLevel="0" collapsed="false">
      <c r="A287" s="5" t="n">
        <v>36224</v>
      </c>
      <c r="B287" s="0" t="n">
        <v>0.316666666666667</v>
      </c>
      <c r="C287" s="0" t="n">
        <v>0.443694435297991</v>
      </c>
      <c r="D287" s="0" t="n">
        <f aca="false">AVERAGE(B283:B286)</f>
        <v>0.283988095238095</v>
      </c>
      <c r="E287" s="0" t="n">
        <f aca="false">AVERAGE(C283:C286)</f>
        <v>0.454972011853803</v>
      </c>
      <c r="F287" s="0" t="n">
        <f aca="false">AVERAGE(B279:B286)</f>
        <v>0.29264880952381</v>
      </c>
      <c r="G287" s="0" t="n">
        <f aca="false">AVERAGE(C279:C286)</f>
        <v>0.45807951926243</v>
      </c>
      <c r="H287" s="0" t="n">
        <f aca="false">AVERAGE(B275:B286)</f>
        <v>0.282678571428571</v>
      </c>
      <c r="I287" s="0" t="n">
        <f aca="false">AVERAGE(C275:C286)</f>
        <v>0.461379102184173</v>
      </c>
    </row>
    <row r="288" customFormat="false" ht="12.75" hidden="false" customHeight="false" outlineLevel="0" collapsed="false">
      <c r="A288" s="5" t="n">
        <v>36231</v>
      </c>
      <c r="B288" s="0" t="n">
        <v>0.345</v>
      </c>
      <c r="C288" s="0" t="n">
        <v>0.501152453078696</v>
      </c>
      <c r="D288" s="0" t="n">
        <f aca="false">AVERAGE(B284:B287)</f>
        <v>0.292916666666667</v>
      </c>
      <c r="E288" s="0" t="n">
        <f aca="false">AVERAGE(C284:C287)</f>
        <v>0.440895620678301</v>
      </c>
      <c r="F288" s="0" t="n">
        <f aca="false">AVERAGE(B280:B287)</f>
        <v>0.293333333333333</v>
      </c>
      <c r="G288" s="0" t="n">
        <f aca="false">AVERAGE(C280:C287)</f>
        <v>0.459787619361212</v>
      </c>
      <c r="H288" s="0" t="n">
        <f aca="false">AVERAGE(B276:B287)</f>
        <v>0.286904761904762</v>
      </c>
      <c r="I288" s="0" t="n">
        <f aca="false">AVERAGE(C276:C287)</f>
        <v>0.452941499286577</v>
      </c>
    </row>
    <row r="289" customFormat="false" ht="12.75" hidden="false" customHeight="false" outlineLevel="0" collapsed="false">
      <c r="A289" s="5" t="n">
        <v>36238</v>
      </c>
      <c r="B289" s="0" t="n">
        <v>0.362857142857143</v>
      </c>
      <c r="C289" s="0" t="n">
        <v>0.525024695423115</v>
      </c>
      <c r="D289" s="0" t="n">
        <f aca="false">AVERAGE(B285:B288)</f>
        <v>0.308452380952381</v>
      </c>
      <c r="E289" s="0" t="n">
        <f aca="false">AVERAGE(C285:C288)</f>
        <v>0.453696081659532</v>
      </c>
      <c r="F289" s="0" t="n">
        <f aca="false">AVERAGE(B281:B288)</f>
        <v>0.300416666666667</v>
      </c>
      <c r="G289" s="0" t="n">
        <f aca="false">AVERAGE(C281:C288)</f>
        <v>0.461824991768192</v>
      </c>
      <c r="H289" s="0" t="n">
        <f aca="false">AVERAGE(B277:B288)</f>
        <v>0.294246031746032</v>
      </c>
      <c r="I289" s="0" t="n">
        <f aca="false">AVERAGE(C277:C288)</f>
        <v>0.455054329930853</v>
      </c>
    </row>
    <row r="290" customFormat="false" ht="12.75" hidden="false" customHeight="false" outlineLevel="0" collapsed="false">
      <c r="A290" s="5" t="n">
        <v>36245</v>
      </c>
      <c r="B290" s="0" t="n">
        <v>0.385</v>
      </c>
      <c r="C290" s="0" t="n">
        <v>0.659861705630557</v>
      </c>
      <c r="D290" s="0" t="n">
        <f aca="false">AVERAGE(B286:B289)</f>
        <v>0.329166666666667</v>
      </c>
      <c r="E290" s="0" t="n">
        <f aca="false">AVERAGE(C286:C289)</f>
        <v>0.473699374382614</v>
      </c>
      <c r="F290" s="0" t="n">
        <f aca="false">AVERAGE(B282:B289)</f>
        <v>0.308005952380952</v>
      </c>
      <c r="G290" s="0" t="n">
        <f aca="false">AVERAGE(C282:C289)</f>
        <v>0.471229832071123</v>
      </c>
      <c r="H290" s="0" t="n">
        <f aca="false">AVERAGE(B278:B289)</f>
        <v>0.302757936507937</v>
      </c>
      <c r="I290" s="0" t="n">
        <f aca="false">AVERAGE(C278:C289)</f>
        <v>0.464232795521897</v>
      </c>
    </row>
    <row r="291" customFormat="false" ht="12.75" hidden="false" customHeight="false" outlineLevel="0" collapsed="false">
      <c r="A291" s="5" t="n">
        <v>36259</v>
      </c>
      <c r="B291" s="0" t="n">
        <v>0.39452380952381</v>
      </c>
      <c r="C291" s="0" t="n">
        <v>0.697398748765229</v>
      </c>
      <c r="D291" s="0" t="n">
        <f aca="false">AVERAGE(B287:B290)</f>
        <v>0.352380952380952</v>
      </c>
      <c r="E291" s="0" t="n">
        <f aca="false">AVERAGE(C287:C290)</f>
        <v>0.53243332235759</v>
      </c>
      <c r="F291" s="0" t="n">
        <f aca="false">AVERAGE(B283:B290)</f>
        <v>0.318184523809524</v>
      </c>
      <c r="G291" s="0" t="n">
        <f aca="false">AVERAGE(C283:C290)</f>
        <v>0.493702667105696</v>
      </c>
      <c r="H291" s="0" t="n">
        <f aca="false">AVERAGE(B279:B290)</f>
        <v>0.312559523809524</v>
      </c>
      <c r="I291" s="0" t="n">
        <f aca="false">AVERAGE(C279:C290)</f>
        <v>0.48286412029415</v>
      </c>
    </row>
    <row r="292" customFormat="false" ht="12.75" hidden="false" customHeight="false" outlineLevel="0" collapsed="false">
      <c r="A292" s="5" t="n">
        <v>36266</v>
      </c>
      <c r="B292" s="0" t="n">
        <v>0.412619047619048</v>
      </c>
      <c r="C292" s="0" t="n">
        <v>0.669904511030622</v>
      </c>
      <c r="D292" s="0" t="n">
        <f aca="false">AVERAGE(B288:B291)</f>
        <v>0.371845238095238</v>
      </c>
      <c r="E292" s="0" t="n">
        <f aca="false">AVERAGE(C288:C291)</f>
        <v>0.595859400724399</v>
      </c>
      <c r="F292" s="0" t="n">
        <f aca="false">AVERAGE(B284:B291)</f>
        <v>0.332380952380952</v>
      </c>
      <c r="G292" s="0" t="n">
        <f aca="false">AVERAGE(C284:C291)</f>
        <v>0.51837751070135</v>
      </c>
      <c r="H292" s="0" t="n">
        <f aca="false">AVERAGE(B280:B291)</f>
        <v>0.319503968253968</v>
      </c>
      <c r="I292" s="0" t="n">
        <f aca="false">AVERAGE(C280:C291)</f>
        <v>0.505144879815608</v>
      </c>
    </row>
    <row r="293" customFormat="false" ht="12.75" hidden="false" customHeight="false" outlineLevel="0" collapsed="false">
      <c r="A293" s="5" t="n">
        <v>36273</v>
      </c>
      <c r="B293" s="0" t="n">
        <v>0.427142857142857</v>
      </c>
      <c r="C293" s="0" t="n">
        <v>0.704972011853803</v>
      </c>
      <c r="D293" s="0" t="n">
        <f aca="false">AVERAGE(B289:B292)</f>
        <v>0.38875</v>
      </c>
      <c r="E293" s="0" t="n">
        <f aca="false">AVERAGE(C289:C292)</f>
        <v>0.638047415212381</v>
      </c>
      <c r="F293" s="0" t="n">
        <f aca="false">AVERAGE(B285:B292)</f>
        <v>0.348601190476191</v>
      </c>
      <c r="G293" s="0" t="n">
        <f aca="false">AVERAGE(C285:C292)</f>
        <v>0.545871748435957</v>
      </c>
      <c r="H293" s="0" t="n">
        <f aca="false">AVERAGE(B281:B292)</f>
        <v>0.329861111111111</v>
      </c>
      <c r="I293" s="0" t="n">
        <f aca="false">AVERAGE(C281:C292)</f>
        <v>0.520565799582922</v>
      </c>
    </row>
    <row r="294" customFormat="false" ht="12.75" hidden="false" customHeight="false" outlineLevel="0" collapsed="false">
      <c r="A294" s="5" t="n">
        <v>36280</v>
      </c>
      <c r="B294" s="0" t="n">
        <v>0.444285714285714</v>
      </c>
      <c r="C294" s="0" t="n">
        <v>0.71485018109977</v>
      </c>
      <c r="D294" s="0" t="n">
        <f aca="false">AVERAGE(B290:B293)</f>
        <v>0.404821428571429</v>
      </c>
      <c r="E294" s="0" t="n">
        <f aca="false">AVERAGE(C290:C293)</f>
        <v>0.683034244320053</v>
      </c>
      <c r="F294" s="0" t="n">
        <f aca="false">AVERAGE(B286:B293)</f>
        <v>0.366994047619048</v>
      </c>
      <c r="G294" s="0" t="n">
        <f aca="false">AVERAGE(C286:C293)</f>
        <v>0.578366809351334</v>
      </c>
      <c r="H294" s="0" t="n">
        <f aca="false">AVERAGE(B282:B293)</f>
        <v>0.340277777777778</v>
      </c>
      <c r="I294" s="0" t="n">
        <f aca="false">AVERAGE(C282:C293)</f>
        <v>0.541831302820766</v>
      </c>
    </row>
    <row r="295" customFormat="false" ht="12.75" hidden="false" customHeight="false" outlineLevel="0" collapsed="false">
      <c r="A295" s="5" t="n">
        <v>36294</v>
      </c>
      <c r="B295" s="0" t="n">
        <v>0.42952380952381</v>
      </c>
      <c r="C295" s="0" t="n">
        <v>0.724892986499835</v>
      </c>
      <c r="D295" s="0" t="n">
        <f aca="false">AVERAGE(B291:B294)</f>
        <v>0.419642857142857</v>
      </c>
      <c r="E295" s="0" t="n">
        <f aca="false">AVERAGE(C291:C294)</f>
        <v>0.696781363187356</v>
      </c>
      <c r="F295" s="0" t="n">
        <f aca="false">AVERAGE(B287:B294)</f>
        <v>0.386011904761905</v>
      </c>
      <c r="G295" s="0" t="n">
        <f aca="false">AVERAGE(C287:C294)</f>
        <v>0.614607342772473</v>
      </c>
      <c r="H295" s="0" t="n">
        <f aca="false">AVERAGE(B283:B294)</f>
        <v>0.352003968253968</v>
      </c>
      <c r="I295" s="0" t="n">
        <f aca="false">AVERAGE(C283:C294)</f>
        <v>0.561395565799583</v>
      </c>
    </row>
    <row r="296" customFormat="false" ht="12.75" hidden="false" customHeight="false" outlineLevel="0" collapsed="false">
      <c r="A296" s="5" t="n">
        <v>36301</v>
      </c>
      <c r="B296" s="0" t="n">
        <v>0.41452380952381</v>
      </c>
      <c r="C296" s="0" t="n">
        <v>0.689990121830754</v>
      </c>
      <c r="D296" s="0" t="n">
        <f aca="false">AVERAGE(B292:B295)</f>
        <v>0.428392857142857</v>
      </c>
      <c r="E296" s="0" t="n">
        <f aca="false">AVERAGE(C292:C295)</f>
        <v>0.703654922621008</v>
      </c>
      <c r="F296" s="0" t="n">
        <f aca="false">AVERAGE(B288:B295)</f>
        <v>0.400119047619048</v>
      </c>
      <c r="G296" s="0" t="n">
        <f aca="false">AVERAGE(C288:C295)</f>
        <v>0.649757161672703</v>
      </c>
      <c r="H296" s="0" t="n">
        <f aca="false">AVERAGE(B284:B295)</f>
        <v>0.364384920634921</v>
      </c>
      <c r="I296" s="0" t="n">
        <f aca="false">AVERAGE(C284:C295)</f>
        <v>0.580136648007903</v>
      </c>
    </row>
    <row r="297" customFormat="false" ht="12.75" hidden="false" customHeight="false" outlineLevel="0" collapsed="false">
      <c r="A297" s="5" t="n">
        <v>36308</v>
      </c>
      <c r="B297" s="0" t="n">
        <v>0.400952380952381</v>
      </c>
      <c r="C297" s="0" t="n">
        <v>0.629897925584459</v>
      </c>
      <c r="D297" s="0" t="n">
        <f aca="false">AVERAGE(B293:B296)</f>
        <v>0.428869047619048</v>
      </c>
      <c r="E297" s="0" t="n">
        <f aca="false">AVERAGE(C293:C296)</f>
        <v>0.708676325321041</v>
      </c>
      <c r="F297" s="0" t="n">
        <f aca="false">AVERAGE(B289:B296)</f>
        <v>0.408809523809524</v>
      </c>
      <c r="G297" s="0" t="n">
        <f aca="false">AVERAGE(C289:C296)</f>
        <v>0.673361870266711</v>
      </c>
      <c r="H297" s="0" t="n">
        <f aca="false">AVERAGE(B285:B296)</f>
        <v>0.375357142857143</v>
      </c>
      <c r="I297" s="0" t="n">
        <f aca="false">AVERAGE(C285:C296)</f>
        <v>0.600139940730985</v>
      </c>
    </row>
    <row r="298" customFormat="false" ht="12.75" hidden="false" customHeight="false" outlineLevel="0" collapsed="false">
      <c r="A298" s="5" t="n">
        <v>36315</v>
      </c>
      <c r="B298" s="0" t="n">
        <v>0.412380952380952</v>
      </c>
      <c r="C298" s="0" t="n">
        <v>0.624958840961475</v>
      </c>
      <c r="D298" s="0" t="n">
        <f aca="false">AVERAGE(B294:B297)</f>
        <v>0.422321428571429</v>
      </c>
      <c r="E298" s="0" t="n">
        <f aca="false">AVERAGE(C294:C297)</f>
        <v>0.689907803753704</v>
      </c>
      <c r="F298" s="0" t="n">
        <f aca="false">AVERAGE(B290:B297)</f>
        <v>0.413571428571429</v>
      </c>
      <c r="G298" s="0" t="n">
        <f aca="false">AVERAGE(C290:C297)</f>
        <v>0.686471024036879</v>
      </c>
      <c r="H298" s="0" t="n">
        <f aca="false">AVERAGE(B286:B297)</f>
        <v>0.385436507936508</v>
      </c>
      <c r="I298" s="0" t="n">
        <f aca="false">AVERAGE(C286:C297)</f>
        <v>0.615547140818791</v>
      </c>
    </row>
    <row r="299" customFormat="false" ht="12.75" hidden="false" customHeight="false" outlineLevel="0" collapsed="false">
      <c r="A299" s="5" t="n">
        <v>36322</v>
      </c>
      <c r="B299" s="0" t="n">
        <v>0.438809523809524</v>
      </c>
      <c r="C299" s="0" t="n">
        <v>0.626275930194271</v>
      </c>
      <c r="D299" s="0" t="n">
        <f aca="false">AVERAGE(B295:B298)</f>
        <v>0.414345238095238</v>
      </c>
      <c r="E299" s="0" t="n">
        <f aca="false">AVERAGE(C295:C298)</f>
        <v>0.667434968719131</v>
      </c>
      <c r="F299" s="0" t="n">
        <f aca="false">AVERAGE(B291:B298)</f>
        <v>0.416994047619048</v>
      </c>
      <c r="G299" s="0" t="n">
        <f aca="false">AVERAGE(C291:C298)</f>
        <v>0.682108165953243</v>
      </c>
      <c r="H299" s="0" t="n">
        <f aca="false">AVERAGE(B287:B298)</f>
        <v>0.395456349206349</v>
      </c>
      <c r="I299" s="0" t="n">
        <f aca="false">AVERAGE(C287:C298)</f>
        <v>0.632216551421359</v>
      </c>
    </row>
    <row r="300" customFormat="false" ht="12.75" hidden="false" customHeight="false" outlineLevel="0" collapsed="false">
      <c r="A300" s="5" t="n">
        <v>36329</v>
      </c>
      <c r="B300" s="0" t="n">
        <v>0.428333333333333</v>
      </c>
      <c r="C300" s="0" t="n">
        <v>0.649818900230491</v>
      </c>
      <c r="D300" s="0" t="n">
        <f aca="false">AVERAGE(B296:B299)</f>
        <v>0.416666666666667</v>
      </c>
      <c r="E300" s="0" t="n">
        <f aca="false">AVERAGE(C296:C299)</f>
        <v>0.64278070464274</v>
      </c>
      <c r="F300" s="0" t="n">
        <f aca="false">AVERAGE(B292:B299)</f>
        <v>0.422529761904762</v>
      </c>
      <c r="G300" s="0" t="n">
        <f aca="false">AVERAGE(C292:C299)</f>
        <v>0.673217813631874</v>
      </c>
      <c r="H300" s="0" t="n">
        <f aca="false">AVERAGE(B288:B299)</f>
        <v>0.405634920634921</v>
      </c>
      <c r="I300" s="0" t="n">
        <f aca="false">AVERAGE(C288:C299)</f>
        <v>0.647431675996049</v>
      </c>
    </row>
    <row r="301" customFormat="false" ht="12.75" hidden="false" customHeight="false" outlineLevel="0" collapsed="false">
      <c r="A301" s="5" t="n">
        <v>36336</v>
      </c>
      <c r="B301" s="0" t="n">
        <v>0.437857142857143</v>
      </c>
      <c r="C301" s="0" t="n">
        <v>0.669904511030622</v>
      </c>
      <c r="D301" s="0" t="n">
        <f aca="false">AVERAGE(B297:B300)</f>
        <v>0.420119047619048</v>
      </c>
      <c r="E301" s="0" t="n">
        <f aca="false">AVERAGE(C297:C300)</f>
        <v>0.632737899242674</v>
      </c>
      <c r="F301" s="0" t="n">
        <f aca="false">AVERAGE(B293:B300)</f>
        <v>0.424494047619048</v>
      </c>
      <c r="G301" s="0" t="n">
        <f aca="false">AVERAGE(C293:C300)</f>
        <v>0.670707112281857</v>
      </c>
      <c r="H301" s="0" t="n">
        <f aca="false">AVERAGE(B289:B300)</f>
        <v>0.412579365079365</v>
      </c>
      <c r="I301" s="0" t="n">
        <f aca="false">AVERAGE(C289:C300)</f>
        <v>0.659820546592032</v>
      </c>
    </row>
    <row r="302" customFormat="false" ht="12.75" hidden="false" customHeight="false" outlineLevel="0" collapsed="false">
      <c r="A302" s="5" t="n">
        <v>36350</v>
      </c>
      <c r="B302" s="0" t="n">
        <v>0.474761904761905</v>
      </c>
      <c r="C302" s="0" t="n">
        <v>0.689990121830754</v>
      </c>
      <c r="D302" s="0" t="n">
        <f aca="false">AVERAGE(B298:B301)</f>
        <v>0.429345238095238</v>
      </c>
      <c r="E302" s="0" t="n">
        <f aca="false">AVERAGE(C298:C301)</f>
        <v>0.642739545604215</v>
      </c>
      <c r="F302" s="0" t="n">
        <f aca="false">AVERAGE(B294:B301)</f>
        <v>0.425833333333333</v>
      </c>
      <c r="G302" s="0" t="n">
        <f aca="false">AVERAGE(C294:C301)</f>
        <v>0.66632367467896</v>
      </c>
      <c r="H302" s="0" t="n">
        <f aca="false">AVERAGE(B290:B301)</f>
        <v>0.418829365079365</v>
      </c>
      <c r="I302" s="0" t="n">
        <f aca="false">AVERAGE(C290:C301)</f>
        <v>0.671893864559324</v>
      </c>
    </row>
    <row r="303" customFormat="false" ht="12.75" hidden="false" customHeight="false" outlineLevel="0" collapsed="false">
      <c r="A303" s="5" t="n">
        <v>36357</v>
      </c>
      <c r="B303" s="0" t="n">
        <v>0.490952380952381</v>
      </c>
      <c r="C303" s="0" t="n">
        <v>0.722423444188344</v>
      </c>
      <c r="D303" s="0" t="n">
        <f aca="false">AVERAGE(B299:B302)</f>
        <v>0.444940476190476</v>
      </c>
      <c r="E303" s="0" t="n">
        <f aca="false">AVERAGE(C299:C302)</f>
        <v>0.658997365821535</v>
      </c>
      <c r="F303" s="0" t="n">
        <f aca="false">AVERAGE(B295:B302)</f>
        <v>0.429642857142857</v>
      </c>
      <c r="G303" s="0" t="n">
        <f aca="false">AVERAGE(C295:C302)</f>
        <v>0.663216167270333</v>
      </c>
      <c r="H303" s="0" t="n">
        <f aca="false">AVERAGE(B291:B302)</f>
        <v>0.426309523809524</v>
      </c>
      <c r="I303" s="0" t="n">
        <f aca="false">AVERAGE(C291:C302)</f>
        <v>0.67440456590934</v>
      </c>
    </row>
    <row r="304" customFormat="false" ht="12.75" hidden="false" customHeight="false" outlineLevel="0" collapsed="false">
      <c r="A304" s="5" t="n">
        <v>36364</v>
      </c>
      <c r="B304" s="0" t="n">
        <v>0.491190476190476</v>
      </c>
      <c r="C304" s="0" t="n">
        <v>0.764899571945999</v>
      </c>
      <c r="D304" s="0" t="n">
        <f aca="false">AVERAGE(B300:B303)</f>
        <v>0.457976190476191</v>
      </c>
      <c r="E304" s="0" t="n">
        <f aca="false">AVERAGE(C300:C303)</f>
        <v>0.683034244320053</v>
      </c>
      <c r="F304" s="0" t="n">
        <f aca="false">AVERAGE(B296:B303)</f>
        <v>0.437321428571429</v>
      </c>
      <c r="G304" s="0" t="n">
        <f aca="false">AVERAGE(C296:C303)</f>
        <v>0.662907474481396</v>
      </c>
      <c r="H304" s="0" t="n">
        <f aca="false">AVERAGE(B292:B303)</f>
        <v>0.434345238095238</v>
      </c>
      <c r="I304" s="0" t="n">
        <f aca="false">AVERAGE(C292:C303)</f>
        <v>0.6764899571946</v>
      </c>
    </row>
    <row r="305" customFormat="false" ht="12.75" hidden="false" customHeight="false" outlineLevel="0" collapsed="false">
      <c r="A305" s="5" t="n">
        <v>36371</v>
      </c>
      <c r="B305" s="0" t="n">
        <v>0.488809523809524</v>
      </c>
      <c r="C305" s="0" t="n">
        <v>0.789924267369114</v>
      </c>
      <c r="D305" s="0" t="n">
        <f aca="false">AVERAGE(B301:B304)</f>
        <v>0.473690476190476</v>
      </c>
      <c r="E305" s="0" t="n">
        <f aca="false">AVERAGE(C301:C304)</f>
        <v>0.71180441224893</v>
      </c>
      <c r="F305" s="0" t="n">
        <f aca="false">AVERAGE(B297:B304)</f>
        <v>0.446904761904762</v>
      </c>
      <c r="G305" s="0" t="n">
        <f aca="false">AVERAGE(C297:C304)</f>
        <v>0.672271155745802</v>
      </c>
      <c r="H305" s="0" t="n">
        <f aca="false">AVERAGE(B293:B304)</f>
        <v>0.440892857142857</v>
      </c>
      <c r="I305" s="0" t="n">
        <f aca="false">AVERAGE(C293:C304)</f>
        <v>0.684406212270881</v>
      </c>
    </row>
    <row r="306" customFormat="false" ht="12.75" hidden="false" customHeight="false" outlineLevel="0" collapsed="false">
      <c r="A306" s="5" t="n">
        <v>36378</v>
      </c>
      <c r="B306" s="0" t="n">
        <v>0.497142857142857</v>
      </c>
      <c r="C306" s="0" t="n">
        <v>0.804906157392163</v>
      </c>
      <c r="D306" s="0" t="n">
        <f aca="false">AVERAGE(B302:B305)</f>
        <v>0.486428571428571</v>
      </c>
      <c r="E306" s="0" t="n">
        <f aca="false">AVERAGE(C302:C305)</f>
        <v>0.741809351333553</v>
      </c>
      <c r="F306" s="0" t="n">
        <f aca="false">AVERAGE(B298:B305)</f>
        <v>0.457886904761905</v>
      </c>
      <c r="G306" s="0" t="n">
        <f aca="false">AVERAGE(C298:C305)</f>
        <v>0.692274448468884</v>
      </c>
      <c r="H306" s="0" t="n">
        <f aca="false">AVERAGE(B294:B305)</f>
        <v>0.446031746031746</v>
      </c>
      <c r="I306" s="0" t="n">
        <f aca="false">AVERAGE(C294:C305)</f>
        <v>0.691485566897157</v>
      </c>
    </row>
    <row r="307" customFormat="false" ht="12.75" hidden="false" customHeight="false" outlineLevel="0" collapsed="false">
      <c r="A307" s="5" t="n">
        <v>36385</v>
      </c>
      <c r="B307" s="0" t="n">
        <v>0.515952380952381</v>
      </c>
      <c r="C307" s="0" t="n">
        <v>0.804906157392163</v>
      </c>
      <c r="D307" s="0" t="n">
        <f aca="false">AVERAGE(B303:B306)</f>
        <v>0.49202380952381</v>
      </c>
      <c r="E307" s="0" t="n">
        <f aca="false">AVERAGE(C303:C306)</f>
        <v>0.770538360223905</v>
      </c>
      <c r="F307" s="0" t="n">
        <f aca="false">AVERAGE(B299:B306)</f>
        <v>0.468482142857143</v>
      </c>
      <c r="G307" s="0" t="n">
        <f aca="false">AVERAGE(C299:C306)</f>
        <v>0.71476786302272</v>
      </c>
      <c r="H307" s="0" t="n">
        <f aca="false">AVERAGE(B295:B306)</f>
        <v>0.450436507936508</v>
      </c>
      <c r="I307" s="0" t="n">
        <f aca="false">AVERAGE(C295:C306)</f>
        <v>0.69899023158819</v>
      </c>
    </row>
    <row r="308" customFormat="false" ht="12.75" hidden="false" customHeight="false" outlineLevel="0" collapsed="false">
      <c r="A308" s="5" t="n">
        <v>36392</v>
      </c>
      <c r="B308" s="0" t="n">
        <v>0.51547619047619</v>
      </c>
      <c r="C308" s="0" t="n">
        <v>0.799802436615081</v>
      </c>
      <c r="D308" s="0" t="n">
        <f aca="false">AVERAGE(B304:B307)</f>
        <v>0.49827380952381</v>
      </c>
      <c r="E308" s="0" t="n">
        <f aca="false">AVERAGE(C304:C307)</f>
        <v>0.79115903852486</v>
      </c>
      <c r="F308" s="0" t="n">
        <f aca="false">AVERAGE(B300:B307)</f>
        <v>0.478125</v>
      </c>
      <c r="G308" s="0" t="n">
        <f aca="false">AVERAGE(C300:C307)</f>
        <v>0.737096641422457</v>
      </c>
      <c r="H308" s="0" t="n">
        <f aca="false">AVERAGE(B296:B307)</f>
        <v>0.457638888888889</v>
      </c>
      <c r="I308" s="0" t="n">
        <f aca="false">AVERAGE(C296:C307)</f>
        <v>0.705657995829217</v>
      </c>
    </row>
    <row r="309" customFormat="false" ht="12.75" hidden="false" customHeight="false" outlineLevel="0" collapsed="false">
      <c r="A309" s="5" t="n">
        <v>36399</v>
      </c>
      <c r="B309" s="0" t="n">
        <v>0.506428571428572</v>
      </c>
      <c r="C309" s="0" t="n">
        <v>0.799802436615081</v>
      </c>
      <c r="D309" s="0" t="n">
        <f aca="false">AVERAGE(B305:B308)</f>
        <v>0.504345238095238</v>
      </c>
      <c r="E309" s="0" t="n">
        <f aca="false">AVERAGE(C305:C308)</f>
        <v>0.79988475469213</v>
      </c>
      <c r="F309" s="0" t="n">
        <f aca="false">AVERAGE(B301:B308)</f>
        <v>0.489017857142857</v>
      </c>
      <c r="G309" s="0" t="n">
        <f aca="false">AVERAGE(C301:C308)</f>
        <v>0.75584458347053</v>
      </c>
      <c r="H309" s="0" t="n">
        <f aca="false">AVERAGE(B297:B308)</f>
        <v>0.466051587301587</v>
      </c>
      <c r="I309" s="0" t="n">
        <f aca="false">AVERAGE(C297:C308)</f>
        <v>0.714809022061245</v>
      </c>
    </row>
    <row r="310" customFormat="false" ht="12.75" hidden="false" customHeight="false" outlineLevel="0" collapsed="false">
      <c r="A310" s="5" t="n">
        <v>36406</v>
      </c>
      <c r="B310" s="0" t="n">
        <v>0.523809523809524</v>
      </c>
      <c r="C310" s="0" t="n">
        <v>0.799802436615081</v>
      </c>
      <c r="D310" s="0" t="n">
        <f aca="false">AVERAGE(B306:B309)</f>
        <v>0.50875</v>
      </c>
      <c r="E310" s="0" t="n">
        <f aca="false">AVERAGE(C306:C309)</f>
        <v>0.802354297003622</v>
      </c>
      <c r="F310" s="0" t="n">
        <f aca="false">AVERAGE(B302:B309)</f>
        <v>0.497589285714286</v>
      </c>
      <c r="G310" s="0" t="n">
        <f aca="false">AVERAGE(C302:C309)</f>
        <v>0.772081824168588</v>
      </c>
      <c r="H310" s="0" t="n">
        <f aca="false">AVERAGE(B298:B309)</f>
        <v>0.47484126984127</v>
      </c>
      <c r="I310" s="0" t="n">
        <f aca="false">AVERAGE(C298:C309)</f>
        <v>0.728967731313797</v>
      </c>
    </row>
    <row r="311" customFormat="false" ht="12.75" hidden="false" customHeight="false" outlineLevel="0" collapsed="false">
      <c r="A311" s="5" t="n">
        <v>36413</v>
      </c>
      <c r="B311" s="0" t="n">
        <v>0.560714285714286</v>
      </c>
      <c r="C311" s="0" t="n">
        <v>0.814948962792229</v>
      </c>
      <c r="D311" s="0" t="n">
        <f aca="false">AVERAGE(B307:B310)</f>
        <v>0.515416666666667</v>
      </c>
      <c r="E311" s="0" t="n">
        <f aca="false">AVERAGE(C307:C310)</f>
        <v>0.801078366809351</v>
      </c>
      <c r="F311" s="0" t="n">
        <f aca="false">AVERAGE(B303:B310)</f>
        <v>0.503720238095238</v>
      </c>
      <c r="G311" s="0" t="n">
        <f aca="false">AVERAGE(C303:C310)</f>
        <v>0.785808363516628</v>
      </c>
      <c r="H311" s="0" t="n">
        <f aca="false">AVERAGE(B299:B310)</f>
        <v>0.484126984126984</v>
      </c>
      <c r="I311" s="0" t="n">
        <f aca="false">AVERAGE(C299:C310)</f>
        <v>0.743538030951597</v>
      </c>
    </row>
    <row r="312" customFormat="false" ht="12.75" hidden="false" customHeight="false" outlineLevel="0" collapsed="false">
      <c r="A312" s="5" t="n">
        <v>36420</v>
      </c>
      <c r="B312" s="0" t="n">
        <v>0.588571428571429</v>
      </c>
      <c r="C312" s="0" t="n">
        <v>0.879815607507409</v>
      </c>
      <c r="D312" s="0" t="n">
        <f aca="false">AVERAGE(B308:B311)</f>
        <v>0.526607142857143</v>
      </c>
      <c r="E312" s="0" t="n">
        <f aca="false">AVERAGE(C308:C311)</f>
        <v>0.803589068159368</v>
      </c>
      <c r="F312" s="0" t="n">
        <f aca="false">AVERAGE(B304:B311)</f>
        <v>0.512440476190476</v>
      </c>
      <c r="G312" s="0" t="n">
        <f aca="false">AVERAGE(C304:C311)</f>
        <v>0.797374053342114</v>
      </c>
      <c r="H312" s="0" t="n">
        <f aca="false">AVERAGE(B300:B311)</f>
        <v>0.494285714285714</v>
      </c>
      <c r="I312" s="0" t="n">
        <f aca="false">AVERAGE(C300:C311)</f>
        <v>0.759260783668094</v>
      </c>
    </row>
    <row r="313" customFormat="false" ht="12.75" hidden="false" customHeight="false" outlineLevel="0" collapsed="false">
      <c r="A313" s="5" t="n">
        <v>36427</v>
      </c>
      <c r="B313" s="0" t="n">
        <v>0.58952380952381</v>
      </c>
      <c r="C313" s="0" t="n">
        <v>0.859894632861376</v>
      </c>
      <c r="D313" s="0" t="n">
        <f aca="false">AVERAGE(B309:B312)</f>
        <v>0.544880952380952</v>
      </c>
      <c r="E313" s="0" t="n">
        <f aca="false">AVERAGE(C309:C312)</f>
        <v>0.82359236088245</v>
      </c>
      <c r="F313" s="0" t="n">
        <f aca="false">AVERAGE(B305:B312)</f>
        <v>0.524613095238095</v>
      </c>
      <c r="G313" s="0" t="n">
        <f aca="false">AVERAGE(C305:C312)</f>
        <v>0.81173855778729</v>
      </c>
      <c r="H313" s="0" t="n">
        <f aca="false">AVERAGE(B301:B312)</f>
        <v>0.507638888888889</v>
      </c>
      <c r="I313" s="0" t="n">
        <f aca="false">AVERAGE(C301:C312)</f>
        <v>0.77842717594117</v>
      </c>
    </row>
    <row r="314" customFormat="false" ht="12.75" hidden="false" customHeight="false" outlineLevel="0" collapsed="false">
      <c r="A314" s="5" t="n">
        <v>36441</v>
      </c>
      <c r="B314" s="0" t="n">
        <v>0.497619047619048</v>
      </c>
      <c r="C314" s="0" t="n">
        <v>0.819888047415212</v>
      </c>
      <c r="D314" s="0" t="n">
        <f aca="false">AVERAGE(B310:B313)</f>
        <v>0.565654761904762</v>
      </c>
      <c r="E314" s="0" t="n">
        <f aca="false">AVERAGE(C310:C313)</f>
        <v>0.838615409944024</v>
      </c>
      <c r="F314" s="0" t="n">
        <f aca="false">AVERAGE(B306:B313)</f>
        <v>0.537202380952381</v>
      </c>
      <c r="G314" s="0" t="n">
        <f aca="false">AVERAGE(C306:C313)</f>
        <v>0.820484853473823</v>
      </c>
      <c r="H314" s="0" t="n">
        <f aca="false">AVERAGE(B302:B313)</f>
        <v>0.520277777777778</v>
      </c>
      <c r="I314" s="0" t="n">
        <f aca="false">AVERAGE(C302:C313)</f>
        <v>0.794259686093733</v>
      </c>
    </row>
    <row r="315" customFormat="false" ht="12.75" hidden="false" customHeight="false" outlineLevel="0" collapsed="false">
      <c r="A315" s="5" t="n">
        <v>36448</v>
      </c>
      <c r="B315" s="0" t="n">
        <v>0.543333333333333</v>
      </c>
      <c r="C315" s="0" t="n">
        <v>0.819888047415212</v>
      </c>
      <c r="D315" s="0" t="n">
        <f aca="false">AVERAGE(B311:B314)</f>
        <v>0.559107142857143</v>
      </c>
      <c r="E315" s="0" t="n">
        <f aca="false">AVERAGE(C311:C314)</f>
        <v>0.843636812644057</v>
      </c>
      <c r="F315" s="0" t="n">
        <f aca="false">AVERAGE(B307:B314)</f>
        <v>0.537261904761905</v>
      </c>
      <c r="G315" s="0" t="n">
        <f aca="false">AVERAGE(C307:C314)</f>
        <v>0.822357589726704</v>
      </c>
      <c r="H315" s="0" t="n">
        <f aca="false">AVERAGE(B303:B314)</f>
        <v>0.52218253968254</v>
      </c>
      <c r="I315" s="0" t="n">
        <f aca="false">AVERAGE(C303:C314)</f>
        <v>0.805084513225771</v>
      </c>
    </row>
    <row r="316" customFormat="false" ht="12.75" hidden="false" customHeight="false" outlineLevel="0" collapsed="false">
      <c r="A316" s="5" t="n">
        <v>36455</v>
      </c>
      <c r="B316" s="0" t="n">
        <v>0.558333333333333</v>
      </c>
      <c r="C316" s="0" t="n">
        <v>0.809845242015147</v>
      </c>
      <c r="D316" s="0" t="n">
        <f aca="false">AVERAGE(B312:B315)</f>
        <v>0.554761904761905</v>
      </c>
      <c r="E316" s="0" t="n">
        <f aca="false">AVERAGE(C312:C315)</f>
        <v>0.844871583799802</v>
      </c>
      <c r="F316" s="0" t="n">
        <f aca="false">AVERAGE(B308:B315)</f>
        <v>0.540684523809524</v>
      </c>
      <c r="G316" s="0" t="n">
        <f aca="false">AVERAGE(C308:C315)</f>
        <v>0.824230325979585</v>
      </c>
      <c r="H316" s="0" t="n">
        <f aca="false">AVERAGE(B304:B315)</f>
        <v>0.526547619047619</v>
      </c>
      <c r="I316" s="0" t="n">
        <f aca="false">AVERAGE(C304:C315)</f>
        <v>0.813206563494677</v>
      </c>
    </row>
    <row r="317" customFormat="false" ht="12.75" hidden="false" customHeight="false" outlineLevel="0" collapsed="false">
      <c r="A317" s="5" t="n">
        <v>36462</v>
      </c>
      <c r="B317" s="0" t="n">
        <v>0.517857142857143</v>
      </c>
      <c r="C317" s="0" t="n">
        <v>0.724892986499835</v>
      </c>
      <c r="D317" s="0" t="n">
        <f aca="false">AVERAGE(B313:B316)</f>
        <v>0.547202380952381</v>
      </c>
      <c r="E317" s="0" t="n">
        <f aca="false">AVERAGE(C313:C316)</f>
        <v>0.827378992426737</v>
      </c>
      <c r="F317" s="0" t="n">
        <f aca="false">AVERAGE(B309:B316)</f>
        <v>0.546041666666667</v>
      </c>
      <c r="G317" s="0" t="n">
        <f aca="false">AVERAGE(C309:C316)</f>
        <v>0.825485676654593</v>
      </c>
      <c r="H317" s="0" t="n">
        <f aca="false">AVERAGE(B305:B316)</f>
        <v>0.532142857142857</v>
      </c>
      <c r="I317" s="0" t="n">
        <f aca="false">AVERAGE(C305:C316)</f>
        <v>0.816952036000439</v>
      </c>
    </row>
    <row r="318" customFormat="false" ht="12.75" hidden="false" customHeight="false" outlineLevel="0" collapsed="false">
      <c r="A318" s="5" t="n">
        <v>36469</v>
      </c>
      <c r="B318" s="0" t="n">
        <v>0.547619047619048</v>
      </c>
      <c r="C318" s="0" t="n">
        <v>0.689825485676655</v>
      </c>
      <c r="D318" s="0" t="n">
        <f aca="false">AVERAGE(B314:B317)</f>
        <v>0.529285714285714</v>
      </c>
      <c r="E318" s="0" t="n">
        <f aca="false">AVERAGE(C314:C317)</f>
        <v>0.793628580836352</v>
      </c>
      <c r="F318" s="0" t="n">
        <f aca="false">AVERAGE(B310:B317)</f>
        <v>0.547470238095238</v>
      </c>
      <c r="G318" s="0" t="n">
        <f aca="false">AVERAGE(C310:C317)</f>
        <v>0.816121995390188</v>
      </c>
      <c r="H318" s="0" t="n">
        <f aca="false">AVERAGE(B306:B317)</f>
        <v>0.534563492063492</v>
      </c>
      <c r="I318" s="0" t="n">
        <f aca="false">AVERAGE(C306:C317)</f>
        <v>0.811532762594666</v>
      </c>
    </row>
    <row r="319" customFormat="false" ht="12.75" hidden="false" customHeight="false" outlineLevel="0" collapsed="false">
      <c r="A319" s="5" t="n">
        <v>36476</v>
      </c>
      <c r="B319" s="0" t="n">
        <v>0.593095238095238</v>
      </c>
      <c r="C319" s="0" t="n">
        <v>0.722423444188344</v>
      </c>
      <c r="D319" s="0" t="n">
        <f aca="false">AVERAGE(B315:B318)</f>
        <v>0.541785714285714</v>
      </c>
      <c r="E319" s="0" t="n">
        <f aca="false">AVERAGE(C315:C318)</f>
        <v>0.761112940401712</v>
      </c>
      <c r="F319" s="0" t="n">
        <f aca="false">AVERAGE(B311:B318)</f>
        <v>0.550446428571429</v>
      </c>
      <c r="G319" s="0" t="n">
        <f aca="false">AVERAGE(C311:C318)</f>
        <v>0.802374876522884</v>
      </c>
      <c r="H319" s="0" t="n">
        <f aca="false">AVERAGE(B307:B318)</f>
        <v>0.538769841269841</v>
      </c>
      <c r="I319" s="0" t="n">
        <f aca="false">AVERAGE(C307:C318)</f>
        <v>0.801942706618373</v>
      </c>
    </row>
    <row r="320" customFormat="false" ht="12.75" hidden="false" customHeight="false" outlineLevel="0" collapsed="false">
      <c r="A320" s="5" t="n">
        <v>36483</v>
      </c>
      <c r="B320" s="0" t="n">
        <v>0.632380952380952</v>
      </c>
      <c r="C320" s="0" t="n">
        <v>0.769838656568983</v>
      </c>
      <c r="D320" s="0" t="n">
        <f aca="false">AVERAGE(B316:B319)</f>
        <v>0.554226190476191</v>
      </c>
      <c r="E320" s="0" t="n">
        <f aca="false">AVERAGE(C316:C319)</f>
        <v>0.736746789594995</v>
      </c>
      <c r="F320" s="0" t="n">
        <f aca="false">AVERAGE(B312:B319)</f>
        <v>0.554494047619048</v>
      </c>
      <c r="G320" s="0" t="n">
        <f aca="false">AVERAGE(C312:C319)</f>
        <v>0.790809186697399</v>
      </c>
      <c r="H320" s="0" t="n">
        <f aca="false">AVERAGE(B308:B319)</f>
        <v>0.545198412698413</v>
      </c>
      <c r="I320" s="0" t="n">
        <f aca="false">AVERAGE(C308:C319)</f>
        <v>0.795069147184722</v>
      </c>
    </row>
    <row r="321" customFormat="false" ht="12.75" hidden="false" customHeight="false" outlineLevel="0" collapsed="false">
      <c r="A321" s="5" t="n">
        <v>36490</v>
      </c>
      <c r="B321" s="0" t="n">
        <v>0.639761904761905</v>
      </c>
      <c r="C321" s="0" t="n">
        <v>0.784820546592032</v>
      </c>
      <c r="D321" s="0" t="n">
        <f aca="false">AVERAGE(B317:B320)</f>
        <v>0.572738095238095</v>
      </c>
      <c r="E321" s="0" t="n">
        <f aca="false">AVERAGE(C317:C320)</f>
        <v>0.726745143233454</v>
      </c>
      <c r="F321" s="0" t="n">
        <f aca="false">AVERAGE(B313:B320)</f>
        <v>0.559970238095238</v>
      </c>
      <c r="G321" s="0" t="n">
        <f aca="false">AVERAGE(C313:C320)</f>
        <v>0.777062067830096</v>
      </c>
      <c r="H321" s="0" t="n">
        <f aca="false">AVERAGE(B309:B320)</f>
        <v>0.554940476190476</v>
      </c>
      <c r="I321" s="0" t="n">
        <f aca="false">AVERAGE(C309:C320)</f>
        <v>0.792572165514214</v>
      </c>
    </row>
    <row r="322" customFormat="false" ht="12.75" hidden="false" customHeight="false" outlineLevel="0" collapsed="false">
      <c r="A322" s="5" t="n">
        <v>36504</v>
      </c>
      <c r="B322" s="0" t="n">
        <v>0.600714285714286</v>
      </c>
      <c r="C322" s="0" t="n">
        <v>0.774942377346065</v>
      </c>
      <c r="D322" s="0" t="n">
        <f aca="false">AVERAGE(B318:B321)</f>
        <v>0.603214285714286</v>
      </c>
      <c r="E322" s="0" t="n">
        <f aca="false">AVERAGE(C318:C321)</f>
        <v>0.741727033256503</v>
      </c>
      <c r="F322" s="0" t="n">
        <f aca="false">AVERAGE(B314:B321)</f>
        <v>0.56625</v>
      </c>
      <c r="G322" s="0" t="n">
        <f aca="false">AVERAGE(C314:C321)</f>
        <v>0.767677807046427</v>
      </c>
      <c r="H322" s="0" t="n">
        <f aca="false">AVERAGE(B310:B321)</f>
        <v>0.566051587301587</v>
      </c>
      <c r="I322" s="0" t="n">
        <f aca="false">AVERAGE(C310:C321)</f>
        <v>0.79132367467896</v>
      </c>
    </row>
    <row r="323" customFormat="false" ht="12.75" hidden="false" customHeight="false" outlineLevel="0" collapsed="false">
      <c r="A323" s="5" t="n">
        <v>36511</v>
      </c>
      <c r="B323" s="0" t="n">
        <v>0.636666666666667</v>
      </c>
      <c r="C323" s="0" t="n">
        <v>0.809845242015147</v>
      </c>
      <c r="D323" s="0" t="n">
        <f aca="false">AVERAGE(B319:B322)</f>
        <v>0.616488095238095</v>
      </c>
      <c r="E323" s="0" t="n">
        <f aca="false">AVERAGE(C319:C322)</f>
        <v>0.763006256173856</v>
      </c>
      <c r="F323" s="0" t="n">
        <f aca="false">AVERAGE(B315:B322)</f>
        <v>0.579136904761905</v>
      </c>
      <c r="G323" s="0" t="n">
        <f aca="false">AVERAGE(C315:C322)</f>
        <v>0.762059598287784</v>
      </c>
      <c r="H323" s="0" t="n">
        <f aca="false">AVERAGE(B311:B322)</f>
        <v>0.572460317460317</v>
      </c>
      <c r="I323" s="0" t="n">
        <f aca="false">AVERAGE(C311:C322)</f>
        <v>0.789252003073208</v>
      </c>
    </row>
    <row r="324" customFormat="false" ht="12.75" hidden="false" customHeight="false" outlineLevel="0" collapsed="false">
      <c r="A324" s="5" t="n">
        <v>36518</v>
      </c>
      <c r="B324" s="0" t="n">
        <v>0.615952380952381</v>
      </c>
      <c r="C324" s="0" t="n">
        <v>0.819888047415212</v>
      </c>
      <c r="D324" s="0" t="n">
        <f aca="false">AVERAGE(B320:B323)</f>
        <v>0.627380952380952</v>
      </c>
      <c r="E324" s="0" t="n">
        <f aca="false">AVERAGE(C320:C323)</f>
        <v>0.784861705630557</v>
      </c>
      <c r="F324" s="0" t="n">
        <f aca="false">AVERAGE(B316:B323)</f>
        <v>0.590803571428571</v>
      </c>
      <c r="G324" s="0" t="n">
        <f aca="false">AVERAGE(C316:C323)</f>
        <v>0.760804247612776</v>
      </c>
      <c r="H324" s="0" t="n">
        <f aca="false">AVERAGE(B312:B323)</f>
        <v>0.578789682539683</v>
      </c>
      <c r="I324" s="0" t="n">
        <f aca="false">AVERAGE(C312:C323)</f>
        <v>0.788826693008451</v>
      </c>
    </row>
    <row r="325" customFormat="false" ht="12.75" hidden="false" customHeight="false" outlineLevel="0" collapsed="false">
      <c r="A325" s="5" t="n">
        <v>36525</v>
      </c>
      <c r="B325" s="0" t="n">
        <v>0.60952380952381</v>
      </c>
      <c r="C325" s="0" t="n">
        <v>0.819888047415212</v>
      </c>
      <c r="D325" s="0" t="n">
        <f aca="false">AVERAGE(B321:B324)</f>
        <v>0.62327380952381</v>
      </c>
      <c r="E325" s="0" t="n">
        <f aca="false">AVERAGE(C321:C324)</f>
        <v>0.797374053342114</v>
      </c>
      <c r="F325" s="0" t="n">
        <f aca="false">AVERAGE(B317:B324)</f>
        <v>0.598005952380952</v>
      </c>
      <c r="G325" s="0" t="n">
        <f aca="false">AVERAGE(C317:C324)</f>
        <v>0.762059598287784</v>
      </c>
      <c r="H325" s="0" t="n">
        <f aca="false">AVERAGE(B313:B324)</f>
        <v>0.581071428571429</v>
      </c>
      <c r="I325" s="0" t="n">
        <f aca="false">AVERAGE(C313:C324)</f>
        <v>0.783832729667435</v>
      </c>
    </row>
    <row r="326" customFormat="false" ht="12.75" hidden="false" customHeight="false" outlineLevel="0" collapsed="false">
      <c r="A326" s="5" t="n">
        <v>36532</v>
      </c>
      <c r="B326" s="0" t="n">
        <v>0.576666666666667</v>
      </c>
      <c r="C326" s="0" t="n">
        <v>0.795027988146197</v>
      </c>
      <c r="D326" s="0" t="n">
        <f aca="false">AVERAGE(B322:B325)</f>
        <v>0.615714285714286</v>
      </c>
      <c r="E326" s="0" t="n">
        <f aca="false">AVERAGE(C322:C325)</f>
        <v>0.806140928547909</v>
      </c>
      <c r="F326" s="0" t="n">
        <f aca="false">AVERAGE(B318:B325)</f>
        <v>0.609464285714286</v>
      </c>
      <c r="G326" s="0" t="n">
        <f aca="false">AVERAGE(C318:C325)</f>
        <v>0.773933980902206</v>
      </c>
      <c r="H326" s="0" t="n">
        <f aca="false">AVERAGE(B314:B325)</f>
        <v>0.582738095238095</v>
      </c>
      <c r="I326" s="0" t="n">
        <f aca="false">AVERAGE(C314:C325)</f>
        <v>0.780498847546921</v>
      </c>
    </row>
    <row r="327" customFormat="false" ht="12.75" hidden="false" customHeight="false" outlineLevel="0" collapsed="false">
      <c r="A327" s="5" t="n">
        <v>36539</v>
      </c>
      <c r="B327" s="0" t="n">
        <v>0.667142857142857</v>
      </c>
      <c r="C327" s="0" t="n">
        <v>0.829930852815278</v>
      </c>
      <c r="D327" s="0" t="n">
        <f aca="false">AVERAGE(B323:B326)</f>
        <v>0.609702380952381</v>
      </c>
      <c r="E327" s="0" t="n">
        <f aca="false">AVERAGE(C323:C326)</f>
        <v>0.811162331247942</v>
      </c>
      <c r="F327" s="0" t="n">
        <f aca="false">AVERAGE(B319:B326)</f>
        <v>0.613095238095238</v>
      </c>
      <c r="G327" s="0" t="n">
        <f aca="false">AVERAGE(C319:C326)</f>
        <v>0.787084293710899</v>
      </c>
      <c r="H327" s="0" t="n">
        <f aca="false">AVERAGE(B315:B326)</f>
        <v>0.589325396825397</v>
      </c>
      <c r="I327" s="0" t="n">
        <f aca="false">AVERAGE(C315:C326)</f>
        <v>0.77842717594117</v>
      </c>
    </row>
    <row r="328" customFormat="false" ht="12.75" hidden="false" customHeight="false" outlineLevel="0" collapsed="false">
      <c r="A328" s="5" t="n">
        <v>36546</v>
      </c>
      <c r="B328" s="0" t="n">
        <v>0.671428571428571</v>
      </c>
      <c r="C328" s="0" t="n">
        <v>0.884919328284491</v>
      </c>
      <c r="D328" s="0" t="n">
        <f aca="false">AVERAGE(B324:B327)</f>
        <v>0.617321428571429</v>
      </c>
      <c r="E328" s="0" t="n">
        <f aca="false">AVERAGE(C324:C327)</f>
        <v>0.816183733947975</v>
      </c>
      <c r="F328" s="0" t="n">
        <f aca="false">AVERAGE(B320:B327)</f>
        <v>0.622351190476191</v>
      </c>
      <c r="G328" s="0" t="n">
        <f aca="false">AVERAGE(C320:C327)</f>
        <v>0.800522719789266</v>
      </c>
      <c r="H328" s="0" t="n">
        <f aca="false">AVERAGE(B316:B327)</f>
        <v>0.599642857142857</v>
      </c>
      <c r="I328" s="0" t="n">
        <f aca="false">AVERAGE(C316:C327)</f>
        <v>0.779264076391176</v>
      </c>
    </row>
    <row r="329" customFormat="false" ht="12.75" hidden="false" customHeight="false" outlineLevel="0" collapsed="false">
      <c r="A329" s="5" t="n">
        <v>36553</v>
      </c>
      <c r="B329" s="0" t="n">
        <v>0.648095238095238</v>
      </c>
      <c r="C329" s="0" t="n">
        <v>0.924761277576556</v>
      </c>
      <c r="D329" s="0" t="n">
        <f aca="false">AVERAGE(B325:B328)</f>
        <v>0.631190476190476</v>
      </c>
      <c r="E329" s="0" t="n">
        <f aca="false">AVERAGE(C325:C328)</f>
        <v>0.832441554165295</v>
      </c>
      <c r="F329" s="0" t="n">
        <f aca="false">AVERAGE(B321:B328)</f>
        <v>0.627232142857143</v>
      </c>
      <c r="G329" s="0" t="n">
        <f aca="false">AVERAGE(C321:C328)</f>
        <v>0.814907803753704</v>
      </c>
      <c r="H329" s="0" t="n">
        <f aca="false">AVERAGE(B317:B328)</f>
        <v>0.60906746031746</v>
      </c>
      <c r="I329" s="0" t="n">
        <f aca="false">AVERAGE(C317:C328)</f>
        <v>0.785520250246954</v>
      </c>
    </row>
    <row r="330" customFormat="false" ht="12.75" hidden="false" customHeight="false" outlineLevel="0" collapsed="false">
      <c r="A330" s="5" t="n">
        <v>36560</v>
      </c>
      <c r="B330" s="0" t="n">
        <v>0.686190476190476</v>
      </c>
      <c r="C330" s="0" t="n">
        <v>0.919822192953573</v>
      </c>
      <c r="D330" s="0" t="n">
        <f aca="false">AVERAGE(B326:B329)</f>
        <v>0.640833333333333</v>
      </c>
      <c r="E330" s="0" t="n">
        <f aca="false">AVERAGE(C326:C329)</f>
        <v>0.858659861705631</v>
      </c>
      <c r="F330" s="0" t="n">
        <f aca="false">AVERAGE(B322:B329)</f>
        <v>0.62827380952381</v>
      </c>
      <c r="G330" s="0" t="n">
        <f aca="false">AVERAGE(C322:C329)</f>
        <v>0.83240039512677</v>
      </c>
      <c r="H330" s="0" t="n">
        <f aca="false">AVERAGE(B318:B329)</f>
        <v>0.619920634920635</v>
      </c>
      <c r="I330" s="0" t="n">
        <f aca="false">AVERAGE(C318:C329)</f>
        <v>0.802175941170014</v>
      </c>
    </row>
    <row r="331" customFormat="false" ht="12.75" hidden="false" customHeight="false" outlineLevel="0" collapsed="false">
      <c r="A331" s="5" t="n">
        <v>36567</v>
      </c>
      <c r="B331" s="0" t="n">
        <v>0.700952380952381</v>
      </c>
      <c r="C331" s="0" t="n">
        <v>0.9412248929865</v>
      </c>
      <c r="D331" s="0" t="n">
        <f aca="false">AVERAGE(B327:B330)</f>
        <v>0.668214285714286</v>
      </c>
      <c r="E331" s="0" t="n">
        <f aca="false">AVERAGE(C327:C330)</f>
        <v>0.889858412907475</v>
      </c>
      <c r="F331" s="0" t="n">
        <f aca="false">AVERAGE(B323:B330)</f>
        <v>0.638958333333333</v>
      </c>
      <c r="G331" s="0" t="n">
        <f aca="false">AVERAGE(C323:C330)</f>
        <v>0.850510372077708</v>
      </c>
      <c r="H331" s="0" t="n">
        <f aca="false">AVERAGE(B319:B330)</f>
        <v>0.631468253968254</v>
      </c>
      <c r="I331" s="0" t="n">
        <f aca="false">AVERAGE(C319:C330)</f>
        <v>0.821342333443091</v>
      </c>
    </row>
    <row r="332" customFormat="false" ht="12.75" hidden="false" customHeight="false" outlineLevel="0" collapsed="false">
      <c r="A332" s="5" t="n">
        <v>36574</v>
      </c>
      <c r="B332" s="0" t="n">
        <v>0.702619047619048</v>
      </c>
      <c r="C332" s="0" t="n">
        <v>1.03226868620349</v>
      </c>
      <c r="D332" s="0" t="n">
        <f aca="false">AVERAGE(B328:B331)</f>
        <v>0.676666666666667</v>
      </c>
      <c r="E332" s="0" t="n">
        <f aca="false">AVERAGE(C328:C331)</f>
        <v>0.91768192295028</v>
      </c>
      <c r="F332" s="0" t="n">
        <f aca="false">AVERAGE(B324:B331)</f>
        <v>0.646994047619048</v>
      </c>
      <c r="G332" s="0" t="n">
        <f aca="false">AVERAGE(C324:C331)</f>
        <v>0.866932828449127</v>
      </c>
      <c r="H332" s="0" t="n">
        <f aca="false">AVERAGE(B320:B331)</f>
        <v>0.640456349206349</v>
      </c>
      <c r="I332" s="0" t="n">
        <f aca="false">AVERAGE(C320:C331)</f>
        <v>0.839575787509604</v>
      </c>
    </row>
    <row r="333" customFormat="false" ht="12.75" hidden="false" customHeight="false" outlineLevel="0" collapsed="false">
      <c r="A333" s="5" t="n">
        <v>36581</v>
      </c>
      <c r="B333" s="0" t="n">
        <v>0.722619047619048</v>
      </c>
      <c r="C333" s="0" t="n">
        <v>1.04478103391505</v>
      </c>
      <c r="D333" s="0" t="n">
        <f aca="false">AVERAGE(B329:B332)</f>
        <v>0.684464285714286</v>
      </c>
      <c r="E333" s="0" t="n">
        <f aca="false">AVERAGE(C329:C332)</f>
        <v>0.95451926243003</v>
      </c>
      <c r="F333" s="0" t="n">
        <f aca="false">AVERAGE(B325:B332)</f>
        <v>0.657827380952381</v>
      </c>
      <c r="G333" s="0" t="n">
        <f aca="false">AVERAGE(C325:C332)</f>
        <v>0.893480408297662</v>
      </c>
      <c r="H333" s="0" t="n">
        <f aca="false">AVERAGE(B321:B332)</f>
        <v>0.646309523809524</v>
      </c>
      <c r="I333" s="0" t="n">
        <f aca="false">AVERAGE(C321:C332)</f>
        <v>0.861444956645813</v>
      </c>
    </row>
    <row r="334" customFormat="false" ht="12.75" hidden="false" customHeight="false" outlineLevel="0" collapsed="false">
      <c r="A334" s="5" t="n">
        <v>36595</v>
      </c>
      <c r="B334" s="0" t="n">
        <v>0.756190476190476</v>
      </c>
      <c r="C334" s="0" t="n">
        <v>1.0299637800461</v>
      </c>
      <c r="D334" s="0" t="n">
        <f aca="false">AVERAGE(B330:B333)</f>
        <v>0.703095238095238</v>
      </c>
      <c r="E334" s="0" t="n">
        <f aca="false">AVERAGE(C330:C333)</f>
        <v>0.984524201514653</v>
      </c>
      <c r="F334" s="0" t="n">
        <f aca="false">AVERAGE(B326:B333)</f>
        <v>0.671964285714286</v>
      </c>
      <c r="G334" s="0" t="n">
        <f aca="false">AVERAGE(C326:C333)</f>
        <v>0.921592031610142</v>
      </c>
      <c r="H334" s="0" t="n">
        <f aca="false">AVERAGE(B322:B333)</f>
        <v>0.653214285714286</v>
      </c>
      <c r="I334" s="0" t="n">
        <f aca="false">AVERAGE(C322:C333)</f>
        <v>0.883108330589398</v>
      </c>
    </row>
    <row r="335" customFormat="false" ht="12.75" hidden="false" customHeight="false" outlineLevel="0" collapsed="false">
      <c r="A335" s="5" t="n">
        <v>36602</v>
      </c>
      <c r="B335" s="0" t="n">
        <v>0.735952380952381</v>
      </c>
      <c r="C335" s="0" t="n">
        <v>1.05482383931511</v>
      </c>
      <c r="D335" s="0" t="n">
        <f aca="false">AVERAGE(B331:B334)</f>
        <v>0.720595238095238</v>
      </c>
      <c r="E335" s="0" t="n">
        <f aca="false">AVERAGE(C331:C334)</f>
        <v>1.01205959828778</v>
      </c>
      <c r="F335" s="0" t="n">
        <f aca="false">AVERAGE(B327:B334)</f>
        <v>0.694404761904762</v>
      </c>
      <c r="G335" s="0" t="n">
        <f aca="false">AVERAGE(C327:C334)</f>
        <v>0.950959005597629</v>
      </c>
      <c r="H335" s="0" t="n">
        <f aca="false">AVERAGE(B323:B334)</f>
        <v>0.666170634920635</v>
      </c>
      <c r="I335" s="0" t="n">
        <f aca="false">AVERAGE(C323:C334)</f>
        <v>0.904360114147734</v>
      </c>
    </row>
    <row r="336" customFormat="false" ht="12.75" hidden="false" customHeight="false" outlineLevel="0" collapsed="false">
      <c r="A336" s="5" t="n">
        <v>36609</v>
      </c>
      <c r="B336" s="0" t="n">
        <v>0.667142857142857</v>
      </c>
      <c r="C336" s="0" t="n">
        <v>1.03984194929206</v>
      </c>
      <c r="D336" s="0" t="n">
        <f aca="false">AVERAGE(B332:B335)</f>
        <v>0.729345238095238</v>
      </c>
      <c r="E336" s="0" t="n">
        <f aca="false">AVERAGE(C332:C335)</f>
        <v>1.04045933486994</v>
      </c>
      <c r="F336" s="0" t="n">
        <f aca="false">AVERAGE(B328:B335)</f>
        <v>0.703005952380952</v>
      </c>
      <c r="G336" s="0" t="n">
        <f aca="false">AVERAGE(C328:C335)</f>
        <v>0.979070628910109</v>
      </c>
      <c r="H336" s="0" t="n">
        <f aca="false">AVERAGE(B324:B335)</f>
        <v>0.674444444444445</v>
      </c>
      <c r="I336" s="0" t="n">
        <f aca="false">AVERAGE(C324:C335)</f>
        <v>0.924774997256064</v>
      </c>
    </row>
    <row r="337" customFormat="false" ht="12.75" hidden="false" customHeight="false" outlineLevel="0" collapsed="false">
      <c r="A337" s="5" t="n">
        <v>36616</v>
      </c>
      <c r="B337" s="0" t="n">
        <v>0.64047619047619</v>
      </c>
      <c r="C337" s="0" t="n">
        <v>1.01580507079355</v>
      </c>
      <c r="D337" s="0" t="n">
        <f aca="false">AVERAGE(B333:B336)</f>
        <v>0.720476190476191</v>
      </c>
      <c r="E337" s="0" t="n">
        <f aca="false">AVERAGE(C333:C336)</f>
        <v>1.04235265064208</v>
      </c>
      <c r="F337" s="0" t="n">
        <f aca="false">AVERAGE(B329:B336)</f>
        <v>0.702470238095238</v>
      </c>
      <c r="G337" s="0" t="n">
        <f aca="false">AVERAGE(C329:C336)</f>
        <v>0.998435956536055</v>
      </c>
      <c r="H337" s="0" t="n">
        <f aca="false">AVERAGE(B325:B336)</f>
        <v>0.678710317460317</v>
      </c>
      <c r="I337" s="0" t="n">
        <f aca="false">AVERAGE(C325:C336)</f>
        <v>0.943104489079135</v>
      </c>
    </row>
    <row r="338" customFormat="false" ht="12.75" hidden="false" customHeight="false" outlineLevel="0" collapsed="false">
      <c r="A338" s="5" t="n">
        <v>36623</v>
      </c>
      <c r="B338" s="0" t="n">
        <v>0.596190476190476</v>
      </c>
      <c r="C338" s="0" t="n">
        <v>0.997365821534409</v>
      </c>
      <c r="D338" s="0" t="n">
        <f aca="false">AVERAGE(B334:B337)</f>
        <v>0.699940476190476</v>
      </c>
      <c r="E338" s="0" t="n">
        <f aca="false">AVERAGE(C334:C337)</f>
        <v>1.03510865986171</v>
      </c>
      <c r="F338" s="0" t="n">
        <f aca="false">AVERAGE(B330:B337)</f>
        <v>0.701517857142857</v>
      </c>
      <c r="G338" s="0" t="n">
        <f aca="false">AVERAGE(C330:C337)</f>
        <v>1.00981643068818</v>
      </c>
      <c r="H338" s="0" t="n">
        <f aca="false">AVERAGE(B326:B337)</f>
        <v>0.681289682539683</v>
      </c>
      <c r="I338" s="0" t="n">
        <f aca="false">AVERAGE(C326:C337)</f>
        <v>0.959430907693996</v>
      </c>
    </row>
    <row r="339" customFormat="false" ht="12.75" hidden="false" customHeight="false" outlineLevel="0" collapsed="false">
      <c r="A339" s="5" t="n">
        <v>36630</v>
      </c>
      <c r="B339" s="0" t="n">
        <v>0.608809523809524</v>
      </c>
      <c r="C339" s="0" t="n">
        <v>1.03226868620349</v>
      </c>
      <c r="D339" s="0" t="n">
        <f aca="false">AVERAGE(B335:B338)</f>
        <v>0.659940476190476</v>
      </c>
      <c r="E339" s="0" t="n">
        <f aca="false">AVERAGE(C335:C338)</f>
        <v>1.02695917023378</v>
      </c>
      <c r="F339" s="0" t="n">
        <f aca="false">AVERAGE(B331:B338)</f>
        <v>0.690267857142857</v>
      </c>
      <c r="G339" s="0" t="n">
        <f aca="false">AVERAGE(C331:C338)</f>
        <v>1.01950938426078</v>
      </c>
      <c r="H339" s="0" t="n">
        <f aca="false">AVERAGE(B327:B338)</f>
        <v>0.682916666666667</v>
      </c>
      <c r="I339" s="0" t="n">
        <f aca="false">AVERAGE(C327:C338)</f>
        <v>0.976292393809681</v>
      </c>
    </row>
    <row r="340" customFormat="false" ht="12.75" hidden="false" customHeight="false" outlineLevel="0" collapsed="false">
      <c r="A340" s="5" t="n">
        <v>36637</v>
      </c>
      <c r="B340" s="0" t="n">
        <v>0.616190476190476</v>
      </c>
      <c r="C340" s="0" t="n">
        <v>0.89990121830754</v>
      </c>
      <c r="D340" s="0" t="n">
        <f aca="false">AVERAGE(B336:B339)</f>
        <v>0.628154761904762</v>
      </c>
      <c r="E340" s="0" t="n">
        <f aca="false">AVERAGE(C336:C339)</f>
        <v>1.02132038195588</v>
      </c>
      <c r="F340" s="0" t="n">
        <f aca="false">AVERAGE(B332:B339)</f>
        <v>0.67875</v>
      </c>
      <c r="G340" s="0" t="n">
        <f aca="false">AVERAGE(C332:C339)</f>
        <v>1.03088985841291</v>
      </c>
      <c r="H340" s="0" t="n">
        <f aca="false">AVERAGE(B328:B339)</f>
        <v>0.678055555555556</v>
      </c>
      <c r="I340" s="0" t="n">
        <f aca="false">AVERAGE(C328:C339)</f>
        <v>0.993153879925365</v>
      </c>
    </row>
    <row r="341" customFormat="false" ht="12.75" hidden="false" customHeight="false" outlineLevel="0" collapsed="false">
      <c r="A341" s="5" t="n">
        <v>36644</v>
      </c>
      <c r="B341" s="0" t="n">
        <v>0.612857142857143</v>
      </c>
      <c r="C341" s="0" t="n">
        <v>0.89990121830754</v>
      </c>
      <c r="D341" s="0" t="n">
        <f aca="false">AVERAGE(B337:B340)</f>
        <v>0.615416666666667</v>
      </c>
      <c r="E341" s="0" t="n">
        <f aca="false">AVERAGE(C337:C340)</f>
        <v>0.986335199209746</v>
      </c>
      <c r="F341" s="0" t="n">
        <f aca="false">AVERAGE(B333:B340)</f>
        <v>0.667946428571429</v>
      </c>
      <c r="G341" s="0" t="n">
        <f aca="false">AVERAGE(C333:C340)</f>
        <v>1.01434392492591</v>
      </c>
      <c r="H341" s="0" t="n">
        <f aca="false">AVERAGE(B329:B340)</f>
        <v>0.673452380952381</v>
      </c>
      <c r="I341" s="0" t="n">
        <f aca="false">AVERAGE(C329:C340)</f>
        <v>0.994402370760619</v>
      </c>
    </row>
    <row r="342" customFormat="false" ht="12.75" hidden="false" customHeight="false" outlineLevel="0" collapsed="false">
      <c r="A342" s="5" t="n">
        <v>36651</v>
      </c>
      <c r="B342" s="0" t="n">
        <v>0.649761904761905</v>
      </c>
      <c r="C342" s="0" t="n">
        <v>1.04972011853803</v>
      </c>
      <c r="D342" s="0" t="n">
        <f aca="false">AVERAGE(B338:B341)</f>
        <v>0.608511904761905</v>
      </c>
      <c r="E342" s="0" t="n">
        <f aca="false">AVERAGE(C338:C341)</f>
        <v>0.957359236088245</v>
      </c>
      <c r="F342" s="0" t="n">
        <f aca="false">AVERAGE(B334:B341)</f>
        <v>0.654226190476191</v>
      </c>
      <c r="G342" s="0" t="n">
        <f aca="false">AVERAGE(C334:C341)</f>
        <v>0.996233947974975</v>
      </c>
      <c r="H342" s="0" t="n">
        <f aca="false">AVERAGE(B330:B341)</f>
        <v>0.670515873015873</v>
      </c>
      <c r="I342" s="0" t="n">
        <f aca="false">AVERAGE(C330:C341)</f>
        <v>0.992330699154868</v>
      </c>
    </row>
    <row r="343" customFormat="false" ht="12.75" hidden="false" customHeight="false" outlineLevel="0" collapsed="false">
      <c r="A343" s="5" t="n">
        <v>36658</v>
      </c>
      <c r="B343" s="0" t="n">
        <v>0.705238095238095</v>
      </c>
      <c r="C343" s="0" t="n">
        <v>1.11475139940731</v>
      </c>
      <c r="D343" s="0" t="n">
        <f aca="false">AVERAGE(B339:B342)</f>
        <v>0.621904761904762</v>
      </c>
      <c r="E343" s="0" t="n">
        <f aca="false">AVERAGE(C339:C342)</f>
        <v>0.970447810339151</v>
      </c>
      <c r="F343" s="0" t="n">
        <f aca="false">AVERAGE(B335:B342)</f>
        <v>0.640922619047619</v>
      </c>
      <c r="G343" s="0" t="n">
        <f aca="false">AVERAGE(C335:C342)</f>
        <v>0.998703490286467</v>
      </c>
      <c r="H343" s="0" t="n">
        <f aca="false">AVERAGE(B331:B342)</f>
        <v>0.667480158730159</v>
      </c>
      <c r="I343" s="0" t="n">
        <f aca="false">AVERAGE(C331:C342)</f>
        <v>1.00315552628691</v>
      </c>
    </row>
    <row r="344" customFormat="false" ht="12.75" hidden="false" customHeight="false" outlineLevel="0" collapsed="false">
      <c r="A344" s="5" t="n">
        <v>36665</v>
      </c>
      <c r="B344" s="0" t="n">
        <v>0.711666666666667</v>
      </c>
      <c r="C344" s="0" t="n">
        <v>1.13977609483042</v>
      </c>
      <c r="D344" s="0" t="n">
        <f aca="false">AVERAGE(B340:B343)</f>
        <v>0.646011904761905</v>
      </c>
      <c r="E344" s="0" t="n">
        <f aca="false">AVERAGE(C340:C343)</f>
        <v>0.991068488640105</v>
      </c>
      <c r="F344" s="0" t="n">
        <f aca="false">AVERAGE(B336:B343)</f>
        <v>0.637083333333333</v>
      </c>
      <c r="G344" s="0" t="n">
        <f aca="false">AVERAGE(C336:C343)</f>
        <v>1.00619443529799</v>
      </c>
      <c r="H344" s="0" t="n">
        <f aca="false">AVERAGE(B332:B343)</f>
        <v>0.667837301587302</v>
      </c>
      <c r="I344" s="0" t="n">
        <f aca="false">AVERAGE(C332:C343)</f>
        <v>1.01761606848864</v>
      </c>
    </row>
    <row r="345" customFormat="false" ht="12.75" hidden="false" customHeight="false" outlineLevel="0" collapsed="false">
      <c r="A345" s="5" t="n">
        <v>36672</v>
      </c>
      <c r="B345" s="0" t="n">
        <v>0.714285714285714</v>
      </c>
      <c r="C345" s="0" t="n">
        <v>1.18488640105367</v>
      </c>
      <c r="D345" s="0" t="n">
        <f aca="false">AVERAGE(B341:B344)</f>
        <v>0.669880952380952</v>
      </c>
      <c r="E345" s="0" t="n">
        <f aca="false">AVERAGE(C341:C344)</f>
        <v>1.05103720777083</v>
      </c>
      <c r="F345" s="0" t="n">
        <f aca="false">AVERAGE(B337:B344)</f>
        <v>0.64264880952381</v>
      </c>
      <c r="G345" s="0" t="n">
        <f aca="false">AVERAGE(C337:C344)</f>
        <v>1.01868620349029</v>
      </c>
      <c r="H345" s="0" t="n">
        <f aca="false">AVERAGE(B333:B344)</f>
        <v>0.66859126984127</v>
      </c>
      <c r="I345" s="0" t="n">
        <f aca="false">AVERAGE(C333:C344)</f>
        <v>1.02657501920755</v>
      </c>
    </row>
    <row r="346" customFormat="false" ht="12.75" hidden="false" customHeight="false" outlineLevel="0" collapsed="false">
      <c r="A346" s="5" t="n">
        <v>36700</v>
      </c>
      <c r="B346" s="0" t="n">
        <v>0.767857142857143</v>
      </c>
      <c r="C346" s="0" t="n">
        <v>1.24728350345736</v>
      </c>
      <c r="D346" s="0" t="n">
        <f aca="false">AVERAGE(B342:B345)</f>
        <v>0.695238095238095</v>
      </c>
      <c r="E346" s="0" t="n">
        <f aca="false">AVERAGE(C342:C345)</f>
        <v>1.12228350345736</v>
      </c>
      <c r="F346" s="0" t="n">
        <f aca="false">AVERAGE(B338:B345)</f>
        <v>0.651875</v>
      </c>
      <c r="G346" s="0" t="n">
        <f aca="false">AVERAGE(C338:C345)</f>
        <v>1.0398213697728</v>
      </c>
      <c r="H346" s="0" t="n">
        <f aca="false">AVERAGE(B334:B345)</f>
        <v>0.667896825396825</v>
      </c>
      <c r="I346" s="0" t="n">
        <f aca="false">AVERAGE(C334:C345)</f>
        <v>1.0382504664691</v>
      </c>
    </row>
    <row r="347" customFormat="false" ht="12.75" hidden="false" customHeight="false" outlineLevel="0" collapsed="false">
      <c r="A347" s="5" t="n">
        <v>36707</v>
      </c>
      <c r="B347" s="0" t="n">
        <v>0.773809523809524</v>
      </c>
      <c r="C347" s="0" t="n">
        <v>1.21995390187685</v>
      </c>
      <c r="D347" s="0" t="n">
        <f aca="false">AVERAGE(B343:B346)</f>
        <v>0.724761904761905</v>
      </c>
      <c r="E347" s="0" t="n">
        <f aca="false">AVERAGE(C343:C346)</f>
        <v>1.17167434968719</v>
      </c>
      <c r="F347" s="0" t="n">
        <f aca="false">AVERAGE(B339:B346)</f>
        <v>0.673333333333333</v>
      </c>
      <c r="G347" s="0" t="n">
        <f aca="false">AVERAGE(C339:C346)</f>
        <v>1.07106108001317</v>
      </c>
      <c r="H347" s="0" t="n">
        <f aca="false">AVERAGE(B335:B346)</f>
        <v>0.668869047619048</v>
      </c>
      <c r="I347" s="0" t="n">
        <f aca="false">AVERAGE(C335:C346)</f>
        <v>1.05636044342004</v>
      </c>
    </row>
    <row r="348" customFormat="false" ht="12.75" hidden="false" customHeight="false" outlineLevel="0" collapsed="false">
      <c r="A348" s="5" t="n">
        <v>36714</v>
      </c>
      <c r="B348" s="0" t="n">
        <v>0.720952380952381</v>
      </c>
      <c r="C348" s="0" t="n">
        <v>1.28975963121501</v>
      </c>
      <c r="D348" s="0" t="n">
        <f aca="false">AVERAGE(B344:B347)</f>
        <v>0.741904761904762</v>
      </c>
      <c r="E348" s="0" t="n">
        <f aca="false">AVERAGE(C344:C347)</f>
        <v>1.19797497530458</v>
      </c>
      <c r="F348" s="0" t="n">
        <f aca="false">AVERAGE(B340:B347)</f>
        <v>0.693958333333333</v>
      </c>
      <c r="G348" s="0" t="n">
        <f aca="false">AVERAGE(C340:C347)</f>
        <v>1.09452173197234</v>
      </c>
      <c r="H348" s="0" t="n">
        <f aca="false">AVERAGE(B336:B347)</f>
        <v>0.67202380952381</v>
      </c>
      <c r="I348" s="0" t="n">
        <f aca="false">AVERAGE(C336:C347)</f>
        <v>1.07012128196685</v>
      </c>
    </row>
    <row r="349" customFormat="false" ht="12.75" hidden="false" customHeight="false" outlineLevel="0" collapsed="false">
      <c r="A349" s="5" t="n">
        <v>36721</v>
      </c>
      <c r="B349" s="0" t="n">
        <v>0.747619047619048</v>
      </c>
      <c r="C349" s="0" t="n">
        <v>1.14981890023049</v>
      </c>
      <c r="D349" s="0" t="n">
        <f aca="false">AVERAGE(B345:B348)</f>
        <v>0.744226190476191</v>
      </c>
      <c r="E349" s="0" t="n">
        <f aca="false">AVERAGE(C345:C348)</f>
        <v>1.23547085940072</v>
      </c>
      <c r="F349" s="0" t="n">
        <f aca="false">AVERAGE(B341:B348)</f>
        <v>0.707053571428571</v>
      </c>
      <c r="G349" s="0" t="n">
        <f aca="false">AVERAGE(C341:C348)</f>
        <v>1.14325403358578</v>
      </c>
      <c r="H349" s="0" t="n">
        <f aca="false">AVERAGE(B337:B348)</f>
        <v>0.676507936507937</v>
      </c>
      <c r="I349" s="0" t="n">
        <f aca="false">AVERAGE(C337:C348)</f>
        <v>1.09094775546043</v>
      </c>
    </row>
    <row r="350" customFormat="false" ht="12.75" hidden="false" customHeight="false" outlineLevel="0" collapsed="false">
      <c r="A350" s="5" t="n">
        <v>36728</v>
      </c>
      <c r="B350" s="0" t="n">
        <v>0.68</v>
      </c>
      <c r="C350" s="0" t="n">
        <v>1.14998353638459</v>
      </c>
      <c r="D350" s="0" t="n">
        <f aca="false">AVERAGE(B346:B349)</f>
        <v>0.752559523809524</v>
      </c>
      <c r="E350" s="0" t="n">
        <f aca="false">AVERAGE(C346:C349)</f>
        <v>1.22670398419493</v>
      </c>
      <c r="F350" s="0" t="n">
        <f aca="false">AVERAGE(B342:B349)</f>
        <v>0.72389880952381</v>
      </c>
      <c r="G350" s="0" t="n">
        <f aca="false">AVERAGE(C342:C349)</f>
        <v>1.17449374382614</v>
      </c>
      <c r="H350" s="0" t="n">
        <f aca="false">AVERAGE(B338:B349)</f>
        <v>0.685436507936508</v>
      </c>
      <c r="I350" s="0" t="n">
        <f aca="false">AVERAGE(C338:C349)</f>
        <v>1.10211557458018</v>
      </c>
    </row>
    <row r="351" customFormat="false" ht="12.75" hidden="false" customHeight="false" outlineLevel="0" collapsed="false">
      <c r="A351" s="5" t="n">
        <v>36735</v>
      </c>
      <c r="B351" s="0" t="n">
        <v>0.670952380952381</v>
      </c>
      <c r="C351" s="0" t="n">
        <v>1.0599275600922</v>
      </c>
      <c r="D351" s="0" t="n">
        <f aca="false">AVERAGE(B347:B350)</f>
        <v>0.730595238095238</v>
      </c>
      <c r="E351" s="0" t="n">
        <f aca="false">AVERAGE(C347:C350)</f>
        <v>1.20237899242674</v>
      </c>
      <c r="F351" s="0" t="n">
        <f aca="false">AVERAGE(B343:B350)</f>
        <v>0.727678571428571</v>
      </c>
      <c r="G351" s="0" t="n">
        <f aca="false">AVERAGE(C343:C350)</f>
        <v>1.18702667105696</v>
      </c>
      <c r="H351" s="0" t="n">
        <f aca="false">AVERAGE(B339:B350)</f>
        <v>0.692420634920635</v>
      </c>
      <c r="I351" s="0" t="n">
        <f aca="false">AVERAGE(C339:C350)</f>
        <v>1.11483371748436</v>
      </c>
    </row>
    <row r="352" customFormat="false" ht="12.75" hidden="false" customHeight="false" outlineLevel="0" collapsed="false">
      <c r="A352" s="5" t="n">
        <v>36742</v>
      </c>
      <c r="B352" s="0" t="n">
        <v>0.713333333333333</v>
      </c>
      <c r="C352" s="0" t="n">
        <v>0.979914389199868</v>
      </c>
      <c r="D352" s="0" t="n">
        <f aca="false">AVERAGE(B348:B351)</f>
        <v>0.704880952380952</v>
      </c>
      <c r="E352" s="0" t="n">
        <f aca="false">AVERAGE(C348:C351)</f>
        <v>1.16237240698057</v>
      </c>
      <c r="F352" s="0" t="n">
        <f aca="false">AVERAGE(B344:B351)</f>
        <v>0.723392857142857</v>
      </c>
      <c r="G352" s="0" t="n">
        <f aca="false">AVERAGE(C344:C351)</f>
        <v>1.18017369114257</v>
      </c>
      <c r="H352" s="0" t="n">
        <f aca="false">AVERAGE(B340:B351)</f>
        <v>0.697599206349206</v>
      </c>
      <c r="I352" s="0" t="n">
        <f aca="false">AVERAGE(C340:C351)</f>
        <v>1.11713862364175</v>
      </c>
    </row>
    <row r="353" customFormat="false" ht="12.75" hidden="false" customHeight="false" outlineLevel="0" collapsed="false">
      <c r="A353" s="5" t="n">
        <v>36749</v>
      </c>
      <c r="B353" s="0" t="n">
        <v>0.738571428571429</v>
      </c>
      <c r="C353" s="0" t="n">
        <v>0.98238393151136</v>
      </c>
      <c r="D353" s="0" t="n">
        <f aca="false">AVERAGE(B349:B352)</f>
        <v>0.702976190476191</v>
      </c>
      <c r="E353" s="0" t="n">
        <f aca="false">AVERAGE(C349:C352)</f>
        <v>1.08491109647679</v>
      </c>
      <c r="F353" s="0" t="n">
        <f aca="false">AVERAGE(B345:B352)</f>
        <v>0.723601190476191</v>
      </c>
      <c r="G353" s="0" t="n">
        <f aca="false">AVERAGE(C345:C352)</f>
        <v>1.16019097793876</v>
      </c>
      <c r="H353" s="0" t="n">
        <f aca="false">AVERAGE(B341:B352)</f>
        <v>0.705694444444445</v>
      </c>
      <c r="I353" s="0" t="n">
        <f aca="false">AVERAGE(C341:C352)</f>
        <v>1.12380638788278</v>
      </c>
    </row>
    <row r="354" customFormat="false" ht="12.75" hidden="false" customHeight="false" outlineLevel="0" collapsed="false">
      <c r="A354" s="5" t="n">
        <v>36756</v>
      </c>
      <c r="B354" s="0" t="n">
        <v>0.761666666666667</v>
      </c>
      <c r="C354" s="0" t="n">
        <v>1.00987816924597</v>
      </c>
      <c r="D354" s="0" t="n">
        <f aca="false">AVERAGE(B350:B353)</f>
        <v>0.700714285714286</v>
      </c>
      <c r="E354" s="0" t="n">
        <f aca="false">AVERAGE(C350:C353)</f>
        <v>1.043052354297</v>
      </c>
      <c r="F354" s="0" t="n">
        <f aca="false">AVERAGE(B346:B353)</f>
        <v>0.726636904761905</v>
      </c>
      <c r="G354" s="0" t="n">
        <f aca="false">AVERAGE(C346:C353)</f>
        <v>1.13487816924597</v>
      </c>
      <c r="H354" s="0" t="n">
        <f aca="false">AVERAGE(B342:B353)</f>
        <v>0.716170634920635</v>
      </c>
      <c r="I354" s="0" t="n">
        <f aca="false">AVERAGE(C342:C353)</f>
        <v>1.13067994731643</v>
      </c>
    </row>
    <row r="355" customFormat="false" ht="12.75" hidden="false" customHeight="false" outlineLevel="0" collapsed="false">
      <c r="A355" s="5" t="n">
        <v>36763</v>
      </c>
      <c r="B355" s="0" t="n">
        <v>0.762619047619048</v>
      </c>
      <c r="C355" s="0" t="n">
        <v>1.029799143892</v>
      </c>
      <c r="D355" s="0" t="n">
        <f aca="false">AVERAGE(B351:B354)</f>
        <v>0.721130952380952</v>
      </c>
      <c r="E355" s="0" t="n">
        <f aca="false">AVERAGE(C351:C354)</f>
        <v>1.00802601251235</v>
      </c>
      <c r="F355" s="0" t="n">
        <f aca="false">AVERAGE(B347:B354)</f>
        <v>0.725863095238095</v>
      </c>
      <c r="G355" s="0" t="n">
        <f aca="false">AVERAGE(C347:C354)</f>
        <v>1.10520250246954</v>
      </c>
      <c r="H355" s="0" t="n">
        <f aca="false">AVERAGE(B343:B354)</f>
        <v>0.725496031746032</v>
      </c>
      <c r="I355" s="0" t="n">
        <f aca="false">AVERAGE(C343:C354)</f>
        <v>1.12735978487543</v>
      </c>
    </row>
    <row r="356" customFormat="false" ht="12.75" hidden="false" customHeight="false" outlineLevel="0" collapsed="false">
      <c r="A356" s="5" t="n">
        <v>36777</v>
      </c>
      <c r="B356" s="0" t="n">
        <v>0.800714285714286</v>
      </c>
      <c r="C356" s="0" t="n">
        <v>1.06239710240369</v>
      </c>
      <c r="D356" s="0" t="n">
        <f aca="false">AVERAGE(B352:B355)</f>
        <v>0.744047619047619</v>
      </c>
      <c r="E356" s="0" t="n">
        <f aca="false">AVERAGE(C352:C355)</f>
        <v>1.0004939084623</v>
      </c>
      <c r="F356" s="0" t="n">
        <f aca="false">AVERAGE(B348:B355)</f>
        <v>0.724464285714286</v>
      </c>
      <c r="G356" s="0" t="n">
        <f aca="false">AVERAGE(C348:C355)</f>
        <v>1.08143315772144</v>
      </c>
      <c r="H356" s="0" t="n">
        <f aca="false">AVERAGE(B344:B355)</f>
        <v>0.730277777777778</v>
      </c>
      <c r="I356" s="0" t="n">
        <f aca="false">AVERAGE(C344:C355)</f>
        <v>1.12028043024915</v>
      </c>
    </row>
    <row r="357" customFormat="false" ht="12.75" hidden="false" customHeight="false" outlineLevel="0" collapsed="false">
      <c r="A357" s="5" t="n">
        <v>36784</v>
      </c>
      <c r="B357" s="0" t="n">
        <v>0.855238095238095</v>
      </c>
      <c r="C357" s="0" t="n">
        <v>1.07737899242674</v>
      </c>
      <c r="D357" s="0" t="n">
        <f aca="false">AVERAGE(B353:B356)</f>
        <v>0.765892857142857</v>
      </c>
      <c r="E357" s="0" t="n">
        <f aca="false">AVERAGE(C353:C356)</f>
        <v>1.02111458676325</v>
      </c>
      <c r="F357" s="0" t="n">
        <f aca="false">AVERAGE(B349:B356)</f>
        <v>0.734434523809524</v>
      </c>
      <c r="G357" s="0" t="n">
        <f aca="false">AVERAGE(C349:C356)</f>
        <v>1.05301284162002</v>
      </c>
      <c r="H357" s="0" t="n">
        <f aca="false">AVERAGE(B345:B356)</f>
        <v>0.737698412698413</v>
      </c>
      <c r="I357" s="0" t="n">
        <f aca="false">AVERAGE(C345:C356)</f>
        <v>1.11383218088025</v>
      </c>
    </row>
    <row r="358" customFormat="false" ht="12.75" hidden="false" customHeight="false" outlineLevel="0" collapsed="false">
      <c r="A358" s="5" t="n">
        <v>36805</v>
      </c>
      <c r="B358" s="0" t="n">
        <v>0.734761904761905</v>
      </c>
      <c r="C358" s="0" t="n">
        <v>1.00477444846888</v>
      </c>
      <c r="D358" s="0" t="n">
        <f aca="false">AVERAGE(B354:B357)</f>
        <v>0.795059523809524</v>
      </c>
      <c r="E358" s="0" t="n">
        <f aca="false">AVERAGE(C354:C357)</f>
        <v>1.0448633519921</v>
      </c>
      <c r="F358" s="0" t="n">
        <f aca="false">AVERAGE(B350:B357)</f>
        <v>0.747886904761905</v>
      </c>
      <c r="G358" s="0" t="n">
        <f aca="false">AVERAGE(C350:C357)</f>
        <v>1.04395785314455</v>
      </c>
      <c r="H358" s="0" t="n">
        <f aca="false">AVERAGE(B346:B357)</f>
        <v>0.749444444444445</v>
      </c>
      <c r="I358" s="0" t="n">
        <f aca="false">AVERAGE(C346:C357)</f>
        <v>1.10487323016134</v>
      </c>
    </row>
    <row r="359" customFormat="false" ht="12.75" hidden="false" customHeight="false" outlineLevel="0" collapsed="false">
      <c r="A359" s="5" t="n">
        <v>36812</v>
      </c>
      <c r="B359" s="0" t="n">
        <v>0.833095238095238</v>
      </c>
      <c r="C359" s="0" t="n">
        <v>1.00987816924597</v>
      </c>
      <c r="D359" s="0" t="n">
        <f aca="false">AVERAGE(B355:B358)</f>
        <v>0.788333333333333</v>
      </c>
      <c r="E359" s="0" t="n">
        <f aca="false">AVERAGE(C355:C358)</f>
        <v>1.04358742179783</v>
      </c>
      <c r="F359" s="0" t="n">
        <f aca="false">AVERAGE(B351:B358)</f>
        <v>0.754732142857143</v>
      </c>
      <c r="G359" s="0" t="n">
        <f aca="false">AVERAGE(C351:C358)</f>
        <v>1.02580671715509</v>
      </c>
      <c r="H359" s="0" t="n">
        <f aca="false">AVERAGE(B347:B358)</f>
        <v>0.746686507936508</v>
      </c>
      <c r="I359" s="0" t="n">
        <f aca="false">AVERAGE(C347:C358)</f>
        <v>1.08466414224564</v>
      </c>
    </row>
    <row r="360" customFormat="false" ht="12.75" hidden="false" customHeight="false" outlineLevel="0" collapsed="false">
      <c r="A360" s="5" t="n">
        <v>36833</v>
      </c>
      <c r="B360" s="0" t="n">
        <v>0.778809523809524</v>
      </c>
      <c r="C360" s="0" t="n">
        <v>0.970036219953902</v>
      </c>
      <c r="D360" s="0" t="n">
        <f aca="false">AVERAGE(B356:B359)</f>
        <v>0.805952380952381</v>
      </c>
      <c r="E360" s="0" t="n">
        <f aca="false">AVERAGE(C356:C359)</f>
        <v>1.03860717813632</v>
      </c>
      <c r="F360" s="0" t="n">
        <f aca="false">AVERAGE(B352:B359)</f>
        <v>0.775</v>
      </c>
      <c r="G360" s="0" t="n">
        <f aca="false">AVERAGE(C352:C359)</f>
        <v>1.01955054329931</v>
      </c>
      <c r="H360" s="0" t="n">
        <f aca="false">AVERAGE(B348:B359)</f>
        <v>0.751626984126984</v>
      </c>
      <c r="I360" s="0" t="n">
        <f aca="false">AVERAGE(C348:C359)</f>
        <v>1.06715783119306</v>
      </c>
    </row>
    <row r="361" customFormat="false" ht="12.75" hidden="false" customHeight="false" outlineLevel="0" collapsed="false">
      <c r="A361" s="5" t="n">
        <v>36840</v>
      </c>
      <c r="B361" s="0" t="n">
        <v>0.81</v>
      </c>
      <c r="C361" s="0" t="n">
        <v>1.00493908462298</v>
      </c>
      <c r="D361" s="0" t="n">
        <f aca="false">AVERAGE(B357:B360)</f>
        <v>0.800476190476191</v>
      </c>
      <c r="E361" s="0" t="n">
        <f aca="false">AVERAGE(C357:C360)</f>
        <v>1.01551695752387</v>
      </c>
      <c r="F361" s="0" t="n">
        <f aca="false">AVERAGE(B353:B360)</f>
        <v>0.783184523809524</v>
      </c>
      <c r="G361" s="0" t="n">
        <f aca="false">AVERAGE(C353:C360)</f>
        <v>1.01831577214356</v>
      </c>
      <c r="H361" s="0" t="n">
        <f aca="false">AVERAGE(B349:B360)</f>
        <v>0.756448412698413</v>
      </c>
      <c r="I361" s="0" t="n">
        <f aca="false">AVERAGE(C349:C360)</f>
        <v>1.04051421358797</v>
      </c>
    </row>
    <row r="362" customFormat="false" ht="12.75" hidden="false" customHeight="false" outlineLevel="0" collapsed="false">
      <c r="A362" s="5" t="n">
        <v>36847</v>
      </c>
      <c r="B362" s="0" t="n">
        <v>0.844047619047619</v>
      </c>
      <c r="C362" s="0" t="n">
        <v>1.03490286466908</v>
      </c>
      <c r="D362" s="0" t="n">
        <f aca="false">AVERAGE(B358:B361)</f>
        <v>0.789166666666667</v>
      </c>
      <c r="E362" s="0" t="n">
        <f aca="false">AVERAGE(C358:C361)</f>
        <v>0.997406980572934</v>
      </c>
      <c r="F362" s="0" t="n">
        <f aca="false">AVERAGE(B354:B361)</f>
        <v>0.792113095238095</v>
      </c>
      <c r="G362" s="0" t="n">
        <f aca="false">AVERAGE(C354:C361)</f>
        <v>1.02113516628252</v>
      </c>
      <c r="H362" s="0" t="n">
        <f aca="false">AVERAGE(B350:B361)</f>
        <v>0.761646825396825</v>
      </c>
      <c r="I362" s="0" t="n">
        <f aca="false">AVERAGE(C350:C361)</f>
        <v>1.02844089562068</v>
      </c>
    </row>
    <row r="363" customFormat="false" ht="12.75" hidden="false" customHeight="false" outlineLevel="0" collapsed="false">
      <c r="A363" s="5" t="n">
        <v>36854</v>
      </c>
      <c r="B363" s="0" t="n">
        <v>0.842857142857143</v>
      </c>
      <c r="C363" s="0" t="n">
        <v>1.00987816924597</v>
      </c>
      <c r="D363" s="0" t="n">
        <f aca="false">AVERAGE(B359:B362)</f>
        <v>0.816488095238095</v>
      </c>
      <c r="E363" s="0" t="n">
        <f aca="false">AVERAGE(C359:C362)</f>
        <v>1.00493908462298</v>
      </c>
      <c r="F363" s="0" t="n">
        <f aca="false">AVERAGE(B355:B362)</f>
        <v>0.802410714285714</v>
      </c>
      <c r="G363" s="0" t="n">
        <f aca="false">AVERAGE(C355:C362)</f>
        <v>1.02426325321041</v>
      </c>
      <c r="H363" s="0" t="n">
        <f aca="false">AVERAGE(B351:B362)</f>
        <v>0.77531746031746</v>
      </c>
      <c r="I363" s="0" t="n">
        <f aca="false">AVERAGE(C351:C362)</f>
        <v>1.01885083964439</v>
      </c>
    </row>
    <row r="364" customFormat="false" ht="12.75" hidden="false" customHeight="false" outlineLevel="0" collapsed="false">
      <c r="A364" s="5" t="n">
        <v>36868</v>
      </c>
      <c r="B364" s="0" t="n">
        <v>0.677142857142857</v>
      </c>
      <c r="C364" s="0" t="n">
        <v>0.944846888376688</v>
      </c>
      <c r="D364" s="0" t="n">
        <f aca="false">AVERAGE(B360:B363)</f>
        <v>0.818928571428572</v>
      </c>
      <c r="E364" s="0" t="n">
        <f aca="false">AVERAGE(C360:C363)</f>
        <v>1.00493908462298</v>
      </c>
      <c r="F364" s="0" t="n">
        <f aca="false">AVERAGE(B356:B363)</f>
        <v>0.812440476190476</v>
      </c>
      <c r="G364" s="0" t="n">
        <f aca="false">AVERAGE(C356:C363)</f>
        <v>1.02177313137965</v>
      </c>
      <c r="H364" s="0" t="n">
        <f aca="false">AVERAGE(B352:B363)</f>
        <v>0.789642857142857</v>
      </c>
      <c r="I364" s="0" t="n">
        <f aca="false">AVERAGE(C352:C363)</f>
        <v>1.01468005707387</v>
      </c>
    </row>
    <row r="365" customFormat="false" ht="12.75" hidden="false" customHeight="false" outlineLevel="0" collapsed="false">
      <c r="A365" s="5" t="n">
        <v>36875</v>
      </c>
      <c r="B365" s="0" t="n">
        <v>0.687380952380952</v>
      </c>
      <c r="C365" s="0" t="n">
        <v>0.954889693776753</v>
      </c>
      <c r="D365" s="0" t="n">
        <f aca="false">AVERAGE(B361:B364)</f>
        <v>0.793511904761905</v>
      </c>
      <c r="E365" s="0" t="n">
        <f aca="false">AVERAGE(C361:C364)</f>
        <v>0.99864175172868</v>
      </c>
      <c r="F365" s="0" t="n">
        <f aca="false">AVERAGE(B357:B364)</f>
        <v>0.796994047619048</v>
      </c>
      <c r="G365" s="0" t="n">
        <f aca="false">AVERAGE(C357:C364)</f>
        <v>1.00707935462628</v>
      </c>
      <c r="H365" s="0" t="n">
        <f aca="false">AVERAGE(B353:B364)</f>
        <v>0.786626984126984</v>
      </c>
      <c r="I365" s="0" t="n">
        <f aca="false">AVERAGE(C353:C364)</f>
        <v>1.0117577653386</v>
      </c>
    </row>
    <row r="366" customFormat="false" ht="12.75" hidden="false" customHeight="false" outlineLevel="0" collapsed="false">
      <c r="A366" s="5" t="n">
        <v>36882</v>
      </c>
      <c r="B366" s="0" t="n">
        <v>0.623333333333333</v>
      </c>
      <c r="C366" s="0" t="n">
        <v>0.904840302930524</v>
      </c>
      <c r="D366" s="0" t="n">
        <f aca="false">AVERAGE(B362:B365)</f>
        <v>0.762857142857143</v>
      </c>
      <c r="E366" s="0" t="n">
        <f aca="false">AVERAGE(C362:C365)</f>
        <v>0.986129404017122</v>
      </c>
      <c r="F366" s="0" t="n">
        <f aca="false">AVERAGE(B358:B365)</f>
        <v>0.776011904761905</v>
      </c>
      <c r="G366" s="0" t="n">
        <f aca="false">AVERAGE(C358:C365)</f>
        <v>0.991768192295028</v>
      </c>
      <c r="H366" s="0" t="n">
        <f aca="false">AVERAGE(B354:B365)</f>
        <v>0.782361111111111</v>
      </c>
      <c r="I366" s="0" t="n">
        <f aca="false">AVERAGE(C354:C365)</f>
        <v>1.00946657886072</v>
      </c>
    </row>
    <row r="367" customFormat="false" ht="12.75" hidden="false" customHeight="false" outlineLevel="0" collapsed="false">
      <c r="A367" s="5" t="n">
        <v>36889</v>
      </c>
      <c r="B367" s="0" t="n">
        <v>0.638095238095238</v>
      </c>
      <c r="C367" s="0" t="n">
        <v>0.904840302930524</v>
      </c>
      <c r="D367" s="0" t="n">
        <f aca="false">AVERAGE(B363:B366)</f>
        <v>0.707678571428571</v>
      </c>
      <c r="E367" s="0" t="n">
        <f aca="false">AVERAGE(C363:C366)</f>
        <v>0.953613763582483</v>
      </c>
      <c r="F367" s="0" t="n">
        <f aca="false">AVERAGE(B359:B366)</f>
        <v>0.762083333333333</v>
      </c>
      <c r="G367" s="0" t="n">
        <f aca="false">AVERAGE(C359:C366)</f>
        <v>0.979276424102733</v>
      </c>
      <c r="H367" s="0" t="n">
        <f aca="false">AVERAGE(B355:B366)</f>
        <v>0.770833333333333</v>
      </c>
      <c r="I367" s="0" t="n">
        <f aca="false">AVERAGE(C355:C366)</f>
        <v>1.00071342333443</v>
      </c>
    </row>
    <row r="368" customFormat="false" ht="12.75" hidden="false" customHeight="false" outlineLevel="0" collapsed="false">
      <c r="A368" s="5" t="n">
        <v>36896</v>
      </c>
      <c r="B368" s="0" t="n">
        <v>0.66547619047619</v>
      </c>
      <c r="C368" s="0" t="n">
        <v>0.949785972999671</v>
      </c>
      <c r="D368" s="0" t="n">
        <f aca="false">AVERAGE(B364:B367)</f>
        <v>0.656488095238095</v>
      </c>
      <c r="E368" s="0" t="n">
        <f aca="false">AVERAGE(C364:C367)</f>
        <v>0.927354297003622</v>
      </c>
      <c r="F368" s="0" t="n">
        <f aca="false">AVERAGE(B360:B367)</f>
        <v>0.737708333333333</v>
      </c>
      <c r="G368" s="0" t="n">
        <f aca="false">AVERAGE(C360:C367)</f>
        <v>0.966146690813303</v>
      </c>
      <c r="H368" s="0" t="n">
        <f aca="false">AVERAGE(B356:B367)</f>
        <v>0.760456349206349</v>
      </c>
      <c r="I368" s="0" t="n">
        <f aca="false">AVERAGE(C356:C367)</f>
        <v>0.990300186587641</v>
      </c>
    </row>
    <row r="369" customFormat="false" ht="12.75" hidden="false" customHeight="false" outlineLevel="0" collapsed="false">
      <c r="A369" s="5" t="n">
        <v>36903</v>
      </c>
      <c r="B369" s="0" t="n">
        <v>0.715476190476191</v>
      </c>
      <c r="C369" s="0" t="n">
        <v>1.0299637800461</v>
      </c>
      <c r="D369" s="0" t="n">
        <f aca="false">AVERAGE(B365:B368)</f>
        <v>0.653571428571429</v>
      </c>
      <c r="E369" s="0" t="n">
        <f aca="false">AVERAGE(C365:C368)</f>
        <v>0.928589068159368</v>
      </c>
      <c r="F369" s="0" t="n">
        <f aca="false">AVERAGE(B361:B368)</f>
        <v>0.723541666666667</v>
      </c>
      <c r="G369" s="0" t="n">
        <f aca="false">AVERAGE(C361:C368)</f>
        <v>0.963615409944024</v>
      </c>
      <c r="H369" s="0" t="n">
        <f aca="false">AVERAGE(B357:B368)</f>
        <v>0.749186507936508</v>
      </c>
      <c r="I369" s="0" t="n">
        <f aca="false">AVERAGE(C357:C368)</f>
        <v>0.980915925803973</v>
      </c>
    </row>
    <row r="370" customFormat="false" ht="12.75" hidden="false" customHeight="false" outlineLevel="0" collapsed="false">
      <c r="A370" s="5" t="n">
        <v>36910</v>
      </c>
      <c r="B370" s="0" t="n">
        <v>0.766428571428571</v>
      </c>
      <c r="C370" s="0" t="n">
        <v>1.03737240698057</v>
      </c>
      <c r="D370" s="0" t="n">
        <f aca="false">AVERAGE(B366:B369)</f>
        <v>0.660595238095238</v>
      </c>
      <c r="E370" s="0" t="n">
        <f aca="false">AVERAGE(C366:C369)</f>
        <v>0.947357589726704</v>
      </c>
      <c r="F370" s="0" t="n">
        <f aca="false">AVERAGE(B362:B369)</f>
        <v>0.711726190476191</v>
      </c>
      <c r="G370" s="0" t="n">
        <f aca="false">AVERAGE(C362:C369)</f>
        <v>0.966743496871913</v>
      </c>
      <c r="H370" s="0" t="n">
        <f aca="false">AVERAGE(B358:B369)</f>
        <v>0.737539682539683</v>
      </c>
      <c r="I370" s="0" t="n">
        <f aca="false">AVERAGE(C358:C369)</f>
        <v>0.976964658105587</v>
      </c>
    </row>
    <row r="371" customFormat="false" ht="12.75" hidden="false" customHeight="false" outlineLevel="0" collapsed="false">
      <c r="A371" s="5" t="n">
        <v>36917</v>
      </c>
      <c r="B371" s="0" t="n">
        <v>0.708809523809524</v>
      </c>
      <c r="C371" s="0" t="n">
        <v>1.00987816924597</v>
      </c>
      <c r="D371" s="0" t="n">
        <f aca="false">AVERAGE(B367:B370)</f>
        <v>0.696369047619048</v>
      </c>
      <c r="E371" s="0" t="n">
        <f aca="false">AVERAGE(C367:C370)</f>
        <v>0.980490615739216</v>
      </c>
      <c r="F371" s="0" t="n">
        <f aca="false">AVERAGE(B363:B370)</f>
        <v>0.70202380952381</v>
      </c>
      <c r="G371" s="0" t="n">
        <f aca="false">AVERAGE(C363:C370)</f>
        <v>0.96705218966085</v>
      </c>
      <c r="H371" s="0" t="n">
        <f aca="false">AVERAGE(B359:B370)</f>
        <v>0.740178571428572</v>
      </c>
      <c r="I371" s="0" t="n">
        <f aca="false">AVERAGE(C359:C370)</f>
        <v>0.979681154648228</v>
      </c>
    </row>
    <row r="372" customFormat="false" ht="12.75" hidden="false" customHeight="false" outlineLevel="0" collapsed="false">
      <c r="A372" s="5" t="n">
        <v>36931</v>
      </c>
      <c r="B372" s="0" t="n">
        <v>0.738809523809524</v>
      </c>
      <c r="C372" s="0" t="n">
        <v>1.02486005926902</v>
      </c>
      <c r="D372" s="0" t="n">
        <f aca="false">AVERAGE(B368:B371)</f>
        <v>0.714047619047619</v>
      </c>
      <c r="E372" s="0" t="n">
        <f aca="false">AVERAGE(C368:C371)</f>
        <v>1.00675008231808</v>
      </c>
      <c r="F372" s="0" t="n">
        <f aca="false">AVERAGE(B364:B371)</f>
        <v>0.685267857142857</v>
      </c>
      <c r="G372" s="0" t="n">
        <f aca="false">AVERAGE(C364:C371)</f>
        <v>0.96705218966085</v>
      </c>
      <c r="H372" s="0" t="n">
        <f aca="false">AVERAGE(B360:B371)</f>
        <v>0.729821428571429</v>
      </c>
      <c r="I372" s="0" t="n">
        <f aca="false">AVERAGE(C360:C371)</f>
        <v>0.979681154648228</v>
      </c>
    </row>
    <row r="373" customFormat="false" ht="12.75" hidden="false" customHeight="false" outlineLevel="0" collapsed="false">
      <c r="A373" s="5" t="n">
        <v>36938</v>
      </c>
      <c r="B373" s="0" t="n">
        <v>0.694285714285714</v>
      </c>
      <c r="C373" s="0" t="n">
        <v>1.03984194929206</v>
      </c>
      <c r="D373" s="0" t="n">
        <f aca="false">AVERAGE(B369:B372)</f>
        <v>0.732380952380952</v>
      </c>
      <c r="E373" s="0" t="n">
        <f aca="false">AVERAGE(C369:C372)</f>
        <v>1.02551860388541</v>
      </c>
      <c r="F373" s="0" t="n">
        <f aca="false">AVERAGE(B365:B372)</f>
        <v>0.69297619047619</v>
      </c>
      <c r="G373" s="0" t="n">
        <f aca="false">AVERAGE(C365:C372)</f>
        <v>0.977053836022391</v>
      </c>
      <c r="H373" s="0" t="n">
        <f aca="false">AVERAGE(B361:B372)</f>
        <v>0.726488095238095</v>
      </c>
      <c r="I373" s="0" t="n">
        <f aca="false">AVERAGE(C361:C372)</f>
        <v>0.984249807924487</v>
      </c>
    </row>
    <row r="374" customFormat="false" ht="12.75" hidden="false" customHeight="false" outlineLevel="0" collapsed="false">
      <c r="A374" s="5" t="n">
        <v>36945</v>
      </c>
      <c r="B374" s="0" t="n">
        <v>0.691428571428571</v>
      </c>
      <c r="C374" s="0" t="n">
        <v>1.03984194929206</v>
      </c>
      <c r="D374" s="0" t="n">
        <f aca="false">AVERAGE(B370:B373)</f>
        <v>0.727083333333333</v>
      </c>
      <c r="E374" s="0" t="n">
        <f aca="false">AVERAGE(C370:C373)</f>
        <v>1.02798814619691</v>
      </c>
      <c r="F374" s="0" t="n">
        <f aca="false">AVERAGE(B366:B373)</f>
        <v>0.693839285714286</v>
      </c>
      <c r="G374" s="0" t="n">
        <f aca="false">AVERAGE(C366:C373)</f>
        <v>0.987672867961804</v>
      </c>
      <c r="H374" s="0" t="n">
        <f aca="false">AVERAGE(B362:B373)</f>
        <v>0.716845238095238</v>
      </c>
      <c r="I374" s="0" t="n">
        <f aca="false">AVERAGE(C362:C373)</f>
        <v>0.987158379980244</v>
      </c>
    </row>
    <row r="375" customFormat="false" ht="12.75" hidden="false" customHeight="false" outlineLevel="0" collapsed="false">
      <c r="A375" s="5" t="n">
        <v>36959</v>
      </c>
      <c r="B375" s="0" t="n">
        <v>0.666904761904762</v>
      </c>
      <c r="C375" s="0" t="n">
        <v>1.00987816924597</v>
      </c>
      <c r="D375" s="0" t="n">
        <f aca="false">AVERAGE(B371:B374)</f>
        <v>0.708333333333333</v>
      </c>
      <c r="E375" s="0" t="n">
        <f aca="false">AVERAGE(C371:C374)</f>
        <v>1.02860553177478</v>
      </c>
      <c r="F375" s="0" t="n">
        <f aca="false">AVERAGE(B367:B374)</f>
        <v>0.70235119047619</v>
      </c>
      <c r="G375" s="0" t="n">
        <f aca="false">AVERAGE(C367:C374)</f>
        <v>1.004548073757</v>
      </c>
      <c r="H375" s="0" t="n">
        <f aca="false">AVERAGE(B363:B374)</f>
        <v>0.704126984126984</v>
      </c>
      <c r="I375" s="0" t="n">
        <f aca="false">AVERAGE(C363:C374)</f>
        <v>0.987569970365492</v>
      </c>
    </row>
    <row r="376" customFormat="false" ht="12.75" hidden="false" customHeight="false" outlineLevel="0" collapsed="false">
      <c r="A376" s="5" t="n">
        <v>36966</v>
      </c>
      <c r="B376" s="0" t="n">
        <v>0.636666666666667</v>
      </c>
      <c r="C376" s="0" t="n">
        <v>1.05235429700362</v>
      </c>
      <c r="D376" s="0" t="n">
        <f aca="false">AVERAGE(B372:B375)</f>
        <v>0.697857142857143</v>
      </c>
      <c r="E376" s="0" t="n">
        <f aca="false">AVERAGE(C372:C375)</f>
        <v>1.02860553177478</v>
      </c>
      <c r="F376" s="0" t="n">
        <f aca="false">AVERAGE(B368:B375)</f>
        <v>0.705952380952381</v>
      </c>
      <c r="G376" s="0" t="n">
        <f aca="false">AVERAGE(C368:C375)</f>
        <v>1.01767780704643</v>
      </c>
      <c r="H376" s="0" t="n">
        <f aca="false">AVERAGE(B364:B375)</f>
        <v>0.689464285714286</v>
      </c>
      <c r="I376" s="0" t="n">
        <f aca="false">AVERAGE(C364:C375)</f>
        <v>0.987569970365492</v>
      </c>
    </row>
    <row r="377" customFormat="false" ht="12.75" hidden="false" customHeight="false" outlineLevel="0" collapsed="false">
      <c r="A377" s="5" t="n">
        <v>36973</v>
      </c>
      <c r="B377" s="0" t="n">
        <v>0.65</v>
      </c>
      <c r="C377" s="0" t="n">
        <v>1.0597629239381</v>
      </c>
      <c r="D377" s="0" t="n">
        <f aca="false">AVERAGE(B373:B376)</f>
        <v>0.672321428571429</v>
      </c>
      <c r="E377" s="0" t="n">
        <f aca="false">AVERAGE(C373:C376)</f>
        <v>1.03547909120843</v>
      </c>
      <c r="F377" s="0" t="n">
        <f aca="false">AVERAGE(B369:B376)</f>
        <v>0.70235119047619</v>
      </c>
      <c r="G377" s="0" t="n">
        <f aca="false">AVERAGE(C369:C376)</f>
        <v>1.03049884754692</v>
      </c>
      <c r="H377" s="0" t="n">
        <f aca="false">AVERAGE(B365:B376)</f>
        <v>0.68609126984127</v>
      </c>
      <c r="I377" s="0" t="n">
        <f aca="false">AVERAGE(C365:C376)</f>
        <v>0.996528921084404</v>
      </c>
    </row>
    <row r="378" customFormat="false" ht="12.75" hidden="false" customHeight="false" outlineLevel="0" collapsed="false">
      <c r="A378" s="5" t="n">
        <v>36980</v>
      </c>
      <c r="B378" s="0" t="n">
        <v>0.625952380952381</v>
      </c>
    </row>
    <row r="379" customFormat="false" ht="12.75" hidden="false" customHeight="false" outlineLevel="0" collapsed="false">
      <c r="A379" s="5" t="n">
        <v>36987</v>
      </c>
      <c r="B379" s="0" t="n">
        <v>0.644285714285714</v>
      </c>
    </row>
    <row r="380" customFormat="false" ht="12.75" hidden="false" customHeight="false" outlineLevel="0" collapsed="false">
      <c r="A380" s="5" t="n">
        <v>36990</v>
      </c>
      <c r="B380" s="0" t="n">
        <v>0.64952380952381</v>
      </c>
    </row>
  </sheetData>
  <mergeCells count="4">
    <mergeCell ref="K3:L3"/>
    <mergeCell ref="K22:L22"/>
    <mergeCell ref="K41:L41"/>
    <mergeCell ref="K60:L6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5" activeCellId="0" sqref="K25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8" width="9.14"/>
    <col collapsed="false" customWidth="true" hidden="false" outlineLevel="0" max="3" min="3" style="8" width="6.99"/>
    <col collapsed="false" customWidth="false" hidden="false" outlineLevel="0" max="7" min="4" style="8" width="9.14"/>
    <col collapsed="false" customWidth="true" hidden="false" outlineLevel="0" max="8" min="8" style="8" width="18.7"/>
    <col collapsed="false" customWidth="false" hidden="false" outlineLevel="0" max="257" min="9" style="8" width="9.14"/>
  </cols>
  <sheetData>
    <row r="1" customFormat="false" ht="12.75" hidden="false" customHeight="false" outlineLevel="0" collapsed="false">
      <c r="A1" s="10" t="s">
        <v>6</v>
      </c>
      <c r="B1" s="8" t="s">
        <v>125</v>
      </c>
      <c r="C1" s="8" t="s">
        <v>126</v>
      </c>
      <c r="H1" s="0" t="s">
        <v>127</v>
      </c>
      <c r="I1" s="0"/>
      <c r="J1" s="0"/>
      <c r="K1" s="0"/>
      <c r="L1" s="0"/>
      <c r="M1" s="0"/>
      <c r="N1" s="0"/>
      <c r="O1" s="0"/>
      <c r="P1" s="0"/>
    </row>
    <row r="2" customFormat="false" ht="13.5" hidden="false" customHeight="false" outlineLevel="0" collapsed="false">
      <c r="A2" s="34" t="n">
        <v>34912</v>
      </c>
      <c r="B2" s="8" t="n">
        <v>0.0939285714285714</v>
      </c>
      <c r="C2" s="8" t="n">
        <v>0.4063</v>
      </c>
      <c r="H2" s="0"/>
      <c r="I2" s="0"/>
      <c r="J2" s="0"/>
      <c r="K2" s="0"/>
      <c r="L2" s="0"/>
      <c r="M2" s="0"/>
      <c r="N2" s="0"/>
      <c r="O2" s="0"/>
      <c r="P2" s="0"/>
    </row>
    <row r="3" customFormat="false" ht="12.75" hidden="false" customHeight="false" outlineLevel="0" collapsed="false">
      <c r="A3" s="34" t="n">
        <v>34943</v>
      </c>
      <c r="B3" s="8" t="n">
        <v>0.0975068027210884</v>
      </c>
      <c r="C3" s="8" t="n">
        <v>0.347</v>
      </c>
      <c r="H3" s="14" t="s">
        <v>18</v>
      </c>
      <c r="I3" s="14"/>
      <c r="J3" s="0"/>
      <c r="K3" s="0"/>
      <c r="L3" s="0"/>
      <c r="M3" s="0"/>
      <c r="N3" s="0"/>
      <c r="O3" s="0"/>
      <c r="P3" s="0"/>
    </row>
    <row r="4" customFormat="false" ht="12.75" hidden="false" customHeight="false" outlineLevel="0" collapsed="false">
      <c r="A4" s="34" t="n">
        <v>34973</v>
      </c>
      <c r="B4" s="8" t="n">
        <v>0.104649065975597</v>
      </c>
      <c r="C4" s="8" t="n">
        <v>0.3075</v>
      </c>
      <c r="H4" s="4" t="s">
        <v>20</v>
      </c>
      <c r="I4" s="4" t="n">
        <v>0.697850372782392</v>
      </c>
      <c r="J4" s="0"/>
      <c r="K4" s="0"/>
      <c r="L4" s="0"/>
      <c r="M4" s="0"/>
      <c r="N4" s="0"/>
      <c r="O4" s="0"/>
      <c r="P4" s="0"/>
    </row>
    <row r="5" customFormat="false" ht="12.75" hidden="false" customHeight="false" outlineLevel="0" collapsed="false">
      <c r="A5" s="34" t="n">
        <v>35004</v>
      </c>
      <c r="B5" s="8" t="n">
        <v>0.121331859410431</v>
      </c>
      <c r="C5" s="8" t="n">
        <v>0.3038</v>
      </c>
      <c r="H5" s="4" t="s">
        <v>22</v>
      </c>
      <c r="I5" s="4" t="n">
        <v>0.486995142792523</v>
      </c>
      <c r="J5" s="0"/>
      <c r="K5" s="0"/>
      <c r="L5" s="0"/>
      <c r="M5" s="0"/>
      <c r="N5" s="0"/>
      <c r="O5" s="0"/>
      <c r="P5" s="0"/>
    </row>
    <row r="6" customFormat="false" ht="12.75" hidden="false" customHeight="false" outlineLevel="0" collapsed="false">
      <c r="A6" s="34" t="n">
        <v>35034</v>
      </c>
      <c r="B6" s="8" t="n">
        <v>0.163733900226757</v>
      </c>
      <c r="C6" s="8" t="n">
        <v>0.3263</v>
      </c>
      <c r="H6" s="4" t="s">
        <v>24</v>
      </c>
      <c r="I6" s="4" t="n">
        <v>0.479338353878979</v>
      </c>
      <c r="J6" s="0"/>
      <c r="K6" s="0"/>
      <c r="L6" s="0"/>
      <c r="M6" s="0"/>
      <c r="N6" s="0"/>
      <c r="O6" s="0"/>
      <c r="P6" s="0"/>
    </row>
    <row r="7" customFormat="false" ht="12.75" hidden="false" customHeight="false" outlineLevel="0" collapsed="false">
      <c r="A7" s="34" t="n">
        <v>35065</v>
      </c>
      <c r="B7" s="8" t="n">
        <v>0.173598433312719</v>
      </c>
      <c r="C7" s="8" t="n">
        <v>0.438</v>
      </c>
      <c r="H7" s="4" t="s">
        <v>26</v>
      </c>
      <c r="I7" s="4" t="n">
        <v>0.118265184678438</v>
      </c>
      <c r="J7" s="0"/>
      <c r="K7" s="0"/>
      <c r="L7" s="0"/>
      <c r="M7" s="0"/>
      <c r="N7" s="0"/>
      <c r="O7" s="0"/>
      <c r="P7" s="0"/>
    </row>
    <row r="8" customFormat="false" ht="13.5" hidden="false" customHeight="false" outlineLevel="0" collapsed="false">
      <c r="A8" s="34" t="n">
        <v>35096</v>
      </c>
      <c r="B8" s="8" t="n">
        <v>0.290194557823129</v>
      </c>
      <c r="C8" s="8" t="n">
        <v>0.39</v>
      </c>
      <c r="H8" s="15" t="s">
        <v>28</v>
      </c>
      <c r="I8" s="15" t="n">
        <v>69</v>
      </c>
      <c r="J8" s="0"/>
      <c r="K8" s="0"/>
      <c r="L8" s="0"/>
      <c r="M8" s="0"/>
      <c r="N8" s="0"/>
      <c r="O8" s="0"/>
      <c r="P8" s="0"/>
    </row>
    <row r="9" customFormat="false" ht="12.75" hidden="false" customHeight="false" outlineLevel="0" collapsed="false">
      <c r="A9" s="34" t="n">
        <v>35125</v>
      </c>
      <c r="B9" s="8" t="n">
        <v>0.177008854335385</v>
      </c>
      <c r="C9" s="8" t="n">
        <v>0.34</v>
      </c>
      <c r="H9" s="0"/>
      <c r="I9" s="0"/>
      <c r="J9" s="0"/>
      <c r="K9" s="0"/>
      <c r="L9" s="0"/>
      <c r="M9" s="0"/>
      <c r="N9" s="0"/>
      <c r="O9" s="0"/>
      <c r="P9" s="0"/>
    </row>
    <row r="10" customFormat="false" ht="13.5" hidden="false" customHeight="false" outlineLevel="0" collapsed="false">
      <c r="A10" s="34" t="n">
        <v>35156</v>
      </c>
      <c r="B10" s="8" t="n">
        <v>0.13297673037469</v>
      </c>
      <c r="C10" s="8" t="n">
        <v>0.358</v>
      </c>
      <c r="H10" s="0" t="s">
        <v>31</v>
      </c>
      <c r="I10" s="0"/>
      <c r="J10" s="0"/>
      <c r="K10" s="0"/>
      <c r="L10" s="0"/>
      <c r="M10" s="0"/>
      <c r="N10" s="0"/>
      <c r="O10" s="0"/>
      <c r="P10" s="0"/>
    </row>
    <row r="11" customFormat="false" ht="12.75" hidden="false" customHeight="false" outlineLevel="0" collapsed="false">
      <c r="A11" s="34" t="n">
        <v>35186</v>
      </c>
      <c r="B11" s="8" t="n">
        <v>0.133777056277056</v>
      </c>
      <c r="C11" s="8" t="n">
        <v>0.394</v>
      </c>
      <c r="H11" s="14"/>
      <c r="I11" s="14" t="s">
        <v>33</v>
      </c>
      <c r="J11" s="14" t="s">
        <v>34</v>
      </c>
      <c r="K11" s="14" t="s">
        <v>35</v>
      </c>
      <c r="L11" s="14" t="s">
        <v>36</v>
      </c>
      <c r="M11" s="14" t="s">
        <v>37</v>
      </c>
      <c r="N11" s="0"/>
      <c r="O11" s="0"/>
      <c r="P11" s="0"/>
    </row>
    <row r="12" customFormat="false" ht="12.75" hidden="false" customHeight="false" outlineLevel="0" collapsed="false">
      <c r="A12" s="34" t="n">
        <v>35217</v>
      </c>
      <c r="B12" s="8" t="n">
        <v>0.148466780045351</v>
      </c>
      <c r="C12" s="8" t="n">
        <v>0.459</v>
      </c>
      <c r="H12" s="4" t="s">
        <v>39</v>
      </c>
      <c r="I12" s="4" t="n">
        <v>1</v>
      </c>
      <c r="J12" s="4" t="n">
        <v>0.889593874606133</v>
      </c>
      <c r="K12" s="4" t="n">
        <v>0.889593874606133</v>
      </c>
      <c r="L12" s="4" t="n">
        <v>63.6030519178942</v>
      </c>
      <c r="M12" s="4" t="n">
        <v>2.6680124092323E-011</v>
      </c>
      <c r="N12" s="0"/>
      <c r="O12" s="0"/>
      <c r="P12" s="0"/>
    </row>
    <row r="13" customFormat="false" ht="12.75" hidden="false" customHeight="false" outlineLevel="0" collapsed="false">
      <c r="A13" s="34" t="n">
        <v>35247</v>
      </c>
      <c r="B13" s="8" t="n">
        <v>0.148865781233128</v>
      </c>
      <c r="C13" s="8" t="n">
        <v>0.491</v>
      </c>
      <c r="H13" s="4" t="s">
        <v>41</v>
      </c>
      <c r="I13" s="4" t="n">
        <v>67</v>
      </c>
      <c r="J13" s="4" t="n">
        <v>0.937105811770679</v>
      </c>
      <c r="K13" s="4" t="n">
        <v>0.0139866539070251</v>
      </c>
      <c r="L13" s="4"/>
      <c r="M13" s="4"/>
      <c r="N13" s="0"/>
      <c r="O13" s="0"/>
      <c r="P13" s="0"/>
    </row>
    <row r="14" customFormat="false" ht="13.5" hidden="false" customHeight="false" outlineLevel="0" collapsed="false">
      <c r="A14" s="34" t="n">
        <v>35278</v>
      </c>
      <c r="B14" s="8" t="n">
        <v>0.1216869717584</v>
      </c>
      <c r="C14" s="8" t="n">
        <v>0.469</v>
      </c>
      <c r="H14" s="15" t="s">
        <v>43</v>
      </c>
      <c r="I14" s="15" t="n">
        <v>68</v>
      </c>
      <c r="J14" s="15" t="n">
        <v>1.82669968637681</v>
      </c>
      <c r="K14" s="15"/>
      <c r="L14" s="15"/>
      <c r="M14" s="15"/>
      <c r="N14" s="0"/>
      <c r="O14" s="0"/>
      <c r="P14" s="0"/>
    </row>
    <row r="15" customFormat="false" ht="13.5" hidden="false" customHeight="false" outlineLevel="0" collapsed="false">
      <c r="A15" s="34" t="n">
        <v>35309</v>
      </c>
      <c r="B15" s="8" t="n">
        <v>0.109478968253968</v>
      </c>
      <c r="C15" s="8" t="n">
        <v>0.4563</v>
      </c>
      <c r="H15" s="0"/>
      <c r="I15" s="0"/>
      <c r="J15" s="0"/>
      <c r="K15" s="0"/>
      <c r="L15" s="0"/>
      <c r="M15" s="0"/>
      <c r="N15" s="0"/>
      <c r="O15" s="0"/>
      <c r="P15" s="0"/>
    </row>
    <row r="16" customFormat="false" ht="12.75" hidden="false" customHeight="false" outlineLevel="0" collapsed="false">
      <c r="A16" s="34" t="n">
        <v>35339</v>
      </c>
      <c r="B16" s="8" t="n">
        <v>0.141665429808287</v>
      </c>
      <c r="C16" s="8" t="n">
        <v>0.4675</v>
      </c>
      <c r="H16" s="14"/>
      <c r="I16" s="14" t="s">
        <v>46</v>
      </c>
      <c r="J16" s="14" t="s">
        <v>26</v>
      </c>
      <c r="K16" s="14" t="s">
        <v>47</v>
      </c>
      <c r="L16" s="14" t="s">
        <v>48</v>
      </c>
      <c r="M16" s="14" t="s">
        <v>49</v>
      </c>
      <c r="N16" s="14" t="s">
        <v>50</v>
      </c>
      <c r="O16" s="14" t="s">
        <v>51</v>
      </c>
      <c r="P16" s="14" t="s">
        <v>52</v>
      </c>
    </row>
    <row r="17" customFormat="false" ht="12.75" hidden="false" customHeight="false" outlineLevel="0" collapsed="false">
      <c r="A17" s="34" t="n">
        <v>35370</v>
      </c>
      <c r="B17" s="8" t="n">
        <v>0.182113139992839</v>
      </c>
      <c r="C17" s="8" t="n">
        <v>0.4865</v>
      </c>
      <c r="H17" s="4" t="s">
        <v>54</v>
      </c>
      <c r="I17" s="4" t="n">
        <v>0.227368538763802</v>
      </c>
      <c r="J17" s="4" t="n">
        <v>0.032621118661681</v>
      </c>
      <c r="K17" s="4" t="n">
        <v>6.96997981957267</v>
      </c>
      <c r="L17" s="4" t="n">
        <v>1.71417518308858E-009</v>
      </c>
      <c r="M17" s="4" t="n">
        <v>0.16225649542972</v>
      </c>
      <c r="N17" s="4" t="n">
        <v>0.292480582097885</v>
      </c>
      <c r="O17" s="4" t="n">
        <v>0.16225649542972</v>
      </c>
      <c r="P17" s="4" t="n">
        <v>0.292480582097885</v>
      </c>
    </row>
    <row r="18" customFormat="false" ht="13.5" hidden="false" customHeight="false" outlineLevel="0" collapsed="false">
      <c r="A18" s="34" t="n">
        <v>35400</v>
      </c>
      <c r="B18" s="8" t="n">
        <v>0.224265646258503</v>
      </c>
      <c r="C18" s="8" t="n">
        <v>0.5238</v>
      </c>
      <c r="H18" s="15" t="s">
        <v>56</v>
      </c>
      <c r="I18" s="15" t="n">
        <v>1.34845808434289</v>
      </c>
      <c r="J18" s="15" t="n">
        <v>0.169082427256143</v>
      </c>
      <c r="K18" s="15" t="n">
        <v>7.97515215641017</v>
      </c>
      <c r="L18" s="15" t="n">
        <v>2.66801240923255E-011</v>
      </c>
      <c r="M18" s="15" t="n">
        <v>1.01096805389013</v>
      </c>
      <c r="N18" s="15" t="n">
        <v>1.68594811479565</v>
      </c>
      <c r="O18" s="15" t="n">
        <v>1.01096805389013</v>
      </c>
      <c r="P18" s="15" t="n">
        <v>1.68594811479565</v>
      </c>
    </row>
    <row r="19" customFormat="false" ht="12.75" hidden="false" customHeight="false" outlineLevel="0" collapsed="false">
      <c r="A19" s="34" t="n">
        <v>35431</v>
      </c>
      <c r="B19" s="8" t="n">
        <v>0.2069410430839</v>
      </c>
      <c r="C19" s="8" t="n">
        <v>0.572</v>
      </c>
      <c r="H19" s="0"/>
      <c r="I19" s="0"/>
      <c r="J19" s="0"/>
      <c r="K19" s="0"/>
      <c r="L19" s="0"/>
      <c r="M19" s="0"/>
      <c r="N19" s="0"/>
      <c r="O19" s="0"/>
      <c r="P19" s="0"/>
    </row>
    <row r="20" customFormat="false" ht="12.75" hidden="false" customHeight="false" outlineLevel="0" collapsed="false">
      <c r="A20" s="34" t="n">
        <v>35462</v>
      </c>
      <c r="B20" s="8" t="n">
        <v>0.128816326530612</v>
      </c>
      <c r="C20" s="8" t="n">
        <v>0.638</v>
      </c>
    </row>
    <row r="21" customFormat="false" ht="12.75" hidden="false" customHeight="false" outlineLevel="0" collapsed="false">
      <c r="A21" s="34" t="n">
        <v>35490</v>
      </c>
      <c r="B21" s="8" t="n">
        <v>0.107943310657596</v>
      </c>
      <c r="C21" s="8" t="n">
        <v>0.624</v>
      </c>
    </row>
    <row r="22" customFormat="false" ht="12.75" hidden="false" customHeight="false" outlineLevel="0" collapsed="false">
      <c r="A22" s="34" t="n">
        <v>35521</v>
      </c>
      <c r="B22" s="8" t="n">
        <v>0.114503401360544</v>
      </c>
      <c r="C22" s="8" t="n">
        <v>0.608</v>
      </c>
      <c r="H22" s="2"/>
      <c r="I22" s="2"/>
    </row>
    <row r="23" customFormat="false" ht="12.75" hidden="false" customHeight="false" outlineLevel="0" collapsed="false">
      <c r="A23" s="34" t="n">
        <v>35551</v>
      </c>
      <c r="B23" s="8" t="n">
        <v>0.133945124716553</v>
      </c>
      <c r="C23" s="8" t="n">
        <v>0.593</v>
      </c>
      <c r="H23" s="4"/>
      <c r="I23" s="4"/>
    </row>
    <row r="24" customFormat="false" ht="12.75" hidden="false" customHeight="false" outlineLevel="0" collapsed="false">
      <c r="A24" s="34" t="n">
        <v>35582</v>
      </c>
      <c r="B24" s="8" t="n">
        <v>0.131173415397905</v>
      </c>
      <c r="C24" s="8" t="n">
        <v>0.61</v>
      </c>
      <c r="H24" s="4"/>
      <c r="I24" s="4"/>
    </row>
    <row r="25" customFormat="false" ht="12.75" hidden="false" customHeight="false" outlineLevel="0" collapsed="false">
      <c r="A25" s="34" t="n">
        <v>35612</v>
      </c>
      <c r="B25" s="8" t="n">
        <v>0.130253040610183</v>
      </c>
      <c r="C25" s="8" t="n">
        <v>0.631</v>
      </c>
      <c r="H25" s="4"/>
      <c r="I25" s="4"/>
    </row>
    <row r="26" customFormat="false" ht="12.75" hidden="false" customHeight="false" outlineLevel="0" collapsed="false">
      <c r="A26" s="34" t="n">
        <v>35643</v>
      </c>
      <c r="B26" s="8" t="n">
        <v>0.148056419393154</v>
      </c>
      <c r="C26" s="8" t="n">
        <v>0.593</v>
      </c>
      <c r="H26" s="4"/>
      <c r="I26" s="4"/>
    </row>
    <row r="27" customFormat="false" ht="12.75" hidden="false" customHeight="false" outlineLevel="0" collapsed="false">
      <c r="A27" s="34" t="n">
        <v>35674</v>
      </c>
      <c r="B27" s="8" t="n">
        <v>0.170789547565058</v>
      </c>
      <c r="C27" s="8" t="n">
        <v>0.5931</v>
      </c>
      <c r="H27" s="4"/>
      <c r="I27" s="4"/>
    </row>
    <row r="28" customFormat="false" ht="12.75" hidden="false" customHeight="false" outlineLevel="0" collapsed="false">
      <c r="A28" s="34" t="n">
        <v>35704</v>
      </c>
      <c r="B28" s="8" t="n">
        <v>0.182697229616484</v>
      </c>
      <c r="C28" s="8" t="n">
        <v>0.594</v>
      </c>
    </row>
    <row r="29" customFormat="false" ht="12.75" hidden="false" customHeight="false" outlineLevel="0" collapsed="false">
      <c r="A29" s="34" t="n">
        <v>35735</v>
      </c>
      <c r="B29" s="8" t="n">
        <v>0.178977828168304</v>
      </c>
      <c r="C29" s="8" t="n">
        <v>0.5919</v>
      </c>
    </row>
    <row r="30" customFormat="false" ht="12.75" hidden="false" customHeight="false" outlineLevel="0" collapsed="false">
      <c r="A30" s="34" t="n">
        <v>35765</v>
      </c>
      <c r="B30" s="8" t="n">
        <v>0.139948601662887</v>
      </c>
      <c r="C30" s="8" t="n">
        <v>0.585</v>
      </c>
      <c r="H30" s="2"/>
      <c r="I30" s="2"/>
      <c r="J30" s="2"/>
      <c r="K30" s="2"/>
      <c r="L30" s="2"/>
      <c r="M30" s="2"/>
    </row>
    <row r="31" customFormat="false" ht="12.75" hidden="false" customHeight="false" outlineLevel="0" collapsed="false">
      <c r="A31" s="34" t="n">
        <v>35796</v>
      </c>
      <c r="B31" s="8" t="n">
        <v>0.124186597445996</v>
      </c>
      <c r="C31" s="8" t="n">
        <v>0.5581</v>
      </c>
      <c r="H31" s="4"/>
      <c r="I31" s="4"/>
      <c r="J31" s="4"/>
      <c r="K31" s="4"/>
      <c r="L31" s="4"/>
      <c r="M31" s="4"/>
    </row>
    <row r="32" customFormat="false" ht="12.75" hidden="false" customHeight="false" outlineLevel="0" collapsed="false">
      <c r="A32" s="34" t="n">
        <v>35827</v>
      </c>
      <c r="B32" s="8" t="n">
        <v>0.132535803795202</v>
      </c>
      <c r="C32" s="8" t="n">
        <v>0.3867</v>
      </c>
      <c r="H32" s="4"/>
      <c r="I32" s="4"/>
      <c r="J32" s="4"/>
      <c r="K32" s="4"/>
      <c r="L32" s="4"/>
      <c r="M32" s="4"/>
    </row>
    <row r="33" customFormat="false" ht="12.75" hidden="false" customHeight="false" outlineLevel="0" collapsed="false">
      <c r="A33" s="34" t="n">
        <v>35855</v>
      </c>
      <c r="B33" s="8" t="n">
        <v>0.133167130488559</v>
      </c>
      <c r="C33" s="8" t="n">
        <v>0.265</v>
      </c>
      <c r="H33" s="4"/>
      <c r="I33" s="4"/>
      <c r="J33" s="4"/>
      <c r="K33" s="4"/>
      <c r="L33" s="4"/>
      <c r="M33" s="4"/>
    </row>
    <row r="34" customFormat="false" ht="12.75" hidden="false" customHeight="false" outlineLevel="0" collapsed="false">
      <c r="A34" s="34" t="n">
        <v>35886</v>
      </c>
      <c r="B34" s="8" t="n">
        <v>0.144648580066947</v>
      </c>
      <c r="C34" s="8" t="n">
        <v>0.2831</v>
      </c>
    </row>
    <row r="35" customFormat="false" ht="12.75" hidden="false" customHeight="false" outlineLevel="0" collapsed="false">
      <c r="A35" s="34" t="n">
        <v>35916</v>
      </c>
      <c r="B35" s="8" t="n">
        <v>0.127701111111111</v>
      </c>
      <c r="C35" s="8" t="n">
        <v>0.2833</v>
      </c>
      <c r="H35" s="2"/>
      <c r="I35" s="2"/>
      <c r="J35" s="2"/>
      <c r="K35" s="2"/>
      <c r="L35" s="2"/>
      <c r="M35" s="2"/>
      <c r="N35" s="2"/>
      <c r="O35" s="2"/>
      <c r="P35" s="2"/>
    </row>
    <row r="36" customFormat="false" ht="12.75" hidden="false" customHeight="false" outlineLevel="0" collapsed="false">
      <c r="A36" s="34" t="n">
        <v>35947</v>
      </c>
      <c r="B36" s="8" t="n">
        <v>0.129575345289631</v>
      </c>
      <c r="C36" s="8" t="n">
        <v>0.2497</v>
      </c>
      <c r="H36" s="4"/>
      <c r="I36" s="4"/>
      <c r="J36" s="4"/>
      <c r="K36" s="4"/>
      <c r="L36" s="4"/>
      <c r="M36" s="4"/>
      <c r="N36" s="4"/>
      <c r="O36" s="4"/>
      <c r="P36" s="4"/>
    </row>
    <row r="37" customFormat="false" ht="12.75" hidden="false" customHeight="false" outlineLevel="0" collapsed="false">
      <c r="A37" s="34" t="n">
        <v>35977</v>
      </c>
      <c r="B37" s="8" t="n">
        <v>0.129019635126778</v>
      </c>
      <c r="C37" s="8" t="n">
        <v>0.2698</v>
      </c>
      <c r="H37" s="4"/>
      <c r="I37" s="4"/>
      <c r="J37" s="4"/>
      <c r="K37" s="4"/>
      <c r="L37" s="4"/>
      <c r="M37" s="4"/>
      <c r="N37" s="4"/>
      <c r="O37" s="4"/>
      <c r="P37" s="4"/>
    </row>
    <row r="38" customFormat="false" ht="12.75" hidden="false" customHeight="false" outlineLevel="0" collapsed="false">
      <c r="A38" s="34" t="n">
        <v>36008</v>
      </c>
      <c r="B38" s="8" t="n">
        <v>0.110144206889105</v>
      </c>
      <c r="C38" s="8" t="n">
        <v>0.3238</v>
      </c>
    </row>
    <row r="39" customFormat="false" ht="12.75" hidden="false" customHeight="false" outlineLevel="0" collapsed="false">
      <c r="A39" s="34" t="n">
        <v>36039</v>
      </c>
      <c r="B39" s="8" t="n">
        <v>0.119700356333009</v>
      </c>
      <c r="C39" s="8" t="n">
        <v>0.3013</v>
      </c>
    </row>
    <row r="40" customFormat="false" ht="12.75" hidden="false" customHeight="false" outlineLevel="0" collapsed="false">
      <c r="A40" s="34" t="n">
        <v>36069</v>
      </c>
      <c r="B40" s="8" t="n">
        <v>0.112302505129036</v>
      </c>
      <c r="C40" s="8" t="n">
        <v>0.2765</v>
      </c>
    </row>
    <row r="41" customFormat="false" ht="12.75" hidden="false" customHeight="false" outlineLevel="0" collapsed="false">
      <c r="A41" s="34" t="n">
        <v>36100</v>
      </c>
      <c r="B41" s="8" t="n">
        <v>0.12621112304571</v>
      </c>
      <c r="C41" s="8" t="n">
        <v>0.2603</v>
      </c>
    </row>
    <row r="42" customFormat="false" ht="12.75" hidden="false" customHeight="false" outlineLevel="0" collapsed="false">
      <c r="A42" s="34" t="n">
        <v>36130</v>
      </c>
      <c r="B42" s="8" t="n">
        <v>0.101952484023913</v>
      </c>
      <c r="C42" s="8" t="n">
        <v>0.2172</v>
      </c>
    </row>
    <row r="43" customFormat="false" ht="12.75" hidden="false" customHeight="false" outlineLevel="0" collapsed="false">
      <c r="A43" s="34" t="n">
        <v>36161</v>
      </c>
      <c r="B43" s="8" t="n">
        <v>0.110203246210765</v>
      </c>
      <c r="C43" s="8" t="n">
        <v>0.2156</v>
      </c>
    </row>
    <row r="44" customFormat="false" ht="12.75" hidden="false" customHeight="false" outlineLevel="0" collapsed="false">
      <c r="A44" s="34" t="n">
        <v>36192</v>
      </c>
      <c r="B44" s="8" t="n">
        <v>0.10562059911684</v>
      </c>
      <c r="C44" s="8" t="n">
        <v>0.2254</v>
      </c>
    </row>
    <row r="45" customFormat="false" ht="12.75" hidden="false" customHeight="false" outlineLevel="0" collapsed="false">
      <c r="A45" s="34" t="n">
        <v>36220</v>
      </c>
      <c r="B45" s="8" t="n">
        <v>0.106698708468895</v>
      </c>
      <c r="C45" s="8" t="n">
        <v>0.2694</v>
      </c>
    </row>
    <row r="46" customFormat="false" ht="12.75" hidden="false" customHeight="false" outlineLevel="0" collapsed="false">
      <c r="A46" s="34" t="n">
        <v>36251</v>
      </c>
      <c r="B46" s="8" t="n">
        <v>0.128205755318</v>
      </c>
      <c r="C46" s="8" t="n">
        <v>0.302</v>
      </c>
    </row>
    <row r="47" customFormat="false" ht="12.75" hidden="false" customHeight="false" outlineLevel="0" collapsed="false">
      <c r="A47" s="34" t="n">
        <v>36281</v>
      </c>
      <c r="B47" s="8" t="n">
        <v>0.134452040816327</v>
      </c>
      <c r="C47" s="8" t="n">
        <v>0.348</v>
      </c>
    </row>
    <row r="48" customFormat="false" ht="12.75" hidden="false" customHeight="false" outlineLevel="0" collapsed="false">
      <c r="A48" s="34" t="n">
        <v>36312</v>
      </c>
      <c r="B48" s="8" t="n">
        <v>0.137097763347763</v>
      </c>
      <c r="C48" s="8" t="n">
        <v>0.382</v>
      </c>
    </row>
    <row r="49" customFormat="false" ht="12.75" hidden="false" customHeight="false" outlineLevel="0" collapsed="false">
      <c r="A49" s="34" t="n">
        <v>36342</v>
      </c>
      <c r="B49" s="8" t="n">
        <v>0.137350124176655</v>
      </c>
      <c r="C49" s="8" t="n">
        <v>0.4</v>
      </c>
    </row>
    <row r="50" customFormat="false" ht="12.75" hidden="false" customHeight="false" outlineLevel="0" collapsed="false">
      <c r="A50" s="34" t="n">
        <v>36373</v>
      </c>
      <c r="B50" s="8" t="n">
        <v>0.166306431663575</v>
      </c>
      <c r="C50" s="8" t="n">
        <v>0.423</v>
      </c>
    </row>
    <row r="51" customFormat="false" ht="12.75" hidden="false" customHeight="false" outlineLevel="0" collapsed="false">
      <c r="A51" s="34" t="n">
        <v>36404</v>
      </c>
      <c r="B51" s="8" t="n">
        <v>0.151876039304611</v>
      </c>
      <c r="C51" s="8" t="n">
        <v>0.3866</v>
      </c>
    </row>
    <row r="52" customFormat="false" ht="12.75" hidden="false" customHeight="false" outlineLevel="0" collapsed="false">
      <c r="A52" s="34" t="n">
        <v>36434</v>
      </c>
      <c r="B52" s="8" t="n">
        <v>0.162468739876903</v>
      </c>
      <c r="C52" s="8" t="n">
        <v>0.354</v>
      </c>
    </row>
    <row r="53" customFormat="false" ht="12.75" hidden="false" customHeight="false" outlineLevel="0" collapsed="false">
      <c r="A53" s="34" t="n">
        <v>36465</v>
      </c>
      <c r="B53" s="8" t="n">
        <v>0.140713945578231</v>
      </c>
      <c r="C53" s="8" t="n">
        <v>0.3597</v>
      </c>
    </row>
    <row r="54" customFormat="false" ht="12.75" hidden="false" customHeight="false" outlineLevel="0" collapsed="false">
      <c r="A54" s="34" t="n">
        <v>36495</v>
      </c>
      <c r="B54" s="8" t="n">
        <v>0.140686966850232</v>
      </c>
      <c r="C54" s="8" t="n">
        <v>0.329</v>
      </c>
    </row>
    <row r="55" customFormat="false" ht="12.75" hidden="false" customHeight="false" outlineLevel="0" collapsed="false">
      <c r="A55" s="34" t="n">
        <v>36526</v>
      </c>
      <c r="B55" s="8" t="n">
        <v>0.143487074829932</v>
      </c>
      <c r="C55" s="8" t="n">
        <v>0.2919</v>
      </c>
    </row>
    <row r="56" customFormat="false" ht="12.75" hidden="false" customHeight="false" outlineLevel="0" collapsed="false">
      <c r="A56" s="34" t="n">
        <v>36557</v>
      </c>
      <c r="B56" s="8" t="n">
        <v>0.158485827664399</v>
      </c>
      <c r="C56" s="8" t="n">
        <v>0.3278</v>
      </c>
    </row>
    <row r="57" customFormat="false" ht="12.75" hidden="false" customHeight="false" outlineLevel="0" collapsed="false">
      <c r="A57" s="34" t="n">
        <v>36586</v>
      </c>
      <c r="B57" s="8" t="n">
        <v>0.166335896677512</v>
      </c>
      <c r="C57" s="8" t="n">
        <v>0.3858</v>
      </c>
    </row>
    <row r="58" customFormat="false" ht="12.75" hidden="false" customHeight="false" outlineLevel="0" collapsed="false">
      <c r="A58" s="34" t="n">
        <v>36617</v>
      </c>
      <c r="B58" s="8" t="n">
        <v>0.180889008234873</v>
      </c>
      <c r="C58" s="8" t="n">
        <v>0.5306</v>
      </c>
    </row>
    <row r="59" customFormat="false" ht="12.75" hidden="false" customHeight="false" outlineLevel="0" collapsed="false">
      <c r="A59" s="34" t="n">
        <v>36647</v>
      </c>
      <c r="B59" s="8" t="n">
        <v>0.213175840032983</v>
      </c>
      <c r="C59" s="8" t="n">
        <v>0.635</v>
      </c>
    </row>
    <row r="60" customFormat="false" ht="12.75" hidden="false" customHeight="false" outlineLevel="0" collapsed="false">
      <c r="A60" s="34" t="n">
        <v>36678</v>
      </c>
      <c r="B60" s="8" t="n">
        <v>0.255206503813647</v>
      </c>
      <c r="C60" s="8" t="n">
        <v>0.5775</v>
      </c>
    </row>
    <row r="61" customFormat="false" ht="12.75" hidden="false" customHeight="false" outlineLevel="0" collapsed="false">
      <c r="A61" s="34" t="n">
        <v>36708</v>
      </c>
      <c r="B61" s="8" t="n">
        <v>0.236885189163385</v>
      </c>
      <c r="C61" s="8" t="n">
        <v>0.6356</v>
      </c>
    </row>
    <row r="62" customFormat="false" ht="12.75" hidden="false" customHeight="false" outlineLevel="0" collapsed="false">
      <c r="A62" s="34" t="n">
        <v>36739</v>
      </c>
      <c r="B62" s="8" t="n">
        <v>0.262959338280767</v>
      </c>
      <c r="C62" s="8" t="n">
        <v>0.721</v>
      </c>
    </row>
    <row r="63" customFormat="false" ht="12.75" hidden="false" customHeight="false" outlineLevel="0" collapsed="false">
      <c r="A63" s="34" t="n">
        <v>36770</v>
      </c>
      <c r="B63" s="8" t="n">
        <v>0.301465986394558</v>
      </c>
      <c r="C63" s="8" t="n">
        <v>0.705</v>
      </c>
    </row>
    <row r="64" customFormat="false" ht="12.75" hidden="false" customHeight="false" outlineLevel="0" collapsed="false">
      <c r="A64" s="34" t="n">
        <v>36800</v>
      </c>
      <c r="B64" s="8" t="n">
        <v>0.299310915275201</v>
      </c>
      <c r="C64" s="8" t="n">
        <v>0.6797</v>
      </c>
    </row>
    <row r="65" customFormat="false" ht="12.75" hidden="false" customHeight="false" outlineLevel="0" collapsed="false">
      <c r="A65" s="34" t="n">
        <v>36831</v>
      </c>
      <c r="B65" s="8" t="n">
        <v>0.329599829931973</v>
      </c>
      <c r="C65" s="8" t="n">
        <v>0.6548</v>
      </c>
    </row>
    <row r="66" customFormat="false" ht="12.75" hidden="false" customHeight="false" outlineLevel="0" collapsed="false">
      <c r="A66" s="34" t="n">
        <v>36861</v>
      </c>
      <c r="B66" s="8" t="n">
        <v>0.534826303854875</v>
      </c>
      <c r="C66" s="8" t="n">
        <v>0.765</v>
      </c>
    </row>
    <row r="67" customFormat="false" ht="12.75" hidden="false" customHeight="false" outlineLevel="0" collapsed="false">
      <c r="A67" s="34" t="n">
        <v>36892</v>
      </c>
      <c r="B67" s="8" t="n">
        <v>0.487051236367563</v>
      </c>
      <c r="C67" s="8" t="n">
        <v>0.9088</v>
      </c>
    </row>
    <row r="68" customFormat="false" ht="12.75" hidden="false" customHeight="false" outlineLevel="0" collapsed="false">
      <c r="A68" s="34" t="n">
        <v>36923</v>
      </c>
      <c r="B68" s="8" t="n">
        <v>0.332540100250626</v>
      </c>
      <c r="C68" s="8" t="n">
        <v>0.7244</v>
      </c>
    </row>
    <row r="69" customFormat="false" ht="12.75" hidden="false" customHeight="false" outlineLevel="0" collapsed="false">
      <c r="A69" s="34" t="n">
        <v>36951</v>
      </c>
      <c r="B69" s="8" t="n">
        <v>0.307585897851204</v>
      </c>
      <c r="C69" s="8" t="n">
        <v>0.73</v>
      </c>
    </row>
    <row r="70" customFormat="false" ht="12.75" hidden="false" customHeight="false" outlineLevel="0" collapsed="false">
      <c r="A70" s="34" t="n">
        <v>36982</v>
      </c>
      <c r="B70" s="8" t="n">
        <v>0.315438127632005</v>
      </c>
      <c r="C70" s="8" t="n">
        <v>0.7</v>
      </c>
    </row>
    <row r="71" customFormat="false" ht="12.75" hidden="false" customHeight="false" outlineLevel="0" collapsed="false">
      <c r="A71" s="10"/>
    </row>
    <row r="72" customFormat="false" ht="12.75" hidden="false" customHeight="false" outlineLevel="0" collapsed="false">
      <c r="A72" s="10"/>
    </row>
    <row r="73" customFormat="false" ht="12.75" hidden="false" customHeight="false" outlineLevel="0" collapsed="false">
      <c r="A73" s="10"/>
    </row>
    <row r="74" customFormat="false" ht="12.75" hidden="false" customHeight="false" outlineLevel="0" collapsed="false">
      <c r="A74" s="10"/>
    </row>
    <row r="75" customFormat="false" ht="12.75" hidden="false" customHeight="false" outlineLevel="0" collapsed="false">
      <c r="A75" s="10"/>
    </row>
    <row r="76" customFormat="false" ht="12.75" hidden="false" customHeight="false" outlineLevel="0" collapsed="false">
      <c r="A76" s="10"/>
    </row>
    <row r="77" customFormat="false" ht="12.75" hidden="false" customHeight="false" outlineLevel="0" collapsed="false">
      <c r="A77" s="10"/>
    </row>
    <row r="78" customFormat="false" ht="12.75" hidden="false" customHeight="false" outlineLevel="0" collapsed="false">
      <c r="A78" s="10"/>
    </row>
    <row r="79" customFormat="false" ht="12.75" hidden="false" customHeight="false" outlineLevel="0" collapsed="false">
      <c r="A79" s="10"/>
    </row>
    <row r="80" customFormat="false" ht="12.75" hidden="false" customHeight="false" outlineLevel="0" collapsed="false">
      <c r="A80" s="10"/>
    </row>
    <row r="81" customFormat="false" ht="12.75" hidden="false" customHeight="false" outlineLevel="0" collapsed="false">
      <c r="A81" s="10"/>
    </row>
    <row r="82" customFormat="false" ht="12.75" hidden="false" customHeight="false" outlineLevel="0" collapsed="false">
      <c r="A82" s="10"/>
    </row>
    <row r="83" customFormat="false" ht="12.75" hidden="false" customHeight="false" outlineLevel="0" collapsed="false">
      <c r="A83" s="10"/>
    </row>
    <row r="84" customFormat="false" ht="12.75" hidden="false" customHeight="false" outlineLevel="0" collapsed="false">
      <c r="A84" s="10"/>
    </row>
    <row r="85" customFormat="false" ht="12.75" hidden="false" customHeight="false" outlineLevel="0" collapsed="false">
      <c r="A85" s="10"/>
    </row>
    <row r="86" customFormat="false" ht="12.75" hidden="false" customHeight="false" outlineLevel="0" collapsed="false">
      <c r="A86" s="10"/>
    </row>
    <row r="87" customFormat="false" ht="12.75" hidden="false" customHeight="false" outlineLevel="0" collapsed="false">
      <c r="A87" s="10"/>
    </row>
    <row r="88" customFormat="false" ht="12.75" hidden="false" customHeight="false" outlineLevel="0" collapsed="false">
      <c r="A88" s="10"/>
    </row>
    <row r="89" customFormat="false" ht="12.75" hidden="false" customHeight="false" outlineLevel="0" collapsed="false">
      <c r="A89" s="10"/>
    </row>
    <row r="90" customFormat="false" ht="12.75" hidden="false" customHeight="false" outlineLevel="0" collapsed="false">
      <c r="A90" s="10"/>
    </row>
    <row r="91" customFormat="false" ht="12.75" hidden="false" customHeight="false" outlineLevel="0" collapsed="false">
      <c r="A91" s="10"/>
    </row>
    <row r="92" customFormat="false" ht="12.75" hidden="false" customHeight="false" outlineLevel="0" collapsed="false">
      <c r="A92" s="10"/>
    </row>
    <row r="93" customFormat="false" ht="12.75" hidden="false" customHeight="false" outlineLevel="0" collapsed="false">
      <c r="A93" s="10"/>
    </row>
    <row r="94" customFormat="false" ht="12.75" hidden="false" customHeight="false" outlineLevel="0" collapsed="false">
      <c r="A94" s="10"/>
    </row>
    <row r="95" customFormat="false" ht="12.75" hidden="false" customHeight="false" outlineLevel="0" collapsed="false">
      <c r="A95" s="10"/>
    </row>
    <row r="96" customFormat="false" ht="12.75" hidden="false" customHeight="false" outlineLevel="0" collapsed="false">
      <c r="A96" s="10"/>
    </row>
    <row r="97" customFormat="false" ht="12.75" hidden="false" customHeight="false" outlineLevel="0" collapsed="false">
      <c r="A97" s="10"/>
    </row>
    <row r="98" customFormat="false" ht="12.75" hidden="false" customHeight="false" outlineLevel="0" collapsed="false">
      <c r="A98" s="10"/>
    </row>
    <row r="99" customFormat="false" ht="12.75" hidden="false" customHeight="false" outlineLevel="0" collapsed="false">
      <c r="A99" s="10"/>
    </row>
    <row r="100" customFormat="false" ht="12.75" hidden="false" customHeight="false" outlineLevel="0" collapsed="false">
      <c r="A100" s="10"/>
    </row>
    <row r="101" customFormat="false" ht="12.75" hidden="false" customHeight="false" outlineLevel="0" collapsed="false">
      <c r="A101" s="10"/>
    </row>
    <row r="102" customFormat="false" ht="12.75" hidden="false" customHeight="false" outlineLevel="0" collapsed="false">
      <c r="A102" s="10"/>
    </row>
    <row r="103" customFormat="false" ht="12.75" hidden="false" customHeight="false" outlineLevel="0" collapsed="false">
      <c r="A103" s="10"/>
    </row>
    <row r="104" customFormat="false" ht="12.75" hidden="false" customHeight="false" outlineLevel="0" collapsed="false">
      <c r="A104" s="10"/>
    </row>
    <row r="105" customFormat="false" ht="12.75" hidden="false" customHeight="false" outlineLevel="0" collapsed="false">
      <c r="A105" s="10"/>
    </row>
    <row r="106" customFormat="false" ht="12.75" hidden="false" customHeight="false" outlineLevel="0" collapsed="false">
      <c r="A106" s="10"/>
    </row>
    <row r="107" customFormat="false" ht="12.75" hidden="false" customHeight="false" outlineLevel="0" collapsed="false">
      <c r="A107" s="10"/>
    </row>
    <row r="108" customFormat="false" ht="12.75" hidden="false" customHeight="false" outlineLevel="0" collapsed="false">
      <c r="A108" s="10"/>
    </row>
    <row r="109" customFormat="false" ht="12.75" hidden="false" customHeight="false" outlineLevel="0" collapsed="false">
      <c r="A109" s="10"/>
    </row>
    <row r="110" customFormat="false" ht="12.75" hidden="false" customHeight="false" outlineLevel="0" collapsed="false">
      <c r="A110" s="10"/>
    </row>
    <row r="111" customFormat="false" ht="12.75" hidden="false" customHeight="false" outlineLevel="0" collapsed="false">
      <c r="A111" s="10"/>
    </row>
    <row r="112" customFormat="false" ht="12.75" hidden="false" customHeight="false" outlineLevel="0" collapsed="false">
      <c r="A112" s="10"/>
    </row>
    <row r="113" customFormat="false" ht="12.75" hidden="false" customHeight="false" outlineLevel="0" collapsed="false">
      <c r="A113" s="10"/>
    </row>
    <row r="114" customFormat="false" ht="12.75" hidden="false" customHeight="false" outlineLevel="0" collapsed="false">
      <c r="A114" s="10"/>
    </row>
    <row r="115" customFormat="false" ht="12.75" hidden="false" customHeight="false" outlineLevel="0" collapsed="false">
      <c r="A115" s="10"/>
    </row>
    <row r="116" customFormat="false" ht="12.75" hidden="false" customHeight="false" outlineLevel="0" collapsed="false">
      <c r="A116" s="10"/>
    </row>
    <row r="117" customFormat="false" ht="12.75" hidden="false" customHeight="false" outlineLevel="0" collapsed="false">
      <c r="A117" s="10"/>
    </row>
    <row r="118" customFormat="false" ht="12.75" hidden="false" customHeight="false" outlineLevel="0" collapsed="false">
      <c r="A118" s="10"/>
    </row>
    <row r="119" customFormat="false" ht="12.75" hidden="false" customHeight="false" outlineLevel="0" collapsed="false">
      <c r="A119" s="10"/>
    </row>
    <row r="120" customFormat="false" ht="12.75" hidden="false" customHeight="false" outlineLevel="0" collapsed="false">
      <c r="A120" s="10"/>
    </row>
    <row r="121" customFormat="false" ht="12.75" hidden="false" customHeight="false" outlineLevel="0" collapsed="false">
      <c r="A121" s="10"/>
    </row>
    <row r="122" customFormat="false" ht="12.75" hidden="false" customHeight="false" outlineLevel="0" collapsed="false">
      <c r="A122" s="10"/>
    </row>
    <row r="123" customFormat="false" ht="12.75" hidden="false" customHeight="false" outlineLevel="0" collapsed="false">
      <c r="A123" s="10"/>
    </row>
    <row r="124" customFormat="false" ht="12.75" hidden="false" customHeight="false" outlineLevel="0" collapsed="false">
      <c r="A124" s="10"/>
    </row>
    <row r="125" customFormat="false" ht="12.75" hidden="false" customHeight="false" outlineLevel="0" collapsed="false">
      <c r="A125" s="10"/>
    </row>
    <row r="126" customFormat="false" ht="12.75" hidden="false" customHeight="false" outlineLevel="0" collapsed="false">
      <c r="A126" s="10"/>
    </row>
    <row r="127" customFormat="false" ht="12.75" hidden="false" customHeight="false" outlineLevel="0" collapsed="false">
      <c r="A127" s="10"/>
    </row>
    <row r="128" customFormat="false" ht="12.75" hidden="false" customHeight="false" outlineLevel="0" collapsed="false">
      <c r="A128" s="10"/>
    </row>
    <row r="129" customFormat="false" ht="12.75" hidden="false" customHeight="false" outlineLevel="0" collapsed="false">
      <c r="A129" s="10"/>
    </row>
    <row r="130" customFormat="false" ht="12.75" hidden="false" customHeight="false" outlineLevel="0" collapsed="false">
      <c r="A130" s="10"/>
    </row>
    <row r="131" customFormat="false" ht="12.75" hidden="false" customHeight="false" outlineLevel="0" collapsed="false">
      <c r="A131" s="10"/>
    </row>
    <row r="132" customFormat="false" ht="12.75" hidden="false" customHeight="false" outlineLevel="0" collapsed="false">
      <c r="A132" s="10"/>
    </row>
    <row r="133" customFormat="false" ht="12.75" hidden="false" customHeight="false" outlineLevel="0" collapsed="false">
      <c r="A133" s="10"/>
    </row>
    <row r="134" customFormat="false" ht="12.75" hidden="false" customHeight="false" outlineLevel="0" collapsed="false">
      <c r="A134" s="10"/>
    </row>
    <row r="135" customFormat="false" ht="12.75" hidden="false" customHeight="false" outlineLevel="0" collapsed="false">
      <c r="A135" s="10"/>
    </row>
    <row r="136" customFormat="false" ht="12.75" hidden="false" customHeight="false" outlineLevel="0" collapsed="false">
      <c r="A136" s="10"/>
    </row>
    <row r="137" customFormat="false" ht="12.75" hidden="false" customHeight="false" outlineLevel="0" collapsed="false">
      <c r="A137" s="10"/>
    </row>
    <row r="138" customFormat="false" ht="12.75" hidden="false" customHeight="false" outlineLevel="0" collapsed="false">
      <c r="A138" s="10"/>
    </row>
    <row r="139" customFormat="false" ht="12.75" hidden="false" customHeight="false" outlineLevel="0" collapsed="false">
      <c r="A139" s="10"/>
    </row>
    <row r="140" customFormat="false" ht="12.75" hidden="false" customHeight="false" outlineLevel="0" collapsed="false">
      <c r="A140" s="10"/>
    </row>
    <row r="141" customFormat="false" ht="12.75" hidden="false" customHeight="false" outlineLevel="0" collapsed="false">
      <c r="A141" s="10"/>
    </row>
    <row r="142" customFormat="false" ht="12.75" hidden="false" customHeight="false" outlineLevel="0" collapsed="false">
      <c r="A142" s="10"/>
    </row>
    <row r="143" customFormat="false" ht="12.75" hidden="false" customHeight="false" outlineLevel="0" collapsed="false">
      <c r="A143" s="10"/>
    </row>
    <row r="144" customFormat="false" ht="12.75" hidden="false" customHeight="false" outlineLevel="0" collapsed="false">
      <c r="A144" s="10"/>
    </row>
    <row r="145" customFormat="false" ht="12.75" hidden="false" customHeight="false" outlineLevel="0" collapsed="false">
      <c r="A145" s="10"/>
    </row>
    <row r="146" customFormat="false" ht="12.75" hidden="false" customHeight="false" outlineLevel="0" collapsed="false">
      <c r="A146" s="10"/>
    </row>
    <row r="147" customFormat="false" ht="12.75" hidden="false" customHeight="false" outlineLevel="0" collapsed="false">
      <c r="A147" s="10"/>
    </row>
    <row r="148" customFormat="false" ht="12.75" hidden="false" customHeight="false" outlineLevel="0" collapsed="false">
      <c r="A148" s="10"/>
    </row>
    <row r="149" customFormat="false" ht="12.75" hidden="false" customHeight="false" outlineLevel="0" collapsed="false">
      <c r="A149" s="10"/>
    </row>
    <row r="150" customFormat="false" ht="12.75" hidden="false" customHeight="false" outlineLevel="0" collapsed="false">
      <c r="A150" s="10"/>
    </row>
    <row r="151" customFormat="false" ht="12.75" hidden="false" customHeight="false" outlineLevel="0" collapsed="false">
      <c r="A151" s="10"/>
    </row>
    <row r="152" customFormat="false" ht="12.75" hidden="false" customHeight="false" outlineLevel="0" collapsed="false">
      <c r="A152" s="10"/>
    </row>
    <row r="153" customFormat="false" ht="12.75" hidden="false" customHeight="false" outlineLevel="0" collapsed="false">
      <c r="A153" s="10"/>
    </row>
    <row r="154" customFormat="false" ht="12.75" hidden="false" customHeight="false" outlineLevel="0" collapsed="false">
      <c r="A154" s="10"/>
    </row>
    <row r="155" customFormat="false" ht="12.75" hidden="false" customHeight="false" outlineLevel="0" collapsed="false">
      <c r="A155" s="10"/>
    </row>
    <row r="156" customFormat="false" ht="12.75" hidden="false" customHeight="false" outlineLevel="0" collapsed="false">
      <c r="A156" s="10"/>
    </row>
    <row r="157" customFormat="false" ht="12.75" hidden="false" customHeight="false" outlineLevel="0" collapsed="false">
      <c r="A157" s="10"/>
    </row>
    <row r="158" customFormat="false" ht="12.75" hidden="false" customHeight="false" outlineLevel="0" collapsed="false">
      <c r="A158" s="10"/>
    </row>
    <row r="159" customFormat="false" ht="12.75" hidden="false" customHeight="false" outlineLevel="0" collapsed="false">
      <c r="A159" s="10"/>
    </row>
    <row r="160" customFormat="false" ht="12.75" hidden="false" customHeight="false" outlineLevel="0" collapsed="false">
      <c r="A160" s="10"/>
    </row>
    <row r="161" customFormat="false" ht="12.75" hidden="false" customHeight="false" outlineLevel="0" collapsed="false">
      <c r="A161" s="10"/>
    </row>
    <row r="162" customFormat="false" ht="12.75" hidden="false" customHeight="false" outlineLevel="0" collapsed="false">
      <c r="A162" s="10"/>
    </row>
    <row r="163" customFormat="false" ht="12.75" hidden="false" customHeight="false" outlineLevel="0" collapsed="false">
      <c r="A163" s="10"/>
    </row>
    <row r="164" customFormat="false" ht="12.75" hidden="false" customHeight="false" outlineLevel="0" collapsed="false">
      <c r="A164" s="10"/>
    </row>
    <row r="165" customFormat="false" ht="12.75" hidden="false" customHeight="false" outlineLevel="0" collapsed="false">
      <c r="A165" s="10"/>
    </row>
    <row r="166" customFormat="false" ht="12.75" hidden="false" customHeight="false" outlineLevel="0" collapsed="false">
      <c r="A166" s="10"/>
    </row>
    <row r="167" customFormat="false" ht="12.75" hidden="false" customHeight="false" outlineLevel="0" collapsed="false">
      <c r="A167" s="10"/>
    </row>
    <row r="168" customFormat="false" ht="12.75" hidden="false" customHeight="false" outlineLevel="0" collapsed="false">
      <c r="A168" s="10"/>
    </row>
    <row r="169" customFormat="false" ht="12.75" hidden="false" customHeight="false" outlineLevel="0" collapsed="false">
      <c r="A169" s="10"/>
    </row>
    <row r="170" customFormat="false" ht="12.75" hidden="false" customHeight="false" outlineLevel="0" collapsed="false">
      <c r="A170" s="10"/>
    </row>
    <row r="171" customFormat="false" ht="12.75" hidden="false" customHeight="false" outlineLevel="0" collapsed="false">
      <c r="A171" s="10"/>
    </row>
    <row r="172" customFormat="false" ht="12.75" hidden="false" customHeight="false" outlineLevel="0" collapsed="false">
      <c r="A172" s="10"/>
    </row>
    <row r="173" customFormat="false" ht="12.75" hidden="false" customHeight="false" outlineLevel="0" collapsed="false">
      <c r="A173" s="10"/>
    </row>
    <row r="174" customFormat="false" ht="12.75" hidden="false" customHeight="false" outlineLevel="0" collapsed="false">
      <c r="A174" s="10"/>
    </row>
    <row r="175" customFormat="false" ht="12.75" hidden="false" customHeight="false" outlineLevel="0" collapsed="false">
      <c r="A175" s="10"/>
    </row>
    <row r="176" customFormat="false" ht="12.75" hidden="false" customHeight="false" outlineLevel="0" collapsed="false">
      <c r="A176" s="10"/>
    </row>
    <row r="177" customFormat="false" ht="12.75" hidden="false" customHeight="false" outlineLevel="0" collapsed="false">
      <c r="A177" s="10"/>
    </row>
    <row r="178" customFormat="false" ht="12.75" hidden="false" customHeight="false" outlineLevel="0" collapsed="false">
      <c r="A178" s="10"/>
    </row>
    <row r="179" customFormat="false" ht="12.75" hidden="false" customHeight="false" outlineLevel="0" collapsed="false">
      <c r="A179" s="10"/>
    </row>
    <row r="180" customFormat="false" ht="12.75" hidden="false" customHeight="false" outlineLevel="0" collapsed="false">
      <c r="A180" s="10"/>
    </row>
    <row r="181" customFormat="false" ht="12.75" hidden="false" customHeight="false" outlineLevel="0" collapsed="false">
      <c r="A181" s="10"/>
    </row>
    <row r="182" customFormat="false" ht="12.75" hidden="false" customHeight="false" outlineLevel="0" collapsed="false">
      <c r="A182" s="10"/>
    </row>
    <row r="183" customFormat="false" ht="12.75" hidden="false" customHeight="false" outlineLevel="0" collapsed="false">
      <c r="A183" s="10"/>
    </row>
    <row r="184" customFormat="false" ht="12.75" hidden="false" customHeight="false" outlineLevel="0" collapsed="false">
      <c r="A184" s="10"/>
    </row>
    <row r="185" customFormat="false" ht="12.75" hidden="false" customHeight="false" outlineLevel="0" collapsed="false">
      <c r="A185" s="10"/>
    </row>
    <row r="186" customFormat="false" ht="12.75" hidden="false" customHeight="false" outlineLevel="0" collapsed="false">
      <c r="A186" s="10"/>
    </row>
    <row r="187" customFormat="false" ht="12.75" hidden="false" customHeight="false" outlineLevel="0" collapsed="false">
      <c r="A187" s="10"/>
    </row>
    <row r="188" customFormat="false" ht="12.75" hidden="false" customHeight="false" outlineLevel="0" collapsed="false">
      <c r="A188" s="10"/>
    </row>
    <row r="189" customFormat="false" ht="12.75" hidden="false" customHeight="false" outlineLevel="0" collapsed="false">
      <c r="A189" s="10"/>
    </row>
    <row r="190" customFormat="false" ht="12.75" hidden="false" customHeight="false" outlineLevel="0" collapsed="false">
      <c r="A190" s="10"/>
    </row>
    <row r="191" customFormat="false" ht="12.75" hidden="false" customHeight="false" outlineLevel="0" collapsed="false">
      <c r="A191" s="10"/>
    </row>
    <row r="192" customFormat="false" ht="12.75" hidden="false" customHeight="false" outlineLevel="0" collapsed="false">
      <c r="A192" s="10"/>
    </row>
    <row r="193" customFormat="false" ht="12.75" hidden="false" customHeight="false" outlineLevel="0" collapsed="false">
      <c r="A193" s="10"/>
    </row>
    <row r="194" customFormat="false" ht="12.75" hidden="false" customHeight="false" outlineLevel="0" collapsed="false">
      <c r="A194" s="10"/>
    </row>
    <row r="195" customFormat="false" ht="12.75" hidden="false" customHeight="false" outlineLevel="0" collapsed="false">
      <c r="A195" s="10"/>
    </row>
    <row r="196" customFormat="false" ht="12.75" hidden="false" customHeight="false" outlineLevel="0" collapsed="false">
      <c r="A196" s="10"/>
    </row>
    <row r="197" customFormat="false" ht="12.75" hidden="false" customHeight="false" outlineLevel="0" collapsed="false">
      <c r="A197" s="10"/>
    </row>
    <row r="198" customFormat="false" ht="12.75" hidden="false" customHeight="false" outlineLevel="0" collapsed="false">
      <c r="A198" s="10"/>
    </row>
    <row r="199" customFormat="false" ht="12.75" hidden="false" customHeight="false" outlineLevel="0" collapsed="false">
      <c r="A199" s="10"/>
    </row>
    <row r="200" customFormat="false" ht="12.75" hidden="false" customHeight="false" outlineLevel="0" collapsed="false">
      <c r="A200" s="10"/>
    </row>
    <row r="201" customFormat="false" ht="12.75" hidden="false" customHeight="false" outlineLevel="0" collapsed="false">
      <c r="A201" s="10"/>
    </row>
    <row r="202" customFormat="false" ht="12.75" hidden="false" customHeight="false" outlineLevel="0" collapsed="false">
      <c r="A202" s="10"/>
    </row>
    <row r="203" customFormat="false" ht="12.75" hidden="false" customHeight="false" outlineLevel="0" collapsed="false">
      <c r="A203" s="10"/>
    </row>
    <row r="204" customFormat="false" ht="12.75" hidden="false" customHeight="false" outlineLevel="0" collapsed="false">
      <c r="A204" s="10"/>
    </row>
    <row r="205" customFormat="false" ht="12.75" hidden="false" customHeight="false" outlineLevel="0" collapsed="false">
      <c r="A205" s="10"/>
    </row>
    <row r="206" customFormat="false" ht="12.75" hidden="false" customHeight="false" outlineLevel="0" collapsed="false">
      <c r="A206" s="10"/>
    </row>
    <row r="207" customFormat="false" ht="12.75" hidden="false" customHeight="false" outlineLevel="0" collapsed="false">
      <c r="A207" s="10"/>
    </row>
    <row r="208" customFormat="false" ht="12.75" hidden="false" customHeight="false" outlineLevel="0" collapsed="false">
      <c r="A208" s="10"/>
    </row>
    <row r="209" customFormat="false" ht="12.75" hidden="false" customHeight="false" outlineLevel="0" collapsed="false">
      <c r="A209" s="10"/>
    </row>
    <row r="210" customFormat="false" ht="12.75" hidden="false" customHeight="false" outlineLevel="0" collapsed="false">
      <c r="A210" s="10"/>
    </row>
    <row r="211" customFormat="false" ht="12.75" hidden="false" customHeight="false" outlineLevel="0" collapsed="false">
      <c r="A211" s="10"/>
    </row>
    <row r="212" customFormat="false" ht="12.75" hidden="false" customHeight="false" outlineLevel="0" collapsed="false">
      <c r="A212" s="10"/>
    </row>
    <row r="213" customFormat="false" ht="12.75" hidden="false" customHeight="false" outlineLevel="0" collapsed="false">
      <c r="A213" s="10"/>
    </row>
    <row r="214" customFormat="false" ht="12.75" hidden="false" customHeight="false" outlineLevel="0" collapsed="false">
      <c r="A214" s="10"/>
    </row>
    <row r="215" customFormat="false" ht="12.75" hidden="false" customHeight="false" outlineLevel="0" collapsed="false">
      <c r="A215" s="10"/>
    </row>
    <row r="216" customFormat="false" ht="12.75" hidden="false" customHeight="false" outlineLevel="0" collapsed="false">
      <c r="A216" s="10"/>
    </row>
    <row r="217" customFormat="false" ht="12.75" hidden="false" customHeight="false" outlineLevel="0" collapsed="false">
      <c r="A217" s="10"/>
    </row>
    <row r="218" customFormat="false" ht="12.75" hidden="false" customHeight="false" outlineLevel="0" collapsed="false">
      <c r="A218" s="10"/>
    </row>
    <row r="219" customFormat="false" ht="12.75" hidden="false" customHeight="false" outlineLevel="0" collapsed="false">
      <c r="A219" s="10"/>
    </row>
    <row r="220" customFormat="false" ht="12.75" hidden="false" customHeight="false" outlineLevel="0" collapsed="false">
      <c r="A220" s="10"/>
    </row>
    <row r="221" customFormat="false" ht="12.75" hidden="false" customHeight="false" outlineLevel="0" collapsed="false">
      <c r="A221" s="10"/>
    </row>
    <row r="222" customFormat="false" ht="12.75" hidden="false" customHeight="false" outlineLevel="0" collapsed="false">
      <c r="A222" s="10"/>
    </row>
    <row r="223" customFormat="false" ht="12.75" hidden="false" customHeight="false" outlineLevel="0" collapsed="false">
      <c r="A223" s="10"/>
    </row>
    <row r="224" customFormat="false" ht="12.75" hidden="false" customHeight="false" outlineLevel="0" collapsed="false">
      <c r="A224" s="10"/>
    </row>
    <row r="225" customFormat="false" ht="12.75" hidden="false" customHeight="false" outlineLevel="0" collapsed="false">
      <c r="A225" s="10"/>
    </row>
    <row r="226" customFormat="false" ht="12.75" hidden="false" customHeight="false" outlineLevel="0" collapsed="false">
      <c r="A226" s="10"/>
    </row>
    <row r="227" customFormat="false" ht="12.75" hidden="false" customHeight="false" outlineLevel="0" collapsed="false">
      <c r="A227" s="10"/>
    </row>
    <row r="228" customFormat="false" ht="12.75" hidden="false" customHeight="false" outlineLevel="0" collapsed="false">
      <c r="A228" s="10"/>
    </row>
    <row r="229" customFormat="false" ht="12.75" hidden="false" customHeight="false" outlineLevel="0" collapsed="false">
      <c r="A229" s="10"/>
    </row>
    <row r="230" customFormat="false" ht="12.75" hidden="false" customHeight="false" outlineLevel="0" collapsed="false">
      <c r="A230" s="10"/>
    </row>
    <row r="231" customFormat="false" ht="12.75" hidden="false" customHeight="false" outlineLevel="0" collapsed="false">
      <c r="A231" s="10"/>
    </row>
    <row r="232" customFormat="false" ht="12.75" hidden="false" customHeight="false" outlineLevel="0" collapsed="false">
      <c r="A232" s="10"/>
    </row>
    <row r="233" customFormat="false" ht="12.75" hidden="false" customHeight="false" outlineLevel="0" collapsed="false">
      <c r="A233" s="10"/>
    </row>
    <row r="234" customFormat="false" ht="12.75" hidden="false" customHeight="false" outlineLevel="0" collapsed="false">
      <c r="A234" s="10"/>
    </row>
    <row r="235" customFormat="false" ht="12.75" hidden="false" customHeight="false" outlineLevel="0" collapsed="false">
      <c r="A235" s="10"/>
    </row>
    <row r="236" customFormat="false" ht="12.75" hidden="false" customHeight="false" outlineLevel="0" collapsed="false">
      <c r="A236" s="10"/>
    </row>
    <row r="237" customFormat="false" ht="12.75" hidden="false" customHeight="false" outlineLevel="0" collapsed="false">
      <c r="A237" s="10"/>
    </row>
    <row r="238" customFormat="false" ht="12.75" hidden="false" customHeight="false" outlineLevel="0" collapsed="false">
      <c r="A238" s="10"/>
    </row>
    <row r="239" customFormat="false" ht="12.75" hidden="false" customHeight="false" outlineLevel="0" collapsed="false">
      <c r="A239" s="10"/>
    </row>
    <row r="240" customFormat="false" ht="12.75" hidden="false" customHeight="false" outlineLevel="0" collapsed="false">
      <c r="A240" s="10"/>
    </row>
    <row r="241" customFormat="false" ht="12.75" hidden="false" customHeight="false" outlineLevel="0" collapsed="false">
      <c r="A241" s="10"/>
    </row>
    <row r="242" customFormat="false" ht="12.75" hidden="false" customHeight="false" outlineLevel="0" collapsed="false">
      <c r="A242" s="10"/>
    </row>
    <row r="243" customFormat="false" ht="12.75" hidden="false" customHeight="false" outlineLevel="0" collapsed="false">
      <c r="A243" s="10"/>
    </row>
    <row r="244" customFormat="false" ht="12.75" hidden="false" customHeight="false" outlineLevel="0" collapsed="false">
      <c r="A244" s="10"/>
    </row>
    <row r="245" customFormat="false" ht="12.75" hidden="false" customHeight="false" outlineLevel="0" collapsed="false">
      <c r="A245" s="10"/>
    </row>
    <row r="246" customFormat="false" ht="12.75" hidden="false" customHeight="false" outlineLevel="0" collapsed="false">
      <c r="A246" s="10"/>
    </row>
    <row r="247" customFormat="false" ht="12.75" hidden="false" customHeight="false" outlineLevel="0" collapsed="false">
      <c r="A247" s="10"/>
    </row>
    <row r="248" customFormat="false" ht="12.75" hidden="false" customHeight="false" outlineLevel="0" collapsed="false">
      <c r="A248" s="10"/>
    </row>
    <row r="249" customFormat="false" ht="12.75" hidden="false" customHeight="false" outlineLevel="0" collapsed="false">
      <c r="A249" s="10"/>
    </row>
    <row r="250" customFormat="false" ht="12.75" hidden="false" customHeight="false" outlineLevel="0" collapsed="false">
      <c r="A250" s="10"/>
    </row>
    <row r="251" customFormat="false" ht="12.75" hidden="false" customHeight="false" outlineLevel="0" collapsed="false">
      <c r="A251" s="10"/>
    </row>
    <row r="252" customFormat="false" ht="12.75" hidden="false" customHeight="false" outlineLevel="0" collapsed="false">
      <c r="A252" s="10"/>
    </row>
    <row r="253" customFormat="false" ht="12.75" hidden="false" customHeight="false" outlineLevel="0" collapsed="false">
      <c r="A253" s="10"/>
    </row>
    <row r="254" customFormat="false" ht="12.75" hidden="false" customHeight="false" outlineLevel="0" collapsed="false">
      <c r="A254" s="10"/>
    </row>
    <row r="255" customFormat="false" ht="12.75" hidden="false" customHeight="false" outlineLevel="0" collapsed="false">
      <c r="A255" s="10"/>
    </row>
    <row r="256" customFormat="false" ht="12.75" hidden="false" customHeight="false" outlineLevel="0" collapsed="false">
      <c r="A256" s="10"/>
    </row>
    <row r="257" customFormat="false" ht="12.75" hidden="false" customHeight="false" outlineLevel="0" collapsed="false">
      <c r="A257" s="10"/>
    </row>
    <row r="258" customFormat="false" ht="12.75" hidden="false" customHeight="false" outlineLevel="0" collapsed="false">
      <c r="A258" s="10"/>
    </row>
    <row r="259" customFormat="false" ht="12.75" hidden="false" customHeight="false" outlineLevel="0" collapsed="false">
      <c r="A259" s="10"/>
    </row>
    <row r="260" customFormat="false" ht="12.75" hidden="false" customHeight="false" outlineLevel="0" collapsed="false">
      <c r="A260" s="10"/>
    </row>
    <row r="261" customFormat="false" ht="12.75" hidden="false" customHeight="false" outlineLevel="0" collapsed="false">
      <c r="A261" s="10"/>
    </row>
    <row r="262" customFormat="false" ht="12.75" hidden="false" customHeight="false" outlineLevel="0" collapsed="false">
      <c r="A262" s="10"/>
    </row>
    <row r="263" customFormat="false" ht="12.75" hidden="false" customHeight="false" outlineLevel="0" collapsed="false">
      <c r="A263" s="10"/>
    </row>
    <row r="264" customFormat="false" ht="12.75" hidden="false" customHeight="false" outlineLevel="0" collapsed="false">
      <c r="A264" s="10"/>
    </row>
    <row r="265" customFormat="false" ht="12.75" hidden="false" customHeight="false" outlineLevel="0" collapsed="false">
      <c r="A265" s="10"/>
    </row>
    <row r="266" customFormat="false" ht="12.75" hidden="false" customHeight="false" outlineLevel="0" collapsed="false">
      <c r="A266" s="10"/>
    </row>
    <row r="267" customFormat="false" ht="12.75" hidden="false" customHeight="false" outlineLevel="0" collapsed="false">
      <c r="A267" s="10"/>
    </row>
    <row r="268" customFormat="false" ht="12.75" hidden="false" customHeight="false" outlineLevel="0" collapsed="false">
      <c r="A268" s="10"/>
    </row>
    <row r="269" customFormat="false" ht="12.75" hidden="false" customHeight="false" outlineLevel="0" collapsed="false">
      <c r="A269" s="10"/>
    </row>
    <row r="270" customFormat="false" ht="12.75" hidden="false" customHeight="false" outlineLevel="0" collapsed="false">
      <c r="A270" s="10"/>
    </row>
    <row r="271" customFormat="false" ht="12.75" hidden="false" customHeight="false" outlineLevel="0" collapsed="false">
      <c r="A271" s="10"/>
    </row>
    <row r="272" customFormat="false" ht="12.75" hidden="false" customHeight="false" outlineLevel="0" collapsed="false">
      <c r="A272" s="10"/>
    </row>
    <row r="273" customFormat="false" ht="12.75" hidden="false" customHeight="false" outlineLevel="0" collapsed="false">
      <c r="A273" s="10"/>
    </row>
    <row r="274" customFormat="false" ht="12.75" hidden="false" customHeight="false" outlineLevel="0" collapsed="false">
      <c r="A274" s="10"/>
    </row>
    <row r="275" customFormat="false" ht="12.75" hidden="false" customHeight="false" outlineLevel="0" collapsed="false">
      <c r="A275" s="10"/>
    </row>
    <row r="276" customFormat="false" ht="12.75" hidden="false" customHeight="false" outlineLevel="0" collapsed="false">
      <c r="A276" s="10"/>
    </row>
    <row r="277" customFormat="false" ht="12.75" hidden="false" customHeight="false" outlineLevel="0" collapsed="false">
      <c r="A277" s="10"/>
    </row>
    <row r="278" customFormat="false" ht="12.75" hidden="false" customHeight="false" outlineLevel="0" collapsed="false">
      <c r="A278" s="10"/>
    </row>
    <row r="279" customFormat="false" ht="12.75" hidden="false" customHeight="false" outlineLevel="0" collapsed="false">
      <c r="A279" s="10"/>
    </row>
    <row r="280" customFormat="false" ht="12.75" hidden="false" customHeight="false" outlineLevel="0" collapsed="false">
      <c r="A280" s="10"/>
    </row>
    <row r="281" customFormat="false" ht="12.75" hidden="false" customHeight="false" outlineLevel="0" collapsed="false">
      <c r="A281" s="10"/>
    </row>
    <row r="282" customFormat="false" ht="12.75" hidden="false" customHeight="false" outlineLevel="0" collapsed="false">
      <c r="A282" s="10"/>
    </row>
    <row r="283" customFormat="false" ht="12.75" hidden="false" customHeight="false" outlineLevel="0" collapsed="false">
      <c r="A283" s="10"/>
    </row>
    <row r="284" customFormat="false" ht="12.75" hidden="false" customHeight="false" outlineLevel="0" collapsed="false">
      <c r="A284" s="10"/>
    </row>
    <row r="285" customFormat="false" ht="12.75" hidden="false" customHeight="false" outlineLevel="0" collapsed="false">
      <c r="A285" s="10"/>
    </row>
    <row r="286" customFormat="false" ht="12.75" hidden="false" customHeight="false" outlineLevel="0" collapsed="false">
      <c r="A286" s="10"/>
    </row>
    <row r="287" customFormat="false" ht="12.75" hidden="false" customHeight="false" outlineLevel="0" collapsed="false">
      <c r="A287" s="10"/>
    </row>
    <row r="288" customFormat="false" ht="12.75" hidden="false" customHeight="false" outlineLevel="0" collapsed="false">
      <c r="A288" s="10"/>
    </row>
    <row r="289" customFormat="false" ht="12.75" hidden="false" customHeight="false" outlineLevel="0" collapsed="false">
      <c r="A289" s="10"/>
    </row>
    <row r="290" customFormat="false" ht="12.75" hidden="false" customHeight="false" outlineLevel="0" collapsed="false">
      <c r="A290" s="10"/>
    </row>
    <row r="291" customFormat="false" ht="12.75" hidden="false" customHeight="false" outlineLevel="0" collapsed="false">
      <c r="A291" s="10"/>
    </row>
    <row r="292" customFormat="false" ht="12.75" hidden="false" customHeight="false" outlineLevel="0" collapsed="false">
      <c r="A292" s="10"/>
    </row>
    <row r="293" customFormat="false" ht="12.75" hidden="false" customHeight="false" outlineLevel="0" collapsed="false">
      <c r="A293" s="10"/>
    </row>
    <row r="294" customFormat="false" ht="12.75" hidden="false" customHeight="false" outlineLevel="0" collapsed="false">
      <c r="A294" s="10"/>
    </row>
    <row r="295" customFormat="false" ht="12.75" hidden="false" customHeight="false" outlineLevel="0" collapsed="false">
      <c r="A295" s="10"/>
    </row>
    <row r="296" customFormat="false" ht="12.75" hidden="false" customHeight="false" outlineLevel="0" collapsed="false">
      <c r="A296" s="10"/>
    </row>
    <row r="297" customFormat="false" ht="12.75" hidden="false" customHeight="false" outlineLevel="0" collapsed="false">
      <c r="A297" s="10"/>
    </row>
    <row r="298" customFormat="false" ht="12.75" hidden="false" customHeight="false" outlineLevel="0" collapsed="false">
      <c r="A298" s="10"/>
    </row>
    <row r="299" customFormat="false" ht="12.75" hidden="false" customHeight="false" outlineLevel="0" collapsed="false">
      <c r="A299" s="10"/>
    </row>
    <row r="300" customFormat="false" ht="12.75" hidden="false" customHeight="false" outlineLevel="0" collapsed="false">
      <c r="A300" s="10"/>
    </row>
    <row r="301" customFormat="false" ht="12.75" hidden="false" customHeight="false" outlineLevel="0" collapsed="false">
      <c r="A301" s="10"/>
    </row>
    <row r="302" customFormat="false" ht="12.75" hidden="false" customHeight="false" outlineLevel="0" collapsed="false">
      <c r="A302" s="10"/>
    </row>
    <row r="303" customFormat="false" ht="12.75" hidden="false" customHeight="false" outlineLevel="0" collapsed="false">
      <c r="A303" s="10"/>
    </row>
    <row r="304" customFormat="false" ht="12.75" hidden="false" customHeight="false" outlineLevel="0" collapsed="false">
      <c r="A304" s="10"/>
    </row>
    <row r="305" customFormat="false" ht="12.75" hidden="false" customHeight="false" outlineLevel="0" collapsed="false">
      <c r="A305" s="10"/>
    </row>
    <row r="306" customFormat="false" ht="12.75" hidden="false" customHeight="false" outlineLevel="0" collapsed="false">
      <c r="A306" s="10"/>
    </row>
    <row r="307" customFormat="false" ht="12.75" hidden="false" customHeight="false" outlineLevel="0" collapsed="false">
      <c r="A307" s="10"/>
    </row>
    <row r="308" customFormat="false" ht="12.75" hidden="false" customHeight="false" outlineLevel="0" collapsed="false">
      <c r="A308" s="10"/>
    </row>
    <row r="309" customFormat="false" ht="12.75" hidden="false" customHeight="false" outlineLevel="0" collapsed="false">
      <c r="A309" s="10"/>
    </row>
    <row r="310" customFormat="false" ht="12.75" hidden="false" customHeight="false" outlineLevel="0" collapsed="false">
      <c r="A310" s="10"/>
    </row>
    <row r="311" customFormat="false" ht="12.75" hidden="false" customHeight="false" outlineLevel="0" collapsed="false">
      <c r="A311" s="10"/>
    </row>
    <row r="312" customFormat="false" ht="12.75" hidden="false" customHeight="false" outlineLevel="0" collapsed="false">
      <c r="A312" s="10"/>
    </row>
    <row r="313" customFormat="false" ht="12.75" hidden="false" customHeight="false" outlineLevel="0" collapsed="false">
      <c r="A313" s="10"/>
    </row>
    <row r="314" customFormat="false" ht="12.75" hidden="false" customHeight="false" outlineLevel="0" collapsed="false">
      <c r="A314" s="10"/>
    </row>
    <row r="315" customFormat="false" ht="12.75" hidden="false" customHeight="false" outlineLevel="0" collapsed="false">
      <c r="A315" s="10"/>
    </row>
    <row r="316" customFormat="false" ht="12.75" hidden="false" customHeight="false" outlineLevel="0" collapsed="false">
      <c r="A316" s="10"/>
    </row>
    <row r="317" customFormat="false" ht="12.75" hidden="false" customHeight="false" outlineLevel="0" collapsed="false">
      <c r="A317" s="10"/>
    </row>
    <row r="318" customFormat="false" ht="12.75" hidden="false" customHeight="false" outlineLevel="0" collapsed="false">
      <c r="A318" s="10"/>
    </row>
    <row r="319" customFormat="false" ht="12.75" hidden="false" customHeight="false" outlineLevel="0" collapsed="false">
      <c r="A319" s="10"/>
    </row>
    <row r="320" customFormat="false" ht="12.75" hidden="false" customHeight="false" outlineLevel="0" collapsed="false">
      <c r="A320" s="10"/>
    </row>
    <row r="321" customFormat="false" ht="12.75" hidden="false" customHeight="false" outlineLevel="0" collapsed="false">
      <c r="A321" s="10"/>
    </row>
    <row r="322" customFormat="false" ht="12.75" hidden="false" customHeight="false" outlineLevel="0" collapsed="false">
      <c r="A322" s="10"/>
    </row>
    <row r="323" customFormat="false" ht="12.75" hidden="false" customHeight="false" outlineLevel="0" collapsed="false">
      <c r="A323" s="10"/>
    </row>
    <row r="324" customFormat="false" ht="12.75" hidden="false" customHeight="false" outlineLevel="0" collapsed="false">
      <c r="A324" s="10"/>
    </row>
    <row r="325" customFormat="false" ht="12.75" hidden="false" customHeight="false" outlineLevel="0" collapsed="false">
      <c r="A325" s="10"/>
    </row>
    <row r="326" customFormat="false" ht="12.75" hidden="false" customHeight="false" outlineLevel="0" collapsed="false">
      <c r="A326" s="10"/>
    </row>
    <row r="327" customFormat="false" ht="12.75" hidden="false" customHeight="false" outlineLevel="0" collapsed="false">
      <c r="A327" s="10"/>
    </row>
    <row r="328" customFormat="false" ht="12.75" hidden="false" customHeight="false" outlineLevel="0" collapsed="false">
      <c r="A328" s="10"/>
    </row>
    <row r="329" customFormat="false" ht="12.75" hidden="false" customHeight="false" outlineLevel="0" collapsed="false">
      <c r="A329" s="10"/>
    </row>
    <row r="330" customFormat="false" ht="12.75" hidden="false" customHeight="false" outlineLevel="0" collapsed="false">
      <c r="A330" s="10"/>
    </row>
    <row r="331" customFormat="false" ht="12.75" hidden="false" customHeight="false" outlineLevel="0" collapsed="false">
      <c r="A331" s="10"/>
    </row>
    <row r="332" customFormat="false" ht="12.75" hidden="false" customHeight="false" outlineLevel="0" collapsed="false">
      <c r="A332" s="10"/>
    </row>
    <row r="333" customFormat="false" ht="12.75" hidden="false" customHeight="false" outlineLevel="0" collapsed="false">
      <c r="A333" s="10"/>
    </row>
    <row r="334" customFormat="false" ht="12.75" hidden="false" customHeight="false" outlineLevel="0" collapsed="false">
      <c r="A334" s="10"/>
    </row>
    <row r="335" customFormat="false" ht="12.75" hidden="false" customHeight="false" outlineLevel="0" collapsed="false">
      <c r="A335" s="10"/>
    </row>
    <row r="336" customFormat="false" ht="12.75" hidden="false" customHeight="false" outlineLevel="0" collapsed="false">
      <c r="A336" s="10"/>
    </row>
    <row r="337" customFormat="false" ht="12.75" hidden="false" customHeight="false" outlineLevel="0" collapsed="false">
      <c r="A337" s="10"/>
    </row>
    <row r="338" customFormat="false" ht="12.75" hidden="false" customHeight="false" outlineLevel="0" collapsed="false">
      <c r="A338" s="10"/>
    </row>
    <row r="339" customFormat="false" ht="12.75" hidden="false" customHeight="false" outlineLevel="0" collapsed="false">
      <c r="A339" s="10"/>
    </row>
    <row r="340" customFormat="false" ht="12.75" hidden="false" customHeight="false" outlineLevel="0" collapsed="false">
      <c r="A340" s="10"/>
    </row>
    <row r="341" customFormat="false" ht="12.75" hidden="false" customHeight="false" outlineLevel="0" collapsed="false">
      <c r="A341" s="10"/>
    </row>
    <row r="342" customFormat="false" ht="12.75" hidden="false" customHeight="false" outlineLevel="0" collapsed="false">
      <c r="A342" s="10"/>
    </row>
    <row r="343" customFormat="false" ht="12.75" hidden="false" customHeight="false" outlineLevel="0" collapsed="false">
      <c r="A343" s="10"/>
    </row>
    <row r="344" customFormat="false" ht="12.75" hidden="false" customHeight="false" outlineLevel="0" collapsed="false">
      <c r="A344" s="10"/>
    </row>
    <row r="345" customFormat="false" ht="12.75" hidden="false" customHeight="false" outlineLevel="0" collapsed="false">
      <c r="A345" s="10"/>
    </row>
    <row r="346" customFormat="false" ht="12.75" hidden="false" customHeight="false" outlineLevel="0" collapsed="false">
      <c r="A346" s="10"/>
    </row>
    <row r="347" customFormat="false" ht="12.75" hidden="false" customHeight="false" outlineLevel="0" collapsed="false">
      <c r="A347" s="10"/>
    </row>
    <row r="348" customFormat="false" ht="12.75" hidden="false" customHeight="false" outlineLevel="0" collapsed="false">
      <c r="A348" s="10"/>
    </row>
    <row r="349" customFormat="false" ht="12.75" hidden="false" customHeight="false" outlineLevel="0" collapsed="false">
      <c r="A349" s="10"/>
    </row>
    <row r="350" customFormat="false" ht="12.75" hidden="false" customHeight="false" outlineLevel="0" collapsed="false">
      <c r="A350" s="10"/>
    </row>
    <row r="351" customFormat="false" ht="12.75" hidden="false" customHeight="false" outlineLevel="0" collapsed="false">
      <c r="A351" s="10"/>
    </row>
    <row r="352" customFormat="false" ht="12.75" hidden="false" customHeight="false" outlineLevel="0" collapsed="false">
      <c r="A352" s="10"/>
    </row>
    <row r="353" customFormat="false" ht="12.75" hidden="false" customHeight="false" outlineLevel="0" collapsed="false">
      <c r="A353" s="10"/>
    </row>
    <row r="354" customFormat="false" ht="12.75" hidden="false" customHeight="false" outlineLevel="0" collapsed="false">
      <c r="A354" s="10"/>
    </row>
    <row r="355" customFormat="false" ht="12.75" hidden="false" customHeight="false" outlineLevel="0" collapsed="false">
      <c r="A355" s="10"/>
    </row>
    <row r="356" customFormat="false" ht="12.75" hidden="false" customHeight="false" outlineLevel="0" collapsed="false">
      <c r="A356" s="10"/>
    </row>
    <row r="357" customFormat="false" ht="12.75" hidden="false" customHeight="false" outlineLevel="0" collapsed="false">
      <c r="A357" s="10"/>
    </row>
    <row r="358" customFormat="false" ht="12.75" hidden="false" customHeight="false" outlineLevel="0" collapsed="false">
      <c r="A358" s="10"/>
    </row>
    <row r="359" customFormat="false" ht="12.75" hidden="false" customHeight="false" outlineLevel="0" collapsed="false">
      <c r="A359" s="10"/>
    </row>
    <row r="360" customFormat="false" ht="12.75" hidden="false" customHeight="false" outlineLevel="0" collapsed="false">
      <c r="A360" s="10"/>
    </row>
    <row r="361" customFormat="false" ht="12.75" hidden="false" customHeight="false" outlineLevel="0" collapsed="false">
      <c r="A361" s="10"/>
    </row>
    <row r="362" customFormat="false" ht="12.75" hidden="false" customHeight="false" outlineLevel="0" collapsed="false">
      <c r="A362" s="10"/>
    </row>
    <row r="363" customFormat="false" ht="12.75" hidden="false" customHeight="false" outlineLevel="0" collapsed="false">
      <c r="A363" s="10"/>
    </row>
    <row r="364" customFormat="false" ht="12.75" hidden="false" customHeight="false" outlineLevel="0" collapsed="false">
      <c r="A364" s="10"/>
    </row>
    <row r="365" customFormat="false" ht="12.75" hidden="false" customHeight="false" outlineLevel="0" collapsed="false">
      <c r="A365" s="10"/>
    </row>
    <row r="366" customFormat="false" ht="12.75" hidden="false" customHeight="false" outlineLevel="0" collapsed="false">
      <c r="A366" s="10"/>
    </row>
    <row r="367" customFormat="false" ht="12.75" hidden="false" customHeight="false" outlineLevel="0" collapsed="false">
      <c r="A367" s="10"/>
    </row>
    <row r="368" customFormat="false" ht="12.75" hidden="false" customHeight="false" outlineLevel="0" collapsed="false">
      <c r="A368" s="10"/>
    </row>
    <row r="369" customFormat="false" ht="12.75" hidden="false" customHeight="false" outlineLevel="0" collapsed="false">
      <c r="A369" s="10"/>
    </row>
    <row r="370" customFormat="false" ht="12.75" hidden="false" customHeight="false" outlineLevel="0" collapsed="false">
      <c r="A370" s="10"/>
    </row>
    <row r="371" customFormat="false" ht="12.75" hidden="false" customHeight="false" outlineLevel="0" collapsed="false">
      <c r="A371" s="10"/>
    </row>
    <row r="372" customFormat="false" ht="12.75" hidden="false" customHeight="false" outlineLevel="0" collapsed="false">
      <c r="A372" s="10"/>
    </row>
    <row r="373" customFormat="false" ht="12.75" hidden="false" customHeight="false" outlineLevel="0" collapsed="false">
      <c r="A373" s="10"/>
    </row>
    <row r="374" customFormat="false" ht="12.75" hidden="false" customHeight="false" outlineLevel="0" collapsed="false">
      <c r="A374" s="10"/>
    </row>
    <row r="375" customFormat="false" ht="12.75" hidden="false" customHeight="false" outlineLevel="0" collapsed="false">
      <c r="A375" s="10"/>
    </row>
    <row r="376" customFormat="false" ht="12.75" hidden="false" customHeight="false" outlineLevel="0" collapsed="false">
      <c r="A376" s="10"/>
    </row>
    <row r="377" customFormat="false" ht="12.75" hidden="false" customHeight="false" outlineLevel="0" collapsed="false">
      <c r="A377" s="10"/>
    </row>
    <row r="378" customFormat="false" ht="12.75" hidden="false" customHeight="false" outlineLevel="0" collapsed="false">
      <c r="A378" s="10"/>
    </row>
    <row r="379" customFormat="false" ht="12.75" hidden="false" customHeight="false" outlineLevel="0" collapsed="false">
      <c r="A379" s="10"/>
    </row>
    <row r="380" customFormat="false" ht="12.75" hidden="false" customHeight="false" outlineLevel="0" collapsed="false">
      <c r="A380" s="10"/>
    </row>
    <row r="381" customFormat="false" ht="12.75" hidden="false" customHeight="false" outlineLevel="0" collapsed="false">
      <c r="A381" s="10"/>
    </row>
    <row r="382" customFormat="false" ht="12.75" hidden="false" customHeight="false" outlineLevel="0" collapsed="false">
      <c r="A382" s="10"/>
    </row>
    <row r="383" customFormat="false" ht="12.75" hidden="false" customHeight="false" outlineLevel="0" collapsed="false">
      <c r="A383" s="10"/>
    </row>
    <row r="384" customFormat="false" ht="12.75" hidden="false" customHeight="false" outlineLevel="0" collapsed="false">
      <c r="A384" s="10"/>
    </row>
    <row r="385" customFormat="false" ht="12.75" hidden="false" customHeight="false" outlineLevel="0" collapsed="false">
      <c r="A385" s="10"/>
    </row>
    <row r="386" customFormat="false" ht="12.75" hidden="false" customHeight="false" outlineLevel="0" collapsed="false">
      <c r="A386" s="10"/>
    </row>
    <row r="387" customFormat="false" ht="12.75" hidden="false" customHeight="false" outlineLevel="0" collapsed="false">
      <c r="A387" s="10"/>
    </row>
    <row r="388" customFormat="false" ht="12.75" hidden="false" customHeight="false" outlineLevel="0" collapsed="false">
      <c r="A388" s="10"/>
    </row>
    <row r="389" customFormat="false" ht="12.75" hidden="false" customHeight="false" outlineLevel="0" collapsed="false">
      <c r="A389" s="10"/>
    </row>
    <row r="390" customFormat="false" ht="12.75" hidden="false" customHeight="false" outlineLevel="0" collapsed="false">
      <c r="A390" s="10"/>
    </row>
    <row r="391" customFormat="false" ht="12.75" hidden="false" customHeight="false" outlineLevel="0" collapsed="false">
      <c r="A391" s="10"/>
    </row>
    <row r="392" customFormat="false" ht="12.75" hidden="false" customHeight="false" outlineLevel="0" collapsed="false">
      <c r="A392" s="10"/>
    </row>
    <row r="393" customFormat="false" ht="12.75" hidden="false" customHeight="false" outlineLevel="0" collapsed="false">
      <c r="A393" s="10"/>
    </row>
    <row r="394" customFormat="false" ht="12.75" hidden="false" customHeight="false" outlineLevel="0" collapsed="false">
      <c r="A394" s="10"/>
    </row>
    <row r="395" customFormat="false" ht="12.75" hidden="false" customHeight="false" outlineLevel="0" collapsed="false">
      <c r="A395" s="10"/>
    </row>
    <row r="396" customFormat="false" ht="12.75" hidden="false" customHeight="false" outlineLevel="0" collapsed="false">
      <c r="A396" s="10"/>
    </row>
    <row r="397" customFormat="false" ht="12.75" hidden="false" customHeight="false" outlineLevel="0" collapsed="false">
      <c r="A397" s="10"/>
    </row>
    <row r="398" customFormat="false" ht="12.75" hidden="false" customHeight="false" outlineLevel="0" collapsed="false">
      <c r="A398" s="10"/>
    </row>
    <row r="399" customFormat="false" ht="12.75" hidden="false" customHeight="false" outlineLevel="0" collapsed="false">
      <c r="A399" s="10"/>
    </row>
    <row r="400" customFormat="false" ht="12.75" hidden="false" customHeight="false" outlineLevel="0" collapsed="false">
      <c r="A400" s="10"/>
    </row>
    <row r="401" customFormat="false" ht="12.75" hidden="false" customHeight="false" outlineLevel="0" collapsed="false">
      <c r="A401" s="10"/>
    </row>
    <row r="402" customFormat="false" ht="12.75" hidden="false" customHeight="false" outlineLevel="0" collapsed="false">
      <c r="A402" s="10"/>
    </row>
    <row r="403" customFormat="false" ht="12.75" hidden="false" customHeight="false" outlineLevel="0" collapsed="false">
      <c r="A403" s="10"/>
    </row>
    <row r="404" customFormat="false" ht="12.75" hidden="false" customHeight="false" outlineLevel="0" collapsed="false">
      <c r="A404" s="10"/>
    </row>
    <row r="405" customFormat="false" ht="12.75" hidden="false" customHeight="false" outlineLevel="0" collapsed="false">
      <c r="A405" s="10"/>
    </row>
    <row r="406" customFormat="false" ht="12.75" hidden="false" customHeight="false" outlineLevel="0" collapsed="false">
      <c r="A406" s="10"/>
    </row>
    <row r="407" customFormat="false" ht="12.75" hidden="false" customHeight="false" outlineLevel="0" collapsed="false">
      <c r="A407" s="10"/>
    </row>
    <row r="408" customFormat="false" ht="12.75" hidden="false" customHeight="false" outlineLevel="0" collapsed="false">
      <c r="A408" s="10"/>
    </row>
    <row r="409" customFormat="false" ht="12.75" hidden="false" customHeight="false" outlineLevel="0" collapsed="false">
      <c r="A409" s="10"/>
    </row>
    <row r="410" customFormat="false" ht="12.75" hidden="false" customHeight="false" outlineLevel="0" collapsed="false">
      <c r="A410" s="10"/>
    </row>
    <row r="411" customFormat="false" ht="12.75" hidden="false" customHeight="false" outlineLevel="0" collapsed="false">
      <c r="A411" s="10"/>
    </row>
    <row r="412" customFormat="false" ht="12.75" hidden="false" customHeight="false" outlineLevel="0" collapsed="false">
      <c r="A412" s="10"/>
    </row>
    <row r="413" customFormat="false" ht="12.75" hidden="false" customHeight="false" outlineLevel="0" collapsed="false">
      <c r="A413" s="10"/>
    </row>
    <row r="414" customFormat="false" ht="12.75" hidden="false" customHeight="false" outlineLevel="0" collapsed="false">
      <c r="A414" s="10"/>
    </row>
    <row r="415" customFormat="false" ht="12.75" hidden="false" customHeight="false" outlineLevel="0" collapsed="false">
      <c r="A415" s="10"/>
    </row>
    <row r="416" customFormat="false" ht="12.75" hidden="false" customHeight="false" outlineLevel="0" collapsed="false">
      <c r="A416" s="10"/>
    </row>
    <row r="417" customFormat="false" ht="12.75" hidden="false" customHeight="false" outlineLevel="0" collapsed="false">
      <c r="A417" s="10"/>
    </row>
    <row r="418" customFormat="false" ht="12.75" hidden="false" customHeight="false" outlineLevel="0" collapsed="false">
      <c r="A418" s="10"/>
    </row>
    <row r="419" customFormat="false" ht="12.75" hidden="false" customHeight="false" outlineLevel="0" collapsed="false">
      <c r="A419" s="10"/>
    </row>
    <row r="420" customFormat="false" ht="12.75" hidden="false" customHeight="false" outlineLevel="0" collapsed="false">
      <c r="A420" s="10"/>
    </row>
    <row r="421" customFormat="false" ht="12.75" hidden="false" customHeight="false" outlineLevel="0" collapsed="false">
      <c r="A421" s="10"/>
    </row>
    <row r="422" customFormat="false" ht="12.75" hidden="false" customHeight="false" outlineLevel="0" collapsed="false">
      <c r="A422" s="10"/>
    </row>
    <row r="423" customFormat="false" ht="12.75" hidden="false" customHeight="false" outlineLevel="0" collapsed="false">
      <c r="A423" s="10"/>
    </row>
    <row r="424" customFormat="false" ht="12.75" hidden="false" customHeight="false" outlineLevel="0" collapsed="false">
      <c r="A424" s="10"/>
    </row>
    <row r="425" customFormat="false" ht="12.75" hidden="false" customHeight="false" outlineLevel="0" collapsed="false">
      <c r="A425" s="10"/>
    </row>
    <row r="426" customFormat="false" ht="12.75" hidden="false" customHeight="false" outlineLevel="0" collapsed="false">
      <c r="A426" s="10"/>
    </row>
    <row r="427" customFormat="false" ht="12.75" hidden="false" customHeight="false" outlineLevel="0" collapsed="false">
      <c r="A427" s="10"/>
    </row>
    <row r="428" customFormat="false" ht="12.75" hidden="false" customHeight="false" outlineLevel="0" collapsed="false">
      <c r="A428" s="10"/>
    </row>
    <row r="429" customFormat="false" ht="12.75" hidden="false" customHeight="false" outlineLevel="0" collapsed="false">
      <c r="A429" s="10"/>
    </row>
    <row r="430" customFormat="false" ht="12.75" hidden="false" customHeight="false" outlineLevel="0" collapsed="false">
      <c r="A430" s="10"/>
    </row>
    <row r="431" customFormat="false" ht="12.75" hidden="false" customHeight="false" outlineLevel="0" collapsed="false">
      <c r="A431" s="10"/>
    </row>
    <row r="432" customFormat="false" ht="12.75" hidden="false" customHeight="false" outlineLevel="0" collapsed="false">
      <c r="A432" s="10"/>
    </row>
    <row r="433" customFormat="false" ht="12.75" hidden="false" customHeight="false" outlineLevel="0" collapsed="false">
      <c r="A433" s="10"/>
    </row>
    <row r="434" customFormat="false" ht="12.75" hidden="false" customHeight="false" outlineLevel="0" collapsed="false">
      <c r="A434" s="10"/>
    </row>
    <row r="435" customFormat="false" ht="12.75" hidden="false" customHeight="false" outlineLevel="0" collapsed="false">
      <c r="A435" s="10"/>
    </row>
    <row r="436" customFormat="false" ht="12.75" hidden="false" customHeight="false" outlineLevel="0" collapsed="false">
      <c r="A436" s="10"/>
    </row>
    <row r="437" customFormat="false" ht="12.75" hidden="false" customHeight="false" outlineLevel="0" collapsed="false">
      <c r="A437" s="10"/>
    </row>
    <row r="438" customFormat="false" ht="12.75" hidden="false" customHeight="false" outlineLevel="0" collapsed="false">
      <c r="A438" s="10"/>
    </row>
    <row r="439" customFormat="false" ht="12.75" hidden="false" customHeight="false" outlineLevel="0" collapsed="false">
      <c r="A439" s="10"/>
    </row>
    <row r="440" customFormat="false" ht="12.75" hidden="false" customHeight="false" outlineLevel="0" collapsed="false">
      <c r="A440" s="10"/>
    </row>
    <row r="441" customFormat="false" ht="12.75" hidden="false" customHeight="false" outlineLevel="0" collapsed="false">
      <c r="A441" s="10"/>
    </row>
    <row r="442" customFormat="false" ht="12.75" hidden="false" customHeight="false" outlineLevel="0" collapsed="false">
      <c r="A442" s="10"/>
    </row>
    <row r="443" customFormat="false" ht="12.75" hidden="false" customHeight="false" outlineLevel="0" collapsed="false">
      <c r="A443" s="10"/>
    </row>
    <row r="444" customFormat="false" ht="12.75" hidden="false" customHeight="false" outlineLevel="0" collapsed="false">
      <c r="A444" s="10"/>
    </row>
    <row r="445" customFormat="false" ht="12.75" hidden="false" customHeight="false" outlineLevel="0" collapsed="false">
      <c r="A445" s="10"/>
    </row>
    <row r="446" customFormat="false" ht="12.75" hidden="false" customHeight="false" outlineLevel="0" collapsed="false">
      <c r="A446" s="10"/>
    </row>
    <row r="447" customFormat="false" ht="12.75" hidden="false" customHeight="false" outlineLevel="0" collapsed="false">
      <c r="A447" s="10"/>
    </row>
    <row r="448" customFormat="false" ht="12.75" hidden="false" customHeight="false" outlineLevel="0" collapsed="false">
      <c r="A448" s="10"/>
    </row>
    <row r="449" customFormat="false" ht="12.75" hidden="false" customHeight="false" outlineLevel="0" collapsed="false">
      <c r="A449" s="10"/>
    </row>
    <row r="450" customFormat="false" ht="12.75" hidden="false" customHeight="false" outlineLevel="0" collapsed="false">
      <c r="A450" s="10"/>
    </row>
    <row r="451" customFormat="false" ht="12.75" hidden="false" customHeight="false" outlineLevel="0" collapsed="false">
      <c r="A451" s="10"/>
    </row>
    <row r="452" customFormat="false" ht="12.75" hidden="false" customHeight="false" outlineLevel="0" collapsed="false">
      <c r="A452" s="10"/>
    </row>
    <row r="453" customFormat="false" ht="12.75" hidden="false" customHeight="false" outlineLevel="0" collapsed="false">
      <c r="A453" s="10"/>
    </row>
    <row r="454" customFormat="false" ht="12.75" hidden="false" customHeight="false" outlineLevel="0" collapsed="false">
      <c r="A454" s="10"/>
    </row>
    <row r="455" customFormat="false" ht="12.75" hidden="false" customHeight="false" outlineLevel="0" collapsed="false">
      <c r="A455" s="10"/>
    </row>
    <row r="456" customFormat="false" ht="12.75" hidden="false" customHeight="false" outlineLevel="0" collapsed="false">
      <c r="A456" s="10"/>
    </row>
    <row r="457" customFormat="false" ht="12.75" hidden="false" customHeight="false" outlineLevel="0" collapsed="false">
      <c r="A457" s="10"/>
    </row>
    <row r="458" customFormat="false" ht="12.75" hidden="false" customHeight="false" outlineLevel="0" collapsed="false">
      <c r="A458" s="10"/>
    </row>
    <row r="459" customFormat="false" ht="12.75" hidden="false" customHeight="false" outlineLevel="0" collapsed="false">
      <c r="A459" s="10"/>
    </row>
    <row r="460" customFormat="false" ht="12.75" hidden="false" customHeight="false" outlineLevel="0" collapsed="false">
      <c r="A460" s="10"/>
    </row>
    <row r="461" customFormat="false" ht="12.75" hidden="false" customHeight="false" outlineLevel="0" collapsed="false">
      <c r="A461" s="10"/>
    </row>
    <row r="462" customFormat="false" ht="12.75" hidden="false" customHeight="false" outlineLevel="0" collapsed="false">
      <c r="A462" s="10"/>
    </row>
    <row r="463" customFormat="false" ht="12.75" hidden="false" customHeight="false" outlineLevel="0" collapsed="false">
      <c r="A463" s="10"/>
    </row>
    <row r="464" customFormat="false" ht="12.75" hidden="false" customHeight="false" outlineLevel="0" collapsed="false">
      <c r="A464" s="10"/>
    </row>
    <row r="465" customFormat="false" ht="12.75" hidden="false" customHeight="false" outlineLevel="0" collapsed="false">
      <c r="A465" s="10"/>
    </row>
    <row r="466" customFormat="false" ht="12.75" hidden="false" customHeight="false" outlineLevel="0" collapsed="false">
      <c r="A466" s="10"/>
    </row>
    <row r="467" customFormat="false" ht="12.75" hidden="false" customHeight="false" outlineLevel="0" collapsed="false">
      <c r="A467" s="10"/>
    </row>
    <row r="468" customFormat="false" ht="12.75" hidden="false" customHeight="false" outlineLevel="0" collapsed="false">
      <c r="A468" s="10"/>
    </row>
    <row r="469" customFormat="false" ht="12.75" hidden="false" customHeight="false" outlineLevel="0" collapsed="false">
      <c r="A469" s="10"/>
    </row>
    <row r="470" customFormat="false" ht="12.75" hidden="false" customHeight="false" outlineLevel="0" collapsed="false">
      <c r="A470" s="10"/>
    </row>
    <row r="471" customFormat="false" ht="12.75" hidden="false" customHeight="false" outlineLevel="0" collapsed="false">
      <c r="A471" s="10"/>
    </row>
    <row r="472" customFormat="false" ht="12.75" hidden="false" customHeight="false" outlineLevel="0" collapsed="false">
      <c r="A472" s="10"/>
    </row>
    <row r="473" customFormat="false" ht="12.75" hidden="false" customHeight="false" outlineLevel="0" collapsed="false">
      <c r="A473" s="10"/>
    </row>
    <row r="474" customFormat="false" ht="12.75" hidden="false" customHeight="false" outlineLevel="0" collapsed="false">
      <c r="A474" s="10"/>
    </row>
    <row r="475" customFormat="false" ht="12.75" hidden="false" customHeight="false" outlineLevel="0" collapsed="false">
      <c r="A475" s="10"/>
    </row>
    <row r="476" customFormat="false" ht="12.75" hidden="false" customHeight="false" outlineLevel="0" collapsed="false">
      <c r="A476" s="10"/>
    </row>
    <row r="477" customFormat="false" ht="12.75" hidden="false" customHeight="false" outlineLevel="0" collapsed="false">
      <c r="A477" s="10"/>
    </row>
    <row r="478" customFormat="false" ht="12.75" hidden="false" customHeight="false" outlineLevel="0" collapsed="false">
      <c r="A478" s="10"/>
    </row>
    <row r="479" customFormat="false" ht="12.75" hidden="false" customHeight="false" outlineLevel="0" collapsed="false">
      <c r="A479" s="10"/>
    </row>
    <row r="480" customFormat="false" ht="12.75" hidden="false" customHeight="false" outlineLevel="0" collapsed="false">
      <c r="A480" s="10"/>
    </row>
    <row r="481" customFormat="false" ht="12.75" hidden="false" customHeight="false" outlineLevel="0" collapsed="false">
      <c r="A481" s="10"/>
    </row>
    <row r="482" customFormat="false" ht="12.75" hidden="false" customHeight="false" outlineLevel="0" collapsed="false">
      <c r="A482" s="10"/>
    </row>
    <row r="483" customFormat="false" ht="12.75" hidden="false" customHeight="false" outlineLevel="0" collapsed="false">
      <c r="A483" s="10"/>
    </row>
    <row r="484" customFormat="false" ht="12.75" hidden="false" customHeight="false" outlineLevel="0" collapsed="false">
      <c r="A484" s="10"/>
    </row>
    <row r="485" customFormat="false" ht="12.75" hidden="false" customHeight="false" outlineLevel="0" collapsed="false">
      <c r="A485" s="10"/>
    </row>
    <row r="486" customFormat="false" ht="12.75" hidden="false" customHeight="false" outlineLevel="0" collapsed="false">
      <c r="A486" s="10"/>
    </row>
    <row r="487" customFormat="false" ht="12.75" hidden="false" customHeight="false" outlineLevel="0" collapsed="false">
      <c r="A487" s="10"/>
    </row>
    <row r="488" customFormat="false" ht="12.75" hidden="false" customHeight="false" outlineLevel="0" collapsed="false">
      <c r="A488" s="10"/>
    </row>
    <row r="489" customFormat="false" ht="12.75" hidden="false" customHeight="false" outlineLevel="0" collapsed="false">
      <c r="A489" s="10"/>
    </row>
    <row r="490" customFormat="false" ht="12.75" hidden="false" customHeight="false" outlineLevel="0" collapsed="false">
      <c r="A490" s="10"/>
    </row>
    <row r="491" customFormat="false" ht="12.75" hidden="false" customHeight="false" outlineLevel="0" collapsed="false">
      <c r="A491" s="10"/>
    </row>
    <row r="492" customFormat="false" ht="12.75" hidden="false" customHeight="false" outlineLevel="0" collapsed="false">
      <c r="A492" s="10"/>
    </row>
    <row r="493" customFormat="false" ht="12.75" hidden="false" customHeight="false" outlineLevel="0" collapsed="false">
      <c r="A493" s="10"/>
    </row>
    <row r="494" customFormat="false" ht="12.75" hidden="false" customHeight="false" outlineLevel="0" collapsed="false">
      <c r="A494" s="10"/>
    </row>
    <row r="495" customFormat="false" ht="12.75" hidden="false" customHeight="false" outlineLevel="0" collapsed="false">
      <c r="A495" s="10"/>
    </row>
    <row r="496" customFormat="false" ht="12.75" hidden="false" customHeight="false" outlineLevel="0" collapsed="false">
      <c r="A496" s="10"/>
    </row>
    <row r="497" customFormat="false" ht="12.75" hidden="false" customHeight="false" outlineLevel="0" collapsed="false">
      <c r="A497" s="10"/>
    </row>
    <row r="498" customFormat="false" ht="12.75" hidden="false" customHeight="false" outlineLevel="0" collapsed="false">
      <c r="A498" s="10"/>
    </row>
    <row r="499" customFormat="false" ht="12.75" hidden="false" customHeight="false" outlineLevel="0" collapsed="false">
      <c r="A499" s="10"/>
    </row>
    <row r="500" customFormat="false" ht="12.75" hidden="false" customHeight="false" outlineLevel="0" collapsed="false">
      <c r="A500" s="10"/>
    </row>
    <row r="501" customFormat="false" ht="12.75" hidden="false" customHeight="false" outlineLevel="0" collapsed="false">
      <c r="A501" s="10"/>
    </row>
    <row r="502" customFormat="false" ht="12.75" hidden="false" customHeight="false" outlineLevel="0" collapsed="false">
      <c r="A502" s="10"/>
    </row>
    <row r="503" customFormat="false" ht="12.75" hidden="false" customHeight="false" outlineLevel="0" collapsed="false">
      <c r="A503" s="10"/>
    </row>
    <row r="504" customFormat="false" ht="12.75" hidden="false" customHeight="false" outlineLevel="0" collapsed="false">
      <c r="A504" s="10"/>
    </row>
    <row r="505" customFormat="false" ht="12.75" hidden="false" customHeight="false" outlineLevel="0" collapsed="false">
      <c r="A505" s="10"/>
    </row>
    <row r="506" customFormat="false" ht="12.75" hidden="false" customHeight="false" outlineLevel="0" collapsed="false">
      <c r="A506" s="10"/>
    </row>
    <row r="507" customFormat="false" ht="12.75" hidden="false" customHeight="false" outlineLevel="0" collapsed="false">
      <c r="A507" s="10"/>
    </row>
    <row r="508" customFormat="false" ht="12.75" hidden="false" customHeight="false" outlineLevel="0" collapsed="false">
      <c r="A508" s="10"/>
    </row>
    <row r="509" customFormat="false" ht="12.75" hidden="false" customHeight="false" outlineLevel="0" collapsed="false">
      <c r="A509" s="10"/>
    </row>
    <row r="510" customFormat="false" ht="12.75" hidden="false" customHeight="false" outlineLevel="0" collapsed="false">
      <c r="A510" s="10"/>
    </row>
    <row r="511" customFormat="false" ht="12.75" hidden="false" customHeight="false" outlineLevel="0" collapsed="false">
      <c r="A511" s="10"/>
    </row>
    <row r="512" customFormat="false" ht="12.75" hidden="false" customHeight="false" outlineLevel="0" collapsed="false">
      <c r="A512" s="10"/>
    </row>
    <row r="513" customFormat="false" ht="12.75" hidden="false" customHeight="false" outlineLevel="0" collapsed="false">
      <c r="A513" s="10"/>
    </row>
    <row r="514" customFormat="false" ht="12.75" hidden="false" customHeight="false" outlineLevel="0" collapsed="false">
      <c r="A514" s="10"/>
    </row>
    <row r="515" customFormat="false" ht="12.75" hidden="false" customHeight="false" outlineLevel="0" collapsed="false">
      <c r="A515" s="10"/>
    </row>
    <row r="516" customFormat="false" ht="12.75" hidden="false" customHeight="false" outlineLevel="0" collapsed="false">
      <c r="A516" s="10"/>
    </row>
    <row r="517" customFormat="false" ht="12.75" hidden="false" customHeight="false" outlineLevel="0" collapsed="false">
      <c r="A517" s="10"/>
    </row>
    <row r="518" customFormat="false" ht="12.75" hidden="false" customHeight="false" outlineLevel="0" collapsed="false">
      <c r="A518" s="10"/>
    </row>
    <row r="519" customFormat="false" ht="12.75" hidden="false" customHeight="false" outlineLevel="0" collapsed="false">
      <c r="A519" s="10"/>
    </row>
    <row r="520" customFormat="false" ht="12.75" hidden="false" customHeight="false" outlineLevel="0" collapsed="false">
      <c r="A520" s="10"/>
    </row>
    <row r="521" customFormat="false" ht="12.75" hidden="false" customHeight="false" outlineLevel="0" collapsed="false">
      <c r="A521" s="10"/>
    </row>
    <row r="522" customFormat="false" ht="12.75" hidden="false" customHeight="false" outlineLevel="0" collapsed="false">
      <c r="A522" s="10"/>
    </row>
    <row r="523" customFormat="false" ht="12.75" hidden="false" customHeight="false" outlineLevel="0" collapsed="false">
      <c r="A523" s="10"/>
    </row>
    <row r="524" customFormat="false" ht="12.75" hidden="false" customHeight="false" outlineLevel="0" collapsed="false">
      <c r="A524" s="10"/>
    </row>
    <row r="525" customFormat="false" ht="12.75" hidden="false" customHeight="false" outlineLevel="0" collapsed="false">
      <c r="A525" s="10"/>
    </row>
    <row r="526" customFormat="false" ht="12.75" hidden="false" customHeight="false" outlineLevel="0" collapsed="false">
      <c r="A526" s="10"/>
    </row>
    <row r="527" customFormat="false" ht="12.75" hidden="false" customHeight="false" outlineLevel="0" collapsed="false">
      <c r="A527" s="10"/>
    </row>
    <row r="528" customFormat="false" ht="12.75" hidden="false" customHeight="false" outlineLevel="0" collapsed="false">
      <c r="A528" s="10"/>
    </row>
    <row r="529" customFormat="false" ht="12.75" hidden="false" customHeight="false" outlineLevel="0" collapsed="false">
      <c r="A529" s="10"/>
    </row>
    <row r="530" customFormat="false" ht="12.75" hidden="false" customHeight="false" outlineLevel="0" collapsed="false">
      <c r="A530" s="10"/>
    </row>
    <row r="531" customFormat="false" ht="12.75" hidden="false" customHeight="false" outlineLevel="0" collapsed="false">
      <c r="A531" s="10"/>
    </row>
    <row r="532" customFormat="false" ht="12.75" hidden="false" customHeight="false" outlineLevel="0" collapsed="false">
      <c r="A532" s="10"/>
    </row>
    <row r="533" customFormat="false" ht="12.75" hidden="false" customHeight="false" outlineLevel="0" collapsed="false">
      <c r="A533" s="10"/>
    </row>
    <row r="534" customFormat="false" ht="12.75" hidden="false" customHeight="false" outlineLevel="0" collapsed="false">
      <c r="A534" s="10"/>
    </row>
  </sheetData>
  <mergeCells count="1">
    <mergeCell ref="H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1" activeCellId="0" sqref="E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" width="24.56"/>
    <col collapsed="false" customWidth="true" hidden="false" outlineLevel="0" max="31" min="2" style="8" width="16.84"/>
    <col collapsed="false" customWidth="false" hidden="false" outlineLevel="0" max="257" min="32" style="8" width="9.14"/>
  </cols>
  <sheetData>
    <row r="1" customFormat="false" ht="12.75" hidden="false" customHeight="false" outlineLevel="0" collapsed="false">
      <c r="A1" s="35" t="s">
        <v>128</v>
      </c>
      <c r="B1" s="35" t="s">
        <v>82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</row>
    <row r="2" customFormat="false" ht="12.75" hidden="false" customHeight="false" outlineLevel="0" collapsed="false">
      <c r="A2" s="35" t="s">
        <v>83</v>
      </c>
      <c r="B2" s="37" t="n">
        <v>36951</v>
      </c>
      <c r="C2" s="38" t="n">
        <v>36952</v>
      </c>
      <c r="D2" s="38" t="n">
        <v>36955</v>
      </c>
      <c r="E2" s="38" t="n">
        <v>36956</v>
      </c>
      <c r="F2" s="38" t="n">
        <v>36957</v>
      </c>
      <c r="G2" s="38" t="n">
        <v>36958</v>
      </c>
      <c r="H2" s="38" t="n">
        <v>36959</v>
      </c>
      <c r="I2" s="38" t="n">
        <v>36962</v>
      </c>
      <c r="J2" s="38" t="n">
        <v>36963</v>
      </c>
      <c r="K2" s="38" t="n">
        <v>36964</v>
      </c>
      <c r="L2" s="38" t="n">
        <v>36965</v>
      </c>
      <c r="M2" s="38" t="n">
        <v>36966</v>
      </c>
      <c r="N2" s="38" t="n">
        <v>36969</v>
      </c>
      <c r="O2" s="38" t="n">
        <v>36970</v>
      </c>
      <c r="P2" s="38" t="n">
        <v>36971</v>
      </c>
      <c r="Q2" s="38" t="n">
        <v>36972</v>
      </c>
      <c r="R2" s="38" t="n">
        <v>36973</v>
      </c>
      <c r="S2" s="38" t="n">
        <v>36976</v>
      </c>
      <c r="T2" s="38" t="n">
        <v>36977</v>
      </c>
      <c r="U2" s="38" t="n">
        <v>36978</v>
      </c>
      <c r="V2" s="38" t="n">
        <v>36979</v>
      </c>
      <c r="W2" s="38" t="n">
        <v>36980</v>
      </c>
      <c r="X2" s="38" t="n">
        <v>36983</v>
      </c>
      <c r="Y2" s="38" t="n">
        <v>36984</v>
      </c>
      <c r="Z2" s="38" t="n">
        <v>36985</v>
      </c>
      <c r="AA2" s="38" t="n">
        <v>36986</v>
      </c>
      <c r="AB2" s="38" t="n">
        <v>36987</v>
      </c>
      <c r="AC2" s="38" t="n">
        <v>36990</v>
      </c>
      <c r="AD2" s="38" t="n">
        <v>36991</v>
      </c>
      <c r="AE2" s="38" t="n">
        <v>36992</v>
      </c>
    </row>
    <row r="3" customFormat="false" ht="12.75" hidden="false" customHeight="false" outlineLevel="0" collapsed="false">
      <c r="A3" s="39" t="n">
        <v>37012</v>
      </c>
      <c r="B3" s="40" t="n">
        <v>36.204</v>
      </c>
      <c r="C3" s="41" t="n">
        <v>36.443</v>
      </c>
      <c r="D3" s="41" t="n">
        <v>36.872</v>
      </c>
      <c r="E3" s="41" t="n">
        <v>37.279</v>
      </c>
      <c r="F3" s="41" t="n">
        <v>38.203</v>
      </c>
      <c r="G3" s="41" t="n">
        <v>37.733</v>
      </c>
      <c r="H3" s="41" t="n">
        <v>37.204</v>
      </c>
      <c r="I3" s="41" t="n">
        <v>37.338</v>
      </c>
      <c r="J3" s="41" t="n">
        <v>36.947</v>
      </c>
      <c r="K3" s="41" t="n">
        <v>36.175</v>
      </c>
      <c r="L3" s="41" t="n">
        <v>36.179</v>
      </c>
      <c r="M3" s="41" t="n">
        <v>36.456</v>
      </c>
      <c r="N3" s="41" t="n">
        <v>35.956</v>
      </c>
      <c r="O3" s="41" t="n">
        <v>35.868</v>
      </c>
      <c r="P3" s="41" t="n">
        <v>37.481</v>
      </c>
      <c r="Q3" s="41" t="n">
        <v>37.741</v>
      </c>
      <c r="R3" s="41" t="n">
        <v>38.371</v>
      </c>
      <c r="S3" s="41" t="n">
        <v>38.808</v>
      </c>
      <c r="T3" s="41" t="n">
        <v>39.085</v>
      </c>
      <c r="U3" s="41" t="n">
        <v>37.905</v>
      </c>
      <c r="V3" s="41" t="n">
        <v>38.367</v>
      </c>
      <c r="W3" s="41" t="n">
        <v>38.539</v>
      </c>
      <c r="X3" s="41" t="n">
        <v>37.716</v>
      </c>
      <c r="Y3" s="41" t="n">
        <v>39.131</v>
      </c>
      <c r="Z3" s="41" t="n">
        <v>40.803</v>
      </c>
      <c r="AA3" s="41" t="n">
        <v>40.832</v>
      </c>
      <c r="AB3" s="41" t="n">
        <v>40.706</v>
      </c>
      <c r="AC3" s="41" t="n">
        <v>41.63</v>
      </c>
      <c r="AD3" s="41" t="n">
        <v>43.054</v>
      </c>
      <c r="AE3" s="41" t="n">
        <v>43.012</v>
      </c>
      <c r="AF3" s="8" t="n">
        <f aca="false">AVERAGE(B3:AE3)</f>
        <v>38.2679333333333</v>
      </c>
    </row>
    <row r="4" customFormat="false" ht="12.75" hidden="false" customHeight="false" outlineLevel="0" collapsed="false">
      <c r="A4" s="39" t="n">
        <v>37043</v>
      </c>
      <c r="B4" s="40" t="n">
        <v>35.78</v>
      </c>
      <c r="C4" s="41" t="n">
        <v>35.994</v>
      </c>
      <c r="D4" s="41" t="n">
        <v>36.401</v>
      </c>
      <c r="E4" s="41" t="n">
        <v>36.805</v>
      </c>
      <c r="F4" s="41" t="n">
        <v>37.636</v>
      </c>
      <c r="G4" s="41" t="n">
        <v>37.25</v>
      </c>
      <c r="H4" s="41" t="n">
        <v>36.742</v>
      </c>
      <c r="I4" s="41" t="n">
        <v>36.939</v>
      </c>
      <c r="J4" s="41" t="n">
        <v>36.527</v>
      </c>
      <c r="K4" s="41" t="n">
        <v>35.742</v>
      </c>
      <c r="L4" s="41" t="n">
        <v>35.738</v>
      </c>
      <c r="M4" s="41" t="n">
        <v>36.015</v>
      </c>
      <c r="N4" s="41" t="n">
        <v>35.612</v>
      </c>
      <c r="O4" s="41" t="n">
        <v>35.469</v>
      </c>
      <c r="P4" s="41" t="n">
        <v>36.851</v>
      </c>
      <c r="Q4" s="41" t="n">
        <v>36.956</v>
      </c>
      <c r="R4" s="41" t="n">
        <v>37.552</v>
      </c>
      <c r="S4" s="41" t="n">
        <v>37.968</v>
      </c>
      <c r="T4" s="41" t="n">
        <v>38.266</v>
      </c>
      <c r="U4" s="41" t="n">
        <v>37.17</v>
      </c>
      <c r="V4" s="41" t="n">
        <v>37.632</v>
      </c>
      <c r="W4" s="41" t="n">
        <v>37.766</v>
      </c>
      <c r="X4" s="41" t="n">
        <v>36.952</v>
      </c>
      <c r="Y4" s="41" t="n">
        <v>37.754</v>
      </c>
      <c r="Z4" s="41" t="n">
        <v>39.127</v>
      </c>
      <c r="AA4" s="41" t="n">
        <v>39.295</v>
      </c>
      <c r="AB4" s="41" t="n">
        <v>39.253</v>
      </c>
      <c r="AC4" s="41" t="n">
        <v>39.946</v>
      </c>
      <c r="AD4" s="41" t="n">
        <v>41.294</v>
      </c>
      <c r="AE4" s="41" t="n">
        <v>41.408</v>
      </c>
      <c r="AF4" s="8" t="n">
        <f aca="false">AVERAGE(B4:AE4)</f>
        <v>37.4613333333333</v>
      </c>
    </row>
    <row r="5" customFormat="false" ht="12.75" hidden="false" customHeight="false" outlineLevel="0" collapsed="false">
      <c r="A5" s="39" t="n">
        <v>37073</v>
      </c>
      <c r="B5" s="40" t="n">
        <v>35.12</v>
      </c>
      <c r="C5" s="41" t="n">
        <v>35.322</v>
      </c>
      <c r="D5" s="41" t="n">
        <v>35.687</v>
      </c>
      <c r="E5" s="41" t="n">
        <v>36.078</v>
      </c>
      <c r="F5" s="41" t="n">
        <v>36.817</v>
      </c>
      <c r="G5" s="41" t="n">
        <v>36.464</v>
      </c>
      <c r="H5" s="41" t="n">
        <v>36.007</v>
      </c>
      <c r="I5" s="41" t="n">
        <v>36.288</v>
      </c>
      <c r="J5" s="41" t="n">
        <v>35.876</v>
      </c>
      <c r="K5" s="41" t="n">
        <v>35.104</v>
      </c>
      <c r="L5" s="41" t="n">
        <v>35.083</v>
      </c>
      <c r="M5" s="41" t="n">
        <v>35.322</v>
      </c>
      <c r="N5" s="41" t="n">
        <v>34.973</v>
      </c>
      <c r="O5" s="41" t="n">
        <v>34.797</v>
      </c>
      <c r="P5" s="41" t="n">
        <v>35.969</v>
      </c>
      <c r="Q5" s="41" t="n">
        <v>35.935</v>
      </c>
      <c r="R5" s="41" t="n">
        <v>36.494</v>
      </c>
      <c r="S5" s="41" t="n">
        <v>36.897</v>
      </c>
      <c r="T5" s="41" t="n">
        <v>37.183</v>
      </c>
      <c r="U5" s="41" t="n">
        <v>36.141</v>
      </c>
      <c r="V5" s="41" t="n">
        <v>36.624</v>
      </c>
      <c r="W5" s="41" t="n">
        <v>36.662</v>
      </c>
      <c r="X5" s="41" t="n">
        <v>35.923</v>
      </c>
      <c r="Y5" s="41" t="n">
        <v>36.389</v>
      </c>
      <c r="Z5" s="41" t="n">
        <v>37.615</v>
      </c>
      <c r="AA5" s="41" t="n">
        <v>37.804</v>
      </c>
      <c r="AB5" s="41" t="n">
        <v>37.783</v>
      </c>
      <c r="AC5" s="41" t="n">
        <v>38.329</v>
      </c>
      <c r="AD5" s="41" t="n">
        <v>39.614</v>
      </c>
      <c r="AE5" s="41" t="n">
        <v>39.778</v>
      </c>
      <c r="AF5" s="8" t="n">
        <f aca="false">AVERAGE(B5:AE5)</f>
        <v>36.4692666666667</v>
      </c>
    </row>
    <row r="6" customFormat="false" ht="12.75" hidden="false" customHeight="false" outlineLevel="0" collapsed="false">
      <c r="A6" s="39" t="n">
        <v>37104</v>
      </c>
      <c r="B6" s="40" t="n">
        <v>34.196</v>
      </c>
      <c r="C6" s="41" t="n">
        <v>34.398</v>
      </c>
      <c r="D6" s="41" t="n">
        <v>34.742</v>
      </c>
      <c r="E6" s="41" t="n">
        <v>35.078</v>
      </c>
      <c r="F6" s="41" t="n">
        <v>35.767</v>
      </c>
      <c r="G6" s="41" t="n">
        <v>35.435</v>
      </c>
      <c r="H6" s="41" t="n">
        <v>34.999</v>
      </c>
      <c r="I6" s="41" t="n">
        <v>35.343</v>
      </c>
      <c r="J6" s="41" t="n">
        <v>34.944</v>
      </c>
      <c r="K6" s="41" t="n">
        <v>34.188</v>
      </c>
      <c r="L6" s="41" t="n">
        <v>34.129</v>
      </c>
      <c r="M6" s="41" t="n">
        <v>34.356</v>
      </c>
      <c r="N6" s="41" t="n">
        <v>34.083</v>
      </c>
      <c r="O6" s="41" t="n">
        <v>33.886</v>
      </c>
      <c r="P6" s="41" t="n">
        <v>34.856</v>
      </c>
      <c r="Q6" s="41" t="n">
        <v>34.738</v>
      </c>
      <c r="R6" s="41" t="n">
        <v>35.221</v>
      </c>
      <c r="S6" s="41" t="n">
        <v>35.616</v>
      </c>
      <c r="T6" s="41" t="n">
        <v>35.944</v>
      </c>
      <c r="U6" s="41" t="n">
        <v>34.915</v>
      </c>
      <c r="V6" s="41" t="n">
        <v>35.364</v>
      </c>
      <c r="W6" s="41" t="n">
        <v>35.36</v>
      </c>
      <c r="X6" s="41" t="n">
        <v>34.642</v>
      </c>
      <c r="Y6" s="41" t="n">
        <v>34.961</v>
      </c>
      <c r="Z6" s="41" t="n">
        <v>36.103</v>
      </c>
      <c r="AA6" s="41" t="n">
        <v>36.397</v>
      </c>
      <c r="AB6" s="41" t="n">
        <v>36.397</v>
      </c>
      <c r="AC6" s="41" t="n">
        <v>36.838</v>
      </c>
      <c r="AD6" s="41" t="n">
        <v>38.018</v>
      </c>
      <c r="AE6" s="41" t="n">
        <v>38.191</v>
      </c>
      <c r="AF6" s="8" t="n">
        <f aca="false">AVERAGE(B6:AE6)</f>
        <v>35.3035</v>
      </c>
    </row>
    <row r="7" customFormat="false" ht="12.75" hidden="false" customHeight="false" outlineLevel="0" collapsed="false">
      <c r="A7" s="39" t="n">
        <v>37135</v>
      </c>
      <c r="B7" s="40" t="n">
        <v>33.033</v>
      </c>
      <c r="C7" s="41" t="n">
        <v>33.222</v>
      </c>
      <c r="D7" s="41" t="n">
        <v>33.545</v>
      </c>
      <c r="E7" s="41" t="n">
        <v>33.856</v>
      </c>
      <c r="F7" s="41" t="n">
        <v>34.507</v>
      </c>
      <c r="G7" s="41" t="n">
        <v>34.175</v>
      </c>
      <c r="H7" s="41" t="n">
        <v>33.76</v>
      </c>
      <c r="I7" s="41" t="n">
        <v>34.146</v>
      </c>
      <c r="J7" s="41" t="n">
        <v>33.755</v>
      </c>
      <c r="K7" s="41" t="n">
        <v>33.012</v>
      </c>
      <c r="L7" s="41" t="n">
        <v>32.924</v>
      </c>
      <c r="M7" s="41" t="n">
        <v>33.117</v>
      </c>
      <c r="N7" s="41" t="n">
        <v>32.899</v>
      </c>
      <c r="O7" s="41" t="n">
        <v>32.68</v>
      </c>
      <c r="P7" s="41" t="n">
        <v>33.512</v>
      </c>
      <c r="Q7" s="41" t="n">
        <v>33.323</v>
      </c>
      <c r="R7" s="41" t="n">
        <v>33.709</v>
      </c>
      <c r="S7" s="41" t="n">
        <v>34.104</v>
      </c>
      <c r="T7" s="41" t="n">
        <v>34.398</v>
      </c>
      <c r="U7" s="41" t="n">
        <v>33.382</v>
      </c>
      <c r="V7" s="41" t="n">
        <v>33.789</v>
      </c>
      <c r="W7" s="41" t="n">
        <v>33.743</v>
      </c>
      <c r="X7" s="41" t="n">
        <v>33.025</v>
      </c>
      <c r="Y7" s="41" t="n">
        <v>33.176</v>
      </c>
      <c r="Z7" s="41" t="n">
        <v>34.234</v>
      </c>
      <c r="AA7" s="41" t="n">
        <v>34.528</v>
      </c>
      <c r="AB7" s="41" t="n">
        <v>34.507</v>
      </c>
      <c r="AC7" s="41" t="n">
        <v>34.864</v>
      </c>
      <c r="AD7" s="41" t="n">
        <v>36.002</v>
      </c>
      <c r="AE7" s="41" t="n">
        <v>36.183</v>
      </c>
      <c r="AF7" s="8" t="n">
        <f aca="false">AVERAGE(B7:AE7)</f>
        <v>33.837</v>
      </c>
    </row>
    <row r="8" customFormat="false" ht="12.75" hidden="false" customHeight="false" outlineLevel="0" collapsed="false">
      <c r="A8" s="39" t="n">
        <v>37165</v>
      </c>
      <c r="B8" s="40" t="n">
        <v>31.5</v>
      </c>
      <c r="C8" s="41" t="n">
        <v>31.668</v>
      </c>
      <c r="D8" s="41" t="n">
        <v>31.991</v>
      </c>
      <c r="E8" s="41" t="n">
        <v>32.281</v>
      </c>
      <c r="F8" s="41" t="n">
        <v>32.911</v>
      </c>
      <c r="G8" s="41" t="n">
        <v>32.6</v>
      </c>
      <c r="H8" s="41" t="n">
        <v>32.206</v>
      </c>
      <c r="I8" s="41" t="n">
        <v>32.592</v>
      </c>
      <c r="J8" s="41" t="n">
        <v>32.201</v>
      </c>
      <c r="K8" s="41" t="n">
        <v>31.458</v>
      </c>
      <c r="L8" s="41" t="n">
        <v>31.37</v>
      </c>
      <c r="M8" s="41" t="n">
        <v>31.563</v>
      </c>
      <c r="N8" s="41" t="n">
        <v>31.366</v>
      </c>
      <c r="O8" s="41" t="n">
        <v>31.126</v>
      </c>
      <c r="P8" s="41" t="n">
        <v>31.895</v>
      </c>
      <c r="Q8" s="41" t="n">
        <v>31.685</v>
      </c>
      <c r="R8" s="41" t="n">
        <v>32.008</v>
      </c>
      <c r="S8" s="41" t="n">
        <v>32.382</v>
      </c>
      <c r="T8" s="41" t="n">
        <v>32.613</v>
      </c>
      <c r="U8" s="41" t="n">
        <v>31.597</v>
      </c>
      <c r="V8" s="41" t="n">
        <v>32.004</v>
      </c>
      <c r="W8" s="41" t="n">
        <v>31.937</v>
      </c>
      <c r="X8" s="41" t="n">
        <v>31.261</v>
      </c>
      <c r="Y8" s="41" t="n">
        <v>31.328</v>
      </c>
      <c r="Z8" s="41" t="n">
        <v>32.323</v>
      </c>
      <c r="AA8" s="41" t="n">
        <v>32.617</v>
      </c>
      <c r="AB8" s="41" t="n">
        <v>32.596</v>
      </c>
      <c r="AC8" s="41" t="n">
        <v>32.932</v>
      </c>
      <c r="AD8" s="41" t="n">
        <v>33.986</v>
      </c>
      <c r="AE8" s="41" t="n">
        <v>34.167</v>
      </c>
      <c r="AF8" s="8" t="n">
        <f aca="false">AVERAGE(B8:AE8)</f>
        <v>32.1388</v>
      </c>
    </row>
    <row r="9" customFormat="false" ht="12.75" hidden="false" customHeight="false" outlineLevel="0" collapsed="false">
      <c r="A9" s="39" t="n">
        <v>37196</v>
      </c>
      <c r="B9" s="40" t="n">
        <v>30.597</v>
      </c>
      <c r="C9" s="41" t="n">
        <v>30.786</v>
      </c>
      <c r="D9" s="41" t="n">
        <v>31.109</v>
      </c>
      <c r="E9" s="41" t="n">
        <v>31.378</v>
      </c>
      <c r="F9" s="41" t="n">
        <v>31.966</v>
      </c>
      <c r="G9" s="41" t="n">
        <v>31.676</v>
      </c>
      <c r="H9" s="41" t="n">
        <v>31.303</v>
      </c>
      <c r="I9" s="41" t="n">
        <v>31.71</v>
      </c>
      <c r="J9" s="41" t="n">
        <v>31.319</v>
      </c>
      <c r="K9" s="41" t="n">
        <v>30.555</v>
      </c>
      <c r="L9" s="41" t="n">
        <v>30.488</v>
      </c>
      <c r="M9" s="41" t="n">
        <v>30.681</v>
      </c>
      <c r="N9" s="41" t="n">
        <v>30.496</v>
      </c>
      <c r="O9" s="41" t="n">
        <v>30.244</v>
      </c>
      <c r="P9" s="41" t="n">
        <v>30.971</v>
      </c>
      <c r="Q9" s="41" t="n">
        <v>30.761</v>
      </c>
      <c r="R9" s="41" t="n">
        <v>31.042</v>
      </c>
      <c r="S9" s="41" t="n">
        <v>31.416</v>
      </c>
      <c r="T9" s="41" t="n">
        <v>31.605</v>
      </c>
      <c r="U9" s="41" t="n">
        <v>30.589</v>
      </c>
      <c r="V9" s="41" t="n">
        <v>30.996</v>
      </c>
      <c r="W9" s="41" t="n">
        <v>30.908</v>
      </c>
      <c r="X9" s="41" t="n">
        <v>30.253</v>
      </c>
      <c r="Y9" s="41" t="n">
        <v>30.299</v>
      </c>
      <c r="Z9" s="41" t="n">
        <v>31.252</v>
      </c>
      <c r="AA9" s="41" t="n">
        <v>31.483</v>
      </c>
      <c r="AB9" s="41" t="n">
        <v>31.441</v>
      </c>
      <c r="AC9" s="41" t="n">
        <v>31.756</v>
      </c>
      <c r="AD9" s="41" t="n">
        <v>32.621</v>
      </c>
      <c r="AE9" s="41" t="n">
        <v>32.802</v>
      </c>
      <c r="AF9" s="8" t="n">
        <f aca="false">AVERAGE(B9:AE9)</f>
        <v>31.1501</v>
      </c>
    </row>
    <row r="10" customFormat="false" ht="12.75" hidden="false" customHeight="false" outlineLevel="0" collapsed="false">
      <c r="A10" s="39" t="n">
        <v>37226</v>
      </c>
      <c r="B10" s="40" t="n">
        <v>30.093</v>
      </c>
      <c r="C10" s="41" t="n">
        <v>30.282</v>
      </c>
      <c r="D10" s="41" t="n">
        <v>30.605</v>
      </c>
      <c r="E10" s="41" t="n">
        <v>30.853</v>
      </c>
      <c r="F10" s="41" t="n">
        <v>31.399</v>
      </c>
      <c r="G10" s="41" t="n">
        <v>31.109</v>
      </c>
      <c r="H10" s="41" t="n">
        <v>30.757</v>
      </c>
      <c r="I10" s="41" t="n">
        <v>31.185</v>
      </c>
      <c r="J10" s="41" t="n">
        <v>30.794</v>
      </c>
      <c r="K10" s="41" t="n">
        <v>30.03</v>
      </c>
      <c r="L10" s="41" t="n">
        <v>30.026</v>
      </c>
      <c r="M10" s="41" t="n">
        <v>30.219</v>
      </c>
      <c r="N10" s="41" t="n">
        <v>30.034</v>
      </c>
      <c r="O10" s="41" t="n">
        <v>29.778</v>
      </c>
      <c r="P10" s="41" t="n">
        <v>30.467</v>
      </c>
      <c r="Q10" s="41" t="n">
        <v>30.257</v>
      </c>
      <c r="R10" s="41" t="n">
        <v>30.517</v>
      </c>
      <c r="S10" s="41" t="n">
        <v>30.891</v>
      </c>
      <c r="T10" s="41" t="n">
        <v>31.038</v>
      </c>
      <c r="U10" s="41" t="n">
        <v>30.001</v>
      </c>
      <c r="V10" s="41" t="n">
        <v>30.408</v>
      </c>
      <c r="W10" s="41" t="n">
        <v>30.299</v>
      </c>
      <c r="X10" s="41" t="n">
        <v>29.686</v>
      </c>
      <c r="Y10" s="41" t="n">
        <v>29.69</v>
      </c>
      <c r="Z10" s="41" t="n">
        <v>30.622</v>
      </c>
      <c r="AA10" s="41" t="n">
        <v>30.811</v>
      </c>
      <c r="AB10" s="41" t="n">
        <v>30.769</v>
      </c>
      <c r="AC10" s="41" t="n">
        <v>31.063</v>
      </c>
      <c r="AD10" s="41" t="n">
        <v>31.865</v>
      </c>
      <c r="AE10" s="41" t="n">
        <v>32.046</v>
      </c>
      <c r="AF10" s="8" t="n">
        <f aca="false">AVERAGE(B10:AE10)</f>
        <v>30.5864666666667</v>
      </c>
    </row>
    <row r="11" customFormat="false" ht="12.75" hidden="false" customHeight="false" outlineLevel="0" collapsed="false">
      <c r="A11" s="39" t="n">
        <v>37257</v>
      </c>
      <c r="B11" s="40" t="n">
        <v>29.883</v>
      </c>
      <c r="C11" s="41" t="n">
        <v>30.072</v>
      </c>
      <c r="D11" s="41" t="n">
        <v>30.395</v>
      </c>
      <c r="E11" s="41" t="n">
        <v>30.643</v>
      </c>
      <c r="F11" s="41" t="n">
        <v>31.147</v>
      </c>
      <c r="G11" s="41" t="n">
        <v>30.857</v>
      </c>
      <c r="H11" s="41" t="n">
        <v>30.526</v>
      </c>
      <c r="I11" s="41" t="n">
        <v>30.954</v>
      </c>
      <c r="J11" s="41" t="n">
        <v>30.563</v>
      </c>
      <c r="K11" s="41" t="n">
        <v>29.862</v>
      </c>
      <c r="L11" s="41" t="n">
        <v>29.858</v>
      </c>
      <c r="M11" s="41" t="n">
        <v>30.051</v>
      </c>
      <c r="N11" s="41" t="n">
        <v>29.929</v>
      </c>
      <c r="O11" s="41" t="n">
        <v>29.631</v>
      </c>
      <c r="P11" s="41" t="n">
        <v>30.278</v>
      </c>
      <c r="Q11" s="41" t="n">
        <v>30.068</v>
      </c>
      <c r="R11" s="41" t="n">
        <v>30.328</v>
      </c>
      <c r="S11" s="41" t="n">
        <v>30.702</v>
      </c>
      <c r="T11" s="41" t="n">
        <v>30.807</v>
      </c>
      <c r="U11" s="41" t="n">
        <v>29.77</v>
      </c>
      <c r="V11" s="41" t="n">
        <v>30.261</v>
      </c>
      <c r="W11" s="41" t="n">
        <v>30.11</v>
      </c>
      <c r="X11" s="41" t="n">
        <v>29.539</v>
      </c>
      <c r="Y11" s="41" t="n">
        <v>29.522</v>
      </c>
      <c r="Z11" s="41" t="n">
        <v>30.454</v>
      </c>
      <c r="AA11" s="41" t="n">
        <v>30.601</v>
      </c>
      <c r="AB11" s="41" t="n">
        <v>30.559</v>
      </c>
      <c r="AC11" s="41" t="n">
        <v>30.811</v>
      </c>
      <c r="AD11" s="41" t="n">
        <v>31.571</v>
      </c>
      <c r="AE11" s="41" t="n">
        <v>31.752</v>
      </c>
      <c r="AF11" s="8" t="n">
        <f aca="false">AVERAGE(B11:AE11)</f>
        <v>30.3834666666667</v>
      </c>
    </row>
    <row r="12" customFormat="false" ht="12.75" hidden="false" customHeight="false" outlineLevel="0" collapsed="false">
      <c r="A12" s="39" t="n">
        <v>37288</v>
      </c>
      <c r="B12" s="40" t="n">
        <v>29.904</v>
      </c>
      <c r="C12" s="41" t="n">
        <v>30.093</v>
      </c>
      <c r="D12" s="41" t="n">
        <v>30.416</v>
      </c>
      <c r="E12" s="41" t="n">
        <v>30.664</v>
      </c>
      <c r="F12" s="41" t="n">
        <v>31.147</v>
      </c>
      <c r="G12" s="41" t="n">
        <v>30.857</v>
      </c>
      <c r="H12" s="41" t="n">
        <v>30.547</v>
      </c>
      <c r="I12" s="41" t="n">
        <v>30.975</v>
      </c>
      <c r="J12" s="41" t="n">
        <v>30.584</v>
      </c>
      <c r="K12" s="41" t="n">
        <v>29.862</v>
      </c>
      <c r="L12" s="41" t="n">
        <v>29.858</v>
      </c>
      <c r="M12" s="41" t="n">
        <v>30.051</v>
      </c>
      <c r="N12" s="41" t="n">
        <v>29.929</v>
      </c>
      <c r="O12" s="41" t="n">
        <v>29.631</v>
      </c>
      <c r="P12" s="41" t="n">
        <v>30.236</v>
      </c>
      <c r="Q12" s="41" t="n">
        <v>30.026</v>
      </c>
      <c r="R12" s="41" t="n">
        <v>30.286</v>
      </c>
      <c r="S12" s="41" t="n">
        <v>30.66</v>
      </c>
      <c r="T12" s="41" t="n">
        <v>30.786</v>
      </c>
      <c r="U12" s="41" t="n">
        <v>29.749</v>
      </c>
      <c r="V12" s="41" t="n">
        <v>30.261</v>
      </c>
      <c r="W12" s="41" t="n">
        <v>30.152</v>
      </c>
      <c r="X12" s="41" t="n">
        <v>29.581</v>
      </c>
      <c r="Y12" s="41" t="n">
        <v>29.564</v>
      </c>
      <c r="Z12" s="41" t="n">
        <v>30.496</v>
      </c>
      <c r="AA12" s="41" t="n">
        <v>30.643</v>
      </c>
      <c r="AB12" s="41" t="n">
        <v>30.601</v>
      </c>
      <c r="AC12" s="41" t="n">
        <v>30.853</v>
      </c>
      <c r="AD12" s="41" t="n">
        <v>31.571</v>
      </c>
      <c r="AE12" s="41" t="n">
        <v>31.752</v>
      </c>
      <c r="AF12" s="8" t="n">
        <f aca="false">AVERAGE(B12:AE12)</f>
        <v>30.3911666666667</v>
      </c>
    </row>
    <row r="13" customFormat="false" ht="12.75" hidden="false" customHeight="false" outlineLevel="0" collapsed="false">
      <c r="A13" s="39" t="n">
        <v>37316</v>
      </c>
      <c r="B13" s="40" t="n">
        <v>30.093</v>
      </c>
      <c r="C13" s="41" t="n">
        <v>30.282</v>
      </c>
      <c r="D13" s="41" t="n">
        <v>30.605</v>
      </c>
      <c r="E13" s="41" t="n">
        <v>30.853</v>
      </c>
      <c r="F13" s="41" t="n">
        <v>31.294</v>
      </c>
      <c r="G13" s="41" t="n">
        <v>31.004</v>
      </c>
      <c r="H13" s="41" t="n">
        <v>30.715</v>
      </c>
      <c r="I13" s="41" t="n">
        <v>31.143</v>
      </c>
      <c r="J13" s="41" t="n">
        <v>30.752</v>
      </c>
      <c r="K13" s="41" t="n">
        <v>29.988</v>
      </c>
      <c r="L13" s="41" t="n">
        <v>29.984</v>
      </c>
      <c r="M13" s="41" t="n">
        <v>30.177</v>
      </c>
      <c r="N13" s="41" t="n">
        <v>30.055</v>
      </c>
      <c r="O13" s="41" t="n">
        <v>29.757</v>
      </c>
      <c r="P13" s="41" t="n">
        <v>30.32</v>
      </c>
      <c r="Q13" s="41" t="n">
        <v>30.11</v>
      </c>
      <c r="R13" s="41" t="n">
        <v>30.37</v>
      </c>
      <c r="S13" s="41" t="n">
        <v>30.744</v>
      </c>
      <c r="T13" s="41" t="n">
        <v>30.891</v>
      </c>
      <c r="U13" s="41" t="n">
        <v>29.854</v>
      </c>
      <c r="V13" s="41" t="n">
        <v>30.366</v>
      </c>
      <c r="W13" s="41" t="n">
        <v>30.257</v>
      </c>
      <c r="X13" s="41" t="n">
        <v>29.686</v>
      </c>
      <c r="Y13" s="41" t="n">
        <v>29.669</v>
      </c>
      <c r="Z13" s="41" t="n">
        <v>30.601</v>
      </c>
      <c r="AA13" s="41" t="n">
        <v>30.748</v>
      </c>
      <c r="AB13" s="41" t="n">
        <v>30.748</v>
      </c>
      <c r="AC13" s="41" t="n">
        <v>31.021</v>
      </c>
      <c r="AD13" s="41" t="n">
        <v>31.739</v>
      </c>
      <c r="AE13" s="41" t="n">
        <v>31.92</v>
      </c>
      <c r="AF13" s="8" t="n">
        <f aca="false">AVERAGE(B13:AE13)</f>
        <v>30.5248666666667</v>
      </c>
    </row>
    <row r="14" customFormat="false" ht="12.75" hidden="false" customHeight="false" outlineLevel="0" collapsed="false">
      <c r="A14" s="39" t="n">
        <v>37347</v>
      </c>
      <c r="B14" s="40" t="n">
        <v>33.68</v>
      </c>
      <c r="C14" s="41" t="n">
        <v>33.814</v>
      </c>
      <c r="D14" s="41" t="n">
        <v>33.768</v>
      </c>
      <c r="E14" s="41" t="n">
        <v>34.457</v>
      </c>
      <c r="F14" s="41" t="n">
        <v>35.486</v>
      </c>
      <c r="G14" s="41" t="n">
        <v>35.112</v>
      </c>
      <c r="H14" s="41" t="n">
        <v>34.726</v>
      </c>
      <c r="I14" s="41" t="n">
        <v>35.091</v>
      </c>
      <c r="J14" s="41" t="n">
        <v>34.852</v>
      </c>
      <c r="K14" s="41" t="n">
        <v>34.541</v>
      </c>
      <c r="L14" s="41" t="n">
        <v>34.86</v>
      </c>
      <c r="M14" s="41" t="n">
        <v>34.81</v>
      </c>
      <c r="N14" s="41" t="n">
        <v>34.751</v>
      </c>
      <c r="O14" s="41" t="n">
        <v>34.52</v>
      </c>
      <c r="P14" s="41" t="n">
        <v>36.082</v>
      </c>
      <c r="Q14" s="41" t="n">
        <v>36.38</v>
      </c>
      <c r="R14" s="41" t="n">
        <v>36.758</v>
      </c>
      <c r="S14" s="41" t="n">
        <v>36.91</v>
      </c>
      <c r="T14" s="41" t="n">
        <v>36.964</v>
      </c>
      <c r="U14" s="41" t="n">
        <v>36.25</v>
      </c>
      <c r="V14" s="41" t="n">
        <v>36.956</v>
      </c>
      <c r="W14" s="41" t="n">
        <v>37.363</v>
      </c>
      <c r="X14" s="41" t="n">
        <v>32.332</v>
      </c>
      <c r="Y14" s="41" t="n">
        <v>32.315</v>
      </c>
      <c r="Z14" s="41" t="n">
        <v>33.289</v>
      </c>
      <c r="AA14" s="41" t="n">
        <v>33.373</v>
      </c>
      <c r="AB14" s="41" t="n">
        <v>33.352</v>
      </c>
      <c r="AC14" s="41" t="n">
        <v>33.625</v>
      </c>
      <c r="AD14" s="41" t="n">
        <v>34.238</v>
      </c>
      <c r="AE14" s="41" t="n">
        <v>34.419</v>
      </c>
      <c r="AF14" s="8" t="n">
        <f aca="false">AVERAGE(B14:AE14)</f>
        <v>34.8358</v>
      </c>
    </row>
    <row r="15" customFormat="false" ht="12.75" hidden="false" customHeight="false" outlineLevel="0" collapsed="false">
      <c r="A15" s="39" t="n">
        <v>37377</v>
      </c>
      <c r="B15" s="40" t="n">
        <v>33.235</v>
      </c>
      <c r="C15" s="41" t="n">
        <v>33.327</v>
      </c>
      <c r="D15" s="41" t="n">
        <v>33.445</v>
      </c>
      <c r="E15" s="41" t="n">
        <v>34.045</v>
      </c>
      <c r="F15" s="41" t="n">
        <v>34.898</v>
      </c>
      <c r="G15" s="41" t="n">
        <v>34.545</v>
      </c>
      <c r="H15" s="41" t="n">
        <v>34.243</v>
      </c>
      <c r="I15" s="41" t="n">
        <v>34.545</v>
      </c>
      <c r="J15" s="41" t="n">
        <v>34.196</v>
      </c>
      <c r="K15" s="41" t="n">
        <v>33.94</v>
      </c>
      <c r="L15" s="41" t="n">
        <v>34.23</v>
      </c>
      <c r="M15" s="41" t="n">
        <v>34.251</v>
      </c>
      <c r="N15" s="41" t="n">
        <v>34.264</v>
      </c>
      <c r="O15" s="41" t="n">
        <v>34.104</v>
      </c>
      <c r="P15" s="41" t="n">
        <v>35.444</v>
      </c>
      <c r="Q15" s="41" t="n">
        <v>35.662</v>
      </c>
      <c r="R15" s="41" t="n">
        <v>36.007</v>
      </c>
      <c r="S15" s="41" t="n">
        <v>36.292</v>
      </c>
      <c r="T15" s="41" t="n">
        <v>36.359</v>
      </c>
      <c r="U15" s="41" t="n">
        <v>35.675</v>
      </c>
      <c r="V15" s="41" t="n">
        <v>36.473</v>
      </c>
      <c r="W15" s="41" t="n">
        <v>36.973</v>
      </c>
      <c r="X15" s="41" t="n">
        <v>36.254</v>
      </c>
      <c r="Y15" s="41" t="n">
        <v>37.43</v>
      </c>
      <c r="Z15" s="41" t="n">
        <v>38.661</v>
      </c>
      <c r="AA15" s="41" t="n">
        <v>38.472</v>
      </c>
      <c r="AB15" s="41" t="n">
        <v>38.48</v>
      </c>
      <c r="AC15" s="41" t="n">
        <v>39.379</v>
      </c>
      <c r="AD15" s="41" t="n">
        <v>40.387</v>
      </c>
      <c r="AE15" s="41" t="n">
        <v>40.438</v>
      </c>
      <c r="AF15" s="8" t="n">
        <f aca="false">AVERAGE(B15:AE15)</f>
        <v>35.8551333333333</v>
      </c>
    </row>
    <row r="16" customFormat="false" ht="12.75" hidden="false" customHeight="false" outlineLevel="0" collapsed="false">
      <c r="A16" s="39" t="n">
        <v>37408</v>
      </c>
      <c r="B16" s="40" t="n">
        <v>32.71</v>
      </c>
      <c r="C16" s="41" t="n">
        <v>32.806</v>
      </c>
      <c r="D16" s="41" t="n">
        <v>32.949</v>
      </c>
      <c r="E16" s="41" t="n">
        <v>33.478</v>
      </c>
      <c r="F16" s="41" t="n">
        <v>34.217</v>
      </c>
      <c r="G16" s="41" t="n">
        <v>33.902</v>
      </c>
      <c r="H16" s="41" t="n">
        <v>33.545</v>
      </c>
      <c r="I16" s="41" t="n">
        <v>33.881</v>
      </c>
      <c r="J16" s="41" t="n">
        <v>33.482</v>
      </c>
      <c r="K16" s="41" t="n">
        <v>33.151</v>
      </c>
      <c r="L16" s="41" t="n">
        <v>33.428</v>
      </c>
      <c r="M16" s="41" t="n">
        <v>33.512</v>
      </c>
      <c r="N16" s="41" t="n">
        <v>33.579</v>
      </c>
      <c r="O16" s="41" t="n">
        <v>33.382</v>
      </c>
      <c r="P16" s="41" t="n">
        <v>34.545</v>
      </c>
      <c r="Q16" s="41" t="n">
        <v>34.541</v>
      </c>
      <c r="R16" s="41" t="n">
        <v>34.936</v>
      </c>
      <c r="S16" s="41" t="n">
        <v>35.23</v>
      </c>
      <c r="T16" s="41" t="n">
        <v>35.288</v>
      </c>
      <c r="U16" s="41" t="n">
        <v>34.608</v>
      </c>
      <c r="V16" s="41" t="n">
        <v>35.398</v>
      </c>
      <c r="W16" s="41" t="n">
        <v>35.792</v>
      </c>
      <c r="X16" s="41" t="n">
        <v>35.087</v>
      </c>
      <c r="Y16" s="41" t="n">
        <v>35.717</v>
      </c>
      <c r="Z16" s="41" t="n">
        <v>36.679</v>
      </c>
      <c r="AA16" s="41" t="n">
        <v>36.557</v>
      </c>
      <c r="AB16" s="41" t="n">
        <v>36.586</v>
      </c>
      <c r="AC16" s="41" t="n">
        <v>37.254</v>
      </c>
      <c r="AD16" s="41" t="n">
        <v>38.241</v>
      </c>
      <c r="AE16" s="41" t="n">
        <v>38.375</v>
      </c>
      <c r="AF16" s="8" t="n">
        <f aca="false">AVERAGE(B16:AE16)</f>
        <v>34.7618666666667</v>
      </c>
    </row>
    <row r="17" customFormat="false" ht="12.75" hidden="false" customHeight="false" outlineLevel="0" collapsed="false">
      <c r="A17" s="39" t="n">
        <v>37438</v>
      </c>
      <c r="B17" s="40" t="n">
        <v>32.117</v>
      </c>
      <c r="C17" s="41" t="n">
        <v>32.218</v>
      </c>
      <c r="D17" s="41" t="n">
        <v>32.332</v>
      </c>
      <c r="E17" s="41" t="n">
        <v>32.844</v>
      </c>
      <c r="F17" s="41" t="n">
        <v>33.474</v>
      </c>
      <c r="G17" s="41" t="n">
        <v>33.167</v>
      </c>
      <c r="H17" s="41" t="n">
        <v>32.823</v>
      </c>
      <c r="I17" s="41" t="n">
        <v>33.18</v>
      </c>
      <c r="J17" s="41" t="n">
        <v>32.752</v>
      </c>
      <c r="K17" s="41" t="n">
        <v>32.369</v>
      </c>
      <c r="L17" s="41" t="n">
        <v>32.588</v>
      </c>
      <c r="M17" s="41" t="n">
        <v>32.668</v>
      </c>
      <c r="N17" s="41" t="n">
        <v>32.739</v>
      </c>
      <c r="O17" s="41" t="n">
        <v>32.525</v>
      </c>
      <c r="P17" s="41" t="n">
        <v>33.524</v>
      </c>
      <c r="Q17" s="41" t="n">
        <v>33.424</v>
      </c>
      <c r="R17" s="41" t="n">
        <v>33.831</v>
      </c>
      <c r="S17" s="41" t="n">
        <v>34.154</v>
      </c>
      <c r="T17" s="41" t="n">
        <v>34.217</v>
      </c>
      <c r="U17" s="41" t="n">
        <v>33.499</v>
      </c>
      <c r="V17" s="41" t="n">
        <v>34.243</v>
      </c>
      <c r="W17" s="41" t="n">
        <v>34.52</v>
      </c>
      <c r="X17" s="41" t="n">
        <v>33.877</v>
      </c>
      <c r="Y17" s="41" t="n">
        <v>34.217</v>
      </c>
      <c r="Z17" s="41" t="n">
        <v>35.07</v>
      </c>
      <c r="AA17" s="41" t="n">
        <v>34.952</v>
      </c>
      <c r="AB17" s="41" t="n">
        <v>34.957</v>
      </c>
      <c r="AC17" s="41" t="n">
        <v>35.431</v>
      </c>
      <c r="AD17" s="41" t="n">
        <v>36.351</v>
      </c>
      <c r="AE17" s="41" t="n">
        <v>36.477</v>
      </c>
      <c r="AF17" s="8" t="n">
        <f aca="false">AVERAGE(B17:AE17)</f>
        <v>33.6846666666667</v>
      </c>
    </row>
    <row r="18" customFormat="false" ht="12.75" hidden="false" customHeight="false" outlineLevel="0" collapsed="false">
      <c r="A18" s="39" t="n">
        <v>37469</v>
      </c>
      <c r="B18" s="40" t="n">
        <v>31.248</v>
      </c>
      <c r="C18" s="41" t="n">
        <v>31.357</v>
      </c>
      <c r="D18" s="41" t="n">
        <v>31.525</v>
      </c>
      <c r="E18" s="41" t="n">
        <v>31.912</v>
      </c>
      <c r="F18" s="41" t="n">
        <v>32.504</v>
      </c>
      <c r="G18" s="41" t="n">
        <v>32.197</v>
      </c>
      <c r="H18" s="41" t="n">
        <v>31.87</v>
      </c>
      <c r="I18" s="41" t="n">
        <v>32.252</v>
      </c>
      <c r="J18" s="41" t="n">
        <v>31.819</v>
      </c>
      <c r="K18" s="41" t="n">
        <v>31.403</v>
      </c>
      <c r="L18" s="41" t="n">
        <v>31.559</v>
      </c>
      <c r="M18" s="41" t="n">
        <v>31.643</v>
      </c>
      <c r="N18" s="41" t="n">
        <v>31.744</v>
      </c>
      <c r="O18" s="41" t="n">
        <v>31.508</v>
      </c>
      <c r="P18" s="41" t="n">
        <v>32.336</v>
      </c>
      <c r="Q18" s="41" t="n">
        <v>32.176</v>
      </c>
      <c r="R18" s="41" t="n">
        <v>32.537</v>
      </c>
      <c r="S18" s="41" t="n">
        <v>32.878</v>
      </c>
      <c r="T18" s="41" t="n">
        <v>33.033</v>
      </c>
      <c r="U18" s="41" t="n">
        <v>32.285</v>
      </c>
      <c r="V18" s="41" t="n">
        <v>32.924</v>
      </c>
      <c r="W18" s="41" t="n">
        <v>33.151</v>
      </c>
      <c r="X18" s="41" t="n">
        <v>32.521</v>
      </c>
      <c r="Y18" s="41" t="n">
        <v>32.747</v>
      </c>
      <c r="Z18" s="41" t="n">
        <v>33.604</v>
      </c>
      <c r="AA18" s="41" t="n">
        <v>33.642</v>
      </c>
      <c r="AB18" s="41" t="n">
        <v>33.629</v>
      </c>
      <c r="AC18" s="41" t="n">
        <v>33.957</v>
      </c>
      <c r="AD18" s="41" t="n">
        <v>34.789</v>
      </c>
      <c r="AE18" s="41" t="n">
        <v>34.881</v>
      </c>
      <c r="AF18" s="8" t="n">
        <f aca="false">AVERAGE(B18:AE18)</f>
        <v>32.5210333333333</v>
      </c>
    </row>
    <row r="19" customFormat="false" ht="12.75" hidden="false" customHeight="false" outlineLevel="0" collapsed="false">
      <c r="A19" s="39" t="n">
        <v>37500</v>
      </c>
      <c r="B19" s="40" t="n">
        <v>30.122</v>
      </c>
      <c r="C19" s="41" t="n">
        <v>30.227</v>
      </c>
      <c r="D19" s="41" t="n">
        <v>30.408</v>
      </c>
      <c r="E19" s="41" t="n">
        <v>30.74</v>
      </c>
      <c r="F19" s="41" t="n">
        <v>31.303</v>
      </c>
      <c r="G19" s="41" t="n">
        <v>30.988</v>
      </c>
      <c r="H19" s="41" t="n">
        <v>30.673</v>
      </c>
      <c r="I19" s="41" t="n">
        <v>31.084</v>
      </c>
      <c r="J19" s="41" t="n">
        <v>30.664</v>
      </c>
      <c r="K19" s="41" t="n">
        <v>30.202</v>
      </c>
      <c r="L19" s="41" t="n">
        <v>30.316</v>
      </c>
      <c r="M19" s="41" t="n">
        <v>30.387</v>
      </c>
      <c r="N19" s="41" t="n">
        <v>30.496</v>
      </c>
      <c r="O19" s="41" t="n">
        <v>30.248</v>
      </c>
      <c r="P19" s="41" t="n">
        <v>30.954</v>
      </c>
      <c r="Q19" s="41" t="n">
        <v>30.74</v>
      </c>
      <c r="R19" s="41" t="n">
        <v>31.038</v>
      </c>
      <c r="S19" s="41" t="n">
        <v>31.395</v>
      </c>
      <c r="T19" s="41" t="n">
        <v>31.559</v>
      </c>
      <c r="U19" s="41" t="n">
        <v>30.773</v>
      </c>
      <c r="V19" s="41" t="n">
        <v>31.315</v>
      </c>
      <c r="W19" s="41" t="n">
        <v>31.5</v>
      </c>
      <c r="X19" s="41" t="n">
        <v>30.853</v>
      </c>
      <c r="Y19" s="41" t="n">
        <v>30.954</v>
      </c>
      <c r="Z19" s="41" t="n">
        <v>31.773</v>
      </c>
      <c r="AA19" s="41" t="n">
        <v>31.861</v>
      </c>
      <c r="AB19" s="41" t="n">
        <v>31.823</v>
      </c>
      <c r="AC19" s="41" t="n">
        <v>32.063</v>
      </c>
      <c r="AD19" s="41" t="n">
        <v>32.882</v>
      </c>
      <c r="AE19" s="41" t="n">
        <v>32.987</v>
      </c>
      <c r="AF19" s="8" t="n">
        <f aca="false">AVERAGE(B19:AE19)</f>
        <v>31.0776</v>
      </c>
    </row>
    <row r="20" customFormat="false" ht="12.75" hidden="false" customHeight="false" outlineLevel="0" collapsed="false">
      <c r="A20" s="39" t="n">
        <v>37530</v>
      </c>
      <c r="B20" s="40" t="n">
        <v>28.636</v>
      </c>
      <c r="C20" s="41" t="n">
        <v>28.724</v>
      </c>
      <c r="D20" s="41" t="n">
        <v>28.921</v>
      </c>
      <c r="E20" s="41" t="n">
        <v>29.219</v>
      </c>
      <c r="F20" s="41" t="n">
        <v>29.774</v>
      </c>
      <c r="G20" s="41" t="n">
        <v>29.467</v>
      </c>
      <c r="H20" s="41" t="n">
        <v>29.173</v>
      </c>
      <c r="I20" s="41" t="n">
        <v>29.568</v>
      </c>
      <c r="J20" s="41" t="n">
        <v>29.148</v>
      </c>
      <c r="K20" s="41" t="n">
        <v>28.644</v>
      </c>
      <c r="L20" s="41" t="n">
        <v>28.766</v>
      </c>
      <c r="M20" s="41" t="n">
        <v>28.85</v>
      </c>
      <c r="N20" s="41" t="n">
        <v>28.938</v>
      </c>
      <c r="O20" s="41" t="n">
        <v>28.678</v>
      </c>
      <c r="P20" s="41" t="n">
        <v>29.341</v>
      </c>
      <c r="Q20" s="41" t="n">
        <v>29.114</v>
      </c>
      <c r="R20" s="41" t="n">
        <v>29.371</v>
      </c>
      <c r="S20" s="41" t="n">
        <v>29.715</v>
      </c>
      <c r="T20" s="41" t="n">
        <v>29.845</v>
      </c>
      <c r="U20" s="41" t="n">
        <v>29.039</v>
      </c>
      <c r="V20" s="41" t="n">
        <v>29.543</v>
      </c>
      <c r="W20" s="41" t="n">
        <v>29.711</v>
      </c>
      <c r="X20" s="41" t="n">
        <v>29.077</v>
      </c>
      <c r="Y20" s="41" t="n">
        <v>29.148</v>
      </c>
      <c r="Z20" s="41" t="n">
        <v>29.917</v>
      </c>
      <c r="AA20" s="41" t="n">
        <v>30.034</v>
      </c>
      <c r="AB20" s="41" t="n">
        <v>30.001</v>
      </c>
      <c r="AC20" s="41" t="n">
        <v>30.227</v>
      </c>
      <c r="AD20" s="41" t="n">
        <v>30.992</v>
      </c>
      <c r="AE20" s="41" t="n">
        <v>31.105</v>
      </c>
      <c r="AF20" s="8" t="n">
        <f aca="false">AVERAGE(B20:AE20)</f>
        <v>29.4228666666667</v>
      </c>
    </row>
    <row r="21" customFormat="false" ht="12.75" hidden="false" customHeight="false" outlineLevel="0" collapsed="false">
      <c r="A21" s="39" t="n">
        <v>37561</v>
      </c>
      <c r="B21" s="40" t="n">
        <v>27.775</v>
      </c>
      <c r="C21" s="41" t="n">
        <v>27.884</v>
      </c>
      <c r="D21" s="41" t="n">
        <v>28.09</v>
      </c>
      <c r="E21" s="41" t="n">
        <v>28.363</v>
      </c>
      <c r="F21" s="41" t="n">
        <v>28.883</v>
      </c>
      <c r="G21" s="41" t="n">
        <v>28.594</v>
      </c>
      <c r="H21" s="41" t="n">
        <v>28.316</v>
      </c>
      <c r="I21" s="41" t="n">
        <v>28.724</v>
      </c>
      <c r="J21" s="41" t="n">
        <v>28.304</v>
      </c>
      <c r="K21" s="41" t="n">
        <v>27.754</v>
      </c>
      <c r="L21" s="41" t="n">
        <v>27.892</v>
      </c>
      <c r="M21" s="41" t="n">
        <v>27.976</v>
      </c>
      <c r="N21" s="41" t="n">
        <v>28.043</v>
      </c>
      <c r="O21" s="41" t="n">
        <v>27.787</v>
      </c>
      <c r="P21" s="41" t="n">
        <v>28.43</v>
      </c>
      <c r="Q21" s="41" t="n">
        <v>28.211</v>
      </c>
      <c r="R21" s="41" t="n">
        <v>28.438</v>
      </c>
      <c r="S21" s="41" t="n">
        <v>28.791</v>
      </c>
      <c r="T21" s="41" t="n">
        <v>28.904</v>
      </c>
      <c r="U21" s="41" t="n">
        <v>28.09</v>
      </c>
      <c r="V21" s="41" t="n">
        <v>28.56</v>
      </c>
      <c r="W21" s="41" t="n">
        <v>28.72</v>
      </c>
      <c r="X21" s="41" t="n">
        <v>28.106</v>
      </c>
      <c r="Y21" s="41" t="n">
        <v>28.178</v>
      </c>
      <c r="Z21" s="41" t="n">
        <v>28.917</v>
      </c>
      <c r="AA21" s="41" t="n">
        <v>28.98</v>
      </c>
      <c r="AB21" s="41" t="n">
        <v>28.938</v>
      </c>
      <c r="AC21" s="41" t="n">
        <v>29.156</v>
      </c>
      <c r="AD21" s="41" t="n">
        <v>29.765</v>
      </c>
      <c r="AE21" s="41" t="n">
        <v>29.887</v>
      </c>
      <c r="AF21" s="8" t="n">
        <f aca="false">AVERAGE(B21:AE21)</f>
        <v>28.4818666666667</v>
      </c>
    </row>
    <row r="22" customFormat="false" ht="12.75" hidden="false" customHeight="false" outlineLevel="0" collapsed="false">
      <c r="A22" s="39" t="n">
        <v>37591</v>
      </c>
      <c r="B22" s="40" t="n">
        <v>27.359</v>
      </c>
      <c r="C22" s="41" t="n">
        <v>27.468</v>
      </c>
      <c r="D22" s="41" t="n">
        <v>27.674</v>
      </c>
      <c r="E22" s="41" t="n">
        <v>27.922</v>
      </c>
      <c r="F22" s="41" t="n">
        <v>28.409</v>
      </c>
      <c r="G22" s="41" t="n">
        <v>28.119</v>
      </c>
      <c r="H22" s="41" t="n">
        <v>27.854</v>
      </c>
      <c r="I22" s="41" t="n">
        <v>28.283</v>
      </c>
      <c r="J22" s="41" t="n">
        <v>27.863</v>
      </c>
      <c r="K22" s="41" t="n">
        <v>27.292</v>
      </c>
      <c r="L22" s="41" t="n">
        <v>27.468</v>
      </c>
      <c r="M22" s="41" t="n">
        <v>27.565</v>
      </c>
      <c r="N22" s="41" t="n">
        <v>27.594</v>
      </c>
      <c r="O22" s="41" t="n">
        <v>27.355</v>
      </c>
      <c r="P22" s="41" t="n">
        <v>27.985</v>
      </c>
      <c r="Q22" s="41" t="n">
        <v>27.775</v>
      </c>
      <c r="R22" s="41" t="n">
        <v>27.997</v>
      </c>
      <c r="S22" s="41" t="n">
        <v>28.35</v>
      </c>
      <c r="T22" s="41" t="n">
        <v>28.447</v>
      </c>
      <c r="U22" s="41" t="n">
        <v>27.594</v>
      </c>
      <c r="V22" s="41" t="n">
        <v>28.035</v>
      </c>
      <c r="W22" s="41" t="n">
        <v>28.165</v>
      </c>
      <c r="X22" s="41" t="n">
        <v>27.594</v>
      </c>
      <c r="Y22" s="41" t="n">
        <v>27.636</v>
      </c>
      <c r="Z22" s="41" t="n">
        <v>28.379</v>
      </c>
      <c r="AA22" s="41" t="n">
        <v>28.417</v>
      </c>
      <c r="AB22" s="41" t="n">
        <v>28.375</v>
      </c>
      <c r="AC22" s="41" t="n">
        <v>28.581</v>
      </c>
      <c r="AD22" s="41" t="n">
        <v>29.165</v>
      </c>
      <c r="AE22" s="41" t="n">
        <v>29.303</v>
      </c>
      <c r="AF22" s="8" t="n">
        <f aca="false">AVERAGE(B22:AE22)</f>
        <v>28.0007666666667</v>
      </c>
    </row>
    <row r="23" customFormat="false" ht="12.75" hidden="false" customHeight="false" outlineLevel="0" collapsed="false">
      <c r="A23" s="39" t="n">
        <v>37622</v>
      </c>
      <c r="B23" s="40" t="n">
        <v>27.22</v>
      </c>
      <c r="C23" s="41" t="n">
        <v>27.334</v>
      </c>
      <c r="D23" s="41" t="n">
        <v>27.539</v>
      </c>
      <c r="E23" s="41" t="n">
        <v>27.787</v>
      </c>
      <c r="F23" s="41" t="n">
        <v>28.245</v>
      </c>
      <c r="G23" s="41" t="n">
        <v>27.955</v>
      </c>
      <c r="H23" s="41" t="n">
        <v>27.695</v>
      </c>
      <c r="I23" s="41" t="n">
        <v>28.123</v>
      </c>
      <c r="J23" s="41" t="n">
        <v>27.703</v>
      </c>
      <c r="K23" s="41" t="n">
        <v>27.191</v>
      </c>
      <c r="L23" s="41" t="n">
        <v>27.35</v>
      </c>
      <c r="M23" s="41" t="n">
        <v>27.443</v>
      </c>
      <c r="N23" s="41" t="n">
        <v>27.51</v>
      </c>
      <c r="O23" s="41" t="n">
        <v>27.233</v>
      </c>
      <c r="P23" s="41" t="n">
        <v>27.85</v>
      </c>
      <c r="Q23" s="41" t="n">
        <v>27.64</v>
      </c>
      <c r="R23" s="41" t="n">
        <v>27.884</v>
      </c>
      <c r="S23" s="41" t="n">
        <v>28.232</v>
      </c>
      <c r="T23" s="41" t="n">
        <v>28.308</v>
      </c>
      <c r="U23" s="41" t="n">
        <v>27.43</v>
      </c>
      <c r="V23" s="41" t="n">
        <v>27.943</v>
      </c>
      <c r="W23" s="41" t="n">
        <v>28.018</v>
      </c>
      <c r="X23" s="41" t="n">
        <v>27.481</v>
      </c>
      <c r="Y23" s="41" t="n">
        <v>27.506</v>
      </c>
      <c r="Z23" s="41" t="n">
        <v>28.262</v>
      </c>
      <c r="AA23" s="41" t="n">
        <v>28.27</v>
      </c>
      <c r="AB23" s="41" t="n">
        <v>28.237</v>
      </c>
      <c r="AC23" s="41" t="n">
        <v>28.417</v>
      </c>
      <c r="AD23" s="41" t="n">
        <v>28.984</v>
      </c>
      <c r="AE23" s="41" t="n">
        <v>29.127</v>
      </c>
      <c r="AF23" s="8" t="n">
        <f aca="false">AVERAGE(B23:AE23)</f>
        <v>27.8639</v>
      </c>
    </row>
    <row r="24" customFormat="false" ht="12.75" hidden="false" customHeight="false" outlineLevel="0" collapsed="false">
      <c r="A24" s="39" t="n">
        <v>37653</v>
      </c>
      <c r="B24" s="40" t="n">
        <v>27.3</v>
      </c>
      <c r="C24" s="41" t="n">
        <v>27.405</v>
      </c>
      <c r="D24" s="41" t="n">
        <v>27.619</v>
      </c>
      <c r="E24" s="41" t="n">
        <v>27.867</v>
      </c>
      <c r="F24" s="41" t="n">
        <v>28.312</v>
      </c>
      <c r="G24" s="41" t="n">
        <v>28.022</v>
      </c>
      <c r="H24" s="41" t="n">
        <v>27.77</v>
      </c>
      <c r="I24" s="41" t="n">
        <v>28.199</v>
      </c>
      <c r="J24" s="41" t="n">
        <v>27.779</v>
      </c>
      <c r="K24" s="41" t="n">
        <v>27.245</v>
      </c>
      <c r="L24" s="41" t="n">
        <v>27.388</v>
      </c>
      <c r="M24" s="41" t="n">
        <v>27.481</v>
      </c>
      <c r="N24" s="41" t="n">
        <v>27.518</v>
      </c>
      <c r="O24" s="41" t="n">
        <v>27.241</v>
      </c>
      <c r="P24" s="41" t="n">
        <v>27.842</v>
      </c>
      <c r="Q24" s="41" t="n">
        <v>27.632</v>
      </c>
      <c r="R24" s="41" t="n">
        <v>27.884</v>
      </c>
      <c r="S24" s="41" t="n">
        <v>28.224</v>
      </c>
      <c r="T24" s="41" t="n">
        <v>28.329</v>
      </c>
      <c r="U24" s="41" t="n">
        <v>27.439</v>
      </c>
      <c r="V24" s="41" t="n">
        <v>27.976</v>
      </c>
      <c r="W24" s="41" t="n">
        <v>28.09</v>
      </c>
      <c r="X24" s="41" t="n">
        <v>27.544</v>
      </c>
      <c r="Y24" s="41" t="n">
        <v>27.569</v>
      </c>
      <c r="Z24" s="41" t="n">
        <v>28.329</v>
      </c>
      <c r="AA24" s="41" t="n">
        <v>28.354</v>
      </c>
      <c r="AB24" s="41" t="n">
        <v>28.329</v>
      </c>
      <c r="AC24" s="41" t="n">
        <v>28.531</v>
      </c>
      <c r="AD24" s="41" t="n">
        <v>29.081</v>
      </c>
      <c r="AE24" s="41" t="n">
        <v>29.236</v>
      </c>
      <c r="AF24" s="8" t="n">
        <f aca="false">AVERAGE(B24:AE24)</f>
        <v>27.9178333333333</v>
      </c>
    </row>
    <row r="25" customFormat="false" ht="12.75" hidden="false" customHeight="false" outlineLevel="0" collapsed="false">
      <c r="A25" s="39" t="n">
        <v>37681</v>
      </c>
      <c r="B25" s="40" t="n">
        <v>27.594</v>
      </c>
      <c r="C25" s="41" t="n">
        <v>27.699</v>
      </c>
      <c r="D25" s="41" t="n">
        <v>27.913</v>
      </c>
      <c r="E25" s="41" t="n">
        <v>28.161</v>
      </c>
      <c r="F25" s="41" t="n">
        <v>28.573</v>
      </c>
      <c r="G25" s="41" t="n">
        <v>28.283</v>
      </c>
      <c r="H25" s="41" t="n">
        <v>28.043</v>
      </c>
      <c r="I25" s="41" t="n">
        <v>28.472</v>
      </c>
      <c r="J25" s="41" t="n">
        <v>28.056</v>
      </c>
      <c r="K25" s="41" t="n">
        <v>27.481</v>
      </c>
      <c r="L25" s="41" t="n">
        <v>27.602</v>
      </c>
      <c r="M25" s="41" t="n">
        <v>27.699</v>
      </c>
      <c r="N25" s="41" t="n">
        <v>27.707</v>
      </c>
      <c r="O25" s="41" t="n">
        <v>27.43</v>
      </c>
      <c r="P25" s="41" t="n">
        <v>28.006</v>
      </c>
      <c r="Q25" s="41" t="n">
        <v>27.796</v>
      </c>
      <c r="R25" s="41" t="n">
        <v>28.056</v>
      </c>
      <c r="S25" s="41" t="n">
        <v>28.384</v>
      </c>
      <c r="T25" s="41" t="n">
        <v>28.514</v>
      </c>
      <c r="U25" s="41" t="n">
        <v>27.615</v>
      </c>
      <c r="V25" s="41" t="n">
        <v>28.161</v>
      </c>
      <c r="W25" s="41" t="n">
        <v>28.266</v>
      </c>
      <c r="X25" s="41" t="n">
        <v>27.712</v>
      </c>
      <c r="Y25" s="41" t="n">
        <v>27.733</v>
      </c>
      <c r="Z25" s="41" t="n">
        <v>28.501</v>
      </c>
      <c r="AA25" s="41" t="n">
        <v>28.543</v>
      </c>
      <c r="AB25" s="41" t="n">
        <v>28.564</v>
      </c>
      <c r="AC25" s="41" t="n">
        <v>28.804</v>
      </c>
      <c r="AD25" s="41" t="n">
        <v>29.387</v>
      </c>
      <c r="AE25" s="41" t="n">
        <v>29.564</v>
      </c>
      <c r="AF25" s="8" t="n">
        <f aca="false">AVERAGE(B25:AE25)</f>
        <v>28.1439666666667</v>
      </c>
    </row>
    <row r="26" customFormat="false" ht="12.75" hidden="false" customHeight="false" outlineLevel="0" collapsed="false">
      <c r="A26" s="39" t="n">
        <v>37712</v>
      </c>
      <c r="B26" s="40" t="n">
        <v>31.282</v>
      </c>
      <c r="C26" s="41" t="n">
        <v>31.328</v>
      </c>
      <c r="D26" s="41" t="n">
        <v>31.172</v>
      </c>
      <c r="E26" s="41" t="n">
        <v>31.861</v>
      </c>
      <c r="F26" s="41" t="n">
        <v>32.873</v>
      </c>
      <c r="G26" s="41" t="n">
        <v>32.5</v>
      </c>
      <c r="H26" s="41" t="n">
        <v>32.168</v>
      </c>
      <c r="I26" s="41" t="n">
        <v>32.529</v>
      </c>
      <c r="J26" s="41" t="n">
        <v>32.277</v>
      </c>
      <c r="K26" s="41" t="n">
        <v>32.155</v>
      </c>
      <c r="L26" s="41" t="n">
        <v>32.592</v>
      </c>
      <c r="M26" s="41" t="n">
        <v>32.437</v>
      </c>
      <c r="N26" s="41" t="n">
        <v>32.491</v>
      </c>
      <c r="O26" s="41" t="n">
        <v>32.277</v>
      </c>
      <c r="P26" s="41" t="n">
        <v>33.852</v>
      </c>
      <c r="Q26" s="41" t="n">
        <v>34.15</v>
      </c>
      <c r="R26" s="41" t="n">
        <v>34.528</v>
      </c>
      <c r="S26" s="41" t="n">
        <v>34.625</v>
      </c>
      <c r="T26" s="41" t="n">
        <v>34.663</v>
      </c>
      <c r="U26" s="41" t="n">
        <v>34.083</v>
      </c>
      <c r="V26" s="41" t="n">
        <v>34.835</v>
      </c>
      <c r="W26" s="41" t="n">
        <v>35.44</v>
      </c>
      <c r="X26" s="41" t="n">
        <v>30.416</v>
      </c>
      <c r="Y26" s="41" t="n">
        <v>30.437</v>
      </c>
      <c r="Z26" s="41" t="n">
        <v>31.261</v>
      </c>
      <c r="AA26" s="41" t="n">
        <v>31.265</v>
      </c>
      <c r="AB26" s="41" t="n">
        <v>31.265</v>
      </c>
      <c r="AC26" s="41" t="n">
        <v>31.517</v>
      </c>
      <c r="AD26" s="41" t="n">
        <v>32.017</v>
      </c>
      <c r="AE26" s="41" t="n">
        <v>32.201</v>
      </c>
      <c r="AF26" s="8" t="n">
        <f aca="false">AVERAGE(B26:AE26)</f>
        <v>32.5499</v>
      </c>
    </row>
    <row r="27" customFormat="false" ht="12.75" hidden="false" customHeight="false" outlineLevel="0" collapsed="false">
      <c r="A27" s="39" t="n">
        <v>37742</v>
      </c>
      <c r="B27" s="40" t="n">
        <v>30.92</v>
      </c>
      <c r="C27" s="41" t="n">
        <v>30.925</v>
      </c>
      <c r="D27" s="41" t="n">
        <v>30.933</v>
      </c>
      <c r="E27" s="41" t="n">
        <v>31.529</v>
      </c>
      <c r="F27" s="41" t="n">
        <v>32.378</v>
      </c>
      <c r="G27" s="41" t="n">
        <v>32.021</v>
      </c>
      <c r="H27" s="41" t="n">
        <v>31.786</v>
      </c>
      <c r="I27" s="41" t="n">
        <v>32.088</v>
      </c>
      <c r="J27" s="41" t="n">
        <v>31.744</v>
      </c>
      <c r="K27" s="41" t="n">
        <v>31.672</v>
      </c>
      <c r="L27" s="41" t="n">
        <v>32.067</v>
      </c>
      <c r="M27" s="41" t="n">
        <v>31.975</v>
      </c>
      <c r="N27" s="41" t="n">
        <v>32.084</v>
      </c>
      <c r="O27" s="41" t="n">
        <v>31.941</v>
      </c>
      <c r="P27" s="41" t="n">
        <v>33.293</v>
      </c>
      <c r="Q27" s="41" t="n">
        <v>33.512</v>
      </c>
      <c r="R27" s="41" t="n">
        <v>33.856</v>
      </c>
      <c r="S27" s="41" t="n">
        <v>34.079</v>
      </c>
      <c r="T27" s="41" t="n">
        <v>34.125</v>
      </c>
      <c r="U27" s="41" t="n">
        <v>33.583</v>
      </c>
      <c r="V27" s="41" t="n">
        <v>34.436</v>
      </c>
      <c r="W27" s="41" t="n">
        <v>35.125</v>
      </c>
      <c r="X27" s="41" t="n">
        <v>34.398</v>
      </c>
      <c r="Y27" s="41" t="n">
        <v>35.616</v>
      </c>
      <c r="Z27" s="41" t="n">
        <v>36.695</v>
      </c>
      <c r="AA27" s="41" t="n">
        <v>36.456</v>
      </c>
      <c r="AB27" s="41" t="n">
        <v>36.481</v>
      </c>
      <c r="AC27" s="41" t="n">
        <v>37.359</v>
      </c>
      <c r="AD27" s="41" t="n">
        <v>38.262</v>
      </c>
      <c r="AE27" s="41" t="n">
        <v>38.338</v>
      </c>
      <c r="AF27" s="8" t="n">
        <f aca="false">AVERAGE(B27:AE27)</f>
        <v>33.6559</v>
      </c>
    </row>
    <row r="28" customFormat="false" ht="12.75" hidden="false" customHeight="false" outlineLevel="0" collapsed="false">
      <c r="A28" s="39" t="n">
        <v>37773</v>
      </c>
      <c r="B28" s="40" t="n">
        <v>30.526</v>
      </c>
      <c r="C28" s="41" t="n">
        <v>30.534</v>
      </c>
      <c r="D28" s="41" t="n">
        <v>30.568</v>
      </c>
      <c r="E28" s="41" t="n">
        <v>31.101</v>
      </c>
      <c r="F28" s="41" t="n">
        <v>31.832</v>
      </c>
      <c r="G28" s="41" t="n">
        <v>31.517</v>
      </c>
      <c r="H28" s="41" t="n">
        <v>31.227</v>
      </c>
      <c r="I28" s="41" t="n">
        <v>31.563</v>
      </c>
      <c r="J28" s="41" t="n">
        <v>31.189</v>
      </c>
      <c r="K28" s="41" t="n">
        <v>31.042</v>
      </c>
      <c r="L28" s="41" t="n">
        <v>31.416</v>
      </c>
      <c r="M28" s="41" t="n">
        <v>31.387</v>
      </c>
      <c r="N28" s="41" t="n">
        <v>31.525</v>
      </c>
      <c r="O28" s="41" t="n">
        <v>31.349</v>
      </c>
      <c r="P28" s="41" t="n">
        <v>32.521</v>
      </c>
      <c r="Q28" s="41" t="n">
        <v>32.521</v>
      </c>
      <c r="R28" s="41" t="n">
        <v>32.911</v>
      </c>
      <c r="S28" s="41" t="n">
        <v>33.138</v>
      </c>
      <c r="T28" s="41" t="n">
        <v>33.18</v>
      </c>
      <c r="U28" s="41" t="n">
        <v>32.638</v>
      </c>
      <c r="V28" s="41" t="n">
        <v>33.495</v>
      </c>
      <c r="W28" s="41" t="n">
        <v>34.062</v>
      </c>
      <c r="X28" s="41" t="n">
        <v>33.344</v>
      </c>
      <c r="Y28" s="41" t="n">
        <v>34.016</v>
      </c>
      <c r="Z28" s="41" t="n">
        <v>34.831</v>
      </c>
      <c r="AA28" s="41" t="n">
        <v>34.667</v>
      </c>
      <c r="AB28" s="41" t="n">
        <v>34.713</v>
      </c>
      <c r="AC28" s="41" t="n">
        <v>35.368</v>
      </c>
      <c r="AD28" s="41" t="n">
        <v>36.267</v>
      </c>
      <c r="AE28" s="41" t="n">
        <v>36.435</v>
      </c>
      <c r="AF28" s="8" t="n">
        <f aca="false">AVERAGE(B28:AE28)</f>
        <v>32.6961</v>
      </c>
    </row>
    <row r="29" customFormat="false" ht="12.75" hidden="false" customHeight="false" outlineLevel="0" collapsed="false">
      <c r="A29" s="39" t="n">
        <v>37803</v>
      </c>
      <c r="B29" s="40" t="n">
        <v>30.034</v>
      </c>
      <c r="C29" s="41" t="n">
        <v>30.055</v>
      </c>
      <c r="D29" s="41" t="n">
        <v>30.072</v>
      </c>
      <c r="E29" s="41" t="n">
        <v>30.584</v>
      </c>
      <c r="F29" s="41" t="n">
        <v>31.202</v>
      </c>
      <c r="G29" s="41" t="n">
        <v>30.895</v>
      </c>
      <c r="H29" s="41" t="n">
        <v>30.61</v>
      </c>
      <c r="I29" s="41" t="n">
        <v>30.962</v>
      </c>
      <c r="J29" s="41" t="n">
        <v>30.568</v>
      </c>
      <c r="K29" s="41" t="n">
        <v>30.383</v>
      </c>
      <c r="L29" s="41" t="n">
        <v>30.685</v>
      </c>
      <c r="M29" s="41" t="n">
        <v>30.668</v>
      </c>
      <c r="N29" s="41" t="n">
        <v>30.799</v>
      </c>
      <c r="O29" s="41" t="n">
        <v>30.601</v>
      </c>
      <c r="P29" s="41" t="n">
        <v>31.613</v>
      </c>
      <c r="Q29" s="41" t="n">
        <v>31.508</v>
      </c>
      <c r="R29" s="41" t="n">
        <v>31.916</v>
      </c>
      <c r="S29" s="41" t="n">
        <v>32.172</v>
      </c>
      <c r="T29" s="41" t="n">
        <v>32.227</v>
      </c>
      <c r="U29" s="41" t="n">
        <v>31.66</v>
      </c>
      <c r="V29" s="41" t="n">
        <v>32.462</v>
      </c>
      <c r="W29" s="41" t="n">
        <v>32.907</v>
      </c>
      <c r="X29" s="41" t="n">
        <v>32.243</v>
      </c>
      <c r="Y29" s="41" t="n">
        <v>32.621</v>
      </c>
      <c r="Z29" s="41" t="n">
        <v>33.335</v>
      </c>
      <c r="AA29" s="41" t="n">
        <v>33.18</v>
      </c>
      <c r="AB29" s="41" t="n">
        <v>33.205</v>
      </c>
      <c r="AC29" s="41" t="n">
        <v>33.671</v>
      </c>
      <c r="AD29" s="41" t="n">
        <v>34.507</v>
      </c>
      <c r="AE29" s="41" t="n">
        <v>34.663</v>
      </c>
      <c r="AF29" s="8" t="n">
        <f aca="false">AVERAGE(B29:AE29)</f>
        <v>31.7336</v>
      </c>
    </row>
    <row r="30" customFormat="false" ht="12.75" hidden="false" customHeight="false" outlineLevel="0" collapsed="false">
      <c r="A30" s="39" t="n">
        <v>37834</v>
      </c>
      <c r="B30" s="40" t="n">
        <v>29.266</v>
      </c>
      <c r="C30" s="41" t="n">
        <v>29.312</v>
      </c>
      <c r="D30" s="41" t="n">
        <v>29.387</v>
      </c>
      <c r="E30" s="41" t="n">
        <v>29.774</v>
      </c>
      <c r="F30" s="41" t="n">
        <v>30.341</v>
      </c>
      <c r="G30" s="41" t="n">
        <v>30.038</v>
      </c>
      <c r="H30" s="41" t="n">
        <v>29.757</v>
      </c>
      <c r="I30" s="41" t="n">
        <v>30.139</v>
      </c>
      <c r="J30" s="41" t="n">
        <v>29.753</v>
      </c>
      <c r="K30" s="41" t="n">
        <v>29.543</v>
      </c>
      <c r="L30" s="41" t="n">
        <v>29.774</v>
      </c>
      <c r="M30" s="41" t="n">
        <v>29.782</v>
      </c>
      <c r="N30" s="41" t="n">
        <v>29.917</v>
      </c>
      <c r="O30" s="41" t="n">
        <v>29.702</v>
      </c>
      <c r="P30" s="41" t="n">
        <v>30.542</v>
      </c>
      <c r="Q30" s="41" t="n">
        <v>30.379</v>
      </c>
      <c r="R30" s="41" t="n">
        <v>30.744</v>
      </c>
      <c r="S30" s="41" t="n">
        <v>31.013</v>
      </c>
      <c r="T30" s="41" t="n">
        <v>31.168</v>
      </c>
      <c r="U30" s="41" t="n">
        <v>30.568</v>
      </c>
      <c r="V30" s="41" t="n">
        <v>31.269</v>
      </c>
      <c r="W30" s="41" t="n">
        <v>31.651</v>
      </c>
      <c r="X30" s="41" t="n">
        <v>30.992</v>
      </c>
      <c r="Y30" s="41" t="n">
        <v>31.261</v>
      </c>
      <c r="Z30" s="41" t="n">
        <v>31.987</v>
      </c>
      <c r="AA30" s="41" t="n">
        <v>31.987</v>
      </c>
      <c r="AB30" s="41" t="n">
        <v>31.996</v>
      </c>
      <c r="AC30" s="41" t="n">
        <v>32.315</v>
      </c>
      <c r="AD30" s="41" t="n">
        <v>33.062</v>
      </c>
      <c r="AE30" s="41" t="n">
        <v>33.184</v>
      </c>
      <c r="AF30" s="8" t="n">
        <f aca="false">AVERAGE(B30:AE30)</f>
        <v>30.6867666666667</v>
      </c>
    </row>
    <row r="31" customFormat="false" ht="12.75" hidden="false" customHeight="false" outlineLevel="0" collapsed="false">
      <c r="A31" s="39" t="n">
        <v>37865</v>
      </c>
      <c r="B31" s="40" t="n">
        <v>28.295</v>
      </c>
      <c r="C31" s="41" t="n">
        <v>28.337</v>
      </c>
      <c r="D31" s="41" t="n">
        <v>28.43</v>
      </c>
      <c r="E31" s="41" t="n">
        <v>28.762</v>
      </c>
      <c r="F31" s="41" t="n">
        <v>29.295</v>
      </c>
      <c r="G31" s="41" t="n">
        <v>28.98</v>
      </c>
      <c r="H31" s="41" t="n">
        <v>28.715</v>
      </c>
      <c r="I31" s="41" t="n">
        <v>29.123</v>
      </c>
      <c r="J31" s="41" t="n">
        <v>28.753</v>
      </c>
      <c r="K31" s="41" t="n">
        <v>28.501</v>
      </c>
      <c r="L31" s="41" t="n">
        <v>28.682</v>
      </c>
      <c r="M31" s="41" t="n">
        <v>28.686</v>
      </c>
      <c r="N31" s="41" t="n">
        <v>28.82</v>
      </c>
      <c r="O31" s="41" t="n">
        <v>28.589</v>
      </c>
      <c r="P31" s="41" t="n">
        <v>29.308</v>
      </c>
      <c r="Q31" s="41" t="n">
        <v>29.093</v>
      </c>
      <c r="R31" s="41" t="n">
        <v>29.387</v>
      </c>
      <c r="S31" s="41" t="n">
        <v>29.677</v>
      </c>
      <c r="T31" s="41" t="n">
        <v>29.841</v>
      </c>
      <c r="U31" s="41" t="n">
        <v>29.203</v>
      </c>
      <c r="V31" s="41" t="n">
        <v>29.803</v>
      </c>
      <c r="W31" s="41" t="n">
        <v>30.139</v>
      </c>
      <c r="X31" s="41" t="n">
        <v>29.471</v>
      </c>
      <c r="Y31" s="41" t="n">
        <v>29.602</v>
      </c>
      <c r="Z31" s="41" t="n">
        <v>30.307</v>
      </c>
      <c r="AA31" s="41" t="n">
        <v>30.358</v>
      </c>
      <c r="AB31" s="41" t="n">
        <v>30.337</v>
      </c>
      <c r="AC31" s="41" t="n">
        <v>30.563</v>
      </c>
      <c r="AD31" s="41" t="n">
        <v>31.303</v>
      </c>
      <c r="AE31" s="41" t="n">
        <v>31.437</v>
      </c>
      <c r="AF31" s="8" t="n">
        <f aca="false">AVERAGE(B31:AE31)</f>
        <v>29.3932333333333</v>
      </c>
    </row>
    <row r="32" customFormat="false" ht="12.75" hidden="false" customHeight="false" outlineLevel="0" collapsed="false">
      <c r="A32" s="39" t="n">
        <v>37895</v>
      </c>
      <c r="B32" s="40" t="n">
        <v>26.96</v>
      </c>
      <c r="C32" s="41" t="n">
        <v>26.977</v>
      </c>
      <c r="D32" s="41" t="n">
        <v>27.098</v>
      </c>
      <c r="E32" s="41" t="n">
        <v>27.397</v>
      </c>
      <c r="F32" s="41" t="n">
        <v>27.905</v>
      </c>
      <c r="G32" s="41" t="n">
        <v>27.602</v>
      </c>
      <c r="H32" s="41" t="n">
        <v>27.359</v>
      </c>
      <c r="I32" s="41" t="n">
        <v>27.749</v>
      </c>
      <c r="J32" s="41" t="n">
        <v>27.38</v>
      </c>
      <c r="K32" s="41" t="n">
        <v>27.09</v>
      </c>
      <c r="L32" s="41" t="n">
        <v>27.262</v>
      </c>
      <c r="M32" s="41" t="n">
        <v>27.283</v>
      </c>
      <c r="N32" s="41" t="n">
        <v>27.392</v>
      </c>
      <c r="O32" s="41" t="n">
        <v>27.149</v>
      </c>
      <c r="P32" s="41" t="n">
        <v>27.821</v>
      </c>
      <c r="Q32" s="41" t="n">
        <v>27.59</v>
      </c>
      <c r="R32" s="41" t="n">
        <v>27.85</v>
      </c>
      <c r="S32" s="41" t="n">
        <v>28.123</v>
      </c>
      <c r="T32" s="41" t="n">
        <v>28.253</v>
      </c>
      <c r="U32" s="41" t="n">
        <v>27.581</v>
      </c>
      <c r="V32" s="41" t="n">
        <v>28.144</v>
      </c>
      <c r="W32" s="41" t="n">
        <v>28.459</v>
      </c>
      <c r="X32" s="41" t="n">
        <v>27.833</v>
      </c>
      <c r="Y32" s="41" t="n">
        <v>27.905</v>
      </c>
      <c r="Z32" s="41" t="n">
        <v>28.564</v>
      </c>
      <c r="AA32" s="41" t="n">
        <v>28.648</v>
      </c>
      <c r="AB32" s="41" t="n">
        <v>28.631</v>
      </c>
      <c r="AC32" s="41" t="n">
        <v>28.841</v>
      </c>
      <c r="AD32" s="41" t="n">
        <v>29.53</v>
      </c>
      <c r="AE32" s="41" t="n">
        <v>29.677</v>
      </c>
      <c r="AF32" s="8" t="n">
        <f aca="false">AVERAGE(B32:AE32)</f>
        <v>27.8684333333333</v>
      </c>
    </row>
    <row r="33" customFormat="false" ht="12.75" hidden="false" customHeight="false" outlineLevel="0" collapsed="false">
      <c r="A33" s="39" t="n">
        <v>37926</v>
      </c>
      <c r="B33" s="40" t="n">
        <v>26.254</v>
      </c>
      <c r="C33" s="41" t="n">
        <v>26.292</v>
      </c>
      <c r="D33" s="41" t="n">
        <v>26.431</v>
      </c>
      <c r="E33" s="41" t="n">
        <v>26.708</v>
      </c>
      <c r="F33" s="41" t="n">
        <v>27.174</v>
      </c>
      <c r="G33" s="41" t="n">
        <v>26.884</v>
      </c>
      <c r="H33" s="41" t="n">
        <v>26.657</v>
      </c>
      <c r="I33" s="41" t="n">
        <v>27.065</v>
      </c>
      <c r="J33" s="41" t="n">
        <v>26.695</v>
      </c>
      <c r="K33" s="41" t="n">
        <v>26.355</v>
      </c>
      <c r="L33" s="41" t="n">
        <v>26.536</v>
      </c>
      <c r="M33" s="41" t="n">
        <v>26.565</v>
      </c>
      <c r="N33" s="41" t="n">
        <v>26.641</v>
      </c>
      <c r="O33" s="41" t="n">
        <v>26.401</v>
      </c>
      <c r="P33" s="41" t="n">
        <v>27.044</v>
      </c>
      <c r="Q33" s="41" t="n">
        <v>26.825</v>
      </c>
      <c r="R33" s="41" t="n">
        <v>27.052</v>
      </c>
      <c r="S33" s="41" t="n">
        <v>27.338</v>
      </c>
      <c r="T33" s="41" t="n">
        <v>27.455</v>
      </c>
      <c r="U33" s="41" t="n">
        <v>26.75</v>
      </c>
      <c r="V33" s="41" t="n">
        <v>27.275</v>
      </c>
      <c r="W33" s="41" t="n">
        <v>27.565</v>
      </c>
      <c r="X33" s="41" t="n">
        <v>26.96</v>
      </c>
      <c r="Y33" s="41" t="n">
        <v>27.031</v>
      </c>
      <c r="Z33" s="41" t="n">
        <v>27.67</v>
      </c>
      <c r="AA33" s="41" t="n">
        <v>27.72</v>
      </c>
      <c r="AB33" s="41" t="n">
        <v>27.686</v>
      </c>
      <c r="AC33" s="41" t="n">
        <v>27.88</v>
      </c>
      <c r="AD33" s="41" t="n">
        <v>28.413</v>
      </c>
      <c r="AE33" s="41" t="n">
        <v>28.577</v>
      </c>
      <c r="AF33" s="8" t="n">
        <f aca="false">AVERAGE(B33:AE33)</f>
        <v>27.0633</v>
      </c>
    </row>
    <row r="34" customFormat="false" ht="12.75" hidden="false" customHeight="false" outlineLevel="0" collapsed="false">
      <c r="A34" s="39" t="n">
        <v>37956</v>
      </c>
      <c r="B34" s="40" t="n">
        <v>25.985</v>
      </c>
      <c r="C34" s="41" t="n">
        <v>26.027</v>
      </c>
      <c r="D34" s="41" t="n">
        <v>26.187</v>
      </c>
      <c r="E34" s="41" t="n">
        <v>26.435</v>
      </c>
      <c r="F34" s="41" t="n">
        <v>26.863</v>
      </c>
      <c r="G34" s="41" t="n">
        <v>26.573</v>
      </c>
      <c r="H34" s="41" t="n">
        <v>26.351</v>
      </c>
      <c r="I34" s="41" t="n">
        <v>26.779</v>
      </c>
      <c r="J34" s="41" t="n">
        <v>26.41</v>
      </c>
      <c r="K34" s="41" t="n">
        <v>26.048</v>
      </c>
      <c r="L34" s="41" t="n">
        <v>26.275</v>
      </c>
      <c r="M34" s="41" t="n">
        <v>26.313</v>
      </c>
      <c r="N34" s="41" t="n">
        <v>26.347</v>
      </c>
      <c r="O34" s="41" t="n">
        <v>26.111</v>
      </c>
      <c r="P34" s="41" t="n">
        <v>26.737</v>
      </c>
      <c r="Q34" s="41" t="n">
        <v>26.527</v>
      </c>
      <c r="R34" s="41" t="n">
        <v>26.75</v>
      </c>
      <c r="S34" s="41" t="n">
        <v>27.048</v>
      </c>
      <c r="T34" s="41" t="n">
        <v>27.145</v>
      </c>
      <c r="U34" s="41" t="n">
        <v>26.38</v>
      </c>
      <c r="V34" s="41" t="n">
        <v>26.876</v>
      </c>
      <c r="W34" s="41" t="n">
        <v>27.128</v>
      </c>
      <c r="X34" s="41" t="n">
        <v>26.561</v>
      </c>
      <c r="Y34" s="41" t="n">
        <v>26.603</v>
      </c>
      <c r="Z34" s="41" t="n">
        <v>27.237</v>
      </c>
      <c r="AA34" s="41" t="n">
        <v>27.275</v>
      </c>
      <c r="AB34" s="41" t="n">
        <v>27.245</v>
      </c>
      <c r="AC34" s="41" t="n">
        <v>27.426</v>
      </c>
      <c r="AD34" s="41" t="n">
        <v>27.938</v>
      </c>
      <c r="AE34" s="41" t="n">
        <v>28.115</v>
      </c>
      <c r="AF34" s="8" t="n">
        <f aca="false">AVERAGE(B34:AE34)</f>
        <v>26.7231666666667</v>
      </c>
    </row>
    <row r="35" customFormat="false" ht="12.75" hidden="false" customHeight="false" outlineLevel="0" collapsed="false">
      <c r="A35" s="39" t="n">
        <v>37987</v>
      </c>
      <c r="B35" s="40" t="n">
        <v>25.973</v>
      </c>
      <c r="C35" s="41" t="n">
        <v>26.027</v>
      </c>
      <c r="D35" s="41" t="n">
        <v>26.191</v>
      </c>
      <c r="E35" s="41" t="n">
        <v>26.439</v>
      </c>
      <c r="F35" s="41" t="n">
        <v>26.838</v>
      </c>
      <c r="G35" s="41" t="n">
        <v>26.548</v>
      </c>
      <c r="H35" s="41" t="n">
        <v>26.33</v>
      </c>
      <c r="I35" s="41" t="n">
        <v>26.758</v>
      </c>
      <c r="J35" s="41" t="n">
        <v>26.389</v>
      </c>
      <c r="K35" s="41" t="n">
        <v>26.078</v>
      </c>
      <c r="L35" s="41" t="n">
        <v>26.288</v>
      </c>
      <c r="M35" s="41" t="n">
        <v>26.33</v>
      </c>
      <c r="N35" s="41" t="n">
        <v>26.397</v>
      </c>
      <c r="O35" s="41" t="n">
        <v>26.12</v>
      </c>
      <c r="P35" s="41" t="n">
        <v>26.725</v>
      </c>
      <c r="Q35" s="41" t="n">
        <v>26.515</v>
      </c>
      <c r="R35" s="41" t="n">
        <v>26.758</v>
      </c>
      <c r="S35" s="41" t="n">
        <v>27.061</v>
      </c>
      <c r="T35" s="41" t="n">
        <v>27.132</v>
      </c>
      <c r="U35" s="41" t="n">
        <v>26.334</v>
      </c>
      <c r="V35" s="41" t="n">
        <v>26.893</v>
      </c>
      <c r="W35" s="41" t="n">
        <v>27.086</v>
      </c>
      <c r="X35" s="41" t="n">
        <v>26.552</v>
      </c>
      <c r="Y35" s="41" t="n">
        <v>26.573</v>
      </c>
      <c r="Z35" s="41" t="n">
        <v>27.233</v>
      </c>
      <c r="AA35" s="41" t="n">
        <v>27.245</v>
      </c>
      <c r="AB35" s="41" t="n">
        <v>27.216</v>
      </c>
      <c r="AC35" s="41" t="n">
        <v>27.376</v>
      </c>
      <c r="AD35" s="41" t="n">
        <v>27.871</v>
      </c>
      <c r="AE35" s="41" t="n">
        <v>28.056</v>
      </c>
      <c r="AF35" s="8" t="n">
        <f aca="false">AVERAGE(B35:AE35)</f>
        <v>26.7110666666667</v>
      </c>
    </row>
    <row r="36" customFormat="false" ht="12.75" hidden="false" customHeight="false" outlineLevel="0" collapsed="false">
      <c r="A36" s="39" t="n">
        <v>38018</v>
      </c>
      <c r="B36" s="40" t="n">
        <v>26.2</v>
      </c>
      <c r="C36" s="41" t="n">
        <v>26.258</v>
      </c>
      <c r="D36" s="41" t="n">
        <v>26.439</v>
      </c>
      <c r="E36" s="41" t="n">
        <v>26.687</v>
      </c>
      <c r="F36" s="41" t="n">
        <v>27.069</v>
      </c>
      <c r="G36" s="41" t="n">
        <v>26.779</v>
      </c>
      <c r="H36" s="41" t="n">
        <v>26.565</v>
      </c>
      <c r="I36" s="41" t="n">
        <v>26.993</v>
      </c>
      <c r="J36" s="41" t="n">
        <v>26.628</v>
      </c>
      <c r="K36" s="41" t="n">
        <v>26.279</v>
      </c>
      <c r="L36" s="41" t="n">
        <v>26.468</v>
      </c>
      <c r="M36" s="41" t="n">
        <v>26.519</v>
      </c>
      <c r="N36" s="41" t="n">
        <v>26.557</v>
      </c>
      <c r="O36" s="41" t="n">
        <v>26.279</v>
      </c>
      <c r="P36" s="41" t="n">
        <v>26.863</v>
      </c>
      <c r="Q36" s="41" t="n">
        <v>26.653</v>
      </c>
      <c r="R36" s="41" t="n">
        <v>26.905</v>
      </c>
      <c r="S36" s="41" t="n">
        <v>27.212</v>
      </c>
      <c r="T36" s="41" t="n">
        <v>27.317</v>
      </c>
      <c r="U36" s="41" t="n">
        <v>26.494</v>
      </c>
      <c r="V36" s="41" t="n">
        <v>27.065</v>
      </c>
      <c r="W36" s="41" t="n">
        <v>27.279</v>
      </c>
      <c r="X36" s="41" t="n">
        <v>26.733</v>
      </c>
      <c r="Y36" s="41" t="n">
        <v>26.758</v>
      </c>
      <c r="Z36" s="41" t="n">
        <v>27.434</v>
      </c>
      <c r="AA36" s="41" t="n">
        <v>27.455</v>
      </c>
      <c r="AB36" s="41" t="n">
        <v>27.434</v>
      </c>
      <c r="AC36" s="41" t="n">
        <v>27.615</v>
      </c>
      <c r="AD36" s="41" t="n">
        <v>28.098</v>
      </c>
      <c r="AE36" s="41" t="n">
        <v>28.291</v>
      </c>
      <c r="AF36" s="8" t="n">
        <f aca="false">AVERAGE(B36:AE36)</f>
        <v>26.9108666666667</v>
      </c>
    </row>
    <row r="37" customFormat="false" ht="12.75" hidden="false" customHeight="false" outlineLevel="0" collapsed="false">
      <c r="A37" s="39" t="n">
        <v>38047</v>
      </c>
      <c r="B37" s="40" t="n">
        <v>26.603</v>
      </c>
      <c r="C37" s="41" t="n">
        <v>26.67</v>
      </c>
      <c r="D37" s="41" t="n">
        <v>26.859</v>
      </c>
      <c r="E37" s="41" t="n">
        <v>27.107</v>
      </c>
      <c r="F37" s="41" t="n">
        <v>27.46</v>
      </c>
      <c r="G37" s="41" t="n">
        <v>27.17</v>
      </c>
      <c r="H37" s="41" t="n">
        <v>26.956</v>
      </c>
      <c r="I37" s="41" t="n">
        <v>27.384</v>
      </c>
      <c r="J37" s="41" t="n">
        <v>27.027</v>
      </c>
      <c r="K37" s="41" t="n">
        <v>26.62</v>
      </c>
      <c r="L37" s="41" t="n">
        <v>26.792</v>
      </c>
      <c r="M37" s="41" t="n">
        <v>26.846</v>
      </c>
      <c r="N37" s="41" t="n">
        <v>26.859</v>
      </c>
      <c r="O37" s="41" t="n">
        <v>26.582</v>
      </c>
      <c r="P37" s="41" t="n">
        <v>27.136</v>
      </c>
      <c r="Q37" s="41" t="n">
        <v>26.926</v>
      </c>
      <c r="R37" s="41" t="n">
        <v>27.187</v>
      </c>
      <c r="S37" s="41" t="n">
        <v>27.489</v>
      </c>
      <c r="T37" s="41" t="n">
        <v>27.615</v>
      </c>
      <c r="U37" s="41" t="n">
        <v>26.775</v>
      </c>
      <c r="V37" s="41" t="n">
        <v>27.35</v>
      </c>
      <c r="W37" s="41" t="n">
        <v>27.539</v>
      </c>
      <c r="X37" s="41" t="n">
        <v>26.985</v>
      </c>
      <c r="Y37" s="41" t="n">
        <v>27.01</v>
      </c>
      <c r="Z37" s="41" t="n">
        <v>27.699</v>
      </c>
      <c r="AA37" s="41" t="n">
        <v>27.741</v>
      </c>
      <c r="AB37" s="41" t="n">
        <v>27.762</v>
      </c>
      <c r="AC37" s="41" t="n">
        <v>27.98</v>
      </c>
      <c r="AD37" s="41" t="n">
        <v>28.497</v>
      </c>
      <c r="AE37" s="41" t="n">
        <v>28.699</v>
      </c>
      <c r="AF37" s="8" t="n">
        <f aca="false">AVERAGE(B37:AE37)</f>
        <v>27.2441666666667</v>
      </c>
    </row>
    <row r="38" customFormat="false" ht="12.75" hidden="false" customHeight="false" outlineLevel="0" collapsed="false">
      <c r="A38" s="39" t="n">
        <v>38078</v>
      </c>
      <c r="B38" s="40" t="n">
        <v>30.408</v>
      </c>
      <c r="C38" s="41" t="n">
        <v>30.421</v>
      </c>
      <c r="D38" s="41" t="n">
        <v>30.248</v>
      </c>
      <c r="E38" s="41" t="n">
        <v>30.937</v>
      </c>
      <c r="F38" s="41" t="n">
        <v>31.891</v>
      </c>
      <c r="G38" s="41" t="n">
        <v>31.517</v>
      </c>
      <c r="H38" s="41" t="n">
        <v>31.202</v>
      </c>
      <c r="I38" s="41" t="n">
        <v>31.563</v>
      </c>
      <c r="J38" s="41" t="n">
        <v>31.37</v>
      </c>
      <c r="K38" s="41" t="n">
        <v>31.399</v>
      </c>
      <c r="L38" s="41" t="n">
        <v>31.886</v>
      </c>
      <c r="M38" s="41" t="n">
        <v>31.693</v>
      </c>
      <c r="N38" s="41" t="n">
        <v>31.748</v>
      </c>
      <c r="O38" s="41" t="n">
        <v>31.534</v>
      </c>
      <c r="P38" s="41" t="n">
        <v>33.092</v>
      </c>
      <c r="Q38" s="41" t="n">
        <v>33.39</v>
      </c>
      <c r="R38" s="41" t="n">
        <v>33.768</v>
      </c>
      <c r="S38" s="41" t="n">
        <v>33.848</v>
      </c>
      <c r="T38" s="41" t="n">
        <v>33.886</v>
      </c>
      <c r="U38" s="41" t="n">
        <v>33.356</v>
      </c>
      <c r="V38" s="41" t="n">
        <v>34.121</v>
      </c>
      <c r="W38" s="41" t="n">
        <v>34.801</v>
      </c>
      <c r="X38" s="41" t="n">
        <v>29.774</v>
      </c>
      <c r="Y38" s="41" t="n">
        <v>29.799</v>
      </c>
      <c r="Z38" s="41" t="n">
        <v>30.547</v>
      </c>
      <c r="AA38" s="41" t="n">
        <v>30.551</v>
      </c>
      <c r="AB38" s="41" t="n">
        <v>30.547</v>
      </c>
      <c r="AC38" s="41" t="n">
        <v>30.782</v>
      </c>
      <c r="AD38" s="41" t="n">
        <v>31.21</v>
      </c>
      <c r="AE38" s="41" t="n">
        <v>31.424</v>
      </c>
      <c r="AF38" s="8" t="n">
        <f aca="false">AVERAGE(B38:AE38)</f>
        <v>31.7571</v>
      </c>
    </row>
    <row r="39" customFormat="false" ht="12.75" hidden="false" customHeight="false" outlineLevel="0" collapsed="false">
      <c r="A39" s="39" t="n">
        <v>38108</v>
      </c>
      <c r="B39" s="40" t="n">
        <v>30.16</v>
      </c>
      <c r="C39" s="41" t="n">
        <v>30.131</v>
      </c>
      <c r="D39" s="41" t="n">
        <v>30.135</v>
      </c>
      <c r="E39" s="41" t="n">
        <v>30.731</v>
      </c>
      <c r="F39" s="41" t="n">
        <v>31.521</v>
      </c>
      <c r="G39" s="41" t="n">
        <v>31.164</v>
      </c>
      <c r="H39" s="41" t="n">
        <v>30.937</v>
      </c>
      <c r="I39" s="41" t="n">
        <v>31.235</v>
      </c>
      <c r="J39" s="41" t="n">
        <v>30.946</v>
      </c>
      <c r="K39" s="41" t="n">
        <v>31.004</v>
      </c>
      <c r="L39" s="41" t="n">
        <v>31.445</v>
      </c>
      <c r="M39" s="41" t="n">
        <v>31.324</v>
      </c>
      <c r="N39" s="41" t="n">
        <v>31.433</v>
      </c>
      <c r="O39" s="41" t="n">
        <v>31.294</v>
      </c>
      <c r="P39" s="41" t="n">
        <v>32.626</v>
      </c>
      <c r="Q39" s="41" t="n">
        <v>32.844</v>
      </c>
      <c r="R39" s="41" t="n">
        <v>33.193</v>
      </c>
      <c r="S39" s="41" t="n">
        <v>33.407</v>
      </c>
      <c r="T39" s="41" t="n">
        <v>33.453</v>
      </c>
      <c r="U39" s="41" t="n">
        <v>32.945</v>
      </c>
      <c r="V39" s="41" t="n">
        <v>33.806</v>
      </c>
      <c r="W39" s="41" t="n">
        <v>34.549</v>
      </c>
      <c r="X39" s="41" t="n">
        <v>33.827</v>
      </c>
      <c r="Y39" s="41" t="n">
        <v>35.045</v>
      </c>
      <c r="Z39" s="41" t="n">
        <v>36.057</v>
      </c>
      <c r="AA39" s="41" t="n">
        <v>35.818</v>
      </c>
      <c r="AB39" s="41" t="n">
        <v>35.843</v>
      </c>
      <c r="AC39" s="41" t="n">
        <v>36.7</v>
      </c>
      <c r="AD39" s="41" t="n">
        <v>37.54</v>
      </c>
      <c r="AE39" s="41" t="n">
        <v>37.632</v>
      </c>
      <c r="AF39" s="8" t="n">
        <f aca="false">AVERAGE(B39:AE39)</f>
        <v>32.9581666666667</v>
      </c>
    </row>
    <row r="40" customFormat="false" ht="12.75" hidden="false" customHeight="false" outlineLevel="0" collapsed="false">
      <c r="A40" s="39" t="n">
        <v>38139</v>
      </c>
      <c r="B40" s="40" t="n">
        <v>29.862</v>
      </c>
      <c r="C40" s="41" t="n">
        <v>29.841</v>
      </c>
      <c r="D40" s="41" t="n">
        <v>29.875</v>
      </c>
      <c r="E40" s="41" t="n">
        <v>30.408</v>
      </c>
      <c r="F40" s="41" t="n">
        <v>31.084</v>
      </c>
      <c r="G40" s="41" t="n">
        <v>30.769</v>
      </c>
      <c r="H40" s="41" t="n">
        <v>30.475</v>
      </c>
      <c r="I40" s="41" t="n">
        <v>30.815</v>
      </c>
      <c r="J40" s="41" t="n">
        <v>30.479</v>
      </c>
      <c r="K40" s="41" t="n">
        <v>30.442</v>
      </c>
      <c r="L40" s="41" t="n">
        <v>30.862</v>
      </c>
      <c r="M40" s="41" t="n">
        <v>30.807</v>
      </c>
      <c r="N40" s="41" t="n">
        <v>30.946</v>
      </c>
      <c r="O40" s="41" t="n">
        <v>30.769</v>
      </c>
      <c r="P40" s="41" t="n">
        <v>31.933</v>
      </c>
      <c r="Q40" s="41" t="n">
        <v>31.928</v>
      </c>
      <c r="R40" s="41" t="n">
        <v>32.323</v>
      </c>
      <c r="S40" s="41" t="n">
        <v>32.55</v>
      </c>
      <c r="T40" s="41" t="n">
        <v>32.592</v>
      </c>
      <c r="U40" s="41" t="n">
        <v>32.075</v>
      </c>
      <c r="V40" s="41" t="n">
        <v>32.928</v>
      </c>
      <c r="W40" s="41" t="n">
        <v>33.541</v>
      </c>
      <c r="X40" s="41" t="n">
        <v>32.823</v>
      </c>
      <c r="Y40" s="41" t="n">
        <v>33.495</v>
      </c>
      <c r="Z40" s="41" t="n">
        <v>34.255</v>
      </c>
      <c r="AA40" s="41" t="n">
        <v>34.091</v>
      </c>
      <c r="AB40" s="41" t="n">
        <v>34.138</v>
      </c>
      <c r="AC40" s="41" t="n">
        <v>34.772</v>
      </c>
      <c r="AD40" s="41" t="n">
        <v>35.608</v>
      </c>
      <c r="AE40" s="41" t="n">
        <v>35.784</v>
      </c>
      <c r="AF40" s="8" t="n">
        <f aca="false">AVERAGE(B40:AE40)</f>
        <v>32.0756666666667</v>
      </c>
    </row>
    <row r="41" customFormat="false" ht="12.75" hidden="false" customHeight="false" outlineLevel="0" collapsed="false">
      <c r="A41" s="39" t="n">
        <v>38169</v>
      </c>
      <c r="B41" s="40" t="n">
        <v>29.438</v>
      </c>
      <c r="C41" s="41" t="n">
        <v>29.429</v>
      </c>
      <c r="D41" s="41" t="n">
        <v>29.45</v>
      </c>
      <c r="E41" s="41" t="n">
        <v>29.963</v>
      </c>
      <c r="F41" s="41" t="n">
        <v>30.534</v>
      </c>
      <c r="G41" s="41" t="n">
        <v>30.223</v>
      </c>
      <c r="H41" s="41" t="n">
        <v>29.938</v>
      </c>
      <c r="I41" s="41" t="n">
        <v>30.295</v>
      </c>
      <c r="J41" s="41" t="n">
        <v>29.933</v>
      </c>
      <c r="K41" s="41" t="n">
        <v>29.841</v>
      </c>
      <c r="L41" s="41" t="n">
        <v>30.185</v>
      </c>
      <c r="M41" s="41" t="n">
        <v>30.139</v>
      </c>
      <c r="N41" s="41" t="n">
        <v>30.265</v>
      </c>
      <c r="O41" s="41" t="n">
        <v>30.072</v>
      </c>
      <c r="P41" s="41" t="n">
        <v>31.08</v>
      </c>
      <c r="Q41" s="41" t="n">
        <v>30.975</v>
      </c>
      <c r="R41" s="41" t="n">
        <v>31.382</v>
      </c>
      <c r="S41" s="41" t="n">
        <v>31.639</v>
      </c>
      <c r="T41" s="41" t="n">
        <v>31.693</v>
      </c>
      <c r="U41" s="41" t="n">
        <v>31.135</v>
      </c>
      <c r="V41" s="41" t="n">
        <v>31.933</v>
      </c>
      <c r="W41" s="41" t="n">
        <v>32.42</v>
      </c>
      <c r="X41" s="41" t="n">
        <v>31.756</v>
      </c>
      <c r="Y41" s="41" t="n">
        <v>32.134</v>
      </c>
      <c r="Z41" s="41" t="n">
        <v>32.802</v>
      </c>
      <c r="AA41" s="41" t="n">
        <v>32.647</v>
      </c>
      <c r="AB41" s="41" t="n">
        <v>32.668</v>
      </c>
      <c r="AC41" s="41" t="n">
        <v>33.117</v>
      </c>
      <c r="AD41" s="41" t="n">
        <v>33.898</v>
      </c>
      <c r="AE41" s="41" t="n">
        <v>34.062</v>
      </c>
      <c r="AF41" s="8" t="n">
        <f aca="false">AVERAGE(B41:AE41)</f>
        <v>31.1682</v>
      </c>
    </row>
    <row r="42" customFormat="false" ht="12.75" hidden="false" customHeight="false" outlineLevel="0" collapsed="false">
      <c r="A42" s="39" t="n">
        <v>38200</v>
      </c>
      <c r="B42" s="40" t="n">
        <v>28.757</v>
      </c>
      <c r="C42" s="41" t="n">
        <v>28.77</v>
      </c>
      <c r="D42" s="41" t="n">
        <v>28.85</v>
      </c>
      <c r="E42" s="41" t="n">
        <v>29.236</v>
      </c>
      <c r="F42" s="41" t="n">
        <v>29.77</v>
      </c>
      <c r="G42" s="41" t="n">
        <v>29.463</v>
      </c>
      <c r="H42" s="41" t="n">
        <v>29.182</v>
      </c>
      <c r="I42" s="41" t="n">
        <v>29.564</v>
      </c>
      <c r="J42" s="41" t="n">
        <v>29.207</v>
      </c>
      <c r="K42" s="41" t="n">
        <v>29.072</v>
      </c>
      <c r="L42" s="41" t="n">
        <v>29.329</v>
      </c>
      <c r="M42" s="41" t="n">
        <v>29.303</v>
      </c>
      <c r="N42" s="41" t="n">
        <v>29.442</v>
      </c>
      <c r="O42" s="41" t="n">
        <v>29.228</v>
      </c>
      <c r="P42" s="41" t="n">
        <v>30.059</v>
      </c>
      <c r="Q42" s="41" t="n">
        <v>29.9</v>
      </c>
      <c r="R42" s="41" t="n">
        <v>30.265</v>
      </c>
      <c r="S42" s="41" t="n">
        <v>30.534</v>
      </c>
      <c r="T42" s="41" t="n">
        <v>30.689</v>
      </c>
      <c r="U42" s="41" t="n">
        <v>30.089</v>
      </c>
      <c r="V42" s="41" t="n">
        <v>30.79</v>
      </c>
      <c r="W42" s="41" t="n">
        <v>31.21</v>
      </c>
      <c r="X42" s="41" t="n">
        <v>30.547</v>
      </c>
      <c r="Y42" s="41" t="n">
        <v>30.815</v>
      </c>
      <c r="Z42" s="41" t="n">
        <v>31.508</v>
      </c>
      <c r="AA42" s="41" t="n">
        <v>31.508</v>
      </c>
      <c r="AB42" s="41" t="n">
        <v>31.517</v>
      </c>
      <c r="AC42" s="41" t="n">
        <v>31.815</v>
      </c>
      <c r="AD42" s="41" t="n">
        <v>32.516</v>
      </c>
      <c r="AE42" s="41" t="n">
        <v>32.647</v>
      </c>
      <c r="AF42" s="8" t="n">
        <f aca="false">AVERAGE(B42:AE42)</f>
        <v>30.1860666666667</v>
      </c>
    </row>
    <row r="43" customFormat="false" ht="12.75" hidden="false" customHeight="false" outlineLevel="0" collapsed="false">
      <c r="A43" s="39" t="n">
        <v>38231</v>
      </c>
      <c r="B43" s="40" t="n">
        <v>27.829</v>
      </c>
      <c r="C43" s="41" t="n">
        <v>27.842</v>
      </c>
      <c r="D43" s="41" t="n">
        <v>27.934</v>
      </c>
      <c r="E43" s="41" t="n">
        <v>28.27</v>
      </c>
      <c r="F43" s="41" t="n">
        <v>28.774</v>
      </c>
      <c r="G43" s="41" t="n">
        <v>28.459</v>
      </c>
      <c r="H43" s="41" t="n">
        <v>28.195</v>
      </c>
      <c r="I43" s="41" t="n">
        <v>28.602</v>
      </c>
      <c r="J43" s="41" t="n">
        <v>28.253</v>
      </c>
      <c r="K43" s="41" t="n">
        <v>28.069</v>
      </c>
      <c r="L43" s="41" t="n">
        <v>28.27</v>
      </c>
      <c r="M43" s="41" t="n">
        <v>28.237</v>
      </c>
      <c r="N43" s="41" t="n">
        <v>28.371</v>
      </c>
      <c r="O43" s="41" t="n">
        <v>28.144</v>
      </c>
      <c r="P43" s="41" t="n">
        <v>28.862</v>
      </c>
      <c r="Q43" s="41" t="n">
        <v>28.644</v>
      </c>
      <c r="R43" s="41" t="n">
        <v>28.942</v>
      </c>
      <c r="S43" s="41" t="n">
        <v>29.232</v>
      </c>
      <c r="T43" s="41" t="n">
        <v>29.396</v>
      </c>
      <c r="U43" s="41" t="n">
        <v>28.753</v>
      </c>
      <c r="V43" s="41" t="n">
        <v>29.358</v>
      </c>
      <c r="W43" s="41" t="n">
        <v>29.719</v>
      </c>
      <c r="X43" s="41" t="n">
        <v>29.051</v>
      </c>
      <c r="Y43" s="41" t="n">
        <v>29.182</v>
      </c>
      <c r="Z43" s="41" t="n">
        <v>29.862</v>
      </c>
      <c r="AA43" s="41" t="n">
        <v>29.908</v>
      </c>
      <c r="AB43" s="41" t="n">
        <v>29.887</v>
      </c>
      <c r="AC43" s="41" t="n">
        <v>30.097</v>
      </c>
      <c r="AD43" s="41" t="n">
        <v>30.799</v>
      </c>
      <c r="AE43" s="41" t="n">
        <v>30.941</v>
      </c>
      <c r="AF43" s="8" t="n">
        <f aca="false">AVERAGE(B43:AE43)</f>
        <v>28.9294</v>
      </c>
    </row>
    <row r="44" customFormat="false" ht="12.75" hidden="false" customHeight="false" outlineLevel="0" collapsed="false">
      <c r="A44" s="39" t="n">
        <v>38261</v>
      </c>
      <c r="B44" s="40" t="n">
        <v>26.502</v>
      </c>
      <c r="C44" s="41" t="n">
        <v>26.506</v>
      </c>
      <c r="D44" s="41" t="n">
        <v>26.624</v>
      </c>
      <c r="E44" s="41" t="n">
        <v>26.922</v>
      </c>
      <c r="F44" s="41" t="n">
        <v>27.418</v>
      </c>
      <c r="G44" s="41" t="n">
        <v>27.111</v>
      </c>
      <c r="H44" s="41" t="n">
        <v>26.867</v>
      </c>
      <c r="I44" s="41" t="n">
        <v>27.262</v>
      </c>
      <c r="J44" s="41" t="n">
        <v>26.918</v>
      </c>
      <c r="K44" s="41" t="n">
        <v>26.687</v>
      </c>
      <c r="L44" s="41" t="n">
        <v>26.872</v>
      </c>
      <c r="M44" s="41" t="n">
        <v>26.859</v>
      </c>
      <c r="N44" s="41" t="n">
        <v>26.968</v>
      </c>
      <c r="O44" s="41" t="n">
        <v>26.725</v>
      </c>
      <c r="P44" s="41" t="n">
        <v>27.397</v>
      </c>
      <c r="Q44" s="41" t="n">
        <v>27.17</v>
      </c>
      <c r="R44" s="41" t="n">
        <v>27.426</v>
      </c>
      <c r="S44" s="41" t="n">
        <v>27.703</v>
      </c>
      <c r="T44" s="41" t="n">
        <v>27.833</v>
      </c>
      <c r="U44" s="41" t="n">
        <v>27.157</v>
      </c>
      <c r="V44" s="41" t="n">
        <v>27.724</v>
      </c>
      <c r="W44" s="41" t="n">
        <v>28.056</v>
      </c>
      <c r="X44" s="41" t="n">
        <v>27.426</v>
      </c>
      <c r="Y44" s="41" t="n">
        <v>27.502</v>
      </c>
      <c r="Z44" s="41" t="n">
        <v>28.144</v>
      </c>
      <c r="AA44" s="41" t="n">
        <v>28.228</v>
      </c>
      <c r="AB44" s="41" t="n">
        <v>28.211</v>
      </c>
      <c r="AC44" s="41" t="n">
        <v>28.409</v>
      </c>
      <c r="AD44" s="41" t="n">
        <v>29.06</v>
      </c>
      <c r="AE44" s="41" t="n">
        <v>29.215</v>
      </c>
      <c r="AF44" s="8" t="n">
        <f aca="false">AVERAGE(B44:AE44)</f>
        <v>27.4300666666667</v>
      </c>
    </row>
    <row r="45" customFormat="false" ht="12.75" hidden="false" customHeight="false" outlineLevel="0" collapsed="false">
      <c r="A45" s="39" t="n">
        <v>38292</v>
      </c>
      <c r="B45" s="40" t="n">
        <v>25.817</v>
      </c>
      <c r="C45" s="41" t="n">
        <v>25.851</v>
      </c>
      <c r="D45" s="41" t="n">
        <v>25.99</v>
      </c>
      <c r="E45" s="41" t="n">
        <v>26.263</v>
      </c>
      <c r="F45" s="41" t="n">
        <v>26.725</v>
      </c>
      <c r="G45" s="41" t="n">
        <v>26.435</v>
      </c>
      <c r="H45" s="41" t="n">
        <v>26.208</v>
      </c>
      <c r="I45" s="41" t="n">
        <v>26.615</v>
      </c>
      <c r="J45" s="41" t="n">
        <v>26.275</v>
      </c>
      <c r="K45" s="41" t="n">
        <v>25.985</v>
      </c>
      <c r="L45" s="41" t="n">
        <v>26.174</v>
      </c>
      <c r="M45" s="41" t="n">
        <v>26.17</v>
      </c>
      <c r="N45" s="41" t="n">
        <v>26.246</v>
      </c>
      <c r="O45" s="41" t="n">
        <v>26.006</v>
      </c>
      <c r="P45" s="41" t="n">
        <v>26.657</v>
      </c>
      <c r="Q45" s="41" t="n">
        <v>26.443</v>
      </c>
      <c r="R45" s="41" t="n">
        <v>26.666</v>
      </c>
      <c r="S45" s="41" t="n">
        <v>26.951</v>
      </c>
      <c r="T45" s="41" t="n">
        <v>27.069</v>
      </c>
      <c r="U45" s="41" t="n">
        <v>26.363</v>
      </c>
      <c r="V45" s="41" t="n">
        <v>26.888</v>
      </c>
      <c r="W45" s="41" t="n">
        <v>27.187</v>
      </c>
      <c r="X45" s="41" t="n">
        <v>26.582</v>
      </c>
      <c r="Y45" s="41" t="n">
        <v>26.653</v>
      </c>
      <c r="Z45" s="41" t="n">
        <v>27.283</v>
      </c>
      <c r="AA45" s="41" t="n">
        <v>27.334</v>
      </c>
      <c r="AB45" s="41" t="n">
        <v>27.3</v>
      </c>
      <c r="AC45" s="41" t="n">
        <v>27.489</v>
      </c>
      <c r="AD45" s="41" t="n">
        <v>27.993</v>
      </c>
      <c r="AE45" s="41" t="n">
        <v>28.153</v>
      </c>
      <c r="AF45" s="8" t="n">
        <f aca="false">AVERAGE(B45:AE45)</f>
        <v>26.6590333333333</v>
      </c>
    </row>
    <row r="46" customFormat="false" ht="12.75" hidden="false" customHeight="false" outlineLevel="0" collapsed="false">
      <c r="A46" s="39" t="n">
        <v>38322</v>
      </c>
      <c r="B46" s="40" t="n">
        <v>25.557</v>
      </c>
      <c r="C46" s="41" t="n">
        <v>25.599</v>
      </c>
      <c r="D46" s="41" t="n">
        <v>25.754</v>
      </c>
      <c r="E46" s="41" t="n">
        <v>26.002</v>
      </c>
      <c r="F46" s="41" t="n">
        <v>26.435</v>
      </c>
      <c r="G46" s="41" t="n">
        <v>26.145</v>
      </c>
      <c r="H46" s="41" t="n">
        <v>25.922</v>
      </c>
      <c r="I46" s="41" t="n">
        <v>26.351</v>
      </c>
      <c r="J46" s="41" t="n">
        <v>26.011</v>
      </c>
      <c r="K46" s="41" t="n">
        <v>25.7</v>
      </c>
      <c r="L46" s="41" t="n">
        <v>25.927</v>
      </c>
      <c r="M46" s="41" t="n">
        <v>25.935</v>
      </c>
      <c r="N46" s="41" t="n">
        <v>25.964</v>
      </c>
      <c r="O46" s="41" t="n">
        <v>25.729</v>
      </c>
      <c r="P46" s="41" t="n">
        <v>26.368</v>
      </c>
      <c r="Q46" s="41" t="n">
        <v>26.158</v>
      </c>
      <c r="R46" s="41" t="n">
        <v>26.38</v>
      </c>
      <c r="S46" s="41" t="n">
        <v>26.678</v>
      </c>
      <c r="T46" s="41" t="n">
        <v>26.775</v>
      </c>
      <c r="U46" s="41" t="n">
        <v>26.011</v>
      </c>
      <c r="V46" s="41" t="n">
        <v>26.506</v>
      </c>
      <c r="W46" s="41" t="n">
        <v>26.758</v>
      </c>
      <c r="X46" s="41" t="n">
        <v>26.191</v>
      </c>
      <c r="Y46" s="41" t="n">
        <v>26.233</v>
      </c>
      <c r="Z46" s="41" t="n">
        <v>26.872</v>
      </c>
      <c r="AA46" s="41" t="n">
        <v>26.905</v>
      </c>
      <c r="AB46" s="41" t="n">
        <v>26.876</v>
      </c>
      <c r="AC46" s="41" t="n">
        <v>27.056</v>
      </c>
      <c r="AD46" s="41" t="n">
        <v>27.539</v>
      </c>
      <c r="AE46" s="41" t="n">
        <v>27.716</v>
      </c>
      <c r="AF46" s="8" t="n">
        <f aca="false">AVERAGE(B46:AE46)</f>
        <v>26.3351</v>
      </c>
    </row>
    <row r="47" customFormat="false" ht="12.75" hidden="false" customHeight="false" outlineLevel="0" collapsed="false">
      <c r="A47" s="39" t="n">
        <v>38353</v>
      </c>
      <c r="B47" s="40" t="n">
        <v>25.549</v>
      </c>
      <c r="C47" s="41" t="n">
        <v>25.599</v>
      </c>
      <c r="D47" s="41" t="n">
        <v>25.767</v>
      </c>
      <c r="E47" s="41" t="n">
        <v>26.015</v>
      </c>
      <c r="F47" s="41" t="n">
        <v>26.414</v>
      </c>
      <c r="G47" s="41" t="n">
        <v>26.124</v>
      </c>
      <c r="H47" s="41" t="n">
        <v>25.906</v>
      </c>
      <c r="I47" s="41" t="n">
        <v>26.334</v>
      </c>
      <c r="J47" s="41" t="n">
        <v>25.994</v>
      </c>
      <c r="K47" s="41" t="n">
        <v>25.725</v>
      </c>
      <c r="L47" s="41" t="n">
        <v>25.935</v>
      </c>
      <c r="M47" s="41" t="n">
        <v>25.948</v>
      </c>
      <c r="N47" s="41" t="n">
        <v>26.015</v>
      </c>
      <c r="O47" s="41" t="n">
        <v>25.738</v>
      </c>
      <c r="P47" s="41" t="n">
        <v>26.355</v>
      </c>
      <c r="Q47" s="41" t="n">
        <v>26.145</v>
      </c>
      <c r="R47" s="41" t="n">
        <v>26.389</v>
      </c>
      <c r="S47" s="41" t="n">
        <v>26.691</v>
      </c>
      <c r="T47" s="41" t="n">
        <v>26.762</v>
      </c>
      <c r="U47" s="41" t="n">
        <v>25.969</v>
      </c>
      <c r="V47" s="41" t="n">
        <v>26.527</v>
      </c>
      <c r="W47" s="41" t="n">
        <v>26.72</v>
      </c>
      <c r="X47" s="41" t="n">
        <v>26.187</v>
      </c>
      <c r="Y47" s="41" t="n">
        <v>26.208</v>
      </c>
      <c r="Z47" s="41" t="n">
        <v>26.867</v>
      </c>
      <c r="AA47" s="41" t="n">
        <v>26.88</v>
      </c>
      <c r="AB47" s="41" t="n">
        <v>26.851</v>
      </c>
      <c r="AC47" s="41" t="n">
        <v>27.01</v>
      </c>
      <c r="AD47" s="41" t="n">
        <v>27.476</v>
      </c>
      <c r="AE47" s="41" t="n">
        <v>27.661</v>
      </c>
      <c r="AF47" s="8" t="n">
        <f aca="false">AVERAGE(B47:AE47)</f>
        <v>26.3253666666667</v>
      </c>
    </row>
    <row r="48" customFormat="false" ht="12.75" hidden="false" customHeight="false" outlineLevel="0" collapsed="false">
      <c r="A48" s="39" t="n">
        <v>38384</v>
      </c>
      <c r="B48" s="40" t="n">
        <v>25.78</v>
      </c>
      <c r="C48" s="41" t="n">
        <v>25.843</v>
      </c>
      <c r="D48" s="41" t="n">
        <v>26.019</v>
      </c>
      <c r="E48" s="41" t="n">
        <v>26.267</v>
      </c>
      <c r="F48" s="41" t="n">
        <v>26.653</v>
      </c>
      <c r="G48" s="41" t="n">
        <v>26.363</v>
      </c>
      <c r="H48" s="41" t="n">
        <v>26.149</v>
      </c>
      <c r="I48" s="41" t="n">
        <v>26.578</v>
      </c>
      <c r="J48" s="41" t="n">
        <v>26.237</v>
      </c>
      <c r="K48" s="41" t="n">
        <v>25.927</v>
      </c>
      <c r="L48" s="41" t="n">
        <v>26.12</v>
      </c>
      <c r="M48" s="41" t="n">
        <v>26.141</v>
      </c>
      <c r="N48" s="41" t="n">
        <v>26.179</v>
      </c>
      <c r="O48" s="41" t="n">
        <v>25.901</v>
      </c>
      <c r="P48" s="41" t="n">
        <v>26.498</v>
      </c>
      <c r="Q48" s="41" t="n">
        <v>26.288</v>
      </c>
      <c r="R48" s="41" t="n">
        <v>26.54</v>
      </c>
      <c r="S48" s="41" t="n">
        <v>26.842</v>
      </c>
      <c r="T48" s="41" t="n">
        <v>26.947</v>
      </c>
      <c r="U48" s="41" t="n">
        <v>26.137</v>
      </c>
      <c r="V48" s="41" t="n">
        <v>26.708</v>
      </c>
      <c r="W48" s="41" t="n">
        <v>26.922</v>
      </c>
      <c r="X48" s="41" t="n">
        <v>26.376</v>
      </c>
      <c r="Y48" s="41" t="n">
        <v>26.401</v>
      </c>
      <c r="Z48" s="41" t="n">
        <v>27.077</v>
      </c>
      <c r="AA48" s="41" t="n">
        <v>27.098</v>
      </c>
      <c r="AB48" s="41" t="n">
        <v>27.077</v>
      </c>
      <c r="AC48" s="41" t="n">
        <v>27.258</v>
      </c>
      <c r="AD48" s="41" t="n">
        <v>27.707</v>
      </c>
      <c r="AE48" s="41" t="n">
        <v>27.909</v>
      </c>
      <c r="AF48" s="8" t="n">
        <f aca="false">AVERAGE(B48:AE48)</f>
        <v>26.5314</v>
      </c>
    </row>
    <row r="49" customFormat="false" ht="12.75" hidden="false" customHeight="false" outlineLevel="0" collapsed="false">
      <c r="A49" s="39" t="n">
        <v>38412</v>
      </c>
      <c r="B49" s="40" t="n">
        <v>26.187</v>
      </c>
      <c r="C49" s="41" t="n">
        <v>26.254</v>
      </c>
      <c r="D49" s="41" t="n">
        <v>26.443</v>
      </c>
      <c r="E49" s="41" t="n">
        <v>26.691</v>
      </c>
      <c r="F49" s="41" t="n">
        <v>27.044</v>
      </c>
      <c r="G49" s="41" t="n">
        <v>26.754</v>
      </c>
      <c r="H49" s="41" t="n">
        <v>26.544</v>
      </c>
      <c r="I49" s="41" t="n">
        <v>26.972</v>
      </c>
      <c r="J49" s="41" t="n">
        <v>26.636</v>
      </c>
      <c r="K49" s="41" t="n">
        <v>26.263</v>
      </c>
      <c r="L49" s="41" t="n">
        <v>26.439</v>
      </c>
      <c r="M49" s="41" t="n">
        <v>26.464</v>
      </c>
      <c r="N49" s="41" t="n">
        <v>26.477</v>
      </c>
      <c r="O49" s="41" t="n">
        <v>26.2</v>
      </c>
      <c r="P49" s="41" t="n">
        <v>26.767</v>
      </c>
      <c r="Q49" s="41" t="n">
        <v>26.557</v>
      </c>
      <c r="R49" s="41" t="n">
        <v>26.817</v>
      </c>
      <c r="S49" s="41" t="n">
        <v>27.119</v>
      </c>
      <c r="T49" s="41" t="n">
        <v>27.25</v>
      </c>
      <c r="U49" s="41" t="n">
        <v>26.422</v>
      </c>
      <c r="V49" s="41" t="n">
        <v>26.993</v>
      </c>
      <c r="W49" s="41" t="n">
        <v>27.187</v>
      </c>
      <c r="X49" s="41" t="n">
        <v>26.632</v>
      </c>
      <c r="Y49" s="41" t="n">
        <v>26.653</v>
      </c>
      <c r="Z49" s="41" t="n">
        <v>27.342</v>
      </c>
      <c r="AA49" s="41" t="n">
        <v>27.384</v>
      </c>
      <c r="AB49" s="41" t="n">
        <v>27.405</v>
      </c>
      <c r="AC49" s="41" t="n">
        <v>27.623</v>
      </c>
      <c r="AD49" s="41" t="n">
        <v>28.106</v>
      </c>
      <c r="AE49" s="41" t="n">
        <v>28.321</v>
      </c>
      <c r="AF49" s="8" t="n">
        <f aca="false">AVERAGE(B49:AE49)</f>
        <v>26.8648666666667</v>
      </c>
    </row>
    <row r="50" customFormat="false" ht="12.75" hidden="false" customHeight="false" outlineLevel="0" collapsed="false">
      <c r="A50" s="39" t="n">
        <v>38443</v>
      </c>
      <c r="B50" s="40" t="n">
        <v>29.996</v>
      </c>
      <c r="C50" s="41" t="n">
        <v>30.013</v>
      </c>
      <c r="D50" s="41" t="n">
        <v>29.841</v>
      </c>
      <c r="E50" s="41" t="n">
        <v>30.526</v>
      </c>
      <c r="F50" s="41" t="n">
        <v>31.483</v>
      </c>
      <c r="G50" s="41" t="n">
        <v>31.109</v>
      </c>
      <c r="H50" s="41" t="n">
        <v>30.794</v>
      </c>
      <c r="I50" s="41" t="n">
        <v>31.156</v>
      </c>
      <c r="J50" s="41" t="n">
        <v>30.983</v>
      </c>
      <c r="K50" s="41" t="n">
        <v>31.042</v>
      </c>
      <c r="L50" s="41" t="n">
        <v>31.534</v>
      </c>
      <c r="M50" s="41" t="n">
        <v>31.311</v>
      </c>
      <c r="N50" s="41" t="n">
        <v>31.366</v>
      </c>
      <c r="O50" s="41" t="n">
        <v>31.151</v>
      </c>
      <c r="P50" s="41" t="n">
        <v>32.726</v>
      </c>
      <c r="Q50" s="41" t="n">
        <v>33.02</v>
      </c>
      <c r="R50" s="41" t="n">
        <v>33.398</v>
      </c>
      <c r="S50" s="41" t="n">
        <v>33.482</v>
      </c>
      <c r="T50" s="41" t="n">
        <v>33.516</v>
      </c>
      <c r="U50" s="41" t="n">
        <v>33.004</v>
      </c>
      <c r="V50" s="41" t="n">
        <v>33.772</v>
      </c>
      <c r="W50" s="41" t="n">
        <v>34.448</v>
      </c>
      <c r="X50" s="41" t="n">
        <v>29.425</v>
      </c>
      <c r="Y50" s="41" t="n">
        <v>29.446</v>
      </c>
      <c r="Z50" s="41" t="n">
        <v>30.194</v>
      </c>
      <c r="AA50" s="41" t="n">
        <v>30.198</v>
      </c>
      <c r="AB50" s="41" t="n">
        <v>30.198</v>
      </c>
      <c r="AC50" s="41" t="n">
        <v>30.433</v>
      </c>
      <c r="AD50" s="41" t="n">
        <v>30.828</v>
      </c>
      <c r="AE50" s="41" t="n">
        <v>31.051</v>
      </c>
      <c r="AF50" s="8" t="n">
        <f aca="false">AVERAGE(B50:AE50)</f>
        <v>31.3814666666667</v>
      </c>
    </row>
    <row r="51" customFormat="false" ht="12.75" hidden="false" customHeight="false" outlineLevel="0" collapsed="false">
      <c r="A51" s="39" t="n">
        <v>38473</v>
      </c>
      <c r="B51" s="40" t="n">
        <v>29.757</v>
      </c>
      <c r="C51" s="41" t="n">
        <v>29.732</v>
      </c>
      <c r="D51" s="41" t="n">
        <v>29.732</v>
      </c>
      <c r="E51" s="41" t="n">
        <v>30.328</v>
      </c>
      <c r="F51" s="41" t="n">
        <v>31.118</v>
      </c>
      <c r="G51" s="41" t="n">
        <v>30.761</v>
      </c>
      <c r="H51" s="41" t="n">
        <v>30.538</v>
      </c>
      <c r="I51" s="41" t="n">
        <v>30.841</v>
      </c>
      <c r="J51" s="41" t="n">
        <v>30.563</v>
      </c>
      <c r="K51" s="41" t="n">
        <v>30.652</v>
      </c>
      <c r="L51" s="41" t="n">
        <v>31.097</v>
      </c>
      <c r="M51" s="41" t="n">
        <v>30.946</v>
      </c>
      <c r="N51" s="41" t="n">
        <v>31.055</v>
      </c>
      <c r="O51" s="41" t="n">
        <v>30.912</v>
      </c>
      <c r="P51" s="41" t="n">
        <v>32.264</v>
      </c>
      <c r="Q51" s="41" t="n">
        <v>32.479</v>
      </c>
      <c r="R51" s="41" t="n">
        <v>32.827</v>
      </c>
      <c r="S51" s="41" t="n">
        <v>33.046</v>
      </c>
      <c r="T51" s="41" t="n">
        <v>33.088</v>
      </c>
      <c r="U51" s="41" t="n">
        <v>32.605</v>
      </c>
      <c r="V51" s="41" t="n">
        <v>33.461</v>
      </c>
      <c r="W51" s="41" t="n">
        <v>34.209</v>
      </c>
      <c r="X51" s="41" t="n">
        <v>33.482</v>
      </c>
      <c r="Y51" s="41" t="n">
        <v>34.7</v>
      </c>
      <c r="Z51" s="41" t="n">
        <v>35.717</v>
      </c>
      <c r="AA51" s="41" t="n">
        <v>35.473</v>
      </c>
      <c r="AB51" s="41" t="n">
        <v>35.498</v>
      </c>
      <c r="AC51" s="41" t="n">
        <v>36.359</v>
      </c>
      <c r="AD51" s="41" t="n">
        <v>37.162</v>
      </c>
      <c r="AE51" s="41" t="n">
        <v>37.267</v>
      </c>
      <c r="AF51" s="8" t="n">
        <f aca="false">AVERAGE(B51:AE51)</f>
        <v>32.5889666666667</v>
      </c>
    </row>
    <row r="52" customFormat="false" ht="12.75" hidden="false" customHeight="false" outlineLevel="0" collapsed="false">
      <c r="A52" s="39" t="n">
        <v>38504</v>
      </c>
      <c r="B52" s="40" t="n">
        <v>29.463</v>
      </c>
      <c r="C52" s="41" t="n">
        <v>29.442</v>
      </c>
      <c r="D52" s="41" t="n">
        <v>29.476</v>
      </c>
      <c r="E52" s="41" t="n">
        <v>30.009</v>
      </c>
      <c r="F52" s="41" t="n">
        <v>30.685</v>
      </c>
      <c r="G52" s="41" t="n">
        <v>30.37</v>
      </c>
      <c r="H52" s="41" t="n">
        <v>30.085</v>
      </c>
      <c r="I52" s="41" t="n">
        <v>30.421</v>
      </c>
      <c r="J52" s="41" t="n">
        <v>30.101</v>
      </c>
      <c r="K52" s="41" t="n">
        <v>30.089</v>
      </c>
      <c r="L52" s="41" t="n">
        <v>30.513</v>
      </c>
      <c r="M52" s="41" t="n">
        <v>30.429</v>
      </c>
      <c r="N52" s="41" t="n">
        <v>30.568</v>
      </c>
      <c r="O52" s="41" t="n">
        <v>30.391</v>
      </c>
      <c r="P52" s="41" t="n">
        <v>31.571</v>
      </c>
      <c r="Q52" s="41" t="n">
        <v>31.567</v>
      </c>
      <c r="R52" s="41" t="n">
        <v>31.958</v>
      </c>
      <c r="S52" s="41" t="n">
        <v>32.185</v>
      </c>
      <c r="T52" s="41" t="n">
        <v>32.227</v>
      </c>
      <c r="U52" s="41" t="n">
        <v>31.735</v>
      </c>
      <c r="V52" s="41" t="n">
        <v>32.588</v>
      </c>
      <c r="W52" s="41" t="n">
        <v>33.205</v>
      </c>
      <c r="X52" s="41" t="n">
        <v>32.483</v>
      </c>
      <c r="Y52" s="41" t="n">
        <v>33.159</v>
      </c>
      <c r="Z52" s="41" t="n">
        <v>33.915</v>
      </c>
      <c r="AA52" s="41" t="n">
        <v>33.755</v>
      </c>
      <c r="AB52" s="41" t="n">
        <v>33.802</v>
      </c>
      <c r="AC52" s="41" t="n">
        <v>34.436</v>
      </c>
      <c r="AD52" s="41" t="n">
        <v>35.234</v>
      </c>
      <c r="AE52" s="41" t="n">
        <v>35.427</v>
      </c>
      <c r="AF52" s="8" t="n">
        <f aca="false">AVERAGE(B52:AE52)</f>
        <v>31.7096333333333</v>
      </c>
    </row>
    <row r="53" customFormat="false" ht="12.75" hidden="false" customHeight="false" outlineLevel="0" collapsed="false">
      <c r="A53" s="39" t="n">
        <v>38534</v>
      </c>
      <c r="B53" s="40" t="n">
        <v>29.047</v>
      </c>
      <c r="C53" s="41" t="n">
        <v>29.039</v>
      </c>
      <c r="D53" s="41" t="n">
        <v>29.056</v>
      </c>
      <c r="E53" s="41" t="n">
        <v>29.568</v>
      </c>
      <c r="F53" s="41" t="n">
        <v>30.139</v>
      </c>
      <c r="G53" s="41" t="n">
        <v>29.833</v>
      </c>
      <c r="H53" s="41" t="n">
        <v>29.551</v>
      </c>
      <c r="I53" s="41" t="n">
        <v>29.908</v>
      </c>
      <c r="J53" s="41" t="n">
        <v>29.56</v>
      </c>
      <c r="K53" s="41" t="n">
        <v>29.484</v>
      </c>
      <c r="L53" s="41" t="n">
        <v>29.833</v>
      </c>
      <c r="M53" s="41" t="n">
        <v>29.757</v>
      </c>
      <c r="N53" s="41" t="n">
        <v>29.887</v>
      </c>
      <c r="O53" s="41" t="n">
        <v>29.69</v>
      </c>
      <c r="P53" s="41" t="n">
        <v>30.715</v>
      </c>
      <c r="Q53" s="41" t="n">
        <v>30.61</v>
      </c>
      <c r="R53" s="41" t="n">
        <v>31.021</v>
      </c>
      <c r="S53" s="41" t="n">
        <v>31.273</v>
      </c>
      <c r="T53" s="41" t="n">
        <v>31.328</v>
      </c>
      <c r="U53" s="41" t="n">
        <v>30.803</v>
      </c>
      <c r="V53" s="41" t="n">
        <v>31.601</v>
      </c>
      <c r="W53" s="41" t="n">
        <v>32.088</v>
      </c>
      <c r="X53" s="41" t="n">
        <v>31.424</v>
      </c>
      <c r="Y53" s="41" t="n">
        <v>31.802</v>
      </c>
      <c r="Z53" s="41" t="n">
        <v>32.47</v>
      </c>
      <c r="AA53" s="41" t="n">
        <v>32.315</v>
      </c>
      <c r="AB53" s="41" t="n">
        <v>32.336</v>
      </c>
      <c r="AC53" s="41" t="n">
        <v>32.781</v>
      </c>
      <c r="AD53" s="41" t="n">
        <v>33.529</v>
      </c>
      <c r="AE53" s="41" t="n">
        <v>33.713</v>
      </c>
      <c r="AF53" s="8" t="n">
        <f aca="false">AVERAGE(B53:AE53)</f>
        <v>30.8053666666667</v>
      </c>
    </row>
    <row r="54" customFormat="false" ht="12.75" hidden="false" customHeight="false" outlineLevel="0" collapsed="false">
      <c r="A54" s="39" t="n">
        <v>38565</v>
      </c>
      <c r="B54" s="40" t="n">
        <v>28.371</v>
      </c>
      <c r="C54" s="41" t="n">
        <v>28.384</v>
      </c>
      <c r="D54" s="41" t="n">
        <v>28.463</v>
      </c>
      <c r="E54" s="41" t="n">
        <v>28.846</v>
      </c>
      <c r="F54" s="41" t="n">
        <v>29.379</v>
      </c>
      <c r="G54" s="41" t="n">
        <v>29.077</v>
      </c>
      <c r="H54" s="41" t="n">
        <v>28.799</v>
      </c>
      <c r="I54" s="41" t="n">
        <v>29.182</v>
      </c>
      <c r="J54" s="41" t="n">
        <v>28.833</v>
      </c>
      <c r="K54" s="41" t="n">
        <v>28.715</v>
      </c>
      <c r="L54" s="41" t="n">
        <v>28.98</v>
      </c>
      <c r="M54" s="41" t="n">
        <v>28.925</v>
      </c>
      <c r="N54" s="41" t="n">
        <v>29.064</v>
      </c>
      <c r="O54" s="41" t="n">
        <v>28.85</v>
      </c>
      <c r="P54" s="41" t="n">
        <v>29.698</v>
      </c>
      <c r="Q54" s="41" t="n">
        <v>29.539</v>
      </c>
      <c r="R54" s="41" t="n">
        <v>29.9</v>
      </c>
      <c r="S54" s="41" t="n">
        <v>30.173</v>
      </c>
      <c r="T54" s="41" t="n">
        <v>30.328</v>
      </c>
      <c r="U54" s="41" t="n">
        <v>29.761</v>
      </c>
      <c r="V54" s="41" t="n">
        <v>30.463</v>
      </c>
      <c r="W54" s="41" t="n">
        <v>30.883</v>
      </c>
      <c r="X54" s="41" t="n">
        <v>30.219</v>
      </c>
      <c r="Y54" s="41" t="n">
        <v>30.488</v>
      </c>
      <c r="Z54" s="41" t="n">
        <v>31.181</v>
      </c>
      <c r="AA54" s="41" t="n">
        <v>31.181</v>
      </c>
      <c r="AB54" s="41" t="n">
        <v>31.189</v>
      </c>
      <c r="AC54" s="41" t="n">
        <v>31.487</v>
      </c>
      <c r="AD54" s="41" t="n">
        <v>32.151</v>
      </c>
      <c r="AE54" s="41" t="n">
        <v>32.306</v>
      </c>
      <c r="AF54" s="8" t="n">
        <f aca="false">AVERAGE(B54:AE54)</f>
        <v>29.8271666666667</v>
      </c>
    </row>
    <row r="55" customFormat="false" ht="12.75" hidden="false" customHeight="false" outlineLevel="0" collapsed="false">
      <c r="A55" s="39" t="n">
        <v>38596</v>
      </c>
      <c r="B55" s="40" t="n">
        <v>27.447</v>
      </c>
      <c r="C55" s="41" t="n">
        <v>27.46</v>
      </c>
      <c r="D55" s="41" t="n">
        <v>27.552</v>
      </c>
      <c r="E55" s="41" t="n">
        <v>27.884</v>
      </c>
      <c r="F55" s="41" t="n">
        <v>28.388</v>
      </c>
      <c r="G55" s="41" t="n">
        <v>28.073</v>
      </c>
      <c r="H55" s="41" t="n">
        <v>27.817</v>
      </c>
      <c r="I55" s="41" t="n">
        <v>28.224</v>
      </c>
      <c r="J55" s="41" t="n">
        <v>27.884</v>
      </c>
      <c r="K55" s="41" t="n">
        <v>27.712</v>
      </c>
      <c r="L55" s="41" t="n">
        <v>27.917</v>
      </c>
      <c r="M55" s="41" t="n">
        <v>27.859</v>
      </c>
      <c r="N55" s="41" t="n">
        <v>27.993</v>
      </c>
      <c r="O55" s="41" t="n">
        <v>27.762</v>
      </c>
      <c r="P55" s="41" t="n">
        <v>28.497</v>
      </c>
      <c r="Q55" s="41" t="n">
        <v>28.283</v>
      </c>
      <c r="R55" s="41" t="n">
        <v>28.577</v>
      </c>
      <c r="S55" s="41" t="n">
        <v>28.867</v>
      </c>
      <c r="T55" s="41" t="n">
        <v>29.03</v>
      </c>
      <c r="U55" s="41" t="n">
        <v>28.43</v>
      </c>
      <c r="V55" s="41" t="n">
        <v>29.035</v>
      </c>
      <c r="W55" s="41" t="n">
        <v>29.396</v>
      </c>
      <c r="X55" s="41" t="n">
        <v>28.724</v>
      </c>
      <c r="Y55" s="41" t="n">
        <v>28.858</v>
      </c>
      <c r="Z55" s="41" t="n">
        <v>29.534</v>
      </c>
      <c r="AA55" s="41" t="n">
        <v>29.585</v>
      </c>
      <c r="AB55" s="41" t="n">
        <v>29.564</v>
      </c>
      <c r="AC55" s="41" t="n">
        <v>29.774</v>
      </c>
      <c r="AD55" s="41" t="n">
        <v>30.433</v>
      </c>
      <c r="AE55" s="41" t="n">
        <v>30.601</v>
      </c>
      <c r="AF55" s="8" t="n">
        <f aca="false">AVERAGE(B55:AE55)</f>
        <v>28.572</v>
      </c>
    </row>
    <row r="56" customFormat="false" ht="12.75" hidden="false" customHeight="false" outlineLevel="0" collapsed="false">
      <c r="A56" s="39" t="n">
        <v>38626</v>
      </c>
      <c r="B56" s="40" t="n">
        <v>26.124</v>
      </c>
      <c r="C56" s="41" t="n">
        <v>26.128</v>
      </c>
      <c r="D56" s="41" t="n">
        <v>26.246</v>
      </c>
      <c r="E56" s="41" t="n">
        <v>26.544</v>
      </c>
      <c r="F56" s="41" t="n">
        <v>27.04</v>
      </c>
      <c r="G56" s="41" t="n">
        <v>26.733</v>
      </c>
      <c r="H56" s="41" t="n">
        <v>26.498</v>
      </c>
      <c r="I56" s="41" t="n">
        <v>26.893</v>
      </c>
      <c r="J56" s="41" t="n">
        <v>26.552</v>
      </c>
      <c r="K56" s="41" t="n">
        <v>26.326</v>
      </c>
      <c r="L56" s="41" t="n">
        <v>26.519</v>
      </c>
      <c r="M56" s="41" t="n">
        <v>26.481</v>
      </c>
      <c r="N56" s="41" t="n">
        <v>26.59</v>
      </c>
      <c r="O56" s="41" t="n">
        <v>26.347</v>
      </c>
      <c r="P56" s="41" t="n">
        <v>27.035</v>
      </c>
      <c r="Q56" s="41" t="n">
        <v>26.809</v>
      </c>
      <c r="R56" s="41" t="n">
        <v>27.065</v>
      </c>
      <c r="S56" s="41" t="n">
        <v>27.342</v>
      </c>
      <c r="T56" s="41" t="n">
        <v>27.472</v>
      </c>
      <c r="U56" s="41" t="n">
        <v>26.842</v>
      </c>
      <c r="V56" s="41" t="n">
        <v>27.405</v>
      </c>
      <c r="W56" s="41" t="n">
        <v>27.737</v>
      </c>
      <c r="X56" s="41" t="n">
        <v>27.111</v>
      </c>
      <c r="Y56" s="41" t="n">
        <v>27.182</v>
      </c>
      <c r="Z56" s="41" t="n">
        <v>27.829</v>
      </c>
      <c r="AA56" s="41" t="n">
        <v>27.909</v>
      </c>
      <c r="AB56" s="41" t="n">
        <v>27.892</v>
      </c>
      <c r="AC56" s="41" t="n">
        <v>28.09</v>
      </c>
      <c r="AD56" s="41" t="n">
        <v>28.703</v>
      </c>
      <c r="AE56" s="41" t="n">
        <v>28.883</v>
      </c>
      <c r="AF56" s="8" t="n">
        <f aca="false">AVERAGE(B56:AE56)</f>
        <v>27.0775666666667</v>
      </c>
    </row>
    <row r="57" customFormat="false" ht="12.75" hidden="false" customHeight="false" outlineLevel="0" collapsed="false">
      <c r="A57" s="39" t="n">
        <v>38657</v>
      </c>
      <c r="B57" s="40" t="n">
        <v>25.444</v>
      </c>
      <c r="C57" s="41" t="n">
        <v>25.477</v>
      </c>
      <c r="D57" s="41" t="n">
        <v>25.616</v>
      </c>
      <c r="E57" s="41" t="n">
        <v>25.893</v>
      </c>
      <c r="F57" s="41" t="n">
        <v>26.351</v>
      </c>
      <c r="G57" s="41" t="n">
        <v>26.061</v>
      </c>
      <c r="H57" s="41" t="n">
        <v>25.847</v>
      </c>
      <c r="I57" s="41" t="n">
        <v>26.254</v>
      </c>
      <c r="J57" s="41" t="n">
        <v>25.91</v>
      </c>
      <c r="K57" s="41" t="n">
        <v>25.628</v>
      </c>
      <c r="L57" s="41" t="n">
        <v>25.826</v>
      </c>
      <c r="M57" s="41" t="n">
        <v>25.792</v>
      </c>
      <c r="N57" s="41" t="n">
        <v>25.864</v>
      </c>
      <c r="O57" s="41" t="n">
        <v>25.624</v>
      </c>
      <c r="P57" s="41" t="n">
        <v>26.296</v>
      </c>
      <c r="Q57" s="41" t="n">
        <v>26.082</v>
      </c>
      <c r="R57" s="41" t="n">
        <v>26.305</v>
      </c>
      <c r="S57" s="41" t="n">
        <v>26.59</v>
      </c>
      <c r="T57" s="41" t="n">
        <v>26.708</v>
      </c>
      <c r="U57" s="41" t="n">
        <v>26.048</v>
      </c>
      <c r="V57" s="41" t="n">
        <v>26.578</v>
      </c>
      <c r="W57" s="41" t="n">
        <v>26.872</v>
      </c>
      <c r="X57" s="41" t="n">
        <v>26.267</v>
      </c>
      <c r="Y57" s="41" t="n">
        <v>26.338</v>
      </c>
      <c r="Z57" s="41" t="n">
        <v>26.968</v>
      </c>
      <c r="AA57" s="41" t="n">
        <v>27.019</v>
      </c>
      <c r="AB57" s="41" t="n">
        <v>26.989</v>
      </c>
      <c r="AC57" s="41" t="n">
        <v>27.174</v>
      </c>
      <c r="AD57" s="41" t="n">
        <v>27.64</v>
      </c>
      <c r="AE57" s="41" t="n">
        <v>27.829</v>
      </c>
      <c r="AF57" s="8" t="n">
        <f aca="false">AVERAGE(B57:AE57)</f>
        <v>26.3096666666667</v>
      </c>
    </row>
    <row r="58" customFormat="false" ht="12.75" hidden="false" customHeight="false" outlineLevel="0" collapsed="false">
      <c r="A58" s="39" t="n">
        <v>38687</v>
      </c>
      <c r="B58" s="40" t="n">
        <v>25.187</v>
      </c>
      <c r="C58" s="41" t="n">
        <v>25.229</v>
      </c>
      <c r="D58" s="41" t="n">
        <v>25.385</v>
      </c>
      <c r="E58" s="41" t="n">
        <v>25.633</v>
      </c>
      <c r="F58" s="41" t="n">
        <v>26.065</v>
      </c>
      <c r="G58" s="41" t="n">
        <v>25.775</v>
      </c>
      <c r="H58" s="41" t="n">
        <v>25.565</v>
      </c>
      <c r="I58" s="41" t="n">
        <v>25.994</v>
      </c>
      <c r="J58" s="41" t="n">
        <v>25.654</v>
      </c>
      <c r="K58" s="41" t="n">
        <v>25.339</v>
      </c>
      <c r="L58" s="41" t="n">
        <v>25.578</v>
      </c>
      <c r="M58" s="41" t="n">
        <v>25.553</v>
      </c>
      <c r="N58" s="41" t="n">
        <v>25.586</v>
      </c>
      <c r="O58" s="41" t="n">
        <v>25.351</v>
      </c>
      <c r="P58" s="41" t="n">
        <v>26.006</v>
      </c>
      <c r="Q58" s="41" t="n">
        <v>25.796</v>
      </c>
      <c r="R58" s="41" t="n">
        <v>26.019</v>
      </c>
      <c r="S58" s="41" t="n">
        <v>26.317</v>
      </c>
      <c r="T58" s="41" t="n">
        <v>26.414</v>
      </c>
      <c r="U58" s="41" t="n">
        <v>25.7</v>
      </c>
      <c r="V58" s="41" t="n">
        <v>26.195</v>
      </c>
      <c r="W58" s="41" t="n">
        <v>26.447</v>
      </c>
      <c r="X58" s="41" t="n">
        <v>25.88</v>
      </c>
      <c r="Y58" s="41" t="n">
        <v>25.922</v>
      </c>
      <c r="Z58" s="41" t="n">
        <v>26.561</v>
      </c>
      <c r="AA58" s="41" t="n">
        <v>26.594</v>
      </c>
      <c r="AB58" s="41" t="n">
        <v>26.565</v>
      </c>
      <c r="AC58" s="41" t="n">
        <v>26.746</v>
      </c>
      <c r="AD58" s="41" t="n">
        <v>27.191</v>
      </c>
      <c r="AE58" s="41" t="n">
        <v>27.397</v>
      </c>
      <c r="AF58" s="8" t="n">
        <f aca="false">AVERAGE(B58:AE58)</f>
        <v>25.9881333333333</v>
      </c>
    </row>
    <row r="59" customFormat="false" ht="12.75" hidden="false" customHeight="false" outlineLevel="0" collapsed="false">
      <c r="A59" s="39" t="n">
        <v>38718</v>
      </c>
      <c r="B59" s="40" t="n">
        <v>25.187</v>
      </c>
      <c r="C59" s="41" t="n">
        <v>25.238</v>
      </c>
      <c r="D59" s="41" t="n">
        <v>25.406</v>
      </c>
      <c r="E59" s="41" t="n">
        <v>25.654</v>
      </c>
      <c r="F59" s="41" t="n">
        <v>26.053</v>
      </c>
      <c r="G59" s="41" t="n">
        <v>25.763</v>
      </c>
      <c r="H59" s="41" t="n">
        <v>25.553</v>
      </c>
      <c r="I59" s="41" t="n">
        <v>25.981</v>
      </c>
      <c r="J59" s="41" t="n">
        <v>25.641</v>
      </c>
      <c r="K59" s="41" t="n">
        <v>25.372</v>
      </c>
      <c r="L59" s="41" t="n">
        <v>25.591</v>
      </c>
      <c r="M59" s="41" t="n">
        <v>25.578</v>
      </c>
      <c r="N59" s="41" t="n">
        <v>25.645</v>
      </c>
      <c r="O59" s="41" t="n">
        <v>25.368</v>
      </c>
      <c r="P59" s="41" t="n">
        <v>26.002</v>
      </c>
      <c r="Q59" s="41" t="n">
        <v>25.792</v>
      </c>
      <c r="R59" s="41" t="n">
        <v>26.036</v>
      </c>
      <c r="S59" s="41" t="n">
        <v>26.338</v>
      </c>
      <c r="T59" s="41" t="n">
        <v>26.41</v>
      </c>
      <c r="U59" s="41" t="n">
        <v>25.662</v>
      </c>
      <c r="V59" s="41" t="n">
        <v>26.221</v>
      </c>
      <c r="W59" s="41" t="n">
        <v>26.414</v>
      </c>
      <c r="X59" s="41" t="n">
        <v>25.876</v>
      </c>
      <c r="Y59" s="41" t="n">
        <v>25.901</v>
      </c>
      <c r="Z59" s="41" t="n">
        <v>26.561</v>
      </c>
      <c r="AA59" s="41" t="n">
        <v>26.569</v>
      </c>
      <c r="AB59" s="41" t="n">
        <v>26.544</v>
      </c>
      <c r="AC59" s="41" t="n">
        <v>26.699</v>
      </c>
      <c r="AD59" s="41" t="n">
        <v>27.132</v>
      </c>
      <c r="AE59" s="41" t="n">
        <v>27.346</v>
      </c>
      <c r="AF59" s="8" t="n">
        <f aca="false">AVERAGE(B59:AE59)</f>
        <v>25.9844333333333</v>
      </c>
    </row>
    <row r="60" customFormat="false" ht="12.75" hidden="false" customHeight="false" outlineLevel="0" collapsed="false">
      <c r="A60" s="39" t="n">
        <v>38749</v>
      </c>
      <c r="B60" s="40" t="n">
        <v>25.427</v>
      </c>
      <c r="C60" s="41" t="n">
        <v>25.49</v>
      </c>
      <c r="D60" s="41" t="n">
        <v>25.666</v>
      </c>
      <c r="E60" s="41" t="n">
        <v>25.914</v>
      </c>
      <c r="F60" s="41" t="n">
        <v>26.3</v>
      </c>
      <c r="G60" s="41" t="n">
        <v>26.011</v>
      </c>
      <c r="H60" s="41" t="n">
        <v>25.801</v>
      </c>
      <c r="I60" s="41" t="n">
        <v>26.229</v>
      </c>
      <c r="J60" s="41" t="n">
        <v>25.889</v>
      </c>
      <c r="K60" s="41" t="n">
        <v>25.582</v>
      </c>
      <c r="L60" s="41" t="n">
        <v>25.784</v>
      </c>
      <c r="M60" s="41" t="n">
        <v>25.775</v>
      </c>
      <c r="N60" s="41" t="n">
        <v>25.813</v>
      </c>
      <c r="O60" s="41" t="n">
        <v>25.536</v>
      </c>
      <c r="P60" s="41" t="n">
        <v>26.149</v>
      </c>
      <c r="Q60" s="41" t="n">
        <v>25.939</v>
      </c>
      <c r="R60" s="41" t="n">
        <v>26.191</v>
      </c>
      <c r="S60" s="41" t="n">
        <v>26.494</v>
      </c>
      <c r="T60" s="41" t="n">
        <v>26.603</v>
      </c>
      <c r="U60" s="41" t="n">
        <v>25.826</v>
      </c>
      <c r="V60" s="41" t="n">
        <v>26.401</v>
      </c>
      <c r="W60" s="41" t="n">
        <v>26.615</v>
      </c>
      <c r="X60" s="41" t="n">
        <v>26.069</v>
      </c>
      <c r="Y60" s="41" t="n">
        <v>26.095</v>
      </c>
      <c r="Z60" s="41" t="n">
        <v>26.771</v>
      </c>
      <c r="AA60" s="41" t="n">
        <v>26.792</v>
      </c>
      <c r="AB60" s="41" t="n">
        <v>26.771</v>
      </c>
      <c r="AC60" s="41" t="n">
        <v>26.947</v>
      </c>
      <c r="AD60" s="41" t="n">
        <v>27.371</v>
      </c>
      <c r="AE60" s="41" t="n">
        <v>27.594</v>
      </c>
      <c r="AF60" s="8" t="n">
        <f aca="false">AVERAGE(B60:AE60)</f>
        <v>26.1948333333333</v>
      </c>
    </row>
    <row r="61" customFormat="false" ht="12.75" hidden="false" customHeight="false" outlineLevel="0" collapsed="false">
      <c r="A61" s="39" t="n">
        <v>38777</v>
      </c>
      <c r="B61" s="40" t="n">
        <v>25.834</v>
      </c>
      <c r="C61" s="41" t="n">
        <v>25.906</v>
      </c>
      <c r="D61" s="41" t="n">
        <v>26.09</v>
      </c>
      <c r="E61" s="41" t="n">
        <v>26.338</v>
      </c>
      <c r="F61" s="41" t="n">
        <v>26.691</v>
      </c>
      <c r="G61" s="41" t="n">
        <v>26.401</v>
      </c>
      <c r="H61" s="41" t="n">
        <v>26.2</v>
      </c>
      <c r="I61" s="41" t="n">
        <v>26.628</v>
      </c>
      <c r="J61" s="41" t="n">
        <v>26.292</v>
      </c>
      <c r="K61" s="41" t="n">
        <v>25.922</v>
      </c>
      <c r="L61" s="41" t="n">
        <v>26.107</v>
      </c>
      <c r="M61" s="41" t="n">
        <v>26.107</v>
      </c>
      <c r="N61" s="41" t="n">
        <v>26.12</v>
      </c>
      <c r="O61" s="41" t="n">
        <v>25.843</v>
      </c>
      <c r="P61" s="41" t="n">
        <v>26.422</v>
      </c>
      <c r="Q61" s="41" t="n">
        <v>26.212</v>
      </c>
      <c r="R61" s="41" t="n">
        <v>26.473</v>
      </c>
      <c r="S61" s="41" t="n">
        <v>26.779</v>
      </c>
      <c r="T61" s="41" t="n">
        <v>26.905</v>
      </c>
      <c r="U61" s="41" t="n">
        <v>26.116</v>
      </c>
      <c r="V61" s="41" t="n">
        <v>26.687</v>
      </c>
      <c r="W61" s="41" t="n">
        <v>26.88</v>
      </c>
      <c r="X61" s="41" t="n">
        <v>26.326</v>
      </c>
      <c r="Y61" s="41" t="n">
        <v>26.347</v>
      </c>
      <c r="Z61" s="41" t="n">
        <v>27.035</v>
      </c>
      <c r="AA61" s="41" t="n">
        <v>27.077</v>
      </c>
      <c r="AB61" s="41" t="n">
        <v>27.098</v>
      </c>
      <c r="AC61" s="41" t="n">
        <v>27.317</v>
      </c>
      <c r="AD61" s="41" t="n">
        <v>27.77</v>
      </c>
      <c r="AE61" s="41" t="n">
        <v>28.006</v>
      </c>
      <c r="AF61" s="8" t="n">
        <f aca="false">AVERAGE(B61:AE61)</f>
        <v>26.5309666666667</v>
      </c>
    </row>
    <row r="62" customFormat="false" ht="12.75" hidden="false" customHeight="false" outlineLevel="0" collapsed="false">
      <c r="A62" s="39" t="n">
        <v>38808</v>
      </c>
      <c r="B62" s="40" t="n">
        <v>29.652</v>
      </c>
      <c r="C62" s="41" t="n">
        <v>29.669</v>
      </c>
      <c r="D62" s="41" t="n">
        <v>29.497</v>
      </c>
      <c r="E62" s="41" t="n">
        <v>30.181</v>
      </c>
      <c r="F62" s="41" t="n">
        <v>31.139</v>
      </c>
      <c r="G62" s="41" t="n">
        <v>30.765</v>
      </c>
      <c r="H62" s="41" t="n">
        <v>30.458</v>
      </c>
      <c r="I62" s="41" t="n">
        <v>30.82</v>
      </c>
      <c r="J62" s="41" t="n">
        <v>30.643</v>
      </c>
      <c r="K62" s="41" t="n">
        <v>30.706</v>
      </c>
      <c r="L62" s="41" t="n">
        <v>31.206</v>
      </c>
      <c r="M62" s="41" t="n">
        <v>30.958</v>
      </c>
      <c r="N62" s="41" t="n">
        <v>31.013</v>
      </c>
      <c r="O62" s="41" t="n">
        <v>30.803</v>
      </c>
      <c r="P62" s="41" t="n">
        <v>32.386</v>
      </c>
      <c r="Q62" s="41" t="n">
        <v>32.684</v>
      </c>
      <c r="R62" s="41" t="n">
        <v>33.062</v>
      </c>
      <c r="S62" s="41" t="n">
        <v>33.142</v>
      </c>
      <c r="T62" s="41" t="n">
        <v>33.18</v>
      </c>
      <c r="U62" s="41" t="n">
        <v>32.697</v>
      </c>
      <c r="V62" s="41" t="n">
        <v>33.466</v>
      </c>
      <c r="W62" s="41" t="n">
        <v>34.142</v>
      </c>
      <c r="X62" s="41" t="n">
        <v>29.119</v>
      </c>
      <c r="Y62" s="41" t="n">
        <v>29.14</v>
      </c>
      <c r="Z62" s="41" t="n">
        <v>29.891</v>
      </c>
      <c r="AA62" s="41" t="n">
        <v>29.891</v>
      </c>
      <c r="AB62" s="41" t="n">
        <v>29.891</v>
      </c>
      <c r="AC62" s="41" t="n">
        <v>30.127</v>
      </c>
      <c r="AD62" s="41" t="n">
        <v>30.496</v>
      </c>
      <c r="AE62" s="41" t="n">
        <v>30.74</v>
      </c>
      <c r="AF62" s="8" t="n">
        <f aca="false">AVERAGE(B62:AE62)</f>
        <v>31.0521333333333</v>
      </c>
    </row>
    <row r="63" customFormat="false" ht="12.75" hidden="false" customHeight="false" outlineLevel="0" collapsed="false">
      <c r="A63" s="39" t="n">
        <v>38838</v>
      </c>
      <c r="B63" s="40" t="n">
        <v>29.421</v>
      </c>
      <c r="C63" s="41" t="n">
        <v>29.392</v>
      </c>
      <c r="D63" s="41" t="n">
        <v>29.396</v>
      </c>
      <c r="E63" s="41" t="n">
        <v>29.992</v>
      </c>
      <c r="F63" s="41" t="n">
        <v>30.782</v>
      </c>
      <c r="G63" s="41" t="n">
        <v>30.425</v>
      </c>
      <c r="H63" s="41" t="n">
        <v>30.206</v>
      </c>
      <c r="I63" s="41" t="n">
        <v>30.505</v>
      </c>
      <c r="J63" s="41" t="n">
        <v>30.232</v>
      </c>
      <c r="K63" s="41" t="n">
        <v>30.316</v>
      </c>
      <c r="L63" s="41" t="n">
        <v>30.778</v>
      </c>
      <c r="M63" s="41" t="n">
        <v>30.601</v>
      </c>
      <c r="N63" s="41" t="n">
        <v>30.71</v>
      </c>
      <c r="O63" s="41" t="n">
        <v>30.568</v>
      </c>
      <c r="P63" s="41" t="n">
        <v>31.928</v>
      </c>
      <c r="Q63" s="41" t="n">
        <v>32.147</v>
      </c>
      <c r="R63" s="41" t="n">
        <v>32.495</v>
      </c>
      <c r="S63" s="41" t="n">
        <v>32.714</v>
      </c>
      <c r="T63" s="41" t="n">
        <v>32.756</v>
      </c>
      <c r="U63" s="41" t="n">
        <v>32.298</v>
      </c>
      <c r="V63" s="41" t="n">
        <v>33.159</v>
      </c>
      <c r="W63" s="41" t="n">
        <v>33.902</v>
      </c>
      <c r="X63" s="41" t="n">
        <v>33.18</v>
      </c>
      <c r="Y63" s="41" t="n">
        <v>34.394</v>
      </c>
      <c r="Z63" s="41" t="n">
        <v>35.41</v>
      </c>
      <c r="AA63" s="41" t="n">
        <v>35.171</v>
      </c>
      <c r="AB63" s="41" t="n">
        <v>35.196</v>
      </c>
      <c r="AC63" s="41" t="n">
        <v>36.053</v>
      </c>
      <c r="AD63" s="41" t="n">
        <v>36.834</v>
      </c>
      <c r="AE63" s="41" t="n">
        <v>36.956</v>
      </c>
      <c r="AF63" s="8" t="n">
        <f aca="false">AVERAGE(B63:AE63)</f>
        <v>32.2639</v>
      </c>
    </row>
    <row r="64" customFormat="false" ht="12.75" hidden="false" customHeight="false" outlineLevel="0" collapsed="false">
      <c r="A64" s="39" t="n">
        <v>38869</v>
      </c>
      <c r="B64" s="40" t="n">
        <v>29.131</v>
      </c>
      <c r="C64" s="41" t="n">
        <v>29.11</v>
      </c>
      <c r="D64" s="41" t="n">
        <v>29.144</v>
      </c>
      <c r="E64" s="41" t="n">
        <v>29.673</v>
      </c>
      <c r="F64" s="41" t="n">
        <v>30.349</v>
      </c>
      <c r="G64" s="41" t="n">
        <v>30.038</v>
      </c>
      <c r="H64" s="41" t="n">
        <v>29.753</v>
      </c>
      <c r="I64" s="41" t="n">
        <v>30.093</v>
      </c>
      <c r="J64" s="41" t="n">
        <v>29.774</v>
      </c>
      <c r="K64" s="41" t="n">
        <v>29.757</v>
      </c>
      <c r="L64" s="41" t="n">
        <v>30.194</v>
      </c>
      <c r="M64" s="41" t="n">
        <v>30.089</v>
      </c>
      <c r="N64" s="41" t="n">
        <v>30.227</v>
      </c>
      <c r="O64" s="41" t="n">
        <v>30.051</v>
      </c>
      <c r="P64" s="41" t="n">
        <v>31.24</v>
      </c>
      <c r="Q64" s="41" t="n">
        <v>31.235</v>
      </c>
      <c r="R64" s="41" t="n">
        <v>31.63</v>
      </c>
      <c r="S64" s="41" t="n">
        <v>31.857</v>
      </c>
      <c r="T64" s="41" t="n">
        <v>31.895</v>
      </c>
      <c r="U64" s="41" t="n">
        <v>31.429</v>
      </c>
      <c r="V64" s="41" t="n">
        <v>32.285</v>
      </c>
      <c r="W64" s="41" t="n">
        <v>32.899</v>
      </c>
      <c r="X64" s="41" t="n">
        <v>32.18</v>
      </c>
      <c r="Y64" s="41" t="n">
        <v>32.852</v>
      </c>
      <c r="Z64" s="41" t="n">
        <v>33.613</v>
      </c>
      <c r="AA64" s="41" t="n">
        <v>33.449</v>
      </c>
      <c r="AB64" s="41" t="n">
        <v>33.495</v>
      </c>
      <c r="AC64" s="41" t="n">
        <v>34.129</v>
      </c>
      <c r="AD64" s="41" t="n">
        <v>34.91</v>
      </c>
      <c r="AE64" s="41" t="n">
        <v>35.116</v>
      </c>
      <c r="AF64" s="8" t="n">
        <f aca="false">AVERAGE(B64:AE64)</f>
        <v>31.3865666666667</v>
      </c>
    </row>
    <row r="65" customFormat="false" ht="12.75" hidden="false" customHeight="false" outlineLevel="0" collapsed="false">
      <c r="A65" s="39" t="n">
        <v>38899</v>
      </c>
      <c r="B65" s="40" t="n">
        <v>28.72</v>
      </c>
      <c r="C65" s="41" t="n">
        <v>28.711</v>
      </c>
      <c r="D65" s="41" t="n">
        <v>28.728</v>
      </c>
      <c r="E65" s="41" t="n">
        <v>29.24</v>
      </c>
      <c r="F65" s="41" t="n">
        <v>29.812</v>
      </c>
      <c r="G65" s="41" t="n">
        <v>29.505</v>
      </c>
      <c r="H65" s="41" t="n">
        <v>29.228</v>
      </c>
      <c r="I65" s="41" t="n">
        <v>29.585</v>
      </c>
      <c r="J65" s="41" t="n">
        <v>29.236</v>
      </c>
      <c r="K65" s="41" t="n">
        <v>29.165</v>
      </c>
      <c r="L65" s="41" t="n">
        <v>29.522</v>
      </c>
      <c r="M65" s="41" t="n">
        <v>29.429</v>
      </c>
      <c r="N65" s="41" t="n">
        <v>29.555</v>
      </c>
      <c r="O65" s="41" t="n">
        <v>29.358</v>
      </c>
      <c r="P65" s="41" t="n">
        <v>30.391</v>
      </c>
      <c r="Q65" s="41" t="n">
        <v>30.286</v>
      </c>
      <c r="R65" s="41" t="n">
        <v>30.698</v>
      </c>
      <c r="S65" s="41" t="n">
        <v>30.95</v>
      </c>
      <c r="T65" s="41" t="n">
        <v>31.004</v>
      </c>
      <c r="U65" s="41" t="n">
        <v>30.496</v>
      </c>
      <c r="V65" s="41" t="n">
        <v>31.298</v>
      </c>
      <c r="W65" s="41" t="n">
        <v>31.786</v>
      </c>
      <c r="X65" s="41" t="n">
        <v>31.118</v>
      </c>
      <c r="Y65" s="41" t="n">
        <v>31.5</v>
      </c>
      <c r="Z65" s="41" t="n">
        <v>32.164</v>
      </c>
      <c r="AA65" s="41" t="n">
        <v>32.008</v>
      </c>
      <c r="AB65" s="41" t="n">
        <v>32.033</v>
      </c>
      <c r="AC65" s="41" t="n">
        <v>32.479</v>
      </c>
      <c r="AD65" s="41" t="n">
        <v>33.209</v>
      </c>
      <c r="AE65" s="41" t="n">
        <v>33.403</v>
      </c>
      <c r="AF65" s="8" t="n">
        <f aca="false">AVERAGE(B65:AE65)</f>
        <v>30.4872333333333</v>
      </c>
    </row>
    <row r="66" customFormat="false" ht="12.75" hidden="false" customHeight="false" outlineLevel="0" collapsed="false">
      <c r="A66" s="39" t="n">
        <v>38930</v>
      </c>
      <c r="B66" s="40" t="n">
        <v>28.048</v>
      </c>
      <c r="C66" s="41" t="n">
        <v>28.064</v>
      </c>
      <c r="D66" s="41" t="n">
        <v>28.14</v>
      </c>
      <c r="E66" s="41" t="n">
        <v>28.526</v>
      </c>
      <c r="F66" s="41" t="n">
        <v>29.06</v>
      </c>
      <c r="G66" s="41" t="n">
        <v>28.753</v>
      </c>
      <c r="H66" s="41" t="n">
        <v>28.484</v>
      </c>
      <c r="I66" s="41" t="n">
        <v>28.862</v>
      </c>
      <c r="J66" s="41" t="n">
        <v>28.514</v>
      </c>
      <c r="K66" s="41" t="n">
        <v>28.396</v>
      </c>
      <c r="L66" s="41" t="n">
        <v>28.669</v>
      </c>
      <c r="M66" s="41" t="n">
        <v>28.602</v>
      </c>
      <c r="N66" s="41" t="n">
        <v>28.736</v>
      </c>
      <c r="O66" s="41" t="n">
        <v>28.522</v>
      </c>
      <c r="P66" s="41" t="n">
        <v>29.379</v>
      </c>
      <c r="Q66" s="41" t="n">
        <v>29.219</v>
      </c>
      <c r="R66" s="41" t="n">
        <v>29.581</v>
      </c>
      <c r="S66" s="41" t="n">
        <v>29.854</v>
      </c>
      <c r="T66" s="41" t="n">
        <v>30.009</v>
      </c>
      <c r="U66" s="41" t="n">
        <v>29.459</v>
      </c>
      <c r="V66" s="41" t="n">
        <v>30.16</v>
      </c>
      <c r="W66" s="41" t="n">
        <v>30.576</v>
      </c>
      <c r="X66" s="41" t="n">
        <v>29.917</v>
      </c>
      <c r="Y66" s="41" t="n">
        <v>30.185</v>
      </c>
      <c r="Z66" s="41" t="n">
        <v>30.878</v>
      </c>
      <c r="AA66" s="41" t="n">
        <v>30.878</v>
      </c>
      <c r="AB66" s="41" t="n">
        <v>30.887</v>
      </c>
      <c r="AC66" s="41" t="n">
        <v>31.181</v>
      </c>
      <c r="AD66" s="41" t="n">
        <v>31.836</v>
      </c>
      <c r="AE66" s="41" t="n">
        <v>32</v>
      </c>
      <c r="AF66" s="8" t="n">
        <f aca="false">AVERAGE(B66:AE66)</f>
        <v>29.5125</v>
      </c>
    </row>
    <row r="67" customFormat="false" ht="12.75" hidden="false" customHeight="false" outlineLevel="0" collapsed="false">
      <c r="A67" s="39" t="n">
        <v>38961</v>
      </c>
      <c r="B67" s="40" t="n">
        <v>27.128</v>
      </c>
      <c r="C67" s="41" t="n">
        <v>27.14</v>
      </c>
      <c r="D67" s="41" t="n">
        <v>27.237</v>
      </c>
      <c r="E67" s="41" t="n">
        <v>27.569</v>
      </c>
      <c r="F67" s="41" t="n">
        <v>28.073</v>
      </c>
      <c r="G67" s="41" t="n">
        <v>27.758</v>
      </c>
      <c r="H67" s="41" t="n">
        <v>27.502</v>
      </c>
      <c r="I67" s="41" t="n">
        <v>27.913</v>
      </c>
      <c r="J67" s="41" t="n">
        <v>27.573</v>
      </c>
      <c r="K67" s="41" t="n">
        <v>27.397</v>
      </c>
      <c r="L67" s="41" t="n">
        <v>27.615</v>
      </c>
      <c r="M67" s="41" t="n">
        <v>27.539</v>
      </c>
      <c r="N67" s="41" t="n">
        <v>27.674</v>
      </c>
      <c r="O67" s="41" t="n">
        <v>27.443</v>
      </c>
      <c r="P67" s="41" t="n">
        <v>28.182</v>
      </c>
      <c r="Q67" s="41" t="n">
        <v>27.968</v>
      </c>
      <c r="R67" s="41" t="n">
        <v>28.266</v>
      </c>
      <c r="S67" s="41" t="n">
        <v>28.552</v>
      </c>
      <c r="T67" s="41" t="n">
        <v>28.715</v>
      </c>
      <c r="U67" s="41" t="n">
        <v>28.127</v>
      </c>
      <c r="V67" s="41" t="n">
        <v>28.732</v>
      </c>
      <c r="W67" s="41" t="n">
        <v>29.089</v>
      </c>
      <c r="X67" s="41" t="n">
        <v>28.421</v>
      </c>
      <c r="Y67" s="41" t="n">
        <v>28.556</v>
      </c>
      <c r="Z67" s="41" t="n">
        <v>29.232</v>
      </c>
      <c r="AA67" s="41" t="n">
        <v>29.282</v>
      </c>
      <c r="AB67" s="41" t="n">
        <v>29.261</v>
      </c>
      <c r="AC67" s="41" t="n">
        <v>29.471</v>
      </c>
      <c r="AD67" s="41" t="n">
        <v>30.122</v>
      </c>
      <c r="AE67" s="41" t="n">
        <v>30.295</v>
      </c>
      <c r="AF67" s="8" t="n">
        <f aca="false">AVERAGE(B67:AE67)</f>
        <v>28.2610666666667</v>
      </c>
    </row>
    <row r="68" customFormat="false" ht="12.75" hidden="false" customHeight="false" outlineLevel="0" collapsed="false">
      <c r="A68" s="39" t="n">
        <v>38991</v>
      </c>
      <c r="B68" s="40" t="n">
        <v>25.817</v>
      </c>
      <c r="C68" s="41" t="n">
        <v>25.817</v>
      </c>
      <c r="D68" s="41" t="n">
        <v>25.935</v>
      </c>
      <c r="E68" s="41" t="n">
        <v>26.237</v>
      </c>
      <c r="F68" s="41" t="n">
        <v>26.729</v>
      </c>
      <c r="G68" s="41" t="n">
        <v>26.426</v>
      </c>
      <c r="H68" s="41" t="n">
        <v>26.191</v>
      </c>
      <c r="I68" s="41" t="n">
        <v>26.586</v>
      </c>
      <c r="J68" s="41" t="n">
        <v>26.246</v>
      </c>
      <c r="K68" s="41" t="n">
        <v>26.019</v>
      </c>
      <c r="L68" s="41" t="n">
        <v>26.225</v>
      </c>
      <c r="M68" s="41" t="n">
        <v>26.17</v>
      </c>
      <c r="N68" s="41" t="n">
        <v>26.279</v>
      </c>
      <c r="O68" s="41" t="n">
        <v>26.036</v>
      </c>
      <c r="P68" s="41" t="n">
        <v>26.729</v>
      </c>
      <c r="Q68" s="41" t="n">
        <v>26.502</v>
      </c>
      <c r="R68" s="41" t="n">
        <v>26.758</v>
      </c>
      <c r="S68" s="41" t="n">
        <v>27.035</v>
      </c>
      <c r="T68" s="41" t="n">
        <v>27.166</v>
      </c>
      <c r="U68" s="41" t="n">
        <v>26.54</v>
      </c>
      <c r="V68" s="41" t="n">
        <v>27.107</v>
      </c>
      <c r="W68" s="41" t="n">
        <v>27.434</v>
      </c>
      <c r="X68" s="41" t="n">
        <v>26.809</v>
      </c>
      <c r="Y68" s="41" t="n">
        <v>26.884</v>
      </c>
      <c r="Z68" s="41" t="n">
        <v>27.527</v>
      </c>
      <c r="AA68" s="41" t="n">
        <v>27.611</v>
      </c>
      <c r="AB68" s="41" t="n">
        <v>27.59</v>
      </c>
      <c r="AC68" s="41" t="n">
        <v>27.791</v>
      </c>
      <c r="AD68" s="41" t="n">
        <v>28.396</v>
      </c>
      <c r="AE68" s="41" t="n">
        <v>28.581</v>
      </c>
      <c r="AF68" s="8" t="n">
        <f aca="false">AVERAGE(B68:AE68)</f>
        <v>26.7724333333333</v>
      </c>
    </row>
    <row r="69" customFormat="false" ht="12.75" hidden="false" customHeight="false" outlineLevel="0" collapsed="false">
      <c r="A69" s="39" t="n">
        <v>39022</v>
      </c>
      <c r="B69" s="40" t="n">
        <v>25.141</v>
      </c>
      <c r="C69" s="41" t="n">
        <v>25.171</v>
      </c>
      <c r="D69" s="41" t="n">
        <v>25.313</v>
      </c>
      <c r="E69" s="41" t="n">
        <v>25.586</v>
      </c>
      <c r="F69" s="41" t="n">
        <v>26.048</v>
      </c>
      <c r="G69" s="41" t="n">
        <v>25.759</v>
      </c>
      <c r="H69" s="41" t="n">
        <v>25.54</v>
      </c>
      <c r="I69" s="41" t="n">
        <v>25.948</v>
      </c>
      <c r="J69" s="41" t="n">
        <v>25.607</v>
      </c>
      <c r="K69" s="41" t="n">
        <v>25.326</v>
      </c>
      <c r="L69" s="41" t="n">
        <v>25.532</v>
      </c>
      <c r="M69" s="41" t="n">
        <v>25.49</v>
      </c>
      <c r="N69" s="41" t="n">
        <v>25.561</v>
      </c>
      <c r="O69" s="41" t="n">
        <v>25.322</v>
      </c>
      <c r="P69" s="41" t="n">
        <v>25.994</v>
      </c>
      <c r="Q69" s="41" t="n">
        <v>25.78</v>
      </c>
      <c r="R69" s="41" t="n">
        <v>26.002</v>
      </c>
      <c r="S69" s="41" t="n">
        <v>26.288</v>
      </c>
      <c r="T69" s="41" t="n">
        <v>26.405</v>
      </c>
      <c r="U69" s="41" t="n">
        <v>25.75</v>
      </c>
      <c r="V69" s="41" t="n">
        <v>26.275</v>
      </c>
      <c r="W69" s="41" t="n">
        <v>26.573</v>
      </c>
      <c r="X69" s="41" t="n">
        <v>25.969</v>
      </c>
      <c r="Y69" s="41" t="n">
        <v>26.04</v>
      </c>
      <c r="Z69" s="41" t="n">
        <v>26.67</v>
      </c>
      <c r="AA69" s="41" t="n">
        <v>26.72</v>
      </c>
      <c r="AB69" s="41" t="n">
        <v>26.687</v>
      </c>
      <c r="AC69" s="41" t="n">
        <v>26.876</v>
      </c>
      <c r="AD69" s="41" t="n">
        <v>27.338</v>
      </c>
      <c r="AE69" s="41" t="n">
        <v>27.531</v>
      </c>
      <c r="AF69" s="8" t="n">
        <f aca="false">AVERAGE(B69:AE69)</f>
        <v>26.0080666666667</v>
      </c>
    </row>
    <row r="70" customFormat="false" ht="12.75" hidden="false" customHeight="false" outlineLevel="0" collapsed="false">
      <c r="A70" s="39" t="n">
        <v>39052</v>
      </c>
      <c r="B70" s="40" t="n">
        <v>24.893</v>
      </c>
      <c r="C70" s="41" t="n">
        <v>24.94</v>
      </c>
      <c r="D70" s="41" t="n">
        <v>25.095</v>
      </c>
      <c r="E70" s="41" t="n">
        <v>25.343</v>
      </c>
      <c r="F70" s="41" t="n">
        <v>25.775</v>
      </c>
      <c r="G70" s="41" t="n">
        <v>25.486</v>
      </c>
      <c r="H70" s="41" t="n">
        <v>25.271</v>
      </c>
      <c r="I70" s="41" t="n">
        <v>25.7</v>
      </c>
      <c r="J70" s="41" t="n">
        <v>25.36</v>
      </c>
      <c r="K70" s="41" t="n">
        <v>25.049</v>
      </c>
      <c r="L70" s="41" t="n">
        <v>25.297</v>
      </c>
      <c r="M70" s="41" t="n">
        <v>25.263</v>
      </c>
      <c r="N70" s="41" t="n">
        <v>25.297</v>
      </c>
      <c r="O70" s="41" t="n">
        <v>25.061</v>
      </c>
      <c r="P70" s="41" t="n">
        <v>25.717</v>
      </c>
      <c r="Q70" s="41" t="n">
        <v>25.507</v>
      </c>
      <c r="R70" s="41" t="n">
        <v>25.729</v>
      </c>
      <c r="S70" s="41" t="n">
        <v>26.027</v>
      </c>
      <c r="T70" s="41" t="n">
        <v>26.124</v>
      </c>
      <c r="U70" s="41" t="n">
        <v>25.41</v>
      </c>
      <c r="V70" s="41" t="n">
        <v>25.906</v>
      </c>
      <c r="W70" s="41" t="n">
        <v>26.158</v>
      </c>
      <c r="X70" s="41" t="n">
        <v>25.591</v>
      </c>
      <c r="Y70" s="41" t="n">
        <v>25.633</v>
      </c>
      <c r="Z70" s="41" t="n">
        <v>26.267</v>
      </c>
      <c r="AA70" s="41" t="n">
        <v>26.305</v>
      </c>
      <c r="AB70" s="41" t="n">
        <v>26.275</v>
      </c>
      <c r="AC70" s="41" t="n">
        <v>26.456</v>
      </c>
      <c r="AD70" s="41" t="n">
        <v>26.901</v>
      </c>
      <c r="AE70" s="41" t="n">
        <v>27.103</v>
      </c>
      <c r="AF70" s="8" t="n">
        <f aca="false">AVERAGE(B70:AE70)</f>
        <v>25.6979666666667</v>
      </c>
    </row>
    <row r="71" customFormat="false" ht="12.75" hidden="false" customHeight="false" outlineLevel="0" collapsed="false">
      <c r="A71" s="39" t="n">
        <v>39083</v>
      </c>
      <c r="B71" s="40" t="n">
        <v>24.919</v>
      </c>
      <c r="C71" s="41" t="n">
        <v>24.973</v>
      </c>
      <c r="D71" s="41" t="n">
        <v>25.141</v>
      </c>
      <c r="E71" s="41" t="n">
        <v>25.389</v>
      </c>
      <c r="F71" s="41" t="n">
        <v>25.784</v>
      </c>
      <c r="G71" s="41" t="n">
        <v>25.494</v>
      </c>
      <c r="H71" s="41" t="n">
        <v>25.288</v>
      </c>
      <c r="I71" s="41" t="n">
        <v>25.717</v>
      </c>
      <c r="J71" s="41" t="n">
        <v>25.376</v>
      </c>
      <c r="K71" s="41" t="n">
        <v>25.108</v>
      </c>
      <c r="L71" s="41" t="n">
        <v>25.334</v>
      </c>
      <c r="M71" s="41" t="n">
        <v>25.313</v>
      </c>
      <c r="N71" s="41" t="n">
        <v>25.381</v>
      </c>
      <c r="O71" s="41" t="n">
        <v>25.099</v>
      </c>
      <c r="P71" s="41" t="n">
        <v>25.733</v>
      </c>
      <c r="Q71" s="41" t="n">
        <v>25.523</v>
      </c>
      <c r="R71" s="41" t="n">
        <v>25.767</v>
      </c>
      <c r="S71" s="41" t="n">
        <v>26.074</v>
      </c>
      <c r="T71" s="41" t="n">
        <v>26.145</v>
      </c>
      <c r="U71" s="41" t="n">
        <v>25.397</v>
      </c>
      <c r="V71" s="41" t="n">
        <v>25.956</v>
      </c>
      <c r="W71" s="41" t="n">
        <v>26.145</v>
      </c>
      <c r="X71" s="41" t="n">
        <v>25.612</v>
      </c>
      <c r="Y71" s="41" t="n">
        <v>25.637</v>
      </c>
      <c r="Z71" s="41" t="n">
        <v>26.296</v>
      </c>
      <c r="AA71" s="41" t="n">
        <v>26.305</v>
      </c>
      <c r="AB71" s="41" t="n">
        <v>26.275</v>
      </c>
      <c r="AC71" s="41" t="n">
        <v>26.435</v>
      </c>
      <c r="AD71" s="41" t="n">
        <v>26.867</v>
      </c>
      <c r="AE71" s="41" t="n">
        <v>27.082</v>
      </c>
      <c r="AF71" s="8" t="n">
        <f aca="false">AVERAGE(B71:AE71)</f>
        <v>25.7188333333333</v>
      </c>
    </row>
    <row r="72" customFormat="false" ht="12.75" hidden="false" customHeight="false" outlineLevel="0" collapsed="false">
      <c r="A72" s="39" t="n">
        <v>39114</v>
      </c>
      <c r="B72" s="40" t="n">
        <v>25.183</v>
      </c>
      <c r="C72" s="41" t="n">
        <v>25.246</v>
      </c>
      <c r="D72" s="41" t="n">
        <v>25.423</v>
      </c>
      <c r="E72" s="41" t="n">
        <v>25.67</v>
      </c>
      <c r="F72" s="41" t="n">
        <v>26.057</v>
      </c>
      <c r="G72" s="41" t="n">
        <v>25.767</v>
      </c>
      <c r="H72" s="41" t="n">
        <v>25.561</v>
      </c>
      <c r="I72" s="41" t="n">
        <v>25.99</v>
      </c>
      <c r="J72" s="41" t="n">
        <v>25.645</v>
      </c>
      <c r="K72" s="41" t="n">
        <v>25.339</v>
      </c>
      <c r="L72" s="41" t="n">
        <v>25.549</v>
      </c>
      <c r="M72" s="41" t="n">
        <v>25.536</v>
      </c>
      <c r="N72" s="41" t="n">
        <v>25.574</v>
      </c>
      <c r="O72" s="41" t="n">
        <v>25.297</v>
      </c>
      <c r="P72" s="41" t="n">
        <v>25.906</v>
      </c>
      <c r="Q72" s="41" t="n">
        <v>25.696</v>
      </c>
      <c r="R72" s="41" t="n">
        <v>25.948</v>
      </c>
      <c r="S72" s="41" t="n">
        <v>26.254</v>
      </c>
      <c r="T72" s="41" t="n">
        <v>26.359</v>
      </c>
      <c r="U72" s="41" t="n">
        <v>25.586</v>
      </c>
      <c r="V72" s="41" t="n">
        <v>26.158</v>
      </c>
      <c r="W72" s="41" t="n">
        <v>26.372</v>
      </c>
      <c r="X72" s="41" t="n">
        <v>25.826</v>
      </c>
      <c r="Y72" s="41" t="n">
        <v>25.851</v>
      </c>
      <c r="Z72" s="41" t="n">
        <v>26.527</v>
      </c>
      <c r="AA72" s="41" t="n">
        <v>26.548</v>
      </c>
      <c r="AB72" s="41" t="n">
        <v>26.527</v>
      </c>
      <c r="AC72" s="41" t="n">
        <v>26.708</v>
      </c>
      <c r="AD72" s="41" t="n">
        <v>27.128</v>
      </c>
      <c r="AE72" s="41" t="n">
        <v>27.35</v>
      </c>
      <c r="AF72" s="8" t="n">
        <f aca="false">AVERAGE(B72:AE72)</f>
        <v>25.9527</v>
      </c>
    </row>
    <row r="73" customFormat="false" ht="12.75" hidden="false" customHeight="false" outlineLevel="0" collapsed="false">
      <c r="A73" s="39" t="n">
        <v>39142</v>
      </c>
      <c r="B73" s="40" t="n">
        <v>25.62</v>
      </c>
      <c r="C73" s="41" t="n">
        <v>25.687</v>
      </c>
      <c r="D73" s="41" t="n">
        <v>25.872</v>
      </c>
      <c r="E73" s="41" t="n">
        <v>26.12</v>
      </c>
      <c r="F73" s="41" t="n">
        <v>26.477</v>
      </c>
      <c r="G73" s="41" t="n">
        <v>26.187</v>
      </c>
      <c r="H73" s="41" t="n">
        <v>25.981</v>
      </c>
      <c r="I73" s="41" t="n">
        <v>26.41</v>
      </c>
      <c r="J73" s="41" t="n">
        <v>26.074</v>
      </c>
      <c r="K73" s="41" t="n">
        <v>25.704</v>
      </c>
      <c r="L73" s="41" t="n">
        <v>25.897</v>
      </c>
      <c r="M73" s="41" t="n">
        <v>25.889</v>
      </c>
      <c r="N73" s="41" t="n">
        <v>25.901</v>
      </c>
      <c r="O73" s="41" t="n">
        <v>25.624</v>
      </c>
      <c r="P73" s="41" t="n">
        <v>26.204</v>
      </c>
      <c r="Q73" s="41" t="n">
        <v>25.994</v>
      </c>
      <c r="R73" s="41" t="n">
        <v>26.254</v>
      </c>
      <c r="S73" s="41" t="n">
        <v>26.561</v>
      </c>
      <c r="T73" s="41" t="n">
        <v>26.687</v>
      </c>
      <c r="U73" s="41" t="n">
        <v>25.897</v>
      </c>
      <c r="V73" s="41" t="n">
        <v>26.468</v>
      </c>
      <c r="W73" s="41" t="n">
        <v>26.662</v>
      </c>
      <c r="X73" s="41" t="n">
        <v>26.107</v>
      </c>
      <c r="Y73" s="41" t="n">
        <v>26.128</v>
      </c>
      <c r="Z73" s="41" t="n">
        <v>26.817</v>
      </c>
      <c r="AA73" s="41" t="n">
        <v>26.863</v>
      </c>
      <c r="AB73" s="41" t="n">
        <v>26.88</v>
      </c>
      <c r="AC73" s="41" t="n">
        <v>27.098</v>
      </c>
      <c r="AD73" s="41" t="n">
        <v>27.556</v>
      </c>
      <c r="AE73" s="41" t="n">
        <v>27.787</v>
      </c>
      <c r="AF73" s="8" t="n">
        <f aca="false">AVERAGE(B73:AE73)</f>
        <v>26.3135333333333</v>
      </c>
    </row>
    <row r="74" customFormat="false" ht="12.75" hidden="false" customHeight="false" outlineLevel="0" collapsed="false">
      <c r="A74" s="39" t="n">
        <v>39173</v>
      </c>
      <c r="B74" s="40" t="n">
        <v>29.463</v>
      </c>
      <c r="C74" s="41" t="n">
        <v>29.476</v>
      </c>
      <c r="D74" s="41" t="n">
        <v>29.303</v>
      </c>
      <c r="E74" s="41" t="n">
        <v>29.992</v>
      </c>
      <c r="F74" s="41" t="n">
        <v>30.946</v>
      </c>
      <c r="G74" s="41" t="n">
        <v>30.572</v>
      </c>
      <c r="H74" s="41" t="n">
        <v>30.265</v>
      </c>
      <c r="I74" s="41" t="n">
        <v>30.631</v>
      </c>
      <c r="J74" s="41" t="n">
        <v>30.454</v>
      </c>
      <c r="K74" s="41" t="n">
        <v>30.513</v>
      </c>
      <c r="L74" s="41" t="n">
        <v>31.021</v>
      </c>
      <c r="M74" s="41" t="n">
        <v>30.769</v>
      </c>
      <c r="N74" s="41" t="n">
        <v>30.824</v>
      </c>
      <c r="O74" s="41" t="n">
        <v>30.61</v>
      </c>
      <c r="P74" s="41" t="n">
        <v>32.197</v>
      </c>
      <c r="Q74" s="41" t="n">
        <v>32.491</v>
      </c>
      <c r="R74" s="41" t="n">
        <v>32.873</v>
      </c>
      <c r="S74" s="41" t="n">
        <v>32.953</v>
      </c>
      <c r="T74" s="41" t="n">
        <v>32.991</v>
      </c>
      <c r="U74" s="41" t="n">
        <v>32.508</v>
      </c>
      <c r="V74" s="41" t="n">
        <v>33.277</v>
      </c>
      <c r="W74" s="41" t="n">
        <v>33.953</v>
      </c>
      <c r="X74" s="41" t="n">
        <v>28.93</v>
      </c>
      <c r="Y74" s="41" t="n">
        <v>28.951</v>
      </c>
      <c r="Z74" s="41" t="n">
        <v>29.698</v>
      </c>
      <c r="AA74" s="41" t="n">
        <v>29.702</v>
      </c>
      <c r="AB74" s="41" t="n">
        <v>29.702</v>
      </c>
      <c r="AC74" s="41" t="n">
        <v>29.933</v>
      </c>
      <c r="AD74" s="41" t="n">
        <v>30.303</v>
      </c>
      <c r="AE74" s="41" t="n">
        <v>30.551</v>
      </c>
      <c r="AF74" s="8" t="n">
        <f aca="false">AVERAGE(B74:AE74)</f>
        <v>30.8617333333333</v>
      </c>
    </row>
    <row r="75" customFormat="false" ht="12.75" hidden="false" customHeight="false" outlineLevel="0" collapsed="false">
      <c r="A75" s="39" t="n">
        <v>39203</v>
      </c>
      <c r="B75" s="40" t="n">
        <v>29.253</v>
      </c>
      <c r="C75" s="41" t="n">
        <v>29.224</v>
      </c>
      <c r="D75" s="41" t="n">
        <v>29.228</v>
      </c>
      <c r="E75" s="41" t="n">
        <v>29.824</v>
      </c>
      <c r="F75" s="41" t="n">
        <v>30.614</v>
      </c>
      <c r="G75" s="41" t="n">
        <v>30.257</v>
      </c>
      <c r="H75" s="41" t="n">
        <v>30.038</v>
      </c>
      <c r="I75" s="41" t="n">
        <v>30.341</v>
      </c>
      <c r="J75" s="41" t="n">
        <v>30.064</v>
      </c>
      <c r="K75" s="41" t="n">
        <v>30.148</v>
      </c>
      <c r="L75" s="41" t="n">
        <v>30.614</v>
      </c>
      <c r="M75" s="41" t="n">
        <v>30.433</v>
      </c>
      <c r="N75" s="41" t="n">
        <v>30.542</v>
      </c>
      <c r="O75" s="41" t="n">
        <v>30.404</v>
      </c>
      <c r="P75" s="41" t="n">
        <v>31.765</v>
      </c>
      <c r="Q75" s="41" t="n">
        <v>31.979</v>
      </c>
      <c r="R75" s="41" t="n">
        <v>32.327</v>
      </c>
      <c r="S75" s="41" t="n">
        <v>32.546</v>
      </c>
      <c r="T75" s="41" t="n">
        <v>32.588</v>
      </c>
      <c r="U75" s="41" t="n">
        <v>32.134</v>
      </c>
      <c r="V75" s="41" t="n">
        <v>32.991</v>
      </c>
      <c r="W75" s="41" t="n">
        <v>33.734</v>
      </c>
      <c r="X75" s="41" t="n">
        <v>33.012</v>
      </c>
      <c r="Y75" s="41" t="n">
        <v>34.23</v>
      </c>
      <c r="Z75" s="41" t="n">
        <v>35.242</v>
      </c>
      <c r="AA75" s="41" t="n">
        <v>35.003</v>
      </c>
      <c r="AB75" s="41" t="n">
        <v>35.028</v>
      </c>
      <c r="AC75" s="41" t="n">
        <v>35.885</v>
      </c>
      <c r="AD75" s="41" t="n">
        <v>36.67</v>
      </c>
      <c r="AE75" s="41" t="n">
        <v>36.788</v>
      </c>
      <c r="AF75" s="8" t="n">
        <f aca="false">AVERAGE(B75:AE75)</f>
        <v>32.0968666666667</v>
      </c>
    </row>
    <row r="76" customFormat="false" ht="12.75" hidden="false" customHeight="false" outlineLevel="0" collapsed="false">
      <c r="A76" s="39" t="n">
        <v>39234</v>
      </c>
      <c r="B76" s="40" t="n">
        <v>28.988</v>
      </c>
      <c r="C76" s="41" t="n">
        <v>28.967</v>
      </c>
      <c r="D76" s="41" t="n">
        <v>29.001</v>
      </c>
      <c r="E76" s="41" t="n">
        <v>29.534</v>
      </c>
      <c r="F76" s="41" t="n">
        <v>30.211</v>
      </c>
      <c r="G76" s="41" t="n">
        <v>29.896</v>
      </c>
      <c r="H76" s="41" t="n">
        <v>29.614</v>
      </c>
      <c r="I76" s="41" t="n">
        <v>29.95</v>
      </c>
      <c r="J76" s="41" t="n">
        <v>29.631</v>
      </c>
      <c r="K76" s="41" t="n">
        <v>29.618</v>
      </c>
      <c r="L76" s="41" t="n">
        <v>30.055</v>
      </c>
      <c r="M76" s="41" t="n">
        <v>29.946</v>
      </c>
      <c r="N76" s="41" t="n">
        <v>30.089</v>
      </c>
      <c r="O76" s="41" t="n">
        <v>29.912</v>
      </c>
      <c r="P76" s="41" t="n">
        <v>31.101</v>
      </c>
      <c r="Q76" s="41" t="n">
        <v>31.097</v>
      </c>
      <c r="R76" s="41" t="n">
        <v>31.487</v>
      </c>
      <c r="S76" s="41" t="n">
        <v>31.714</v>
      </c>
      <c r="T76" s="41" t="n">
        <v>31.756</v>
      </c>
      <c r="U76" s="41" t="n">
        <v>31.29</v>
      </c>
      <c r="V76" s="41" t="n">
        <v>32.143</v>
      </c>
      <c r="W76" s="41" t="n">
        <v>32.76</v>
      </c>
      <c r="X76" s="41" t="n">
        <v>32.038</v>
      </c>
      <c r="Y76" s="41" t="n">
        <v>32.71</v>
      </c>
      <c r="Z76" s="41" t="n">
        <v>33.47</v>
      </c>
      <c r="AA76" s="41" t="n">
        <v>33.306</v>
      </c>
      <c r="AB76" s="41" t="n">
        <v>33.352</v>
      </c>
      <c r="AC76" s="41" t="n">
        <v>33.991</v>
      </c>
      <c r="AD76" s="41" t="n">
        <v>34.772</v>
      </c>
      <c r="AE76" s="41" t="n">
        <v>34.978</v>
      </c>
      <c r="AF76" s="8" t="n">
        <f aca="false">AVERAGE(B76:AE76)</f>
        <v>31.2459</v>
      </c>
    </row>
    <row r="77" customFormat="false" ht="12.75" hidden="false" customHeight="false" outlineLevel="0" collapsed="false">
      <c r="A77" s="39" t="n">
        <v>39264</v>
      </c>
      <c r="B77" s="40" t="n">
        <v>28.602</v>
      </c>
      <c r="C77" s="41" t="n">
        <v>28.594</v>
      </c>
      <c r="D77" s="41" t="n">
        <v>28.615</v>
      </c>
      <c r="E77" s="41" t="n">
        <v>29.123</v>
      </c>
      <c r="F77" s="41" t="n">
        <v>29.698</v>
      </c>
      <c r="G77" s="41" t="n">
        <v>29.387</v>
      </c>
      <c r="H77" s="41" t="n">
        <v>29.114</v>
      </c>
      <c r="I77" s="41" t="n">
        <v>29.467</v>
      </c>
      <c r="J77" s="41" t="n">
        <v>29.119</v>
      </c>
      <c r="K77" s="41" t="n">
        <v>29.047</v>
      </c>
      <c r="L77" s="41" t="n">
        <v>29.408</v>
      </c>
      <c r="M77" s="41" t="n">
        <v>29.312</v>
      </c>
      <c r="N77" s="41" t="n">
        <v>29.442</v>
      </c>
      <c r="O77" s="41" t="n">
        <v>29.245</v>
      </c>
      <c r="P77" s="41" t="n">
        <v>30.274</v>
      </c>
      <c r="Q77" s="41" t="n">
        <v>30.173</v>
      </c>
      <c r="R77" s="41" t="n">
        <v>30.58</v>
      </c>
      <c r="S77" s="41" t="n">
        <v>30.832</v>
      </c>
      <c r="T77" s="41" t="n">
        <v>30.891</v>
      </c>
      <c r="U77" s="41" t="n">
        <v>30.383</v>
      </c>
      <c r="V77" s="41" t="n">
        <v>31.181</v>
      </c>
      <c r="W77" s="41" t="n">
        <v>31.668</v>
      </c>
      <c r="X77" s="41" t="n">
        <v>31.004</v>
      </c>
      <c r="Y77" s="41" t="n">
        <v>31.382</v>
      </c>
      <c r="Z77" s="41" t="n">
        <v>32.05</v>
      </c>
      <c r="AA77" s="41" t="n">
        <v>31.895</v>
      </c>
      <c r="AB77" s="41" t="n">
        <v>31.916</v>
      </c>
      <c r="AC77" s="41" t="n">
        <v>32.361</v>
      </c>
      <c r="AD77" s="41" t="n">
        <v>33.096</v>
      </c>
      <c r="AE77" s="41" t="n">
        <v>33.289</v>
      </c>
      <c r="AF77" s="8" t="n">
        <f aca="false">AVERAGE(B77:AE77)</f>
        <v>30.3716</v>
      </c>
    </row>
    <row r="78" customFormat="false" ht="12.75" hidden="false" customHeight="false" outlineLevel="0" collapsed="false">
      <c r="A78" s="39" t="n">
        <v>39295</v>
      </c>
      <c r="B78" s="40" t="n">
        <v>27.955</v>
      </c>
      <c r="C78" s="41" t="n">
        <v>27.972</v>
      </c>
      <c r="D78" s="41" t="n">
        <v>28.048</v>
      </c>
      <c r="E78" s="41" t="n">
        <v>28.434</v>
      </c>
      <c r="F78" s="41" t="n">
        <v>28.967</v>
      </c>
      <c r="G78" s="41" t="n">
        <v>28.661</v>
      </c>
      <c r="H78" s="41" t="n">
        <v>28.392</v>
      </c>
      <c r="I78" s="41" t="n">
        <v>28.774</v>
      </c>
      <c r="J78" s="41" t="n">
        <v>28.426</v>
      </c>
      <c r="K78" s="41" t="n">
        <v>28.304</v>
      </c>
      <c r="L78" s="41" t="n">
        <v>28.581</v>
      </c>
      <c r="M78" s="41" t="n">
        <v>28.51</v>
      </c>
      <c r="N78" s="41" t="n">
        <v>28.648</v>
      </c>
      <c r="O78" s="41" t="n">
        <v>28.434</v>
      </c>
      <c r="P78" s="41" t="n">
        <v>29.291</v>
      </c>
      <c r="Q78" s="41" t="n">
        <v>29.127</v>
      </c>
      <c r="R78" s="41" t="n">
        <v>29.492</v>
      </c>
      <c r="S78" s="41" t="n">
        <v>29.761</v>
      </c>
      <c r="T78" s="41" t="n">
        <v>29.917</v>
      </c>
      <c r="U78" s="41" t="n">
        <v>29.366</v>
      </c>
      <c r="V78" s="41" t="n">
        <v>30.068</v>
      </c>
      <c r="W78" s="41" t="n">
        <v>30.488</v>
      </c>
      <c r="X78" s="41" t="n">
        <v>29.824</v>
      </c>
      <c r="Y78" s="41" t="n">
        <v>30.093</v>
      </c>
      <c r="Z78" s="41" t="n">
        <v>30.786</v>
      </c>
      <c r="AA78" s="41" t="n">
        <v>30.786</v>
      </c>
      <c r="AB78" s="41" t="n">
        <v>30.794</v>
      </c>
      <c r="AC78" s="41" t="n">
        <v>31.093</v>
      </c>
      <c r="AD78" s="41" t="n">
        <v>31.744</v>
      </c>
      <c r="AE78" s="41" t="n">
        <v>31.907</v>
      </c>
      <c r="AF78" s="8" t="n">
        <f aca="false">AVERAGE(B78:AE78)</f>
        <v>29.4214333333333</v>
      </c>
    </row>
    <row r="79" customFormat="false" ht="12.75" hidden="false" customHeight="false" outlineLevel="0" collapsed="false">
      <c r="A79" s="39" t="n">
        <v>39326</v>
      </c>
      <c r="B79" s="40" t="n">
        <v>27.065</v>
      </c>
      <c r="C79" s="41" t="n">
        <v>27.077</v>
      </c>
      <c r="D79" s="41" t="n">
        <v>27.17</v>
      </c>
      <c r="E79" s="41" t="n">
        <v>27.502</v>
      </c>
      <c r="F79" s="41" t="n">
        <v>28.01</v>
      </c>
      <c r="G79" s="41" t="n">
        <v>27.695</v>
      </c>
      <c r="H79" s="41" t="n">
        <v>27.439</v>
      </c>
      <c r="I79" s="41" t="n">
        <v>27.846</v>
      </c>
      <c r="J79" s="41" t="n">
        <v>27.506</v>
      </c>
      <c r="K79" s="41" t="n">
        <v>27.334</v>
      </c>
      <c r="L79" s="41" t="n">
        <v>27.548</v>
      </c>
      <c r="M79" s="41" t="n">
        <v>27.472</v>
      </c>
      <c r="N79" s="41" t="n">
        <v>27.607</v>
      </c>
      <c r="O79" s="41" t="n">
        <v>27.38</v>
      </c>
      <c r="P79" s="41" t="n">
        <v>28.119</v>
      </c>
      <c r="Q79" s="41" t="n">
        <v>27.901</v>
      </c>
      <c r="R79" s="41" t="n">
        <v>28.199</v>
      </c>
      <c r="S79" s="41" t="n">
        <v>28.489</v>
      </c>
      <c r="T79" s="41" t="n">
        <v>28.652</v>
      </c>
      <c r="U79" s="41" t="n">
        <v>28.06</v>
      </c>
      <c r="V79" s="41" t="n">
        <v>28.665</v>
      </c>
      <c r="W79" s="41" t="n">
        <v>29.026</v>
      </c>
      <c r="X79" s="41" t="n">
        <v>28.358</v>
      </c>
      <c r="Y79" s="41" t="n">
        <v>28.489</v>
      </c>
      <c r="Z79" s="41" t="n">
        <v>29.169</v>
      </c>
      <c r="AA79" s="41" t="n">
        <v>29.215</v>
      </c>
      <c r="AB79" s="41" t="n">
        <v>29.194</v>
      </c>
      <c r="AC79" s="41" t="n">
        <v>29.404</v>
      </c>
      <c r="AD79" s="41" t="n">
        <v>30.055</v>
      </c>
      <c r="AE79" s="41" t="n">
        <v>30.232</v>
      </c>
      <c r="AF79" s="8" t="n">
        <f aca="false">AVERAGE(B79:AE79)</f>
        <v>28.1959333333333</v>
      </c>
    </row>
    <row r="80" customFormat="false" ht="12.75" hidden="false" customHeight="false" outlineLevel="0" collapsed="false">
      <c r="A80" s="39" t="n">
        <v>39356</v>
      </c>
      <c r="B80" s="40" t="n">
        <v>25.775</v>
      </c>
      <c r="C80" s="41" t="n">
        <v>25.775</v>
      </c>
      <c r="D80" s="41" t="n">
        <v>25.897</v>
      </c>
      <c r="E80" s="41" t="n">
        <v>26.195</v>
      </c>
      <c r="F80" s="41" t="n">
        <v>26.687</v>
      </c>
      <c r="G80" s="41" t="n">
        <v>26.384</v>
      </c>
      <c r="H80" s="41" t="n">
        <v>26.149</v>
      </c>
      <c r="I80" s="41" t="n">
        <v>26.544</v>
      </c>
      <c r="J80" s="41" t="n">
        <v>26.204</v>
      </c>
      <c r="K80" s="41" t="n">
        <v>25.977</v>
      </c>
      <c r="L80" s="41" t="n">
        <v>26.183</v>
      </c>
      <c r="M80" s="41" t="n">
        <v>26.128</v>
      </c>
      <c r="N80" s="41" t="n">
        <v>26.237</v>
      </c>
      <c r="O80" s="41" t="n">
        <v>25.994</v>
      </c>
      <c r="P80" s="41" t="n">
        <v>26.687</v>
      </c>
      <c r="Q80" s="41" t="n">
        <v>26.46</v>
      </c>
      <c r="R80" s="41" t="n">
        <v>26.716</v>
      </c>
      <c r="S80" s="41" t="n">
        <v>26.993</v>
      </c>
      <c r="T80" s="41" t="n">
        <v>27.124</v>
      </c>
      <c r="U80" s="41" t="n">
        <v>26.498</v>
      </c>
      <c r="V80" s="41" t="n">
        <v>27.065</v>
      </c>
      <c r="W80" s="41" t="n">
        <v>27.392</v>
      </c>
      <c r="X80" s="41" t="n">
        <v>26.767</v>
      </c>
      <c r="Y80" s="41" t="n">
        <v>26.842</v>
      </c>
      <c r="Z80" s="41" t="n">
        <v>27.485</v>
      </c>
      <c r="AA80" s="41" t="n">
        <v>27.569</v>
      </c>
      <c r="AB80" s="41" t="n">
        <v>27.552</v>
      </c>
      <c r="AC80" s="41" t="n">
        <v>27.749</v>
      </c>
      <c r="AD80" s="41" t="n">
        <v>28.354</v>
      </c>
      <c r="AE80" s="41" t="n">
        <v>28.539</v>
      </c>
      <c r="AF80" s="8" t="n">
        <f aca="false">AVERAGE(B80:AE80)</f>
        <v>26.7307</v>
      </c>
    </row>
    <row r="81" customFormat="false" ht="12.75" hidden="false" customHeight="false" outlineLevel="0" collapsed="false">
      <c r="A81" s="39" t="n">
        <v>39387</v>
      </c>
      <c r="B81" s="40" t="n">
        <v>25.124</v>
      </c>
      <c r="C81" s="41" t="n">
        <v>25.154</v>
      </c>
      <c r="D81" s="41" t="n">
        <v>25.297</v>
      </c>
      <c r="E81" s="41" t="n">
        <v>25.57</v>
      </c>
      <c r="F81" s="41" t="n">
        <v>26.032</v>
      </c>
      <c r="G81" s="41" t="n">
        <v>25.742</v>
      </c>
      <c r="H81" s="41" t="n">
        <v>25.523</v>
      </c>
      <c r="I81" s="41" t="n">
        <v>25.931</v>
      </c>
      <c r="J81" s="41" t="n">
        <v>25.591</v>
      </c>
      <c r="K81" s="41" t="n">
        <v>25.309</v>
      </c>
      <c r="L81" s="41" t="n">
        <v>25.515</v>
      </c>
      <c r="M81" s="41" t="n">
        <v>25.473</v>
      </c>
      <c r="N81" s="41" t="n">
        <v>25.544</v>
      </c>
      <c r="O81" s="41" t="n">
        <v>25.305</v>
      </c>
      <c r="P81" s="41" t="n">
        <v>25.977</v>
      </c>
      <c r="Q81" s="41" t="n">
        <v>25.763</v>
      </c>
      <c r="R81" s="41" t="n">
        <v>25.985</v>
      </c>
      <c r="S81" s="41" t="n">
        <v>26.271</v>
      </c>
      <c r="T81" s="41" t="n">
        <v>26.389</v>
      </c>
      <c r="U81" s="41" t="n">
        <v>25.733</v>
      </c>
      <c r="V81" s="41" t="n">
        <v>26.258</v>
      </c>
      <c r="W81" s="41" t="n">
        <v>26.557</v>
      </c>
      <c r="X81" s="41" t="n">
        <v>25.952</v>
      </c>
      <c r="Y81" s="41" t="n">
        <v>26.023</v>
      </c>
      <c r="Z81" s="41" t="n">
        <v>26.653</v>
      </c>
      <c r="AA81" s="41" t="n">
        <v>26.704</v>
      </c>
      <c r="AB81" s="41" t="n">
        <v>26.67</v>
      </c>
      <c r="AC81" s="41" t="n">
        <v>26.859</v>
      </c>
      <c r="AD81" s="41" t="n">
        <v>27.317</v>
      </c>
      <c r="AE81" s="41" t="n">
        <v>27.514</v>
      </c>
      <c r="AF81" s="8" t="n">
        <f aca="false">AVERAGE(B81:AE81)</f>
        <v>25.9911666666667</v>
      </c>
    </row>
    <row r="82" customFormat="false" ht="12.75" hidden="false" customHeight="false" outlineLevel="0" collapsed="false">
      <c r="A82" s="39" t="n">
        <v>39417</v>
      </c>
      <c r="B82" s="40" t="n">
        <v>24.902</v>
      </c>
      <c r="C82" s="41" t="n">
        <v>24.944</v>
      </c>
      <c r="D82" s="41" t="n">
        <v>25.103</v>
      </c>
      <c r="E82" s="41" t="n">
        <v>25.351</v>
      </c>
      <c r="F82" s="41" t="n">
        <v>25.78</v>
      </c>
      <c r="G82" s="41" t="n">
        <v>25.49</v>
      </c>
      <c r="H82" s="41" t="n">
        <v>25.28</v>
      </c>
      <c r="I82" s="41" t="n">
        <v>25.708</v>
      </c>
      <c r="J82" s="41" t="n">
        <v>25.368</v>
      </c>
      <c r="K82" s="41" t="n">
        <v>25.053</v>
      </c>
      <c r="L82" s="41" t="n">
        <v>25.301</v>
      </c>
      <c r="M82" s="41" t="n">
        <v>25.267</v>
      </c>
      <c r="N82" s="41" t="n">
        <v>25.301</v>
      </c>
      <c r="O82" s="41" t="n">
        <v>25.066</v>
      </c>
      <c r="P82" s="41" t="n">
        <v>25.721</v>
      </c>
      <c r="Q82" s="41" t="n">
        <v>25.511</v>
      </c>
      <c r="R82" s="41" t="n">
        <v>25.738</v>
      </c>
      <c r="S82" s="41" t="n">
        <v>26.032</v>
      </c>
      <c r="T82" s="41" t="n">
        <v>26.128</v>
      </c>
      <c r="U82" s="41" t="n">
        <v>25.414</v>
      </c>
      <c r="V82" s="41" t="n">
        <v>25.91</v>
      </c>
      <c r="W82" s="41" t="n">
        <v>26.162</v>
      </c>
      <c r="X82" s="41" t="n">
        <v>25.595</v>
      </c>
      <c r="Y82" s="41" t="n">
        <v>25.641</v>
      </c>
      <c r="Z82" s="41" t="n">
        <v>26.275</v>
      </c>
      <c r="AA82" s="41" t="n">
        <v>26.313</v>
      </c>
      <c r="AB82" s="41" t="n">
        <v>26.279</v>
      </c>
      <c r="AC82" s="41" t="n">
        <v>26.46</v>
      </c>
      <c r="AD82" s="41" t="n">
        <v>26.905</v>
      </c>
      <c r="AE82" s="41" t="n">
        <v>27.111</v>
      </c>
      <c r="AF82" s="8" t="n">
        <f aca="false">AVERAGE(B82:AE82)</f>
        <v>25.7036333333333</v>
      </c>
    </row>
    <row r="83" customFormat="false" ht="12.75" hidden="false" customHeight="false" outlineLevel="0" collapsed="false">
      <c r="A83" s="39" t="n">
        <v>39448</v>
      </c>
      <c r="B83" s="40" t="n">
        <v>24.944</v>
      </c>
      <c r="C83" s="41" t="n">
        <v>24.994</v>
      </c>
      <c r="D83" s="41" t="n">
        <v>25.162</v>
      </c>
      <c r="E83" s="41" t="n">
        <v>25.41</v>
      </c>
      <c r="F83" s="41" t="n">
        <v>25.805</v>
      </c>
      <c r="G83" s="41" t="n">
        <v>25.515</v>
      </c>
      <c r="H83" s="41" t="n">
        <v>25.309</v>
      </c>
      <c r="I83" s="41" t="n">
        <v>25.738</v>
      </c>
      <c r="J83" s="41" t="n">
        <v>25.397</v>
      </c>
      <c r="K83" s="41" t="n">
        <v>25.129</v>
      </c>
      <c r="L83" s="41" t="n">
        <v>25.355</v>
      </c>
      <c r="M83" s="41" t="n">
        <v>25.334</v>
      </c>
      <c r="N83" s="41" t="n">
        <v>25.402</v>
      </c>
      <c r="O83" s="41" t="n">
        <v>25.124</v>
      </c>
      <c r="P83" s="41" t="n">
        <v>25.754</v>
      </c>
      <c r="Q83" s="41" t="n">
        <v>25.544</v>
      </c>
      <c r="R83" s="41" t="n">
        <v>25.792</v>
      </c>
      <c r="S83" s="41" t="n">
        <v>26.095</v>
      </c>
      <c r="T83" s="41" t="n">
        <v>26.166</v>
      </c>
      <c r="U83" s="41" t="n">
        <v>25.418</v>
      </c>
      <c r="V83" s="41" t="n">
        <v>25.977</v>
      </c>
      <c r="W83" s="41" t="n">
        <v>26.166</v>
      </c>
      <c r="X83" s="41" t="n">
        <v>25.633</v>
      </c>
      <c r="Y83" s="41" t="n">
        <v>25.658</v>
      </c>
      <c r="Z83" s="41" t="n">
        <v>26.317</v>
      </c>
      <c r="AA83" s="41" t="n">
        <v>26.326</v>
      </c>
      <c r="AB83" s="41" t="n">
        <v>26.296</v>
      </c>
      <c r="AC83" s="41" t="n">
        <v>26.456</v>
      </c>
      <c r="AD83" s="41" t="n">
        <v>26.888</v>
      </c>
      <c r="AE83" s="41" t="n">
        <v>27.103</v>
      </c>
      <c r="AF83" s="8" t="n">
        <f aca="false">AVERAGE(B83:AE83)</f>
        <v>25.7402333333333</v>
      </c>
    </row>
    <row r="84" customFormat="false" ht="12.75" hidden="false" customHeight="false" outlineLevel="0" collapsed="false">
      <c r="A84" s="39" t="n">
        <v>39479</v>
      </c>
      <c r="B84" s="40" t="n">
        <v>25.225</v>
      </c>
      <c r="C84" s="41" t="n">
        <v>25.284</v>
      </c>
      <c r="D84" s="41" t="n">
        <v>25.46</v>
      </c>
      <c r="E84" s="41" t="n">
        <v>25.708</v>
      </c>
      <c r="F84" s="41" t="n">
        <v>26.095</v>
      </c>
      <c r="G84" s="41" t="n">
        <v>25.805</v>
      </c>
      <c r="H84" s="41" t="n">
        <v>25.599</v>
      </c>
      <c r="I84" s="41" t="n">
        <v>26.027</v>
      </c>
      <c r="J84" s="41" t="n">
        <v>25.687</v>
      </c>
      <c r="K84" s="41" t="n">
        <v>25.381</v>
      </c>
      <c r="L84" s="41" t="n">
        <v>25.586</v>
      </c>
      <c r="M84" s="41" t="n">
        <v>25.574</v>
      </c>
      <c r="N84" s="41" t="n">
        <v>25.612</v>
      </c>
      <c r="O84" s="41" t="n">
        <v>25.334</v>
      </c>
      <c r="P84" s="41" t="n">
        <v>25.948</v>
      </c>
      <c r="Q84" s="41" t="n">
        <v>25.738</v>
      </c>
      <c r="R84" s="41" t="n">
        <v>25.99</v>
      </c>
      <c r="S84" s="41" t="n">
        <v>26.292</v>
      </c>
      <c r="T84" s="41" t="n">
        <v>26.401</v>
      </c>
      <c r="U84" s="41" t="n">
        <v>25.624</v>
      </c>
      <c r="V84" s="41" t="n">
        <v>26.2</v>
      </c>
      <c r="W84" s="41" t="n">
        <v>26.414</v>
      </c>
      <c r="X84" s="41" t="n">
        <v>25.868</v>
      </c>
      <c r="Y84" s="41" t="n">
        <v>25.893</v>
      </c>
      <c r="Z84" s="41" t="n">
        <v>26.565</v>
      </c>
      <c r="AA84" s="41" t="n">
        <v>26.59</v>
      </c>
      <c r="AB84" s="41" t="n">
        <v>26.569</v>
      </c>
      <c r="AC84" s="41" t="n">
        <v>26.746</v>
      </c>
      <c r="AD84" s="41" t="n">
        <v>27.166</v>
      </c>
      <c r="AE84" s="41" t="n">
        <v>27.392</v>
      </c>
      <c r="AF84" s="8" t="n">
        <f aca="false">AVERAGE(B84:AE84)</f>
        <v>25.9924333333333</v>
      </c>
    </row>
    <row r="85" customFormat="false" ht="12.75" hidden="false" customHeight="false" outlineLevel="0" collapsed="false">
      <c r="A85" s="39" t="n">
        <v>39508</v>
      </c>
      <c r="B85" s="40" t="n">
        <v>25.675</v>
      </c>
      <c r="C85" s="41" t="n">
        <v>25.742</v>
      </c>
      <c r="D85" s="41" t="n">
        <v>25.931</v>
      </c>
      <c r="E85" s="41" t="n">
        <v>26.179</v>
      </c>
      <c r="F85" s="41" t="n">
        <v>26.531</v>
      </c>
      <c r="G85" s="41" t="n">
        <v>26.242</v>
      </c>
      <c r="H85" s="41" t="n">
        <v>26.04</v>
      </c>
      <c r="I85" s="41" t="n">
        <v>26.468</v>
      </c>
      <c r="J85" s="41" t="n">
        <v>26.128</v>
      </c>
      <c r="K85" s="41" t="n">
        <v>25.759</v>
      </c>
      <c r="L85" s="41" t="n">
        <v>25.952</v>
      </c>
      <c r="M85" s="41" t="n">
        <v>25.943</v>
      </c>
      <c r="N85" s="41" t="n">
        <v>25.956</v>
      </c>
      <c r="O85" s="41" t="n">
        <v>25.679</v>
      </c>
      <c r="P85" s="41" t="n">
        <v>26.263</v>
      </c>
      <c r="Q85" s="41" t="n">
        <v>26.053</v>
      </c>
      <c r="R85" s="41" t="n">
        <v>26.313</v>
      </c>
      <c r="S85" s="41" t="n">
        <v>26.615</v>
      </c>
      <c r="T85" s="41" t="n">
        <v>26.741</v>
      </c>
      <c r="U85" s="41" t="n">
        <v>25.952</v>
      </c>
      <c r="V85" s="41" t="n">
        <v>26.523</v>
      </c>
      <c r="W85" s="41" t="n">
        <v>26.716</v>
      </c>
      <c r="X85" s="41" t="n">
        <v>26.162</v>
      </c>
      <c r="Y85" s="41" t="n">
        <v>26.187</v>
      </c>
      <c r="Z85" s="41" t="n">
        <v>26.876</v>
      </c>
      <c r="AA85" s="41" t="n">
        <v>26.918</v>
      </c>
      <c r="AB85" s="41" t="n">
        <v>26.939</v>
      </c>
      <c r="AC85" s="41" t="n">
        <v>27.157</v>
      </c>
      <c r="AD85" s="41" t="n">
        <v>27.611</v>
      </c>
      <c r="AE85" s="41" t="n">
        <v>27.842</v>
      </c>
      <c r="AF85" s="8" t="n">
        <f aca="false">AVERAGE(B85:AE85)</f>
        <v>26.3697666666667</v>
      </c>
    </row>
    <row r="86" customFormat="false" ht="12.75" hidden="false" customHeight="false" outlineLevel="0" collapsed="false">
      <c r="A86" s="39" t="n">
        <v>39539</v>
      </c>
      <c r="B86" s="40" t="n">
        <v>29.534</v>
      </c>
      <c r="C86" s="41" t="n">
        <v>29.551</v>
      </c>
      <c r="D86" s="41" t="n">
        <v>29.379</v>
      </c>
      <c r="E86" s="41" t="n">
        <v>30.064</v>
      </c>
      <c r="F86" s="41" t="n">
        <v>31.021</v>
      </c>
      <c r="G86" s="41" t="n">
        <v>30.643</v>
      </c>
      <c r="H86" s="41" t="n">
        <v>30.341</v>
      </c>
      <c r="I86" s="41" t="n">
        <v>30.702</v>
      </c>
      <c r="J86" s="41" t="n">
        <v>30.526</v>
      </c>
      <c r="K86" s="41" t="n">
        <v>30.589</v>
      </c>
      <c r="L86" s="41" t="n">
        <v>31.093</v>
      </c>
      <c r="M86" s="41" t="n">
        <v>30.841</v>
      </c>
      <c r="N86" s="41" t="n">
        <v>30.895</v>
      </c>
      <c r="O86" s="41" t="n">
        <v>30.685</v>
      </c>
      <c r="P86" s="41" t="n">
        <v>32.269</v>
      </c>
      <c r="Q86" s="41" t="n">
        <v>32.567</v>
      </c>
      <c r="R86" s="41" t="n">
        <v>32.945</v>
      </c>
      <c r="S86" s="41" t="n">
        <v>33.025</v>
      </c>
      <c r="T86" s="41" t="n">
        <v>33.062</v>
      </c>
      <c r="U86" s="41" t="n">
        <v>32.579</v>
      </c>
      <c r="V86" s="41" t="n">
        <v>33.348</v>
      </c>
      <c r="W86" s="41" t="n">
        <v>34.024</v>
      </c>
      <c r="X86" s="41" t="n">
        <v>29.001</v>
      </c>
      <c r="Y86" s="41" t="n">
        <v>29.022</v>
      </c>
      <c r="Z86" s="41" t="n">
        <v>29.77</v>
      </c>
      <c r="AA86" s="41" t="n">
        <v>29.774</v>
      </c>
      <c r="AB86" s="41" t="n">
        <v>29.774</v>
      </c>
      <c r="AC86" s="41" t="n">
        <v>30.009</v>
      </c>
      <c r="AD86" s="41" t="n">
        <v>30.379</v>
      </c>
      <c r="AE86" s="41" t="n">
        <v>30.622</v>
      </c>
      <c r="AF86" s="8" t="n">
        <f aca="false">AVERAGE(B86:AE86)</f>
        <v>30.9344666666667</v>
      </c>
    </row>
    <row r="87" customFormat="false" ht="12.75" hidden="false" customHeight="false" outlineLevel="0" collapsed="false">
      <c r="A87" s="39" t="n">
        <v>39569</v>
      </c>
      <c r="B87" s="40" t="n">
        <v>29.341</v>
      </c>
      <c r="C87" s="41" t="n">
        <v>29.312</v>
      </c>
      <c r="D87" s="41" t="n">
        <v>29.316</v>
      </c>
      <c r="E87" s="41" t="n">
        <v>29.912</v>
      </c>
      <c r="F87" s="41" t="n">
        <v>30.702</v>
      </c>
      <c r="G87" s="41" t="n">
        <v>30.345</v>
      </c>
      <c r="H87" s="41" t="n">
        <v>30.127</v>
      </c>
      <c r="I87" s="41" t="n">
        <v>30.429</v>
      </c>
      <c r="J87" s="41" t="n">
        <v>30.152</v>
      </c>
      <c r="K87" s="41" t="n">
        <v>30.24</v>
      </c>
      <c r="L87" s="41" t="n">
        <v>30.702</v>
      </c>
      <c r="M87" s="41" t="n">
        <v>30.526</v>
      </c>
      <c r="N87" s="41" t="n">
        <v>30.635</v>
      </c>
      <c r="O87" s="41" t="n">
        <v>30.492</v>
      </c>
      <c r="P87" s="41" t="n">
        <v>31.853</v>
      </c>
      <c r="Q87" s="41" t="n">
        <v>32.071</v>
      </c>
      <c r="R87" s="41" t="n">
        <v>32.416</v>
      </c>
      <c r="S87" s="41" t="n">
        <v>32.634</v>
      </c>
      <c r="T87" s="41" t="n">
        <v>32.68</v>
      </c>
      <c r="U87" s="41" t="n">
        <v>32.222</v>
      </c>
      <c r="V87" s="41" t="n">
        <v>33.079</v>
      </c>
      <c r="W87" s="41" t="n">
        <v>33.827</v>
      </c>
      <c r="X87" s="41" t="n">
        <v>33.1</v>
      </c>
      <c r="Y87" s="41" t="n">
        <v>34.318</v>
      </c>
      <c r="Z87" s="41" t="n">
        <v>35.33</v>
      </c>
      <c r="AA87" s="41" t="n">
        <v>35.091</v>
      </c>
      <c r="AB87" s="41" t="n">
        <v>35.116</v>
      </c>
      <c r="AC87" s="41" t="n">
        <v>35.977</v>
      </c>
      <c r="AD87" s="41" t="n">
        <v>36.758</v>
      </c>
      <c r="AE87" s="41" t="n">
        <v>36.88</v>
      </c>
      <c r="AF87" s="8" t="n">
        <f aca="false">AVERAGE(B87:AE87)</f>
        <v>32.1861</v>
      </c>
    </row>
    <row r="88" customFormat="false" ht="12.75" hidden="false" customHeight="false" outlineLevel="0" collapsed="false">
      <c r="A88" s="39" t="n">
        <v>39600</v>
      </c>
      <c r="B88" s="40" t="n">
        <v>29.093</v>
      </c>
      <c r="C88" s="41" t="n">
        <v>29.072</v>
      </c>
      <c r="D88" s="41" t="n">
        <v>29.11</v>
      </c>
      <c r="E88" s="41" t="n">
        <v>29.639</v>
      </c>
      <c r="F88" s="41" t="n">
        <v>30.316</v>
      </c>
      <c r="G88" s="41" t="n">
        <v>30.001</v>
      </c>
      <c r="H88" s="41" t="n">
        <v>29.719</v>
      </c>
      <c r="I88" s="41" t="n">
        <v>30.059</v>
      </c>
      <c r="J88" s="41" t="n">
        <v>29.736</v>
      </c>
      <c r="K88" s="41" t="n">
        <v>29.723</v>
      </c>
      <c r="L88" s="41" t="n">
        <v>30.164</v>
      </c>
      <c r="M88" s="41" t="n">
        <v>30.055</v>
      </c>
      <c r="N88" s="41" t="n">
        <v>30.194</v>
      </c>
      <c r="O88" s="41" t="n">
        <v>30.017</v>
      </c>
      <c r="P88" s="41" t="n">
        <v>31.206</v>
      </c>
      <c r="Q88" s="41" t="n">
        <v>31.202</v>
      </c>
      <c r="R88" s="41" t="n">
        <v>31.592</v>
      </c>
      <c r="S88" s="41" t="n">
        <v>31.819</v>
      </c>
      <c r="T88" s="41" t="n">
        <v>31.861</v>
      </c>
      <c r="U88" s="41" t="n">
        <v>31.395</v>
      </c>
      <c r="V88" s="41" t="n">
        <v>32.248</v>
      </c>
      <c r="W88" s="41" t="n">
        <v>32.865</v>
      </c>
      <c r="X88" s="41" t="n">
        <v>32.143</v>
      </c>
      <c r="Y88" s="41" t="n">
        <v>32.819</v>
      </c>
      <c r="Z88" s="41" t="n">
        <v>33.575</v>
      </c>
      <c r="AA88" s="41" t="n">
        <v>33.411</v>
      </c>
      <c r="AB88" s="41" t="n">
        <v>33.461</v>
      </c>
      <c r="AC88" s="41" t="n">
        <v>34.096</v>
      </c>
      <c r="AD88" s="41" t="n">
        <v>34.877</v>
      </c>
      <c r="AE88" s="41" t="n">
        <v>35.083</v>
      </c>
      <c r="AF88" s="8" t="n">
        <f aca="false">AVERAGE(B88:AE88)</f>
        <v>31.3517</v>
      </c>
    </row>
    <row r="89" customFormat="false" ht="12.75" hidden="false" customHeight="false" outlineLevel="0" collapsed="false">
      <c r="A89" s="39" t="n">
        <v>39630</v>
      </c>
      <c r="B89" s="40" t="n">
        <v>28.724</v>
      </c>
      <c r="C89" s="41" t="n">
        <v>28.715</v>
      </c>
      <c r="D89" s="41" t="n">
        <v>28.736</v>
      </c>
      <c r="E89" s="41" t="n">
        <v>29.245</v>
      </c>
      <c r="F89" s="41" t="n">
        <v>29.82</v>
      </c>
      <c r="G89" s="41" t="n">
        <v>29.509</v>
      </c>
      <c r="H89" s="41" t="n">
        <v>29.236</v>
      </c>
      <c r="I89" s="41" t="n">
        <v>29.589</v>
      </c>
      <c r="J89" s="41" t="n">
        <v>29.24</v>
      </c>
      <c r="K89" s="41" t="n">
        <v>29.169</v>
      </c>
      <c r="L89" s="41" t="n">
        <v>29.53</v>
      </c>
      <c r="M89" s="41" t="n">
        <v>29.434</v>
      </c>
      <c r="N89" s="41" t="n">
        <v>29.56</v>
      </c>
      <c r="O89" s="41" t="n">
        <v>29.366</v>
      </c>
      <c r="P89" s="41" t="n">
        <v>30.395</v>
      </c>
      <c r="Q89" s="41" t="n">
        <v>30.295</v>
      </c>
      <c r="R89" s="41" t="n">
        <v>30.702</v>
      </c>
      <c r="S89" s="41" t="n">
        <v>30.954</v>
      </c>
      <c r="T89" s="41" t="n">
        <v>31.009</v>
      </c>
      <c r="U89" s="41" t="n">
        <v>30.5</v>
      </c>
      <c r="V89" s="41" t="n">
        <v>31.303</v>
      </c>
      <c r="W89" s="41" t="n">
        <v>31.79</v>
      </c>
      <c r="X89" s="41" t="n">
        <v>31.122</v>
      </c>
      <c r="Y89" s="41" t="n">
        <v>31.504</v>
      </c>
      <c r="Z89" s="41" t="n">
        <v>32.172</v>
      </c>
      <c r="AA89" s="41" t="n">
        <v>32.017</v>
      </c>
      <c r="AB89" s="41" t="n">
        <v>32.038</v>
      </c>
      <c r="AC89" s="41" t="n">
        <v>32.483</v>
      </c>
      <c r="AD89" s="41" t="n">
        <v>33.218</v>
      </c>
      <c r="AE89" s="41" t="n">
        <v>33.411</v>
      </c>
      <c r="AF89" s="8" t="n">
        <f aca="false">AVERAGE(B89:AE89)</f>
        <v>30.4928666666667</v>
      </c>
    </row>
    <row r="90" customFormat="false" ht="12.75" hidden="false" customHeight="false" outlineLevel="0" collapsed="false">
      <c r="A90" s="39" t="n">
        <v>39661</v>
      </c>
      <c r="B90" s="40" t="n">
        <v>28.098</v>
      </c>
      <c r="C90" s="41" t="n">
        <v>28.111</v>
      </c>
      <c r="D90" s="41" t="n">
        <v>28.19</v>
      </c>
      <c r="E90" s="41" t="n">
        <v>28.577</v>
      </c>
      <c r="F90" s="41" t="n">
        <v>29.106</v>
      </c>
      <c r="G90" s="41" t="n">
        <v>28.804</v>
      </c>
      <c r="H90" s="41" t="n">
        <v>28.531</v>
      </c>
      <c r="I90" s="41" t="n">
        <v>28.913</v>
      </c>
      <c r="J90" s="41" t="n">
        <v>28.564</v>
      </c>
      <c r="K90" s="41" t="n">
        <v>28.447</v>
      </c>
      <c r="L90" s="41" t="n">
        <v>28.724</v>
      </c>
      <c r="M90" s="41" t="n">
        <v>28.648</v>
      </c>
      <c r="N90" s="41" t="n">
        <v>28.787</v>
      </c>
      <c r="O90" s="41" t="n">
        <v>28.573</v>
      </c>
      <c r="P90" s="41" t="n">
        <v>29.429</v>
      </c>
      <c r="Q90" s="41" t="n">
        <v>29.27</v>
      </c>
      <c r="R90" s="41" t="n">
        <v>29.631</v>
      </c>
      <c r="S90" s="41" t="n">
        <v>29.904</v>
      </c>
      <c r="T90" s="41" t="n">
        <v>30.055</v>
      </c>
      <c r="U90" s="41" t="n">
        <v>29.509</v>
      </c>
      <c r="V90" s="41" t="n">
        <v>30.206</v>
      </c>
      <c r="W90" s="41" t="n">
        <v>30.626</v>
      </c>
      <c r="X90" s="41" t="n">
        <v>29.967</v>
      </c>
      <c r="Y90" s="41" t="n">
        <v>30.236</v>
      </c>
      <c r="Z90" s="41" t="n">
        <v>30.925</v>
      </c>
      <c r="AA90" s="41" t="n">
        <v>30.929</v>
      </c>
      <c r="AB90" s="41" t="n">
        <v>30.933</v>
      </c>
      <c r="AC90" s="41" t="n">
        <v>31.231</v>
      </c>
      <c r="AD90" s="41" t="n">
        <v>31.886</v>
      </c>
      <c r="AE90" s="41" t="n">
        <v>32.046</v>
      </c>
      <c r="AF90" s="8" t="n">
        <f aca="false">AVERAGE(B90:AE90)</f>
        <v>29.5618666666667</v>
      </c>
    </row>
    <row r="91" customFormat="false" ht="12.75" hidden="false" customHeight="false" outlineLevel="0" collapsed="false">
      <c r="A91" s="39" t="n">
        <v>39692</v>
      </c>
      <c r="B91" s="40" t="n">
        <v>27.22</v>
      </c>
      <c r="C91" s="41" t="n">
        <v>27.233</v>
      </c>
      <c r="D91" s="41" t="n">
        <v>27.325</v>
      </c>
      <c r="E91" s="41" t="n">
        <v>27.661</v>
      </c>
      <c r="F91" s="41" t="n">
        <v>28.165</v>
      </c>
      <c r="G91" s="41" t="n">
        <v>27.85</v>
      </c>
      <c r="H91" s="41" t="n">
        <v>27.594</v>
      </c>
      <c r="I91" s="41" t="n">
        <v>28.001</v>
      </c>
      <c r="J91" s="41" t="n">
        <v>27.661</v>
      </c>
      <c r="K91" s="41" t="n">
        <v>27.489</v>
      </c>
      <c r="L91" s="41" t="n">
        <v>27.707</v>
      </c>
      <c r="M91" s="41" t="n">
        <v>27.628</v>
      </c>
      <c r="N91" s="41" t="n">
        <v>27.762</v>
      </c>
      <c r="O91" s="41" t="n">
        <v>27.535</v>
      </c>
      <c r="P91" s="41" t="n">
        <v>28.274</v>
      </c>
      <c r="Q91" s="41" t="n">
        <v>28.056</v>
      </c>
      <c r="R91" s="41" t="n">
        <v>28.354</v>
      </c>
      <c r="S91" s="41" t="n">
        <v>28.644</v>
      </c>
      <c r="T91" s="41" t="n">
        <v>28.808</v>
      </c>
      <c r="U91" s="41" t="n">
        <v>28.216</v>
      </c>
      <c r="V91" s="41" t="n">
        <v>28.82</v>
      </c>
      <c r="W91" s="41" t="n">
        <v>29.182</v>
      </c>
      <c r="X91" s="41" t="n">
        <v>28.514</v>
      </c>
      <c r="Y91" s="41" t="n">
        <v>28.644</v>
      </c>
      <c r="Z91" s="41" t="n">
        <v>29.324</v>
      </c>
      <c r="AA91" s="41" t="n">
        <v>29.371</v>
      </c>
      <c r="AB91" s="41" t="n">
        <v>29.35</v>
      </c>
      <c r="AC91" s="41" t="n">
        <v>29.56</v>
      </c>
      <c r="AD91" s="41" t="n">
        <v>30.215</v>
      </c>
      <c r="AE91" s="41" t="n">
        <v>30.387</v>
      </c>
      <c r="AF91" s="8" t="n">
        <f aca="false">AVERAGE(B91:AE91)</f>
        <v>28.3516666666667</v>
      </c>
    </row>
    <row r="92" customFormat="false" ht="12.75" hidden="false" customHeight="false" outlineLevel="0" collapsed="false">
      <c r="A92" s="39" t="n">
        <v>39722</v>
      </c>
      <c r="B92" s="40" t="n">
        <v>25.948</v>
      </c>
      <c r="C92" s="41" t="n">
        <v>25.948</v>
      </c>
      <c r="D92" s="41" t="n">
        <v>26.069</v>
      </c>
      <c r="E92" s="41" t="n">
        <v>26.368</v>
      </c>
      <c r="F92" s="41" t="n">
        <v>26.859</v>
      </c>
      <c r="G92" s="41" t="n">
        <v>26.557</v>
      </c>
      <c r="H92" s="41" t="n">
        <v>26.321</v>
      </c>
      <c r="I92" s="41" t="n">
        <v>26.716</v>
      </c>
      <c r="J92" s="41" t="n">
        <v>26.376</v>
      </c>
      <c r="K92" s="41" t="n">
        <v>26.149</v>
      </c>
      <c r="L92" s="41" t="n">
        <v>26.355</v>
      </c>
      <c r="M92" s="41" t="n">
        <v>26.3</v>
      </c>
      <c r="N92" s="41" t="n">
        <v>26.41</v>
      </c>
      <c r="O92" s="41" t="n">
        <v>26.166</v>
      </c>
      <c r="P92" s="41" t="n">
        <v>26.859</v>
      </c>
      <c r="Q92" s="41" t="n">
        <v>26.632</v>
      </c>
      <c r="R92" s="41" t="n">
        <v>26.888</v>
      </c>
      <c r="S92" s="41" t="n">
        <v>27.166</v>
      </c>
      <c r="T92" s="41" t="n">
        <v>27.296</v>
      </c>
      <c r="U92" s="41" t="n">
        <v>26.67</v>
      </c>
      <c r="V92" s="41" t="n">
        <v>27.237</v>
      </c>
      <c r="W92" s="41" t="n">
        <v>27.565</v>
      </c>
      <c r="X92" s="41" t="n">
        <v>26.939</v>
      </c>
      <c r="Y92" s="41" t="n">
        <v>27.014</v>
      </c>
      <c r="Z92" s="41" t="n">
        <v>27.657</v>
      </c>
      <c r="AA92" s="41" t="n">
        <v>27.741</v>
      </c>
      <c r="AB92" s="41" t="n">
        <v>27.724</v>
      </c>
      <c r="AC92" s="41" t="n">
        <v>27.922</v>
      </c>
      <c r="AD92" s="41" t="n">
        <v>28.526</v>
      </c>
      <c r="AE92" s="41" t="n">
        <v>28.711</v>
      </c>
      <c r="AF92" s="8" t="n">
        <f aca="false">AVERAGE(B92:AE92)</f>
        <v>26.9029666666667</v>
      </c>
    </row>
    <row r="93" customFormat="false" ht="12.75" hidden="false" customHeight="false" outlineLevel="0" collapsed="false">
      <c r="A93" s="39" t="n">
        <v>39753</v>
      </c>
      <c r="B93" s="40" t="n">
        <v>25.313</v>
      </c>
      <c r="C93" s="41" t="n">
        <v>25.347</v>
      </c>
      <c r="D93" s="41" t="n">
        <v>25.486</v>
      </c>
      <c r="E93" s="41" t="n">
        <v>25.759</v>
      </c>
      <c r="F93" s="41" t="n">
        <v>26.221</v>
      </c>
      <c r="G93" s="41" t="n">
        <v>25.931</v>
      </c>
      <c r="H93" s="41" t="n">
        <v>25.717</v>
      </c>
      <c r="I93" s="41" t="n">
        <v>26.124</v>
      </c>
      <c r="J93" s="41" t="n">
        <v>25.78</v>
      </c>
      <c r="K93" s="41" t="n">
        <v>25.498</v>
      </c>
      <c r="L93" s="41" t="n">
        <v>25.704</v>
      </c>
      <c r="M93" s="41" t="n">
        <v>25.662</v>
      </c>
      <c r="N93" s="41" t="n">
        <v>25.733</v>
      </c>
      <c r="O93" s="41" t="n">
        <v>25.494</v>
      </c>
      <c r="P93" s="41" t="n">
        <v>26.166</v>
      </c>
      <c r="Q93" s="41" t="n">
        <v>25.952</v>
      </c>
      <c r="R93" s="41" t="n">
        <v>26.174</v>
      </c>
      <c r="S93" s="41" t="n">
        <v>26.46</v>
      </c>
      <c r="T93" s="41" t="n">
        <v>26.578</v>
      </c>
      <c r="U93" s="41" t="n">
        <v>25.922</v>
      </c>
      <c r="V93" s="41" t="n">
        <v>26.452</v>
      </c>
      <c r="W93" s="41" t="n">
        <v>26.746</v>
      </c>
      <c r="X93" s="41" t="n">
        <v>26.141</v>
      </c>
      <c r="Y93" s="41" t="n">
        <v>26.212</v>
      </c>
      <c r="Z93" s="41" t="n">
        <v>26.842</v>
      </c>
      <c r="AA93" s="41" t="n">
        <v>26.893</v>
      </c>
      <c r="AB93" s="41" t="n">
        <v>26.859</v>
      </c>
      <c r="AC93" s="41" t="n">
        <v>27.048</v>
      </c>
      <c r="AD93" s="41" t="n">
        <v>27.51</v>
      </c>
      <c r="AE93" s="41" t="n">
        <v>27.703</v>
      </c>
      <c r="AF93" s="8" t="n">
        <f aca="false">AVERAGE(B93:AE93)</f>
        <v>26.1809</v>
      </c>
    </row>
    <row r="94" customFormat="false" ht="12.75" hidden="false" customHeight="false" outlineLevel="0" collapsed="false">
      <c r="A94" s="39" t="n">
        <v>39783</v>
      </c>
      <c r="B94" s="40" t="n">
        <v>25.099</v>
      </c>
      <c r="C94" s="41" t="n">
        <v>25.145</v>
      </c>
      <c r="D94" s="41" t="n">
        <v>25.301</v>
      </c>
      <c r="E94" s="41" t="n">
        <v>25.549</v>
      </c>
      <c r="F94" s="41" t="n">
        <v>25.977</v>
      </c>
      <c r="G94" s="41" t="n">
        <v>25.687</v>
      </c>
      <c r="H94" s="41" t="n">
        <v>25.477</v>
      </c>
      <c r="I94" s="41" t="n">
        <v>25.906</v>
      </c>
      <c r="J94" s="41" t="n">
        <v>25.565</v>
      </c>
      <c r="K94" s="41" t="n">
        <v>25.255</v>
      </c>
      <c r="L94" s="41" t="n">
        <v>25.502</v>
      </c>
      <c r="M94" s="41" t="n">
        <v>25.469</v>
      </c>
      <c r="N94" s="41" t="n">
        <v>25.502</v>
      </c>
      <c r="O94" s="41" t="n">
        <v>25.263</v>
      </c>
      <c r="P94" s="41" t="n">
        <v>25.922</v>
      </c>
      <c r="Q94" s="41" t="n">
        <v>25.712</v>
      </c>
      <c r="R94" s="41" t="n">
        <v>25.935</v>
      </c>
      <c r="S94" s="41" t="n">
        <v>26.233</v>
      </c>
      <c r="T94" s="41" t="n">
        <v>26.326</v>
      </c>
      <c r="U94" s="41" t="n">
        <v>25.616</v>
      </c>
      <c r="V94" s="41" t="n">
        <v>26.107</v>
      </c>
      <c r="W94" s="41" t="n">
        <v>26.363</v>
      </c>
      <c r="X94" s="41" t="n">
        <v>25.792</v>
      </c>
      <c r="Y94" s="41" t="n">
        <v>25.838</v>
      </c>
      <c r="Z94" s="41" t="n">
        <v>26.473</v>
      </c>
      <c r="AA94" s="41" t="n">
        <v>26.51</v>
      </c>
      <c r="AB94" s="41" t="n">
        <v>26.477</v>
      </c>
      <c r="AC94" s="41" t="n">
        <v>26.662</v>
      </c>
      <c r="AD94" s="41" t="n">
        <v>27.107</v>
      </c>
      <c r="AE94" s="41" t="n">
        <v>27.308</v>
      </c>
      <c r="AF94" s="8" t="n">
        <f aca="false">AVERAGE(B94:AE94)</f>
        <v>25.9026</v>
      </c>
    </row>
    <row r="95" customFormat="false" ht="12.75" hidden="false" customHeight="false" outlineLevel="0" collapsed="false">
      <c r="A95" s="39" t="n">
        <v>39814</v>
      </c>
      <c r="B95" s="40" t="n">
        <v>25.141</v>
      </c>
      <c r="C95" s="41" t="n">
        <v>25.196</v>
      </c>
      <c r="D95" s="41" t="n">
        <v>25.364</v>
      </c>
      <c r="E95" s="41" t="n">
        <v>25.612</v>
      </c>
      <c r="F95" s="41" t="n">
        <v>26.006</v>
      </c>
      <c r="G95" s="41" t="n">
        <v>25.717</v>
      </c>
      <c r="H95" s="41" t="n">
        <v>25.507</v>
      </c>
      <c r="I95" s="41" t="n">
        <v>25.935</v>
      </c>
      <c r="J95" s="41" t="n">
        <v>25.595</v>
      </c>
      <c r="K95" s="41" t="n">
        <v>25.326</v>
      </c>
      <c r="L95" s="41" t="n">
        <v>25.557</v>
      </c>
      <c r="M95" s="41" t="n">
        <v>25.532</v>
      </c>
      <c r="N95" s="41" t="n">
        <v>25.603</v>
      </c>
      <c r="O95" s="41" t="n">
        <v>25.322</v>
      </c>
      <c r="P95" s="41" t="n">
        <v>25.956</v>
      </c>
      <c r="Q95" s="41" t="n">
        <v>25.746</v>
      </c>
      <c r="R95" s="41" t="n">
        <v>25.99</v>
      </c>
      <c r="S95" s="41" t="n">
        <v>26.296</v>
      </c>
      <c r="T95" s="41" t="n">
        <v>26.368</v>
      </c>
      <c r="U95" s="41" t="n">
        <v>25.62</v>
      </c>
      <c r="V95" s="41" t="n">
        <v>26.174</v>
      </c>
      <c r="W95" s="41" t="n">
        <v>26.368</v>
      </c>
      <c r="X95" s="41" t="n">
        <v>25.834</v>
      </c>
      <c r="Y95" s="41" t="n">
        <v>25.855</v>
      </c>
      <c r="Z95" s="41" t="n">
        <v>26.515</v>
      </c>
      <c r="AA95" s="41" t="n">
        <v>26.527</v>
      </c>
      <c r="AB95" s="41" t="n">
        <v>26.498</v>
      </c>
      <c r="AC95" s="41" t="n">
        <v>26.657</v>
      </c>
      <c r="AD95" s="41" t="n">
        <v>27.086</v>
      </c>
      <c r="AE95" s="41" t="n">
        <v>27.3</v>
      </c>
      <c r="AF95" s="8" t="n">
        <f aca="false">AVERAGE(B95:AE95)</f>
        <v>25.9401</v>
      </c>
    </row>
    <row r="96" customFormat="false" ht="12.75" hidden="false" customHeight="false" outlineLevel="0" collapsed="false">
      <c r="A96" s="39" t="n">
        <v>39845</v>
      </c>
      <c r="B96" s="40" t="n">
        <v>25.423</v>
      </c>
      <c r="C96" s="41" t="n">
        <v>25.486</v>
      </c>
      <c r="D96" s="41" t="n">
        <v>25.662</v>
      </c>
      <c r="E96" s="41" t="n">
        <v>25.91</v>
      </c>
      <c r="F96" s="41" t="n">
        <v>26.296</v>
      </c>
      <c r="G96" s="41" t="n">
        <v>26.006</v>
      </c>
      <c r="H96" s="41" t="n">
        <v>25.801</v>
      </c>
      <c r="I96" s="41" t="n">
        <v>26.229</v>
      </c>
      <c r="J96" s="41" t="n">
        <v>25.889</v>
      </c>
      <c r="K96" s="41" t="n">
        <v>25.578</v>
      </c>
      <c r="L96" s="41" t="n">
        <v>25.788</v>
      </c>
      <c r="M96" s="41" t="n">
        <v>25.775</v>
      </c>
      <c r="N96" s="41" t="n">
        <v>25.813</v>
      </c>
      <c r="O96" s="41" t="n">
        <v>25.536</v>
      </c>
      <c r="P96" s="41" t="n">
        <v>26.145</v>
      </c>
      <c r="Q96" s="41" t="n">
        <v>25.935</v>
      </c>
      <c r="R96" s="41" t="n">
        <v>26.187</v>
      </c>
      <c r="S96" s="41" t="n">
        <v>26.494</v>
      </c>
      <c r="T96" s="41" t="n">
        <v>26.599</v>
      </c>
      <c r="U96" s="41" t="n">
        <v>25.826</v>
      </c>
      <c r="V96" s="41" t="n">
        <v>26.397</v>
      </c>
      <c r="W96" s="41" t="n">
        <v>26.611</v>
      </c>
      <c r="X96" s="41" t="n">
        <v>26.069</v>
      </c>
      <c r="Y96" s="41" t="n">
        <v>26.09</v>
      </c>
      <c r="Z96" s="41" t="n">
        <v>26.767</v>
      </c>
      <c r="AA96" s="41" t="n">
        <v>26.792</v>
      </c>
      <c r="AB96" s="41" t="n">
        <v>26.767</v>
      </c>
      <c r="AC96" s="41" t="n">
        <v>26.947</v>
      </c>
      <c r="AD96" s="41" t="n">
        <v>27.367</v>
      </c>
      <c r="AE96" s="41" t="n">
        <v>27.59</v>
      </c>
      <c r="AF96" s="8" t="n">
        <f aca="false">AVERAGE(B96:AE96)</f>
        <v>26.1925</v>
      </c>
    </row>
    <row r="97" customFormat="false" ht="12.75" hidden="false" customHeight="false" outlineLevel="0" collapsed="false">
      <c r="A97" s="39" t="n">
        <v>39873</v>
      </c>
      <c r="B97" s="40" t="n">
        <v>25.872</v>
      </c>
      <c r="C97" s="41" t="n">
        <v>25.939</v>
      </c>
      <c r="D97" s="41" t="n">
        <v>26.128</v>
      </c>
      <c r="E97" s="41" t="n">
        <v>26.376</v>
      </c>
      <c r="F97" s="41" t="n">
        <v>26.729</v>
      </c>
      <c r="G97" s="41" t="n">
        <v>26.439</v>
      </c>
      <c r="H97" s="41" t="n">
        <v>26.237</v>
      </c>
      <c r="I97" s="41" t="n">
        <v>26.666</v>
      </c>
      <c r="J97" s="41" t="n">
        <v>26.326</v>
      </c>
      <c r="K97" s="41" t="n">
        <v>25.956</v>
      </c>
      <c r="L97" s="41" t="n">
        <v>26.149</v>
      </c>
      <c r="M97" s="41" t="n">
        <v>26.145</v>
      </c>
      <c r="N97" s="41" t="n">
        <v>26.153</v>
      </c>
      <c r="O97" s="41" t="n">
        <v>25.876</v>
      </c>
      <c r="P97" s="41" t="n">
        <v>26.46</v>
      </c>
      <c r="Q97" s="41" t="n">
        <v>26.25</v>
      </c>
      <c r="R97" s="41" t="n">
        <v>26.51</v>
      </c>
      <c r="S97" s="41" t="n">
        <v>26.813</v>
      </c>
      <c r="T97" s="41" t="n">
        <v>26.943</v>
      </c>
      <c r="U97" s="41" t="n">
        <v>26.149</v>
      </c>
      <c r="V97" s="41" t="n">
        <v>26.725</v>
      </c>
      <c r="W97" s="41" t="n">
        <v>26.914</v>
      </c>
      <c r="X97" s="41" t="n">
        <v>26.359</v>
      </c>
      <c r="Y97" s="41" t="n">
        <v>26.384</v>
      </c>
      <c r="Z97" s="41" t="n">
        <v>27.073</v>
      </c>
      <c r="AA97" s="41" t="n">
        <v>27.115</v>
      </c>
      <c r="AB97" s="41" t="n">
        <v>27.136</v>
      </c>
      <c r="AC97" s="41" t="n">
        <v>27.355</v>
      </c>
      <c r="AD97" s="41" t="n">
        <v>27.808</v>
      </c>
      <c r="AE97" s="41" t="n">
        <v>28.043</v>
      </c>
      <c r="AF97" s="8" t="n">
        <f aca="false">AVERAGE(B97:AE97)</f>
        <v>26.5676</v>
      </c>
    </row>
    <row r="98" customFormat="false" ht="12.75" hidden="false" customHeight="false" outlineLevel="0" collapsed="false">
      <c r="A98" s="39" t="n">
        <v>39904</v>
      </c>
      <c r="B98" s="40" t="n">
        <v>29.736</v>
      </c>
      <c r="C98" s="41" t="n">
        <v>29.749</v>
      </c>
      <c r="D98" s="41" t="n">
        <v>29.576</v>
      </c>
      <c r="E98" s="41" t="n">
        <v>30.265</v>
      </c>
      <c r="F98" s="41" t="n">
        <v>31.219</v>
      </c>
      <c r="G98" s="41" t="n">
        <v>30.845</v>
      </c>
      <c r="H98" s="41" t="n">
        <v>30.538</v>
      </c>
      <c r="I98" s="41" t="n">
        <v>30.899</v>
      </c>
      <c r="J98" s="41" t="n">
        <v>30.727</v>
      </c>
      <c r="K98" s="41" t="n">
        <v>30.786</v>
      </c>
      <c r="L98" s="41" t="n">
        <v>31.294</v>
      </c>
      <c r="M98" s="41" t="n">
        <v>31.042</v>
      </c>
      <c r="N98" s="41" t="n">
        <v>31.097</v>
      </c>
      <c r="O98" s="41" t="n">
        <v>30.883</v>
      </c>
      <c r="P98" s="41" t="n">
        <v>32.47</v>
      </c>
      <c r="Q98" s="41" t="n">
        <v>32.764</v>
      </c>
      <c r="R98" s="41" t="n">
        <v>33.142</v>
      </c>
      <c r="S98" s="41" t="n">
        <v>33.226</v>
      </c>
      <c r="T98" s="41" t="n">
        <v>33.26</v>
      </c>
      <c r="U98" s="41" t="n">
        <v>32.781</v>
      </c>
      <c r="V98" s="41" t="n">
        <v>33.55</v>
      </c>
      <c r="W98" s="41" t="n">
        <v>34.226</v>
      </c>
      <c r="X98" s="41" t="n">
        <v>29.198</v>
      </c>
      <c r="Y98" s="41" t="n">
        <v>29.224</v>
      </c>
      <c r="Z98" s="41" t="n">
        <v>29.971</v>
      </c>
      <c r="AA98" s="41" t="n">
        <v>29.975</v>
      </c>
      <c r="AB98" s="41" t="n">
        <v>29.975</v>
      </c>
      <c r="AC98" s="41" t="n">
        <v>30.206</v>
      </c>
      <c r="AD98" s="41" t="n">
        <v>30.576</v>
      </c>
      <c r="AE98" s="41" t="n">
        <v>30.82</v>
      </c>
      <c r="AF98" s="8" t="n">
        <f aca="false">AVERAGE(B98:AE98)</f>
        <v>31.134</v>
      </c>
    </row>
    <row r="99" customFormat="false" ht="12.75" hidden="false" customHeight="false" outlineLevel="0" collapsed="false">
      <c r="A99" s="39" t="n">
        <v>39934</v>
      </c>
      <c r="B99" s="40" t="n">
        <v>29.543</v>
      </c>
      <c r="C99" s="41" t="n">
        <v>29.513</v>
      </c>
      <c r="D99" s="41" t="n">
        <v>29.518</v>
      </c>
      <c r="E99" s="41" t="n">
        <v>30.114</v>
      </c>
      <c r="F99" s="41" t="n">
        <v>30.904</v>
      </c>
      <c r="G99" s="41" t="n">
        <v>30.547</v>
      </c>
      <c r="H99" s="41" t="n">
        <v>30.328</v>
      </c>
      <c r="I99" s="41" t="n">
        <v>30.626</v>
      </c>
      <c r="J99" s="41" t="n">
        <v>30.353</v>
      </c>
      <c r="K99" s="41" t="n">
        <v>30.437</v>
      </c>
      <c r="L99" s="41" t="n">
        <v>30.904</v>
      </c>
      <c r="M99" s="41" t="n">
        <v>30.723</v>
      </c>
      <c r="N99" s="41" t="n">
        <v>30.832</v>
      </c>
      <c r="O99" s="41" t="n">
        <v>30.689</v>
      </c>
      <c r="P99" s="41" t="n">
        <v>32.05</v>
      </c>
      <c r="Q99" s="41" t="n">
        <v>32.269</v>
      </c>
      <c r="R99" s="41" t="n">
        <v>32.617</v>
      </c>
      <c r="S99" s="41" t="n">
        <v>32.836</v>
      </c>
      <c r="T99" s="41" t="n">
        <v>32.878</v>
      </c>
      <c r="U99" s="41" t="n">
        <v>32.42</v>
      </c>
      <c r="V99" s="41" t="n">
        <v>33.281</v>
      </c>
      <c r="W99" s="41" t="n">
        <v>34.024</v>
      </c>
      <c r="X99" s="41" t="n">
        <v>33.302</v>
      </c>
      <c r="Y99" s="41" t="n">
        <v>34.516</v>
      </c>
      <c r="Z99" s="41" t="n">
        <v>35.532</v>
      </c>
      <c r="AA99" s="41" t="n">
        <v>35.293</v>
      </c>
      <c r="AB99" s="41" t="n">
        <v>35.318</v>
      </c>
      <c r="AC99" s="41" t="n">
        <v>36.175</v>
      </c>
      <c r="AD99" s="41" t="n">
        <v>36.956</v>
      </c>
      <c r="AE99" s="41" t="n">
        <v>37.078</v>
      </c>
      <c r="AF99" s="8" t="n">
        <f aca="false">AVERAGE(B99:AE99)</f>
        <v>32.3858666666667</v>
      </c>
    </row>
    <row r="100" customFormat="false" ht="12.75" hidden="false" customHeight="false" outlineLevel="0" collapsed="false">
      <c r="A100" s="39" t="n">
        <v>39965</v>
      </c>
      <c r="B100" s="40" t="n">
        <v>29.295</v>
      </c>
      <c r="C100" s="41" t="n">
        <v>29.274</v>
      </c>
      <c r="D100" s="41" t="n">
        <v>29.308</v>
      </c>
      <c r="E100" s="41" t="n">
        <v>29.841</v>
      </c>
      <c r="F100" s="41" t="n">
        <v>30.517</v>
      </c>
      <c r="G100" s="41" t="n">
        <v>30.202</v>
      </c>
      <c r="H100" s="41" t="n">
        <v>29.921</v>
      </c>
      <c r="I100" s="41" t="n">
        <v>30.257</v>
      </c>
      <c r="J100" s="41" t="n">
        <v>29.938</v>
      </c>
      <c r="K100" s="41" t="n">
        <v>29.925</v>
      </c>
      <c r="L100" s="41" t="n">
        <v>30.362</v>
      </c>
      <c r="M100" s="41" t="n">
        <v>30.253</v>
      </c>
      <c r="N100" s="41" t="n">
        <v>30.395</v>
      </c>
      <c r="O100" s="41" t="n">
        <v>30.215</v>
      </c>
      <c r="P100" s="41" t="n">
        <v>31.403</v>
      </c>
      <c r="Q100" s="41" t="n">
        <v>31.399</v>
      </c>
      <c r="R100" s="41" t="n">
        <v>31.794</v>
      </c>
      <c r="S100" s="41" t="n">
        <v>32.021</v>
      </c>
      <c r="T100" s="41" t="n">
        <v>32.063</v>
      </c>
      <c r="U100" s="41" t="n">
        <v>31.597</v>
      </c>
      <c r="V100" s="41" t="n">
        <v>32.449</v>
      </c>
      <c r="W100" s="41" t="n">
        <v>33.062</v>
      </c>
      <c r="X100" s="41" t="n">
        <v>32.344</v>
      </c>
      <c r="Y100" s="41" t="n">
        <v>33.016</v>
      </c>
      <c r="Z100" s="41" t="n">
        <v>33.776</v>
      </c>
      <c r="AA100" s="41" t="n">
        <v>33.613</v>
      </c>
      <c r="AB100" s="41" t="n">
        <v>33.659</v>
      </c>
      <c r="AC100" s="41" t="n">
        <v>34.293</v>
      </c>
      <c r="AD100" s="41" t="n">
        <v>35.074</v>
      </c>
      <c r="AE100" s="41" t="n">
        <v>35.284</v>
      </c>
      <c r="AF100" s="8" t="n">
        <f aca="false">AVERAGE(B100:AE100)</f>
        <v>31.5516666666667</v>
      </c>
    </row>
    <row r="101" customFormat="false" ht="12.75" hidden="false" customHeight="false" outlineLevel="0" collapsed="false">
      <c r="A101" s="39" t="n">
        <v>39995</v>
      </c>
      <c r="B101" s="40" t="n">
        <v>28.925</v>
      </c>
      <c r="C101" s="41" t="n">
        <v>28.917</v>
      </c>
      <c r="D101" s="41" t="n">
        <v>28.938</v>
      </c>
      <c r="E101" s="41" t="n">
        <v>29.446</v>
      </c>
      <c r="F101" s="41" t="n">
        <v>30.017</v>
      </c>
      <c r="G101" s="41" t="n">
        <v>29.711</v>
      </c>
      <c r="H101" s="41" t="n">
        <v>29.434</v>
      </c>
      <c r="I101" s="41" t="n">
        <v>29.791</v>
      </c>
      <c r="J101" s="41" t="n">
        <v>29.442</v>
      </c>
      <c r="K101" s="41" t="n">
        <v>29.371</v>
      </c>
      <c r="L101" s="41" t="n">
        <v>29.732</v>
      </c>
      <c r="M101" s="41" t="n">
        <v>29.635</v>
      </c>
      <c r="N101" s="41" t="n">
        <v>29.761</v>
      </c>
      <c r="O101" s="41" t="n">
        <v>29.564</v>
      </c>
      <c r="P101" s="41" t="n">
        <v>30.597</v>
      </c>
      <c r="Q101" s="41" t="n">
        <v>30.492</v>
      </c>
      <c r="R101" s="41" t="n">
        <v>30.904</v>
      </c>
      <c r="S101" s="41" t="n">
        <v>31.156</v>
      </c>
      <c r="T101" s="41" t="n">
        <v>31.21</v>
      </c>
      <c r="U101" s="41" t="n">
        <v>30.702</v>
      </c>
      <c r="V101" s="41" t="n">
        <v>31.504</v>
      </c>
      <c r="W101" s="41" t="n">
        <v>31.991</v>
      </c>
      <c r="X101" s="41" t="n">
        <v>31.324</v>
      </c>
      <c r="Y101" s="41" t="n">
        <v>31.706</v>
      </c>
      <c r="Z101" s="41" t="n">
        <v>32.369</v>
      </c>
      <c r="AA101" s="41" t="n">
        <v>32.218</v>
      </c>
      <c r="AB101" s="41" t="n">
        <v>32.239</v>
      </c>
      <c r="AC101" s="41" t="n">
        <v>32.684</v>
      </c>
      <c r="AD101" s="41" t="n">
        <v>33.415</v>
      </c>
      <c r="AE101" s="41" t="n">
        <v>33.608</v>
      </c>
      <c r="AF101" s="8" t="n">
        <f aca="false">AVERAGE(B101:AE101)</f>
        <v>30.6934333333333</v>
      </c>
    </row>
    <row r="102" customFormat="false" ht="12.75" hidden="false" customHeight="false" outlineLevel="0" collapsed="false">
      <c r="A102" s="39" t="n">
        <v>40026</v>
      </c>
      <c r="B102" s="40" t="n">
        <v>28.295</v>
      </c>
      <c r="C102" s="41" t="n">
        <v>28.312</v>
      </c>
      <c r="D102" s="41" t="n">
        <v>28.388</v>
      </c>
      <c r="E102" s="41" t="n">
        <v>28.774</v>
      </c>
      <c r="F102" s="41" t="n">
        <v>29.308</v>
      </c>
      <c r="G102" s="41" t="n">
        <v>29.001</v>
      </c>
      <c r="H102" s="41" t="n">
        <v>28.732</v>
      </c>
      <c r="I102" s="41" t="n">
        <v>29.114</v>
      </c>
      <c r="J102" s="41" t="n">
        <v>28.766</v>
      </c>
      <c r="K102" s="41" t="n">
        <v>28.644</v>
      </c>
      <c r="L102" s="41" t="n">
        <v>28.921</v>
      </c>
      <c r="M102" s="41" t="n">
        <v>28.85</v>
      </c>
      <c r="N102" s="41" t="n">
        <v>28.984</v>
      </c>
      <c r="O102" s="41" t="n">
        <v>28.774</v>
      </c>
      <c r="P102" s="41" t="n">
        <v>29.631</v>
      </c>
      <c r="Q102" s="41" t="n">
        <v>29.467</v>
      </c>
      <c r="R102" s="41" t="n">
        <v>29.833</v>
      </c>
      <c r="S102" s="41" t="n">
        <v>30.101</v>
      </c>
      <c r="T102" s="41" t="n">
        <v>30.257</v>
      </c>
      <c r="U102" s="41" t="n">
        <v>29.707</v>
      </c>
      <c r="V102" s="41" t="n">
        <v>30.408</v>
      </c>
      <c r="W102" s="41" t="n">
        <v>30.828</v>
      </c>
      <c r="X102" s="41" t="n">
        <v>30.164</v>
      </c>
      <c r="Y102" s="41" t="n">
        <v>30.433</v>
      </c>
      <c r="Z102" s="41" t="n">
        <v>31.126</v>
      </c>
      <c r="AA102" s="41" t="n">
        <v>31.126</v>
      </c>
      <c r="AB102" s="41" t="n">
        <v>31.135</v>
      </c>
      <c r="AC102" s="41" t="n">
        <v>31.433</v>
      </c>
      <c r="AD102" s="41" t="n">
        <v>32.084</v>
      </c>
      <c r="AE102" s="41" t="n">
        <v>32.248</v>
      </c>
      <c r="AF102" s="8" t="n">
        <f aca="false">AVERAGE(B102:AE102)</f>
        <v>29.7614666666667</v>
      </c>
    </row>
    <row r="103" customFormat="false" ht="12.75" hidden="false" customHeight="false" outlineLevel="0" collapsed="false">
      <c r="A103" s="39" t="n">
        <v>40057</v>
      </c>
      <c r="B103" s="40" t="n">
        <v>27.418</v>
      </c>
      <c r="C103" s="41" t="n">
        <v>27.43</v>
      </c>
      <c r="D103" s="41" t="n">
        <v>27.527</v>
      </c>
      <c r="E103" s="41" t="n">
        <v>27.859</v>
      </c>
      <c r="F103" s="41" t="n">
        <v>28.363</v>
      </c>
      <c r="G103" s="41" t="n">
        <v>28.048</v>
      </c>
      <c r="H103" s="41" t="n">
        <v>27.791</v>
      </c>
      <c r="I103" s="41" t="n">
        <v>28.203</v>
      </c>
      <c r="J103" s="41" t="n">
        <v>27.863</v>
      </c>
      <c r="K103" s="41" t="n">
        <v>27.686</v>
      </c>
      <c r="L103" s="41" t="n">
        <v>27.905</v>
      </c>
      <c r="M103" s="41" t="n">
        <v>27.829</v>
      </c>
      <c r="N103" s="41" t="n">
        <v>27.964</v>
      </c>
      <c r="O103" s="41" t="n">
        <v>27.737</v>
      </c>
      <c r="P103" s="41" t="n">
        <v>28.472</v>
      </c>
      <c r="Q103" s="41" t="n">
        <v>28.258</v>
      </c>
      <c r="R103" s="41" t="n">
        <v>28.556</v>
      </c>
      <c r="S103" s="41" t="n">
        <v>28.841</v>
      </c>
      <c r="T103" s="41" t="n">
        <v>29.009</v>
      </c>
      <c r="U103" s="41" t="n">
        <v>28.417</v>
      </c>
      <c r="V103" s="41" t="n">
        <v>29.022</v>
      </c>
      <c r="W103" s="41" t="n">
        <v>29.379</v>
      </c>
      <c r="X103" s="41" t="n">
        <v>28.711</v>
      </c>
      <c r="Y103" s="41" t="n">
        <v>28.846</v>
      </c>
      <c r="Z103" s="41" t="n">
        <v>29.522</v>
      </c>
      <c r="AA103" s="41" t="n">
        <v>29.572</v>
      </c>
      <c r="AB103" s="41" t="n">
        <v>29.551</v>
      </c>
      <c r="AC103" s="41" t="n">
        <v>29.761</v>
      </c>
      <c r="AD103" s="41" t="n">
        <v>30.412</v>
      </c>
      <c r="AE103" s="41" t="n">
        <v>30.589</v>
      </c>
      <c r="AF103" s="8" t="n">
        <f aca="false">AVERAGE(B103:AE103)</f>
        <v>28.5513666666667</v>
      </c>
    </row>
    <row r="104" customFormat="false" ht="12.75" hidden="false" customHeight="false" outlineLevel="0" collapsed="false">
      <c r="A104" s="39" t="n">
        <v>40087</v>
      </c>
      <c r="B104" s="40" t="n">
        <v>26.149</v>
      </c>
      <c r="C104" s="41" t="n">
        <v>26.149</v>
      </c>
      <c r="D104" s="41" t="n">
        <v>26.267</v>
      </c>
      <c r="E104" s="41" t="n">
        <v>26.569</v>
      </c>
      <c r="F104" s="41" t="n">
        <v>27.061</v>
      </c>
      <c r="G104" s="41" t="n">
        <v>26.758</v>
      </c>
      <c r="H104" s="41" t="n">
        <v>26.523</v>
      </c>
      <c r="I104" s="41" t="n">
        <v>26.918</v>
      </c>
      <c r="J104" s="41" t="n">
        <v>26.573</v>
      </c>
      <c r="K104" s="41" t="n">
        <v>26.351</v>
      </c>
      <c r="L104" s="41" t="n">
        <v>26.557</v>
      </c>
      <c r="M104" s="41" t="n">
        <v>26.502</v>
      </c>
      <c r="N104" s="41" t="n">
        <v>26.611</v>
      </c>
      <c r="O104" s="41" t="n">
        <v>26.368</v>
      </c>
      <c r="P104" s="41" t="n">
        <v>27.061</v>
      </c>
      <c r="Q104" s="41" t="n">
        <v>26.834</v>
      </c>
      <c r="R104" s="41" t="n">
        <v>27.09</v>
      </c>
      <c r="S104" s="41" t="n">
        <v>27.367</v>
      </c>
      <c r="T104" s="41" t="n">
        <v>27.497</v>
      </c>
      <c r="U104" s="41" t="n">
        <v>26.872</v>
      </c>
      <c r="V104" s="41" t="n">
        <v>27.439</v>
      </c>
      <c r="W104" s="41" t="n">
        <v>27.766</v>
      </c>
      <c r="X104" s="41" t="n">
        <v>27.14</v>
      </c>
      <c r="Y104" s="41" t="n">
        <v>27.212</v>
      </c>
      <c r="Z104" s="41" t="n">
        <v>27.859</v>
      </c>
      <c r="AA104" s="41" t="n">
        <v>27.943</v>
      </c>
      <c r="AB104" s="41" t="n">
        <v>27.922</v>
      </c>
      <c r="AC104" s="41" t="n">
        <v>28.123</v>
      </c>
      <c r="AD104" s="41" t="n">
        <v>28.728</v>
      </c>
      <c r="AE104" s="41" t="n">
        <v>28.913</v>
      </c>
      <c r="AF104" s="8" t="n">
        <f aca="false">AVERAGE(B104:AE104)</f>
        <v>27.1040666666667</v>
      </c>
    </row>
    <row r="105" customFormat="false" ht="12.75" hidden="false" customHeight="false" outlineLevel="0" collapsed="false">
      <c r="A105" s="39" t="n">
        <v>40118</v>
      </c>
      <c r="B105" s="40" t="n">
        <v>25.511</v>
      </c>
      <c r="C105" s="41" t="n">
        <v>25.544</v>
      </c>
      <c r="D105" s="41" t="n">
        <v>25.683</v>
      </c>
      <c r="E105" s="41" t="n">
        <v>25.96</v>
      </c>
      <c r="F105" s="41" t="n">
        <v>26.422</v>
      </c>
      <c r="G105" s="41" t="n">
        <v>26.132</v>
      </c>
      <c r="H105" s="41" t="n">
        <v>25.914</v>
      </c>
      <c r="I105" s="41" t="n">
        <v>26.321</v>
      </c>
      <c r="J105" s="41" t="n">
        <v>25.981</v>
      </c>
      <c r="K105" s="41" t="n">
        <v>25.696</v>
      </c>
      <c r="L105" s="41" t="n">
        <v>25.906</v>
      </c>
      <c r="M105" s="41" t="n">
        <v>25.859</v>
      </c>
      <c r="N105" s="41" t="n">
        <v>25.935</v>
      </c>
      <c r="O105" s="41" t="n">
        <v>25.696</v>
      </c>
      <c r="P105" s="41" t="n">
        <v>26.368</v>
      </c>
      <c r="Q105" s="41" t="n">
        <v>26.149</v>
      </c>
      <c r="R105" s="41" t="n">
        <v>26.376</v>
      </c>
      <c r="S105" s="41" t="n">
        <v>26.662</v>
      </c>
      <c r="T105" s="41" t="n">
        <v>26.775</v>
      </c>
      <c r="U105" s="41" t="n">
        <v>26.12</v>
      </c>
      <c r="V105" s="41" t="n">
        <v>26.649</v>
      </c>
      <c r="W105" s="41" t="n">
        <v>26.943</v>
      </c>
      <c r="X105" s="41" t="n">
        <v>26.338</v>
      </c>
      <c r="Y105" s="41" t="n">
        <v>26.414</v>
      </c>
      <c r="Z105" s="41" t="n">
        <v>27.04</v>
      </c>
      <c r="AA105" s="41" t="n">
        <v>27.09</v>
      </c>
      <c r="AB105" s="41" t="n">
        <v>27.061</v>
      </c>
      <c r="AC105" s="41" t="n">
        <v>27.25</v>
      </c>
      <c r="AD105" s="41" t="n">
        <v>27.707</v>
      </c>
      <c r="AE105" s="41" t="n">
        <v>27.901</v>
      </c>
      <c r="AF105" s="8" t="n">
        <f aca="false">AVERAGE(B105:AE105)</f>
        <v>26.3801</v>
      </c>
    </row>
    <row r="106" customFormat="false" ht="12.75" hidden="false" customHeight="false" outlineLevel="0" collapsed="false">
      <c r="A106" s="39" t="n">
        <v>40148</v>
      </c>
      <c r="B106" s="40" t="n">
        <v>25.301</v>
      </c>
      <c r="C106" s="41" t="n">
        <v>25.343</v>
      </c>
      <c r="D106" s="41" t="n">
        <v>25.502</v>
      </c>
      <c r="E106" s="41" t="n">
        <v>25.75</v>
      </c>
      <c r="F106" s="41" t="n">
        <v>26.179</v>
      </c>
      <c r="G106" s="41" t="n">
        <v>25.889</v>
      </c>
      <c r="H106" s="41" t="n">
        <v>25.679</v>
      </c>
      <c r="I106" s="41" t="n">
        <v>26.107</v>
      </c>
      <c r="J106" s="41" t="n">
        <v>25.767</v>
      </c>
      <c r="K106" s="41" t="n">
        <v>25.452</v>
      </c>
      <c r="L106" s="41" t="n">
        <v>25.7</v>
      </c>
      <c r="M106" s="41" t="n">
        <v>25.666</v>
      </c>
      <c r="N106" s="41" t="n">
        <v>25.7</v>
      </c>
      <c r="O106" s="41" t="n">
        <v>25.465</v>
      </c>
      <c r="P106" s="41" t="n">
        <v>26.12</v>
      </c>
      <c r="Q106" s="41" t="n">
        <v>25.91</v>
      </c>
      <c r="R106" s="41" t="n">
        <v>26.132</v>
      </c>
      <c r="S106" s="41" t="n">
        <v>26.431</v>
      </c>
      <c r="T106" s="41" t="n">
        <v>26.527</v>
      </c>
      <c r="U106" s="41" t="n">
        <v>25.813</v>
      </c>
      <c r="V106" s="41" t="n">
        <v>26.309</v>
      </c>
      <c r="W106" s="41" t="n">
        <v>26.561</v>
      </c>
      <c r="X106" s="41" t="n">
        <v>25.994</v>
      </c>
      <c r="Y106" s="41" t="n">
        <v>26.04</v>
      </c>
      <c r="Z106" s="41" t="n">
        <v>26.674</v>
      </c>
      <c r="AA106" s="41" t="n">
        <v>26.712</v>
      </c>
      <c r="AB106" s="41" t="n">
        <v>26.678</v>
      </c>
      <c r="AC106" s="41" t="n">
        <v>26.859</v>
      </c>
      <c r="AD106" s="41" t="n">
        <v>27.304</v>
      </c>
      <c r="AE106" s="41" t="n">
        <v>27.51</v>
      </c>
      <c r="AF106" s="8" t="n">
        <f aca="false">AVERAGE(B106:AE106)</f>
        <v>26.1024666666667</v>
      </c>
    </row>
    <row r="107" customFormat="false" ht="12.75" hidden="false" customHeight="false" outlineLevel="0" collapsed="false">
      <c r="A107" s="39" t="n">
        <v>40179</v>
      </c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 t="n">
        <v>26.036</v>
      </c>
      <c r="Y107" s="41" t="n">
        <v>26.057</v>
      </c>
      <c r="Z107" s="41" t="n">
        <v>26.716</v>
      </c>
      <c r="AA107" s="41" t="n">
        <v>26.729</v>
      </c>
      <c r="AB107" s="41" t="n">
        <v>26.699</v>
      </c>
      <c r="AC107" s="41" t="n">
        <v>26.859</v>
      </c>
      <c r="AD107" s="41" t="n">
        <v>27.287</v>
      </c>
      <c r="AE107" s="41" t="n">
        <v>27.502</v>
      </c>
      <c r="AF107" s="8" t="n">
        <f aca="false">AVERAGE(B107:AE107)</f>
        <v>26.735625</v>
      </c>
    </row>
    <row r="108" customFormat="false" ht="12.75" hidden="false" customHeight="false" outlineLevel="0" collapsed="false">
      <c r="A108" s="42" t="s">
        <v>129</v>
      </c>
      <c r="B108" s="43" t="n">
        <v>2970.864</v>
      </c>
      <c r="C108" s="44" t="n">
        <v>2976.304</v>
      </c>
      <c r="D108" s="44" t="n">
        <v>2988.876</v>
      </c>
      <c r="E108" s="44" t="n">
        <v>3028.851</v>
      </c>
      <c r="F108" s="44" t="n">
        <v>3089.215</v>
      </c>
      <c r="G108" s="44" t="n">
        <v>3056.094</v>
      </c>
      <c r="H108" s="44" t="n">
        <v>3027.536</v>
      </c>
      <c r="I108" s="44" t="n">
        <v>3067.601</v>
      </c>
      <c r="J108" s="44" t="n">
        <v>3031.709</v>
      </c>
      <c r="K108" s="44" t="n">
        <v>3002.967</v>
      </c>
      <c r="L108" s="44" t="n">
        <v>3028.289</v>
      </c>
      <c r="M108" s="44" t="n">
        <v>3026.752</v>
      </c>
      <c r="N108" s="44" t="n">
        <v>3031.22</v>
      </c>
      <c r="O108" s="44" t="n">
        <v>3007.554</v>
      </c>
      <c r="P108" s="44" t="n">
        <v>3101.594</v>
      </c>
      <c r="Q108" s="44" t="n">
        <v>3091.271</v>
      </c>
      <c r="R108" s="44" t="n">
        <v>3124.682</v>
      </c>
      <c r="S108" s="44" t="n">
        <v>3153.985</v>
      </c>
      <c r="T108" s="44" t="n">
        <v>3165.587</v>
      </c>
      <c r="U108" s="44" t="n">
        <v>3092.71</v>
      </c>
      <c r="V108" s="44" t="n">
        <v>3158.732</v>
      </c>
      <c r="W108" s="44" t="n">
        <v>3193.755</v>
      </c>
      <c r="X108" s="44" t="n">
        <v>3080.172</v>
      </c>
      <c r="Y108" s="44" t="n">
        <v>3106.723</v>
      </c>
      <c r="Z108" s="44" t="n">
        <v>3187.502</v>
      </c>
      <c r="AA108" s="44" t="n">
        <v>3187.83</v>
      </c>
      <c r="AB108" s="44" t="n">
        <v>3187.026</v>
      </c>
      <c r="AC108" s="44" t="n">
        <v>3222.238</v>
      </c>
      <c r="AD108" s="44" t="n">
        <v>3290.712</v>
      </c>
      <c r="AE108" s="44" t="n">
        <v>3309.095</v>
      </c>
      <c r="AF108" s="8" t="n">
        <f aca="false">AVERAGE(B108:AE108)</f>
        <v>3099.58153333333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241"/>
  <sheetViews>
    <sheetView showFormulas="false" showGridLines="true" showRowColHeaders="true" showZeros="true" rightToLeft="false" tabSelected="false" showOutlineSymbols="true" defaultGridColor="true" view="normal" topLeftCell="AD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56"/>
    <col collapsed="false" customWidth="true" hidden="false" outlineLevel="0" max="31" min="2" style="0" width="16.84"/>
  </cols>
  <sheetData>
    <row r="1" customFormat="false" ht="12.75" hidden="false" customHeight="false" outlineLevel="0" collapsed="false">
      <c r="A1" s="35" t="s">
        <v>128</v>
      </c>
      <c r="B1" s="35" t="s">
        <v>82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</row>
    <row r="2" customFormat="false" ht="12.75" hidden="false" customHeight="false" outlineLevel="0" collapsed="false">
      <c r="A2" s="35" t="s">
        <v>83</v>
      </c>
      <c r="B2" s="37" t="n">
        <v>36951</v>
      </c>
      <c r="C2" s="38" t="n">
        <v>36952</v>
      </c>
      <c r="D2" s="38" t="n">
        <v>36955</v>
      </c>
      <c r="E2" s="38" t="n">
        <v>36956</v>
      </c>
      <c r="F2" s="38" t="n">
        <v>36957</v>
      </c>
      <c r="G2" s="38" t="n">
        <v>36958</v>
      </c>
      <c r="H2" s="38" t="n">
        <v>36959</v>
      </c>
      <c r="I2" s="38" t="n">
        <v>36962</v>
      </c>
      <c r="J2" s="38" t="n">
        <v>36963</v>
      </c>
      <c r="K2" s="38" t="n">
        <v>36964</v>
      </c>
      <c r="L2" s="38" t="n">
        <v>36965</v>
      </c>
      <c r="M2" s="38" t="n">
        <v>36966</v>
      </c>
      <c r="N2" s="38" t="n">
        <v>36969</v>
      </c>
      <c r="O2" s="38" t="n">
        <v>36970</v>
      </c>
      <c r="P2" s="38" t="n">
        <v>36971</v>
      </c>
      <c r="Q2" s="38" t="n">
        <v>36972</v>
      </c>
      <c r="R2" s="38" t="n">
        <v>36973</v>
      </c>
      <c r="S2" s="38" t="n">
        <v>36976</v>
      </c>
      <c r="T2" s="38" t="n">
        <v>36977</v>
      </c>
      <c r="U2" s="38" t="n">
        <v>36978</v>
      </c>
      <c r="V2" s="38" t="n">
        <v>36979</v>
      </c>
      <c r="W2" s="38" t="n">
        <v>36980</v>
      </c>
      <c r="X2" s="38" t="n">
        <v>36983</v>
      </c>
      <c r="Y2" s="38" t="n">
        <v>36984</v>
      </c>
      <c r="Z2" s="38" t="n">
        <v>36985</v>
      </c>
      <c r="AA2" s="38" t="n">
        <v>36986</v>
      </c>
      <c r="AB2" s="38" t="n">
        <v>36987</v>
      </c>
      <c r="AC2" s="38" t="n">
        <v>36990</v>
      </c>
      <c r="AD2" s="38" t="n">
        <v>36991</v>
      </c>
      <c r="AE2" s="38" t="n">
        <v>36992</v>
      </c>
    </row>
    <row r="3" customFormat="false" ht="12.75" hidden="false" customHeight="false" outlineLevel="0" collapsed="false">
      <c r="A3" s="39" t="n">
        <v>37012</v>
      </c>
      <c r="B3" s="40" t="n">
        <v>0.35691285015806</v>
      </c>
      <c r="C3" s="41" t="n">
        <v>0.35191285015806</v>
      </c>
      <c r="D3" s="41" t="n">
        <v>0.35641285015806</v>
      </c>
      <c r="E3" s="41" t="n">
        <v>0.34991285015806</v>
      </c>
      <c r="F3" s="41" t="n">
        <v>0.34741285015806</v>
      </c>
      <c r="G3" s="41" t="n">
        <v>0.34541285015806</v>
      </c>
      <c r="H3" s="41" t="n">
        <v>0.34541285015806</v>
      </c>
      <c r="I3" s="41" t="n">
        <v>0.34791285015806</v>
      </c>
      <c r="J3" s="41" t="n">
        <v>0.35491285015806</v>
      </c>
      <c r="K3" s="41" t="n">
        <v>0.36491285015806</v>
      </c>
      <c r="L3" s="41" t="n">
        <v>0.37441285015806</v>
      </c>
      <c r="M3" s="41" t="n">
        <v>0.36591285015806</v>
      </c>
      <c r="N3" s="41" t="n">
        <v>0.36411285015806</v>
      </c>
      <c r="O3" s="41" t="n">
        <v>0.35261285015806</v>
      </c>
      <c r="P3" s="41" t="n">
        <v>0.34961285015806</v>
      </c>
      <c r="Q3" s="41" t="n">
        <v>0.35211285015806</v>
      </c>
      <c r="R3" s="41" t="n">
        <v>0.33011285015806</v>
      </c>
      <c r="S3" s="41" t="n">
        <v>0.34011285015806</v>
      </c>
      <c r="T3" s="41" t="n">
        <v>0.34611285015806</v>
      </c>
      <c r="U3" s="41" t="n">
        <v>0.36061285015806</v>
      </c>
      <c r="V3" s="41" t="n">
        <v>0.36561285015806</v>
      </c>
      <c r="W3" s="41" t="n">
        <v>0.36461285015806</v>
      </c>
      <c r="X3" s="41" t="n">
        <v>0.39911285015806</v>
      </c>
      <c r="Y3" s="41" t="n">
        <v>0.39161285015806</v>
      </c>
      <c r="Z3" s="41" t="n">
        <v>0.40411285015806</v>
      </c>
      <c r="AA3" s="41" t="n">
        <v>0.40661285015806</v>
      </c>
      <c r="AB3" s="41" t="n">
        <v>0.38761285015806</v>
      </c>
      <c r="AC3" s="41" t="n">
        <v>0.39011285015806</v>
      </c>
      <c r="AD3" s="41" t="n">
        <v>0.38761285015806</v>
      </c>
      <c r="AE3" s="41" t="n">
        <v>0.34761285015806</v>
      </c>
      <c r="AF3" s="0" t="n">
        <f aca="false">AVERAGE(B3:AE3)</f>
        <v>0.36338285015806</v>
      </c>
    </row>
    <row r="4" customFormat="false" ht="12.75" hidden="false" customHeight="false" outlineLevel="0" collapsed="false">
      <c r="A4" s="39" t="n">
        <v>37043</v>
      </c>
      <c r="B4" s="40" t="n">
        <v>0.35572659422797</v>
      </c>
      <c r="C4" s="41" t="n">
        <v>0.35572659422797</v>
      </c>
      <c r="D4" s="41" t="n">
        <v>0.35922659422797</v>
      </c>
      <c r="E4" s="41" t="n">
        <v>0.35722659422797</v>
      </c>
      <c r="F4" s="41" t="n">
        <v>0.35222659422797</v>
      </c>
      <c r="G4" s="41" t="n">
        <v>0.35122659422797</v>
      </c>
      <c r="H4" s="41" t="n">
        <v>0.35422659422797</v>
      </c>
      <c r="I4" s="41" t="n">
        <v>0.35022659422797</v>
      </c>
      <c r="J4" s="41" t="n">
        <v>0.35572659422797</v>
      </c>
      <c r="K4" s="41" t="n">
        <v>0.36322659422797</v>
      </c>
      <c r="L4" s="41" t="n">
        <v>0.36422659422797</v>
      </c>
      <c r="M4" s="41" t="n">
        <v>0.35772659422797</v>
      </c>
      <c r="N4" s="41" t="n">
        <v>0.35422659422797</v>
      </c>
      <c r="O4" s="41" t="n">
        <v>0.34772659422797</v>
      </c>
      <c r="P4" s="41" t="n">
        <v>0.34272659422797</v>
      </c>
      <c r="Q4" s="41" t="n">
        <v>0.33672659422797</v>
      </c>
      <c r="R4" s="41" t="n">
        <v>0.33572659422797</v>
      </c>
      <c r="S4" s="41" t="n">
        <v>0.33622659422797</v>
      </c>
      <c r="T4" s="41" t="n">
        <v>0.33922659422797</v>
      </c>
      <c r="U4" s="41" t="n">
        <v>0.35122659422797</v>
      </c>
      <c r="V4" s="41" t="n">
        <v>0.36622659422797</v>
      </c>
      <c r="W4" s="41" t="n">
        <v>0.36122659422797</v>
      </c>
      <c r="X4" s="41" t="n">
        <v>0.38022659422797</v>
      </c>
      <c r="Y4" s="41" t="n">
        <v>0.37422659422797</v>
      </c>
      <c r="Z4" s="41" t="n">
        <v>0.38122659422797</v>
      </c>
      <c r="AA4" s="41" t="n">
        <v>0.39422659422797</v>
      </c>
      <c r="AB4" s="41" t="n">
        <v>0.38322659422797</v>
      </c>
      <c r="AC4" s="41" t="n">
        <v>0.37772659422797</v>
      </c>
      <c r="AD4" s="41" t="n">
        <v>0.37172659422797</v>
      </c>
      <c r="AE4" s="41" t="n">
        <v>0.35872659422797</v>
      </c>
      <c r="AF4" s="0" t="n">
        <f aca="false">AVERAGE(B4:AE4)</f>
        <v>0.35897659422797</v>
      </c>
    </row>
    <row r="5" customFormat="false" ht="12.75" hidden="false" customHeight="false" outlineLevel="0" collapsed="false">
      <c r="A5" s="39" t="n">
        <v>37073</v>
      </c>
      <c r="B5" s="40" t="n">
        <v>0.35097358882235</v>
      </c>
      <c r="C5" s="41" t="n">
        <v>0.35497358882235</v>
      </c>
      <c r="D5" s="41" t="n">
        <v>0.35497358882235</v>
      </c>
      <c r="E5" s="41" t="n">
        <v>0.35597358882235</v>
      </c>
      <c r="F5" s="41" t="n">
        <v>0.35097358882235</v>
      </c>
      <c r="G5" s="41" t="n">
        <v>0.35197358882235</v>
      </c>
      <c r="H5" s="41" t="n">
        <v>0.35097358882235</v>
      </c>
      <c r="I5" s="41" t="n">
        <v>0.34847358882235</v>
      </c>
      <c r="J5" s="41" t="n">
        <v>0.35097358882235</v>
      </c>
      <c r="K5" s="41" t="n">
        <v>0.35847358882235</v>
      </c>
      <c r="L5" s="41" t="n">
        <v>0.35747358882235</v>
      </c>
      <c r="M5" s="41" t="n">
        <v>0.35267358882235</v>
      </c>
      <c r="N5" s="41" t="n">
        <v>0.34967358882235</v>
      </c>
      <c r="O5" s="41" t="n">
        <v>0.34367358882235</v>
      </c>
      <c r="P5" s="41" t="n">
        <v>0.33667358882235</v>
      </c>
      <c r="Q5" s="41" t="n">
        <v>0.33917358882235</v>
      </c>
      <c r="R5" s="41" t="n">
        <v>0.33387358882235</v>
      </c>
      <c r="S5" s="41" t="n">
        <v>0.33287358882235</v>
      </c>
      <c r="T5" s="41" t="n">
        <v>0.33537358882235</v>
      </c>
      <c r="U5" s="41" t="n">
        <v>0.34737358882235</v>
      </c>
      <c r="V5" s="41" t="n">
        <v>0.35637358882235</v>
      </c>
      <c r="W5" s="41" t="n">
        <v>0.35507358882235</v>
      </c>
      <c r="X5" s="41" t="n">
        <v>0.36457358882235</v>
      </c>
      <c r="Y5" s="41" t="n">
        <v>0.36257358882235</v>
      </c>
      <c r="Z5" s="41" t="n">
        <v>0.36107358882235</v>
      </c>
      <c r="AA5" s="41" t="n">
        <v>0.37607358882235</v>
      </c>
      <c r="AB5" s="41" t="n">
        <v>0.36857358882235</v>
      </c>
      <c r="AC5" s="41" t="n">
        <v>0.36257358882235</v>
      </c>
      <c r="AD5" s="41" t="n">
        <v>0.35907358882235</v>
      </c>
      <c r="AE5" s="41" t="n">
        <v>0.34767358882235</v>
      </c>
      <c r="AF5" s="0" t="n">
        <f aca="false">AVERAGE(B5:AE5)</f>
        <v>0.35237358882235</v>
      </c>
    </row>
    <row r="6" customFormat="false" ht="12.75" hidden="false" customHeight="false" outlineLevel="0" collapsed="false">
      <c r="A6" s="39" t="n">
        <v>37104</v>
      </c>
      <c r="B6" s="40" t="n">
        <v>0.34865687482314</v>
      </c>
      <c r="C6" s="41" t="n">
        <v>0.34865687482314</v>
      </c>
      <c r="D6" s="41" t="n">
        <v>0.34865687482314</v>
      </c>
      <c r="E6" s="41" t="n">
        <v>0.34965687482314</v>
      </c>
      <c r="F6" s="41" t="n">
        <v>0.34815687482314</v>
      </c>
      <c r="G6" s="41" t="n">
        <v>0.34515687482314</v>
      </c>
      <c r="H6" s="41" t="n">
        <v>0.34815687482314</v>
      </c>
      <c r="I6" s="41" t="n">
        <v>0.34815687482314</v>
      </c>
      <c r="J6" s="41" t="n">
        <v>0.34965687482314</v>
      </c>
      <c r="K6" s="41" t="n">
        <v>0.35265687482314</v>
      </c>
      <c r="L6" s="41" t="n">
        <v>0.35165687482314</v>
      </c>
      <c r="M6" s="41" t="n">
        <v>0.34645687482314</v>
      </c>
      <c r="N6" s="41" t="n">
        <v>0.34445687482314</v>
      </c>
      <c r="O6" s="41" t="n">
        <v>0.34045687482314</v>
      </c>
      <c r="P6" s="41" t="n">
        <v>0.33345687482314</v>
      </c>
      <c r="Q6" s="41" t="n">
        <v>0.33445687482314</v>
      </c>
      <c r="R6" s="41" t="n">
        <v>0.33015687482314</v>
      </c>
      <c r="S6" s="41" t="n">
        <v>0.32915687482314</v>
      </c>
      <c r="T6" s="41" t="n">
        <v>0.33415687482314</v>
      </c>
      <c r="U6" s="41" t="n">
        <v>0.34115687482314</v>
      </c>
      <c r="V6" s="41" t="n">
        <v>0.34715687482314</v>
      </c>
      <c r="W6" s="41" t="n">
        <v>0.34715687482314</v>
      </c>
      <c r="X6" s="41" t="n">
        <v>0.35215687482314</v>
      </c>
      <c r="Y6" s="41" t="n">
        <v>0.35315687482314</v>
      </c>
      <c r="Z6" s="41" t="n">
        <v>0.35165687482314</v>
      </c>
      <c r="AA6" s="41" t="n">
        <v>0.35765687482314</v>
      </c>
      <c r="AB6" s="41" t="n">
        <v>0.35265687482314</v>
      </c>
      <c r="AC6" s="41" t="n">
        <v>0.34865687482314</v>
      </c>
      <c r="AD6" s="41" t="n">
        <v>0.34315687482314</v>
      </c>
      <c r="AE6" s="41" t="n">
        <v>0.33615687482314</v>
      </c>
      <c r="AF6" s="0" t="n">
        <f aca="false">AVERAGE(B6:AE6)</f>
        <v>0.345423541489807</v>
      </c>
    </row>
    <row r="7" customFormat="false" ht="12.75" hidden="false" customHeight="false" outlineLevel="0" collapsed="false">
      <c r="A7" s="39" t="n">
        <v>37135</v>
      </c>
      <c r="B7" s="40" t="n">
        <v>0.34031401765001</v>
      </c>
      <c r="C7" s="41" t="n">
        <v>0.34131401765001</v>
      </c>
      <c r="D7" s="41" t="n">
        <v>0.34231401765001</v>
      </c>
      <c r="E7" s="41" t="n">
        <v>0.34331401765001</v>
      </c>
      <c r="F7" s="41" t="n">
        <v>0.34331401765001</v>
      </c>
      <c r="G7" s="41" t="n">
        <v>0.34231401765001</v>
      </c>
      <c r="H7" s="41" t="n">
        <v>0.34431401765001</v>
      </c>
      <c r="I7" s="41" t="n">
        <v>0.34431401765001</v>
      </c>
      <c r="J7" s="41" t="n">
        <v>0.34431401765001</v>
      </c>
      <c r="K7" s="41" t="n">
        <v>0.34731401765001</v>
      </c>
      <c r="L7" s="41" t="n">
        <v>0.34631401765001</v>
      </c>
      <c r="M7" s="41" t="n">
        <v>0.34031401765001</v>
      </c>
      <c r="N7" s="41" t="n">
        <v>0.33831401765001</v>
      </c>
      <c r="O7" s="41" t="n">
        <v>0.33681401765001</v>
      </c>
      <c r="P7" s="41" t="n">
        <v>0.32981401765001</v>
      </c>
      <c r="Q7" s="41" t="n">
        <v>0.32981401765001</v>
      </c>
      <c r="R7" s="41" t="n">
        <v>0.32781401765001</v>
      </c>
      <c r="S7" s="41" t="n">
        <v>0.32731401765001</v>
      </c>
      <c r="T7" s="41" t="n">
        <v>0.33231401765001</v>
      </c>
      <c r="U7" s="41" t="n">
        <v>0.33631401765001</v>
      </c>
      <c r="V7" s="41" t="n">
        <v>0.33931401765001</v>
      </c>
      <c r="W7" s="41" t="n">
        <v>0.33931401765001</v>
      </c>
      <c r="X7" s="41" t="n">
        <v>0.34581401765001</v>
      </c>
      <c r="Y7" s="41" t="n">
        <v>0.34431401765001</v>
      </c>
      <c r="Z7" s="41" t="n">
        <v>0.34431401765001</v>
      </c>
      <c r="AA7" s="41" t="n">
        <v>0.34781401765001</v>
      </c>
      <c r="AB7" s="41" t="n">
        <v>0.34031401765001</v>
      </c>
      <c r="AC7" s="41" t="n">
        <v>0.33931401765001</v>
      </c>
      <c r="AD7" s="41" t="n">
        <v>0.33281401765001</v>
      </c>
      <c r="AE7" s="41" t="n">
        <v>0.32581401765001</v>
      </c>
      <c r="AF7" s="0" t="n">
        <f aca="false">AVERAGE(B7:AE7)</f>
        <v>0.339247350983343</v>
      </c>
    </row>
    <row r="8" customFormat="false" ht="12.75" hidden="false" customHeight="false" outlineLevel="0" collapsed="false">
      <c r="A8" s="39" t="n">
        <v>37165</v>
      </c>
      <c r="B8" s="40" t="n">
        <v>0.33344281792314</v>
      </c>
      <c r="C8" s="41" t="n">
        <v>0.33444281792314</v>
      </c>
      <c r="D8" s="41" t="n">
        <v>0.33544281792314</v>
      </c>
      <c r="E8" s="41" t="n">
        <v>0.33644281792314</v>
      </c>
      <c r="F8" s="41" t="n">
        <v>0.33844281792314</v>
      </c>
      <c r="G8" s="41" t="n">
        <v>0.33744281792314</v>
      </c>
      <c r="H8" s="41" t="n">
        <v>0.33944281792314</v>
      </c>
      <c r="I8" s="41" t="n">
        <v>0.33944281792314</v>
      </c>
      <c r="J8" s="41" t="n">
        <v>0.33944281792314</v>
      </c>
      <c r="K8" s="41" t="n">
        <v>0.34144281792314</v>
      </c>
      <c r="L8" s="41" t="n">
        <v>0.33894281792314</v>
      </c>
      <c r="M8" s="41" t="n">
        <v>0.33594281792314</v>
      </c>
      <c r="N8" s="41" t="n">
        <v>0.33294281792314</v>
      </c>
      <c r="O8" s="41" t="n">
        <v>0.33244281792314</v>
      </c>
      <c r="P8" s="41" t="n">
        <v>0.32344281792314</v>
      </c>
      <c r="Q8" s="41" t="n">
        <v>0.32344281792314</v>
      </c>
      <c r="R8" s="41" t="n">
        <v>0.32244281792314</v>
      </c>
      <c r="S8" s="41" t="n">
        <v>0.32244281792314</v>
      </c>
      <c r="T8" s="41" t="n">
        <v>0.32744281792314</v>
      </c>
      <c r="U8" s="41" t="n">
        <v>0.33144281792314</v>
      </c>
      <c r="V8" s="41" t="n">
        <v>0.33244281792314</v>
      </c>
      <c r="W8" s="41" t="n">
        <v>0.33144281792314</v>
      </c>
      <c r="X8" s="41" t="n">
        <v>0.33894281792314</v>
      </c>
      <c r="Y8" s="41" t="n">
        <v>0.33744281792314</v>
      </c>
      <c r="Z8" s="41" t="n">
        <v>0.33594281792314</v>
      </c>
      <c r="AA8" s="41" t="n">
        <v>0.33894281792314</v>
      </c>
      <c r="AB8" s="41" t="n">
        <v>0.33244281792314</v>
      </c>
      <c r="AC8" s="41" t="n">
        <v>0.33044281792314</v>
      </c>
      <c r="AD8" s="41" t="n">
        <v>0.32444281792314</v>
      </c>
      <c r="AE8" s="41" t="n">
        <v>0.31744281792314</v>
      </c>
      <c r="AF8" s="0" t="n">
        <f aca="false">AVERAGE(B8:AE8)</f>
        <v>0.332876151256473</v>
      </c>
    </row>
    <row r="9" customFormat="false" ht="12.75" hidden="false" customHeight="false" outlineLevel="0" collapsed="false">
      <c r="A9" s="39" t="n">
        <v>37196</v>
      </c>
      <c r="B9" s="40" t="n">
        <v>0.32753456251914</v>
      </c>
      <c r="C9" s="41" t="n">
        <v>0.32853456251914</v>
      </c>
      <c r="D9" s="41" t="n">
        <v>0.32953456251914</v>
      </c>
      <c r="E9" s="41" t="n">
        <v>0.33053456251914</v>
      </c>
      <c r="F9" s="41" t="n">
        <v>0.33253456251914</v>
      </c>
      <c r="G9" s="41" t="n">
        <v>0.33153456251914</v>
      </c>
      <c r="H9" s="41" t="n">
        <v>0.33353456251914</v>
      </c>
      <c r="I9" s="41" t="n">
        <v>0.33353456251914</v>
      </c>
      <c r="J9" s="41" t="n">
        <v>0.33353456251914</v>
      </c>
      <c r="K9" s="41" t="n">
        <v>0.33453456251914</v>
      </c>
      <c r="L9" s="41" t="n">
        <v>0.33203456251914</v>
      </c>
      <c r="M9" s="41" t="n">
        <v>0.33103456251914</v>
      </c>
      <c r="N9" s="41" t="n">
        <v>0.32853456251914</v>
      </c>
      <c r="O9" s="41" t="n">
        <v>0.32573456251914</v>
      </c>
      <c r="P9" s="41" t="n">
        <v>0.31973456251914</v>
      </c>
      <c r="Q9" s="41" t="n">
        <v>0.31873456251914</v>
      </c>
      <c r="R9" s="41" t="n">
        <v>0.31623456251914</v>
      </c>
      <c r="S9" s="41" t="n">
        <v>0.31623456251914</v>
      </c>
      <c r="T9" s="41" t="n">
        <v>0.32123456251914</v>
      </c>
      <c r="U9" s="41" t="n">
        <v>0.32523456251914</v>
      </c>
      <c r="V9" s="41" t="n">
        <v>0.32523456251914</v>
      </c>
      <c r="W9" s="41" t="n">
        <v>0.32473456251914</v>
      </c>
      <c r="X9" s="41" t="n">
        <v>0.33223456251914</v>
      </c>
      <c r="Y9" s="41" t="n">
        <v>0.33023456251914</v>
      </c>
      <c r="Z9" s="41" t="n">
        <v>0.32873456251914</v>
      </c>
      <c r="AA9" s="41" t="n">
        <v>0.32873456251914</v>
      </c>
      <c r="AB9" s="41" t="n">
        <v>0.32323456251914</v>
      </c>
      <c r="AC9" s="41" t="n">
        <v>0.32123456251914</v>
      </c>
      <c r="AD9" s="41" t="n">
        <v>0.31523456251914</v>
      </c>
      <c r="AE9" s="41" t="n">
        <v>0.31023456251914</v>
      </c>
      <c r="AF9" s="0" t="n">
        <f aca="false">AVERAGE(B9:AE9)</f>
        <v>0.326331229185807</v>
      </c>
    </row>
    <row r="10" customFormat="false" ht="12.75" hidden="false" customHeight="false" outlineLevel="0" collapsed="false">
      <c r="A10" s="39" t="n">
        <v>37226</v>
      </c>
      <c r="B10" s="40" t="n">
        <v>0.32120743607727</v>
      </c>
      <c r="C10" s="41" t="n">
        <v>0.32220743607727</v>
      </c>
      <c r="D10" s="41" t="n">
        <v>0.32320743607727</v>
      </c>
      <c r="E10" s="41" t="n">
        <v>0.32420743607727</v>
      </c>
      <c r="F10" s="41" t="n">
        <v>0.32620743607727</v>
      </c>
      <c r="G10" s="41" t="n">
        <v>0.32520743607727</v>
      </c>
      <c r="H10" s="41" t="n">
        <v>0.32720743607727</v>
      </c>
      <c r="I10" s="41" t="n">
        <v>0.32720743607727</v>
      </c>
      <c r="J10" s="41" t="n">
        <v>0.32720743607727</v>
      </c>
      <c r="K10" s="41" t="n">
        <v>0.32820743607727</v>
      </c>
      <c r="L10" s="41" t="n">
        <v>0.32570743607727</v>
      </c>
      <c r="M10" s="41" t="n">
        <v>0.32570743607727</v>
      </c>
      <c r="N10" s="41" t="n">
        <v>0.32270743607727</v>
      </c>
      <c r="O10" s="41" t="n">
        <v>0.32070743607727</v>
      </c>
      <c r="P10" s="41" t="n">
        <v>0.31370743607727</v>
      </c>
      <c r="Q10" s="41" t="n">
        <v>0.31270743607727</v>
      </c>
      <c r="R10" s="41" t="n">
        <v>0.31220743607727</v>
      </c>
      <c r="S10" s="41" t="n">
        <v>0.31220743607727</v>
      </c>
      <c r="T10" s="41" t="n">
        <v>0.31720743607727</v>
      </c>
      <c r="U10" s="41" t="n">
        <v>0.32020743607727</v>
      </c>
      <c r="V10" s="41" t="n">
        <v>0.32020743607727</v>
      </c>
      <c r="W10" s="41" t="n">
        <v>0.32120743607727</v>
      </c>
      <c r="X10" s="41" t="n">
        <v>0.32720743607727</v>
      </c>
      <c r="Y10" s="41" t="n">
        <v>0.32520743607727</v>
      </c>
      <c r="Z10" s="41" t="n">
        <v>0.32470743607727</v>
      </c>
      <c r="AA10" s="41" t="n">
        <v>0.32270743607727</v>
      </c>
      <c r="AB10" s="41" t="n">
        <v>0.31720743607727</v>
      </c>
      <c r="AC10" s="41" t="n">
        <v>0.31420743607727</v>
      </c>
      <c r="AD10" s="41" t="n">
        <v>0.30670743607727</v>
      </c>
      <c r="AE10" s="41" t="n">
        <v>0.30270743607727</v>
      </c>
      <c r="AF10" s="0" t="n">
        <f aca="false">AVERAGE(B10:AE10)</f>
        <v>0.320574102743937</v>
      </c>
    </row>
    <row r="11" customFormat="false" ht="12.75" hidden="false" customHeight="false" outlineLevel="0" collapsed="false">
      <c r="A11" s="39" t="n">
        <v>37257</v>
      </c>
      <c r="B11" s="40" t="n">
        <v>0.31537214886875</v>
      </c>
      <c r="C11" s="41" t="n">
        <v>0.31537214886875</v>
      </c>
      <c r="D11" s="41" t="n">
        <v>0.31637214886875</v>
      </c>
      <c r="E11" s="41" t="n">
        <v>0.31737214886875</v>
      </c>
      <c r="F11" s="41" t="n">
        <v>0.31937214886875</v>
      </c>
      <c r="G11" s="41" t="n">
        <v>0.31937214886875</v>
      </c>
      <c r="H11" s="41" t="n">
        <v>0.32037214886875</v>
      </c>
      <c r="I11" s="41" t="n">
        <v>0.32037214886875</v>
      </c>
      <c r="J11" s="41" t="n">
        <v>0.32037214886875</v>
      </c>
      <c r="K11" s="41" t="n">
        <v>0.32137214886875</v>
      </c>
      <c r="L11" s="41" t="n">
        <v>0.32137214886875</v>
      </c>
      <c r="M11" s="41" t="n">
        <v>0.32037214886875</v>
      </c>
      <c r="N11" s="41" t="n">
        <v>0.31787214886875</v>
      </c>
      <c r="O11" s="41" t="n">
        <v>0.31487214886875</v>
      </c>
      <c r="P11" s="41" t="n">
        <v>0.30887214886875</v>
      </c>
      <c r="Q11" s="41" t="n">
        <v>0.30687214886875</v>
      </c>
      <c r="R11" s="41" t="n">
        <v>0.30787214886875</v>
      </c>
      <c r="S11" s="41" t="n">
        <v>0.30787214886875</v>
      </c>
      <c r="T11" s="41" t="n">
        <v>0.31087214886875</v>
      </c>
      <c r="U11" s="41" t="n">
        <v>0.31287214886875</v>
      </c>
      <c r="V11" s="41" t="n">
        <v>0.31287214886875</v>
      </c>
      <c r="W11" s="41" t="n">
        <v>0.31587214886875</v>
      </c>
      <c r="X11" s="41" t="n">
        <v>0.31987214886875</v>
      </c>
      <c r="Y11" s="41" t="n">
        <v>0.31787214886875</v>
      </c>
      <c r="Z11" s="41" t="n">
        <v>0.31587214886875</v>
      </c>
      <c r="AA11" s="41" t="n">
        <v>0.31487214886875</v>
      </c>
      <c r="AB11" s="41" t="n">
        <v>0.31287214886875</v>
      </c>
      <c r="AC11" s="41" t="n">
        <v>0.30987214886875</v>
      </c>
      <c r="AD11" s="41" t="n">
        <v>0.30287214886875</v>
      </c>
      <c r="AE11" s="41" t="n">
        <v>0.30087214886875</v>
      </c>
      <c r="AF11" s="0" t="n">
        <f aca="false">AVERAGE(B11:AE11)</f>
        <v>0.314638815535417</v>
      </c>
    </row>
    <row r="12" customFormat="false" ht="12.75" hidden="false" customHeight="false" outlineLevel="0" collapsed="false">
      <c r="A12" s="39" t="n">
        <v>37288</v>
      </c>
      <c r="B12" s="40" t="n">
        <v>0.3062442023195</v>
      </c>
      <c r="C12" s="41" t="n">
        <v>0.3062442023195</v>
      </c>
      <c r="D12" s="41" t="n">
        <v>0.3072442023195</v>
      </c>
      <c r="E12" s="41" t="n">
        <v>0.3082442023195</v>
      </c>
      <c r="F12" s="41" t="n">
        <v>0.3112442023195</v>
      </c>
      <c r="G12" s="41" t="n">
        <v>0.3112442023195</v>
      </c>
      <c r="H12" s="41" t="n">
        <v>0.3122442023195</v>
      </c>
      <c r="I12" s="41" t="n">
        <v>0.3142442023195</v>
      </c>
      <c r="J12" s="41" t="n">
        <v>0.3142442023195</v>
      </c>
      <c r="K12" s="41" t="n">
        <v>0.3142442023195</v>
      </c>
      <c r="L12" s="41" t="n">
        <v>0.3152442023195</v>
      </c>
      <c r="M12" s="41" t="n">
        <v>0.3132442023195</v>
      </c>
      <c r="N12" s="41" t="n">
        <v>0.3127442023195</v>
      </c>
      <c r="O12" s="41" t="n">
        <v>0.3107442023195</v>
      </c>
      <c r="P12" s="41" t="n">
        <v>0.3027442023195</v>
      </c>
      <c r="Q12" s="41" t="n">
        <v>0.3017442023195</v>
      </c>
      <c r="R12" s="41" t="n">
        <v>0.3017442023195</v>
      </c>
      <c r="S12" s="41" t="n">
        <v>0.3027442023195</v>
      </c>
      <c r="T12" s="41" t="n">
        <v>0.3037442023195</v>
      </c>
      <c r="U12" s="41" t="n">
        <v>0.3047442023195</v>
      </c>
      <c r="V12" s="41" t="n">
        <v>0.3072442023195</v>
      </c>
      <c r="W12" s="41" t="n">
        <v>0.3102442023195</v>
      </c>
      <c r="X12" s="41" t="n">
        <v>0.3142442023195</v>
      </c>
      <c r="Y12" s="41" t="n">
        <v>0.3132442023195</v>
      </c>
      <c r="Z12" s="41" t="n">
        <v>0.3112442023195</v>
      </c>
      <c r="AA12" s="41" t="n">
        <v>0.3102442023195</v>
      </c>
      <c r="AB12" s="41" t="n">
        <v>0.3072442023195</v>
      </c>
      <c r="AC12" s="41" t="n">
        <v>0.3042442023195</v>
      </c>
      <c r="AD12" s="41" t="n">
        <v>0.2982442023195</v>
      </c>
      <c r="AE12" s="41" t="n">
        <v>0.2942442023195</v>
      </c>
      <c r="AF12" s="0" t="n">
        <f aca="false">AVERAGE(B12:AE12)</f>
        <v>0.308177535652833</v>
      </c>
    </row>
    <row r="13" customFormat="false" ht="12.75" hidden="false" customHeight="false" outlineLevel="0" collapsed="false">
      <c r="A13" s="39" t="n">
        <v>37316</v>
      </c>
      <c r="B13" s="40" t="n">
        <v>0.30070294035069</v>
      </c>
      <c r="C13" s="41" t="n">
        <v>0.30070294035069</v>
      </c>
      <c r="D13" s="41" t="n">
        <v>0.30170294035069</v>
      </c>
      <c r="E13" s="41" t="n">
        <v>0.30270294035069</v>
      </c>
      <c r="F13" s="41" t="n">
        <v>0.30440294035069</v>
      </c>
      <c r="G13" s="41" t="n">
        <v>0.30440294035069</v>
      </c>
      <c r="H13" s="41" t="n">
        <v>0.30540294035069</v>
      </c>
      <c r="I13" s="41" t="n">
        <v>0.30840294035069</v>
      </c>
      <c r="J13" s="41" t="n">
        <v>0.30840294035069</v>
      </c>
      <c r="K13" s="41" t="n">
        <v>0.30840294035069</v>
      </c>
      <c r="L13" s="41" t="n">
        <v>0.30940294035069</v>
      </c>
      <c r="M13" s="41" t="n">
        <v>0.30740294035069</v>
      </c>
      <c r="N13" s="41" t="n">
        <v>0.30690294035069</v>
      </c>
      <c r="O13" s="41" t="n">
        <v>0.30590294035069</v>
      </c>
      <c r="P13" s="41" t="n">
        <v>0.29790294035069</v>
      </c>
      <c r="Q13" s="41" t="n">
        <v>0.29690294035069</v>
      </c>
      <c r="R13" s="41" t="n">
        <v>0.29690294035069</v>
      </c>
      <c r="S13" s="41" t="n">
        <v>0.29790294035069</v>
      </c>
      <c r="T13" s="41" t="n">
        <v>0.29790294035069</v>
      </c>
      <c r="U13" s="41" t="n">
        <v>0.29890294035069</v>
      </c>
      <c r="V13" s="41" t="n">
        <v>0.30140294035069</v>
      </c>
      <c r="W13" s="41" t="n">
        <v>0.30440294035069</v>
      </c>
      <c r="X13" s="41" t="n">
        <v>0.30840294035069</v>
      </c>
      <c r="Y13" s="41" t="n">
        <v>0.30840294035069</v>
      </c>
      <c r="Z13" s="41" t="n">
        <v>0.30540294035069</v>
      </c>
      <c r="AA13" s="41" t="n">
        <v>0.30540294035069</v>
      </c>
      <c r="AB13" s="41" t="n">
        <v>0.30240294035069</v>
      </c>
      <c r="AC13" s="41" t="n">
        <v>0.29940294035069</v>
      </c>
      <c r="AD13" s="41" t="n">
        <v>0.29340294035069</v>
      </c>
      <c r="AE13" s="41" t="n">
        <v>0.28940294035069</v>
      </c>
      <c r="AF13" s="0" t="n">
        <f aca="false">AVERAGE(B13:AE13)</f>
        <v>0.30264294035069</v>
      </c>
    </row>
    <row r="14" customFormat="false" ht="12.75" hidden="false" customHeight="false" outlineLevel="0" collapsed="false">
      <c r="A14" s="39" t="n">
        <v>37347</v>
      </c>
      <c r="B14" s="40" t="n">
        <v>0.29401557677563</v>
      </c>
      <c r="C14" s="41" t="n">
        <v>0.29401557677563</v>
      </c>
      <c r="D14" s="41" t="n">
        <v>0.29501557677563</v>
      </c>
      <c r="E14" s="41" t="n">
        <v>0.29601557677563</v>
      </c>
      <c r="F14" s="41" t="n">
        <v>0.29771557677563</v>
      </c>
      <c r="G14" s="41" t="n">
        <v>0.29771557677563</v>
      </c>
      <c r="H14" s="41" t="n">
        <v>0.29871557677563</v>
      </c>
      <c r="I14" s="41" t="n">
        <v>0.30171557677563</v>
      </c>
      <c r="J14" s="41" t="n">
        <v>0.30171557677563</v>
      </c>
      <c r="K14" s="41" t="n">
        <v>0.30171557677563</v>
      </c>
      <c r="L14" s="41" t="n">
        <v>0.30371557677563</v>
      </c>
      <c r="M14" s="41" t="n">
        <v>0.30171557677563</v>
      </c>
      <c r="N14" s="41" t="n">
        <v>0.30121557677563</v>
      </c>
      <c r="O14" s="41" t="n">
        <v>0.30071557677563</v>
      </c>
      <c r="P14" s="41" t="n">
        <v>0.29271557677563</v>
      </c>
      <c r="Q14" s="41" t="n">
        <v>0.29271557677563</v>
      </c>
      <c r="R14" s="41" t="n">
        <v>0.29271557677563</v>
      </c>
      <c r="S14" s="41" t="n">
        <v>0.29371557677563</v>
      </c>
      <c r="T14" s="41" t="n">
        <v>0.29371557677563</v>
      </c>
      <c r="U14" s="41" t="n">
        <v>0.29471557677563</v>
      </c>
      <c r="V14" s="41" t="n">
        <v>0.29721557677563</v>
      </c>
      <c r="W14" s="41" t="n">
        <v>0.30021557677563</v>
      </c>
      <c r="X14" s="41" t="n">
        <v>0.30271557677563</v>
      </c>
      <c r="Y14" s="41" t="n">
        <v>0.30271557677563</v>
      </c>
      <c r="Z14" s="41" t="n">
        <v>0.29871557677563</v>
      </c>
      <c r="AA14" s="41" t="n">
        <v>0.29871557677563</v>
      </c>
      <c r="AB14" s="41" t="n">
        <v>0.29671557677563</v>
      </c>
      <c r="AC14" s="41" t="n">
        <v>0.29371557677563</v>
      </c>
      <c r="AD14" s="41" t="n">
        <v>0.28821557677563</v>
      </c>
      <c r="AE14" s="41" t="n">
        <v>0.28621557677563</v>
      </c>
      <c r="AF14" s="0" t="n">
        <f aca="false">AVERAGE(B14:AE14)</f>
        <v>0.297038910108963</v>
      </c>
    </row>
    <row r="15" customFormat="false" ht="12.75" hidden="false" customHeight="false" outlineLevel="0" collapsed="false">
      <c r="A15" s="39" t="n">
        <v>37377</v>
      </c>
      <c r="B15" s="40" t="n">
        <v>0.28842214847281</v>
      </c>
      <c r="C15" s="41" t="n">
        <v>0.28842214847281</v>
      </c>
      <c r="D15" s="41" t="n">
        <v>0.28942214847281</v>
      </c>
      <c r="E15" s="41" t="n">
        <v>0.29042214847281</v>
      </c>
      <c r="F15" s="41" t="n">
        <v>0.29212214847281</v>
      </c>
      <c r="G15" s="41" t="n">
        <v>0.29212214847281</v>
      </c>
      <c r="H15" s="41" t="n">
        <v>0.29312214847281</v>
      </c>
      <c r="I15" s="41" t="n">
        <v>0.29612214847281</v>
      </c>
      <c r="J15" s="41" t="n">
        <v>0.29612214847281</v>
      </c>
      <c r="K15" s="41" t="n">
        <v>0.29612214847281</v>
      </c>
      <c r="L15" s="41" t="n">
        <v>0.29812214847281</v>
      </c>
      <c r="M15" s="41" t="n">
        <v>0.29612214847281</v>
      </c>
      <c r="N15" s="41" t="n">
        <v>0.29562214847281</v>
      </c>
      <c r="O15" s="41" t="n">
        <v>0.29462214847281</v>
      </c>
      <c r="P15" s="41" t="n">
        <v>0.28662214847281</v>
      </c>
      <c r="Q15" s="41" t="n">
        <v>0.28662214847281</v>
      </c>
      <c r="R15" s="41" t="n">
        <v>0.28662214847281</v>
      </c>
      <c r="S15" s="41" t="n">
        <v>0.28762214847281</v>
      </c>
      <c r="T15" s="41" t="n">
        <v>0.28762214847281</v>
      </c>
      <c r="U15" s="41" t="n">
        <v>0.28862214847281</v>
      </c>
      <c r="V15" s="41" t="n">
        <v>0.29112214847281</v>
      </c>
      <c r="W15" s="41" t="n">
        <v>0.29412214847281</v>
      </c>
      <c r="X15" s="41" t="n">
        <v>0.29662214847281</v>
      </c>
      <c r="Y15" s="41" t="n">
        <v>0.29662214847281</v>
      </c>
      <c r="Z15" s="41" t="n">
        <v>0.29262214847281</v>
      </c>
      <c r="AA15" s="41" t="n">
        <v>0.29262214847281</v>
      </c>
      <c r="AB15" s="41" t="n">
        <v>0.29162214847281</v>
      </c>
      <c r="AC15" s="41" t="n">
        <v>0.28862214847281</v>
      </c>
      <c r="AD15" s="41" t="n">
        <v>0.28362214847281</v>
      </c>
      <c r="AE15" s="41" t="n">
        <v>0.28162214847281</v>
      </c>
      <c r="AF15" s="0" t="n">
        <f aca="false">AVERAGE(B15:AE15)</f>
        <v>0.291328815139477</v>
      </c>
    </row>
    <row r="16" customFormat="false" ht="12.75" hidden="false" customHeight="false" outlineLevel="0" collapsed="false">
      <c r="A16" s="39" t="n">
        <v>37408</v>
      </c>
      <c r="B16" s="40" t="n">
        <v>0.28194009498593</v>
      </c>
      <c r="C16" s="41" t="n">
        <v>0.28194009498593</v>
      </c>
      <c r="D16" s="41" t="n">
        <v>0.28294009498593</v>
      </c>
      <c r="E16" s="41" t="n">
        <v>0.28394009498593</v>
      </c>
      <c r="F16" s="41" t="n">
        <v>0.28564009498593</v>
      </c>
      <c r="G16" s="41" t="n">
        <v>0.28564009498593</v>
      </c>
      <c r="H16" s="41" t="n">
        <v>0.28664009498593</v>
      </c>
      <c r="I16" s="41" t="n">
        <v>0.28964009498593</v>
      </c>
      <c r="J16" s="41" t="n">
        <v>0.28964009498593</v>
      </c>
      <c r="K16" s="41" t="n">
        <v>0.28964009498593</v>
      </c>
      <c r="L16" s="41" t="n">
        <v>0.29164009498593</v>
      </c>
      <c r="M16" s="41" t="n">
        <v>0.28964009498593</v>
      </c>
      <c r="N16" s="41" t="n">
        <v>0.28914009498593</v>
      </c>
      <c r="O16" s="41" t="n">
        <v>0.28764009498593</v>
      </c>
      <c r="P16" s="41" t="n">
        <v>0.28064009498593</v>
      </c>
      <c r="Q16" s="41" t="n">
        <v>0.28264009498593</v>
      </c>
      <c r="R16" s="41" t="n">
        <v>0.28264009498593</v>
      </c>
      <c r="S16" s="41" t="n">
        <v>0.28364009498593</v>
      </c>
      <c r="T16" s="41" t="n">
        <v>0.28364009498593</v>
      </c>
      <c r="U16" s="41" t="n">
        <v>0.28464009498593</v>
      </c>
      <c r="V16" s="41" t="n">
        <v>0.28714009498593</v>
      </c>
      <c r="W16" s="41" t="n">
        <v>0.29014009498593</v>
      </c>
      <c r="X16" s="41" t="n">
        <v>0.29264009498593</v>
      </c>
      <c r="Y16" s="41" t="n">
        <v>0.29264009498593</v>
      </c>
      <c r="Z16" s="41" t="n">
        <v>0.28864009498593</v>
      </c>
      <c r="AA16" s="41" t="n">
        <v>0.28864009498593</v>
      </c>
      <c r="AB16" s="41" t="n">
        <v>0.28764009498593</v>
      </c>
      <c r="AC16" s="41" t="n">
        <v>0.28364009498593</v>
      </c>
      <c r="AD16" s="41" t="n">
        <v>0.27864009498593</v>
      </c>
      <c r="AE16" s="41" t="n">
        <v>0.27664009498593</v>
      </c>
      <c r="AF16" s="0" t="n">
        <f aca="false">AVERAGE(B16:AE16)</f>
        <v>0.285996761652597</v>
      </c>
    </row>
    <row r="17" customFormat="false" ht="12.75" hidden="false" customHeight="false" outlineLevel="0" collapsed="false">
      <c r="A17" s="39" t="n">
        <v>37438</v>
      </c>
      <c r="B17" s="40" t="n">
        <v>0.27701058301033</v>
      </c>
      <c r="C17" s="41" t="n">
        <v>0.27701058301033</v>
      </c>
      <c r="D17" s="41" t="n">
        <v>0.27801058301033</v>
      </c>
      <c r="E17" s="41" t="n">
        <v>0.27901058301033</v>
      </c>
      <c r="F17" s="41" t="n">
        <v>0.28071058301033</v>
      </c>
      <c r="G17" s="41" t="n">
        <v>0.28071058301033</v>
      </c>
      <c r="H17" s="41" t="n">
        <v>0.28171058301033</v>
      </c>
      <c r="I17" s="41" t="n">
        <v>0.28471058301033</v>
      </c>
      <c r="J17" s="41" t="n">
        <v>0.28471058301033</v>
      </c>
      <c r="K17" s="41" t="n">
        <v>0.28471058301033</v>
      </c>
      <c r="L17" s="41" t="n">
        <v>0.28671058301033</v>
      </c>
      <c r="M17" s="41" t="n">
        <v>0.28471058301033</v>
      </c>
      <c r="N17" s="41" t="n">
        <v>0.28421058301033</v>
      </c>
      <c r="O17" s="41" t="n">
        <v>0.28221058301033</v>
      </c>
      <c r="P17" s="41" t="n">
        <v>0.27621058301033</v>
      </c>
      <c r="Q17" s="41" t="n">
        <v>0.27821058301033</v>
      </c>
      <c r="R17" s="41" t="n">
        <v>0.27821058301033</v>
      </c>
      <c r="S17" s="41" t="n">
        <v>0.27921058301033</v>
      </c>
      <c r="T17" s="41" t="n">
        <v>0.27921058301033</v>
      </c>
      <c r="U17" s="41" t="n">
        <v>0.28021058301033</v>
      </c>
      <c r="V17" s="41" t="n">
        <v>0.28271058301033</v>
      </c>
      <c r="W17" s="41" t="n">
        <v>0.28571058301033</v>
      </c>
      <c r="X17" s="41" t="n">
        <v>0.28821058301033</v>
      </c>
      <c r="Y17" s="41" t="n">
        <v>0.28821058301033</v>
      </c>
      <c r="Z17" s="41" t="n">
        <v>0.28421058301033</v>
      </c>
      <c r="AA17" s="41" t="n">
        <v>0.28421058301033</v>
      </c>
      <c r="AB17" s="41" t="n">
        <v>0.28321058301033</v>
      </c>
      <c r="AC17" s="41" t="n">
        <v>0.27921058301033</v>
      </c>
      <c r="AD17" s="41" t="n">
        <v>0.27421058301033</v>
      </c>
      <c r="AE17" s="41" t="n">
        <v>0.27221058301033</v>
      </c>
      <c r="AF17" s="0" t="n">
        <f aca="false">AVERAGE(B17:AE17)</f>
        <v>0.281317249676997</v>
      </c>
    </row>
    <row r="18" customFormat="false" ht="12.75" hidden="false" customHeight="false" outlineLevel="0" collapsed="false">
      <c r="A18" s="39" t="n">
        <v>37469</v>
      </c>
      <c r="B18" s="40" t="n">
        <v>0.27282892254706</v>
      </c>
      <c r="C18" s="41" t="n">
        <v>0.27282892254706</v>
      </c>
      <c r="D18" s="41" t="n">
        <v>0.27382892254706</v>
      </c>
      <c r="E18" s="41" t="n">
        <v>0.27482892254706</v>
      </c>
      <c r="F18" s="41" t="n">
        <v>0.27652892254706</v>
      </c>
      <c r="G18" s="41" t="n">
        <v>0.27652892254706</v>
      </c>
      <c r="H18" s="41" t="n">
        <v>0.27752892254706</v>
      </c>
      <c r="I18" s="41" t="n">
        <v>0.28052892254706</v>
      </c>
      <c r="J18" s="41" t="n">
        <v>0.28052892254706</v>
      </c>
      <c r="K18" s="41" t="n">
        <v>0.28052892254706</v>
      </c>
      <c r="L18" s="41" t="n">
        <v>0.28252892254706</v>
      </c>
      <c r="M18" s="41" t="n">
        <v>0.28052892254706</v>
      </c>
      <c r="N18" s="41" t="n">
        <v>0.28002892254706</v>
      </c>
      <c r="O18" s="41" t="n">
        <v>0.27752892254706</v>
      </c>
      <c r="P18" s="41" t="n">
        <v>0.27252892254706</v>
      </c>
      <c r="Q18" s="41" t="n">
        <v>0.27352892254706</v>
      </c>
      <c r="R18" s="41" t="n">
        <v>0.27352892254706</v>
      </c>
      <c r="S18" s="41" t="n">
        <v>0.27452892254706</v>
      </c>
      <c r="T18" s="41" t="n">
        <v>0.27452892254706</v>
      </c>
      <c r="U18" s="41" t="n">
        <v>0.27552892254706</v>
      </c>
      <c r="V18" s="41" t="n">
        <v>0.27802892254706</v>
      </c>
      <c r="W18" s="41" t="n">
        <v>0.28102892254706</v>
      </c>
      <c r="X18" s="41" t="n">
        <v>0.28352892254706</v>
      </c>
      <c r="Y18" s="41" t="n">
        <v>0.28352892254706</v>
      </c>
      <c r="Z18" s="41" t="n">
        <v>0.27952892254706</v>
      </c>
      <c r="AA18" s="41" t="n">
        <v>0.27952892254706</v>
      </c>
      <c r="AB18" s="41" t="n">
        <v>0.27952892254706</v>
      </c>
      <c r="AC18" s="41" t="n">
        <v>0.27552892254706</v>
      </c>
      <c r="AD18" s="41" t="n">
        <v>0.27052892254706</v>
      </c>
      <c r="AE18" s="41" t="n">
        <v>0.26852892254706</v>
      </c>
      <c r="AF18" s="0" t="n">
        <f aca="false">AVERAGE(B18:AE18)</f>
        <v>0.27701892254706</v>
      </c>
    </row>
    <row r="19" customFormat="false" ht="12.75" hidden="false" customHeight="false" outlineLevel="0" collapsed="false">
      <c r="A19" s="39" t="n">
        <v>37500</v>
      </c>
      <c r="B19" s="40" t="n">
        <v>0.26872845995785</v>
      </c>
      <c r="C19" s="41" t="n">
        <v>0.26872845995785</v>
      </c>
      <c r="D19" s="41" t="n">
        <v>0.26972845995785</v>
      </c>
      <c r="E19" s="41" t="n">
        <v>0.27072845995785</v>
      </c>
      <c r="F19" s="41" t="n">
        <v>0.27242845995785</v>
      </c>
      <c r="G19" s="41" t="n">
        <v>0.27242845995785</v>
      </c>
      <c r="H19" s="41" t="n">
        <v>0.27342845995785</v>
      </c>
      <c r="I19" s="41" t="n">
        <v>0.27642845995785</v>
      </c>
      <c r="J19" s="41" t="n">
        <v>0.27642845995785</v>
      </c>
      <c r="K19" s="41" t="n">
        <v>0.27642845995785</v>
      </c>
      <c r="L19" s="41" t="n">
        <v>0.27842845995785</v>
      </c>
      <c r="M19" s="41" t="n">
        <v>0.27642845995785</v>
      </c>
      <c r="N19" s="41" t="n">
        <v>0.27592845995785</v>
      </c>
      <c r="O19" s="41" t="n">
        <v>0.27342845995785</v>
      </c>
      <c r="P19" s="41" t="n">
        <v>0.26942845995785</v>
      </c>
      <c r="Q19" s="41" t="n">
        <v>0.26942845995785</v>
      </c>
      <c r="R19" s="41" t="n">
        <v>0.26942845995785</v>
      </c>
      <c r="S19" s="41" t="n">
        <v>0.27042845995785</v>
      </c>
      <c r="T19" s="41" t="n">
        <v>0.27042845995785</v>
      </c>
      <c r="U19" s="41" t="n">
        <v>0.27142845995785</v>
      </c>
      <c r="V19" s="41" t="n">
        <v>0.27392845995785</v>
      </c>
      <c r="W19" s="41" t="n">
        <v>0.27692845995785</v>
      </c>
      <c r="X19" s="41" t="n">
        <v>0.27942845995785</v>
      </c>
      <c r="Y19" s="41" t="n">
        <v>0.27942845995785</v>
      </c>
      <c r="Z19" s="41" t="n">
        <v>0.27542845995785</v>
      </c>
      <c r="AA19" s="41" t="n">
        <v>0.27542845995785</v>
      </c>
      <c r="AB19" s="41" t="n">
        <v>0.27542845995785</v>
      </c>
      <c r="AC19" s="41" t="n">
        <v>0.27142845995785</v>
      </c>
      <c r="AD19" s="41" t="n">
        <v>0.26692845995785</v>
      </c>
      <c r="AE19" s="41" t="n">
        <v>0.26492845995785</v>
      </c>
      <c r="AF19" s="0" t="n">
        <f aca="false">AVERAGE(B19:AE19)</f>
        <v>0.272985126624517</v>
      </c>
    </row>
    <row r="20" customFormat="false" ht="12.75" hidden="false" customHeight="false" outlineLevel="0" collapsed="false">
      <c r="A20" s="39" t="n">
        <v>37530</v>
      </c>
      <c r="B20" s="40" t="n">
        <v>0.26400917885021</v>
      </c>
      <c r="C20" s="41" t="n">
        <v>0.26400917885021</v>
      </c>
      <c r="D20" s="41" t="n">
        <v>0.26500917885021</v>
      </c>
      <c r="E20" s="41" t="n">
        <v>0.26600917885021</v>
      </c>
      <c r="F20" s="41" t="n">
        <v>0.26770917885021</v>
      </c>
      <c r="G20" s="41" t="n">
        <v>0.26770917885021</v>
      </c>
      <c r="H20" s="41" t="n">
        <v>0.26870917885021</v>
      </c>
      <c r="I20" s="41" t="n">
        <v>0.27170917885021</v>
      </c>
      <c r="J20" s="41" t="n">
        <v>0.27170917885021</v>
      </c>
      <c r="K20" s="41" t="n">
        <v>0.27170917885021</v>
      </c>
      <c r="L20" s="41" t="n">
        <v>0.27370917885021</v>
      </c>
      <c r="M20" s="41" t="n">
        <v>0.27170917885021</v>
      </c>
      <c r="N20" s="41" t="n">
        <v>0.27120917885021</v>
      </c>
      <c r="O20" s="41" t="n">
        <v>0.26870917885021</v>
      </c>
      <c r="P20" s="41" t="n">
        <v>0.26570917885021</v>
      </c>
      <c r="Q20" s="41" t="n">
        <v>0.26570917885021</v>
      </c>
      <c r="R20" s="41" t="n">
        <v>0.26570917885021</v>
      </c>
      <c r="S20" s="41" t="n">
        <v>0.26670917885021</v>
      </c>
      <c r="T20" s="41" t="n">
        <v>0.26670917885021</v>
      </c>
      <c r="U20" s="41" t="n">
        <v>0.26770917885021</v>
      </c>
      <c r="V20" s="41" t="n">
        <v>0.27020917885021</v>
      </c>
      <c r="W20" s="41" t="n">
        <v>0.27320917885021</v>
      </c>
      <c r="X20" s="41" t="n">
        <v>0.27570917885021</v>
      </c>
      <c r="Y20" s="41" t="n">
        <v>0.27570917885021</v>
      </c>
      <c r="Z20" s="41" t="n">
        <v>0.27170917885021</v>
      </c>
      <c r="AA20" s="41" t="n">
        <v>0.27170917885021</v>
      </c>
      <c r="AB20" s="41" t="n">
        <v>0.27170917885021</v>
      </c>
      <c r="AC20" s="41" t="n">
        <v>0.26770917885021</v>
      </c>
      <c r="AD20" s="41" t="n">
        <v>0.26320917885021</v>
      </c>
      <c r="AE20" s="41" t="n">
        <v>0.26120917885021</v>
      </c>
      <c r="AF20" s="0" t="n">
        <f aca="false">AVERAGE(B20:AE20)</f>
        <v>0.26879917885021</v>
      </c>
    </row>
    <row r="21" customFormat="false" ht="12.75" hidden="false" customHeight="false" outlineLevel="0" collapsed="false">
      <c r="A21" s="39" t="n">
        <v>37561</v>
      </c>
      <c r="B21" s="40" t="n">
        <v>0.26048223024777</v>
      </c>
      <c r="C21" s="41" t="n">
        <v>0.26048223024777</v>
      </c>
      <c r="D21" s="41" t="n">
        <v>0.26148223024777</v>
      </c>
      <c r="E21" s="41" t="n">
        <v>0.26248223024777</v>
      </c>
      <c r="F21" s="41" t="n">
        <v>0.26418223024777</v>
      </c>
      <c r="G21" s="41" t="n">
        <v>0.26418223024777</v>
      </c>
      <c r="H21" s="41" t="n">
        <v>0.26518223024777</v>
      </c>
      <c r="I21" s="41" t="n">
        <v>0.26818223024777</v>
      </c>
      <c r="J21" s="41" t="n">
        <v>0.26818223024777</v>
      </c>
      <c r="K21" s="41" t="n">
        <v>0.26818223024777</v>
      </c>
      <c r="L21" s="41" t="n">
        <v>0.27018223024777</v>
      </c>
      <c r="M21" s="41" t="n">
        <v>0.26818223024777</v>
      </c>
      <c r="N21" s="41" t="n">
        <v>0.26768223024777</v>
      </c>
      <c r="O21" s="41" t="n">
        <v>0.26518223024777</v>
      </c>
      <c r="P21" s="41" t="n">
        <v>0.26318223024777</v>
      </c>
      <c r="Q21" s="41" t="n">
        <v>0.26318223024777</v>
      </c>
      <c r="R21" s="41" t="n">
        <v>0.26318223024777</v>
      </c>
      <c r="S21" s="41" t="n">
        <v>0.26418223024777</v>
      </c>
      <c r="T21" s="41" t="n">
        <v>0.26418223024777</v>
      </c>
      <c r="U21" s="41" t="n">
        <v>0.26518223024777</v>
      </c>
      <c r="V21" s="41" t="n">
        <v>0.26768223024777</v>
      </c>
      <c r="W21" s="41" t="n">
        <v>0.27068223024777</v>
      </c>
      <c r="X21" s="41" t="n">
        <v>0.27318223024777</v>
      </c>
      <c r="Y21" s="41" t="n">
        <v>0.27318223024777</v>
      </c>
      <c r="Z21" s="41" t="n">
        <v>0.26918223024777</v>
      </c>
      <c r="AA21" s="41" t="n">
        <v>0.26918223024777</v>
      </c>
      <c r="AB21" s="41" t="n">
        <v>0.26918223024777</v>
      </c>
      <c r="AC21" s="41" t="n">
        <v>0.26518223024777</v>
      </c>
      <c r="AD21" s="41" t="n">
        <v>0.26068223024777</v>
      </c>
      <c r="AE21" s="41" t="n">
        <v>0.25868223024777</v>
      </c>
      <c r="AF21" s="0" t="n">
        <f aca="false">AVERAGE(B21:AE21)</f>
        <v>0.265805563581103</v>
      </c>
    </row>
    <row r="22" customFormat="false" ht="12.75" hidden="false" customHeight="false" outlineLevel="0" collapsed="false">
      <c r="A22" s="39" t="n">
        <v>37591</v>
      </c>
      <c r="B22" s="40" t="n">
        <v>0.25804202896753</v>
      </c>
      <c r="C22" s="41" t="n">
        <v>0.25804202896753</v>
      </c>
      <c r="D22" s="41" t="n">
        <v>0.25904202896753</v>
      </c>
      <c r="E22" s="41" t="n">
        <v>0.26004202896753</v>
      </c>
      <c r="F22" s="41" t="n">
        <v>0.26174202896753</v>
      </c>
      <c r="G22" s="41" t="n">
        <v>0.26174202896753</v>
      </c>
      <c r="H22" s="41" t="n">
        <v>0.26274202896753</v>
      </c>
      <c r="I22" s="41" t="n">
        <v>0.26574202896753</v>
      </c>
      <c r="J22" s="41" t="n">
        <v>0.26574202896753</v>
      </c>
      <c r="K22" s="41" t="n">
        <v>0.26574202896753</v>
      </c>
      <c r="L22" s="41" t="n">
        <v>0.26774202896753</v>
      </c>
      <c r="M22" s="41" t="n">
        <v>0.26574202896753</v>
      </c>
      <c r="N22" s="41" t="n">
        <v>0.26524202896753</v>
      </c>
      <c r="O22" s="41" t="n">
        <v>0.26274202896753</v>
      </c>
      <c r="P22" s="41" t="n">
        <v>0.26174202896753</v>
      </c>
      <c r="Q22" s="41" t="n">
        <v>0.26174202896753</v>
      </c>
      <c r="R22" s="41" t="n">
        <v>0.26174202896753</v>
      </c>
      <c r="S22" s="41" t="n">
        <v>0.26174202896753</v>
      </c>
      <c r="T22" s="41" t="n">
        <v>0.26174202896753</v>
      </c>
      <c r="U22" s="41" t="n">
        <v>0.26074202896753</v>
      </c>
      <c r="V22" s="41" t="n">
        <v>0.26324202896753</v>
      </c>
      <c r="W22" s="41" t="n">
        <v>0.26624202896753</v>
      </c>
      <c r="X22" s="41" t="n">
        <v>0.26874202896753</v>
      </c>
      <c r="Y22" s="41" t="n">
        <v>0.26874202896753</v>
      </c>
      <c r="Z22" s="41" t="n">
        <v>0.26474202896753</v>
      </c>
      <c r="AA22" s="41" t="n">
        <v>0.26474202896753</v>
      </c>
      <c r="AB22" s="41" t="n">
        <v>0.26474202896753</v>
      </c>
      <c r="AC22" s="41" t="n">
        <v>0.26074202896753</v>
      </c>
      <c r="AD22" s="41" t="n">
        <v>0.25624202896753</v>
      </c>
      <c r="AE22" s="41" t="n">
        <v>0.25424202896753</v>
      </c>
      <c r="AF22" s="0" t="n">
        <f aca="false">AVERAGE(B22:AE22)</f>
        <v>0.26273202896753</v>
      </c>
    </row>
    <row r="23" customFormat="false" ht="12.75" hidden="false" customHeight="false" outlineLevel="0" collapsed="false">
      <c r="A23" s="39" t="n">
        <v>37622</v>
      </c>
      <c r="B23" s="40" t="n">
        <v>0.25414864985986</v>
      </c>
      <c r="C23" s="41" t="n">
        <v>0.25414864985986</v>
      </c>
      <c r="D23" s="41" t="n">
        <v>0.25514864985986</v>
      </c>
      <c r="E23" s="41" t="n">
        <v>0.25614864985986</v>
      </c>
      <c r="F23" s="41" t="n">
        <v>0.25784864985986</v>
      </c>
      <c r="G23" s="41" t="n">
        <v>0.25784864985986</v>
      </c>
      <c r="H23" s="41" t="n">
        <v>0.25884864985986</v>
      </c>
      <c r="I23" s="41" t="n">
        <v>0.26184864985986</v>
      </c>
      <c r="J23" s="41" t="n">
        <v>0.26184864985986</v>
      </c>
      <c r="K23" s="41" t="n">
        <v>0.26184864985986</v>
      </c>
      <c r="L23" s="41" t="n">
        <v>0.26384864985986</v>
      </c>
      <c r="M23" s="41" t="n">
        <v>0.26184864985986</v>
      </c>
      <c r="N23" s="41" t="n">
        <v>0.26134864985986</v>
      </c>
      <c r="O23" s="41" t="n">
        <v>0.25884864985986</v>
      </c>
      <c r="P23" s="41" t="n">
        <v>0.25884864985986</v>
      </c>
      <c r="Q23" s="41" t="n">
        <v>0.25884864985986</v>
      </c>
      <c r="R23" s="41" t="n">
        <v>0.25884864985986</v>
      </c>
      <c r="S23" s="41" t="n">
        <v>0.25884864985986</v>
      </c>
      <c r="T23" s="41" t="n">
        <v>0.25884864985986</v>
      </c>
      <c r="U23" s="41" t="n">
        <v>0.25784864985986</v>
      </c>
      <c r="V23" s="41" t="n">
        <v>0.26034864985986</v>
      </c>
      <c r="W23" s="41" t="n">
        <v>0.26234864985986</v>
      </c>
      <c r="X23" s="41" t="n">
        <v>0.26484864985986</v>
      </c>
      <c r="Y23" s="41" t="n">
        <v>0.26484864985986</v>
      </c>
      <c r="Z23" s="41" t="n">
        <v>0.26084864985986</v>
      </c>
      <c r="AA23" s="41" t="n">
        <v>0.26084864985986</v>
      </c>
      <c r="AB23" s="41" t="n">
        <v>0.26084864985986</v>
      </c>
      <c r="AC23" s="41" t="n">
        <v>0.25684864985986</v>
      </c>
      <c r="AD23" s="41" t="n">
        <v>0.25234864985986</v>
      </c>
      <c r="AE23" s="41" t="n">
        <v>0.25134864985986</v>
      </c>
      <c r="AF23" s="0" t="n">
        <f aca="false">AVERAGE(B23:AE23)</f>
        <v>0.259105316526527</v>
      </c>
    </row>
    <row r="24" customFormat="false" ht="12.75" hidden="false" customHeight="false" outlineLevel="0" collapsed="false">
      <c r="A24" s="39" t="n">
        <v>37653</v>
      </c>
      <c r="B24" s="40" t="n">
        <v>0.25186991805607</v>
      </c>
      <c r="C24" s="41" t="n">
        <v>0.25186991805607</v>
      </c>
      <c r="D24" s="41" t="n">
        <v>0.25186991805607</v>
      </c>
      <c r="E24" s="41" t="n">
        <v>0.25386991805607</v>
      </c>
      <c r="F24" s="41" t="n">
        <v>0.25486991805607</v>
      </c>
      <c r="G24" s="41" t="n">
        <v>0.25636991805607</v>
      </c>
      <c r="H24" s="41" t="n">
        <v>0.25636991805607</v>
      </c>
      <c r="I24" s="41" t="n">
        <v>0.25736991805607</v>
      </c>
      <c r="J24" s="41" t="n">
        <v>0.25736991805607</v>
      </c>
      <c r="K24" s="41" t="n">
        <v>0.25736991805607</v>
      </c>
      <c r="L24" s="41" t="n">
        <v>0.25736991805607</v>
      </c>
      <c r="M24" s="41" t="n">
        <v>0.25636991805607</v>
      </c>
      <c r="N24" s="41" t="n">
        <v>0.25636991805607</v>
      </c>
      <c r="O24" s="41" t="n">
        <v>0.25636991805607</v>
      </c>
      <c r="P24" s="41" t="n">
        <v>0.25386991805607</v>
      </c>
      <c r="Q24" s="41" t="n">
        <v>0.25136991805607</v>
      </c>
      <c r="R24" s="41" t="n">
        <v>0.25136991805607</v>
      </c>
      <c r="S24" s="41" t="n">
        <v>0.25336991805607</v>
      </c>
      <c r="T24" s="41" t="n">
        <v>0.25336991805607</v>
      </c>
      <c r="U24" s="41" t="n">
        <v>0.25486991805607</v>
      </c>
      <c r="V24" s="41" t="n">
        <v>0.25686991805607</v>
      </c>
      <c r="W24" s="41" t="n">
        <v>0.25786991805607</v>
      </c>
      <c r="X24" s="41" t="n">
        <v>0.26036991805607</v>
      </c>
      <c r="Y24" s="41" t="n">
        <v>0.26036991805607</v>
      </c>
      <c r="Z24" s="41" t="n">
        <v>0.25536991805607</v>
      </c>
      <c r="AA24" s="41" t="n">
        <v>0.25536991805607</v>
      </c>
      <c r="AB24" s="41" t="n">
        <v>0.25536991805607</v>
      </c>
      <c r="AC24" s="41" t="n">
        <v>0.25136991805607</v>
      </c>
      <c r="AD24" s="41" t="n">
        <v>0.24686991805607</v>
      </c>
      <c r="AE24" s="41" t="n">
        <v>0.24886991805607</v>
      </c>
      <c r="AF24" s="0" t="n">
        <f aca="false">AVERAGE(B24:AE24)</f>
        <v>0.254753251389403</v>
      </c>
    </row>
    <row r="25" customFormat="false" ht="12.75" hidden="false" customHeight="false" outlineLevel="0" collapsed="false">
      <c r="A25" s="39" t="n">
        <v>37681</v>
      </c>
      <c r="B25" s="40" t="n">
        <v>0.24957531636721</v>
      </c>
      <c r="C25" s="41" t="n">
        <v>0.24957531636721</v>
      </c>
      <c r="D25" s="41" t="n">
        <v>0.24957531636721</v>
      </c>
      <c r="E25" s="41" t="n">
        <v>0.25157531636721</v>
      </c>
      <c r="F25" s="41" t="n">
        <v>0.25257531636721</v>
      </c>
      <c r="G25" s="41" t="n">
        <v>0.25407531636721</v>
      </c>
      <c r="H25" s="41" t="n">
        <v>0.25407531636721</v>
      </c>
      <c r="I25" s="41" t="n">
        <v>0.25507531636721</v>
      </c>
      <c r="J25" s="41" t="n">
        <v>0.25507531636721</v>
      </c>
      <c r="K25" s="41" t="n">
        <v>0.25507531636721</v>
      </c>
      <c r="L25" s="41" t="n">
        <v>0.25507531636721</v>
      </c>
      <c r="M25" s="41" t="n">
        <v>0.25407531636721</v>
      </c>
      <c r="N25" s="41" t="n">
        <v>0.25407531636721</v>
      </c>
      <c r="O25" s="41" t="n">
        <v>0.25407531636721</v>
      </c>
      <c r="P25" s="41" t="n">
        <v>0.25157531636721</v>
      </c>
      <c r="Q25" s="41" t="n">
        <v>0.24907531636721</v>
      </c>
      <c r="R25" s="41" t="n">
        <v>0.24907531636721</v>
      </c>
      <c r="S25" s="41" t="n">
        <v>0.25007531636721</v>
      </c>
      <c r="T25" s="41" t="n">
        <v>0.25007531636721</v>
      </c>
      <c r="U25" s="41" t="n">
        <v>0.25157531636721</v>
      </c>
      <c r="V25" s="41" t="n">
        <v>0.25357531636721</v>
      </c>
      <c r="W25" s="41" t="n">
        <v>0.25357531636721</v>
      </c>
      <c r="X25" s="41" t="n">
        <v>0.25607531636721</v>
      </c>
      <c r="Y25" s="41" t="n">
        <v>0.25607531636721</v>
      </c>
      <c r="Z25" s="41" t="n">
        <v>0.25107531636721</v>
      </c>
      <c r="AA25" s="41" t="n">
        <v>0.25107531636721</v>
      </c>
      <c r="AB25" s="41" t="n">
        <v>0.25107531636721</v>
      </c>
      <c r="AC25" s="41" t="n">
        <v>0.24707531636721</v>
      </c>
      <c r="AD25" s="41" t="n">
        <v>0.24257531636721</v>
      </c>
      <c r="AE25" s="41" t="n">
        <v>0.24557531636721</v>
      </c>
      <c r="AF25" s="0" t="n">
        <f aca="false">AVERAGE(B25:AE25)</f>
        <v>0.251758649700543</v>
      </c>
    </row>
    <row r="26" customFormat="false" ht="12.75" hidden="false" customHeight="false" outlineLevel="0" collapsed="false">
      <c r="A26" s="39" t="n">
        <v>37712</v>
      </c>
      <c r="B26" s="40" t="n">
        <v>0.247061801385</v>
      </c>
      <c r="C26" s="41" t="n">
        <v>0.247061801385</v>
      </c>
      <c r="D26" s="41" t="n">
        <v>0.247061801385</v>
      </c>
      <c r="E26" s="41" t="n">
        <v>0.249061801385</v>
      </c>
      <c r="F26" s="41" t="n">
        <v>0.250061801385</v>
      </c>
      <c r="G26" s="41" t="n">
        <v>0.251561801385</v>
      </c>
      <c r="H26" s="41" t="n">
        <v>0.251561801385</v>
      </c>
      <c r="I26" s="41" t="n">
        <v>0.252561801385</v>
      </c>
      <c r="J26" s="41" t="n">
        <v>0.252561801385</v>
      </c>
      <c r="K26" s="41" t="n">
        <v>0.252561801385</v>
      </c>
      <c r="L26" s="41" t="n">
        <v>0.252561801385</v>
      </c>
      <c r="M26" s="41" t="n">
        <v>0.251561801385</v>
      </c>
      <c r="N26" s="41" t="n">
        <v>0.251561801385</v>
      </c>
      <c r="O26" s="41" t="n">
        <v>0.251561801385</v>
      </c>
      <c r="P26" s="41" t="n">
        <v>0.249061801385</v>
      </c>
      <c r="Q26" s="41" t="n">
        <v>0.246561801385</v>
      </c>
      <c r="R26" s="41" t="n">
        <v>0.246561801385</v>
      </c>
      <c r="S26" s="41" t="n">
        <v>0.247561801385</v>
      </c>
      <c r="T26" s="41" t="n">
        <v>0.247561801385</v>
      </c>
      <c r="U26" s="41" t="n">
        <v>0.249061801385</v>
      </c>
      <c r="V26" s="41" t="n">
        <v>0.251061801385</v>
      </c>
      <c r="W26" s="41" t="n">
        <v>0.251061801385</v>
      </c>
      <c r="X26" s="41" t="n">
        <v>0.253561801385</v>
      </c>
      <c r="Y26" s="41" t="n">
        <v>0.253561801385</v>
      </c>
      <c r="Z26" s="41" t="n">
        <v>0.248561801385</v>
      </c>
      <c r="AA26" s="41" t="n">
        <v>0.248561801385</v>
      </c>
      <c r="AB26" s="41" t="n">
        <v>0.248561801385</v>
      </c>
      <c r="AC26" s="41" t="n">
        <v>0.244561801385</v>
      </c>
      <c r="AD26" s="41" t="n">
        <v>0.240061801385</v>
      </c>
      <c r="AE26" s="41" t="n">
        <v>0.242061801385</v>
      </c>
      <c r="AF26" s="0" t="n">
        <f aca="false">AVERAGE(B26:AE26)</f>
        <v>0.249211801385</v>
      </c>
    </row>
    <row r="27" customFormat="false" ht="12.75" hidden="false" customHeight="false" outlineLevel="0" collapsed="false">
      <c r="A27" s="39" t="n">
        <v>37742</v>
      </c>
      <c r="B27" s="40" t="n">
        <v>0.24447116884323</v>
      </c>
      <c r="C27" s="41" t="n">
        <v>0.24447116884323</v>
      </c>
      <c r="D27" s="41" t="n">
        <v>0.24447116884323</v>
      </c>
      <c r="E27" s="41" t="n">
        <v>0.24647116884323</v>
      </c>
      <c r="F27" s="41" t="n">
        <v>0.24747116884323</v>
      </c>
      <c r="G27" s="41" t="n">
        <v>0.24897116884323</v>
      </c>
      <c r="H27" s="41" t="n">
        <v>0.24897116884323</v>
      </c>
      <c r="I27" s="41" t="n">
        <v>0.24997116884323</v>
      </c>
      <c r="J27" s="41" t="n">
        <v>0.24997116884323</v>
      </c>
      <c r="K27" s="41" t="n">
        <v>0.24997116884323</v>
      </c>
      <c r="L27" s="41" t="n">
        <v>0.24997116884323</v>
      </c>
      <c r="M27" s="41" t="n">
        <v>0.24897116884323</v>
      </c>
      <c r="N27" s="41" t="n">
        <v>0.24897116884323</v>
      </c>
      <c r="O27" s="41" t="n">
        <v>0.24897116884323</v>
      </c>
      <c r="P27" s="41" t="n">
        <v>0.24647116884323</v>
      </c>
      <c r="Q27" s="41" t="n">
        <v>0.24397116884323</v>
      </c>
      <c r="R27" s="41" t="n">
        <v>0.24397116884323</v>
      </c>
      <c r="S27" s="41" t="n">
        <v>0.24497116884323</v>
      </c>
      <c r="T27" s="41" t="n">
        <v>0.24497116884323</v>
      </c>
      <c r="U27" s="41" t="n">
        <v>0.24647116884323</v>
      </c>
      <c r="V27" s="41" t="n">
        <v>0.24847116884323</v>
      </c>
      <c r="W27" s="41" t="n">
        <v>0.24847116884323</v>
      </c>
      <c r="X27" s="41" t="n">
        <v>0.25097116884323</v>
      </c>
      <c r="Y27" s="41" t="n">
        <v>0.25097116884323</v>
      </c>
      <c r="Z27" s="41" t="n">
        <v>0.24597116884323</v>
      </c>
      <c r="AA27" s="41" t="n">
        <v>0.24597116884323</v>
      </c>
      <c r="AB27" s="41" t="n">
        <v>0.24597116884323</v>
      </c>
      <c r="AC27" s="41" t="n">
        <v>0.24197116884323</v>
      </c>
      <c r="AD27" s="41" t="n">
        <v>0.23747116884323</v>
      </c>
      <c r="AE27" s="41" t="n">
        <v>0.23947116884323</v>
      </c>
      <c r="AF27" s="0" t="n">
        <f aca="false">AVERAGE(B27:AE27)</f>
        <v>0.24662116884323</v>
      </c>
    </row>
    <row r="28" customFormat="false" ht="12.75" hidden="false" customHeight="false" outlineLevel="0" collapsed="false">
      <c r="A28" s="39" t="n">
        <v>37773</v>
      </c>
      <c r="B28" s="40" t="n">
        <v>0.24296585831476</v>
      </c>
      <c r="C28" s="41" t="n">
        <v>0.24296585831476</v>
      </c>
      <c r="D28" s="41" t="n">
        <v>0.24296585831476</v>
      </c>
      <c r="E28" s="41" t="n">
        <v>0.24496585831476</v>
      </c>
      <c r="F28" s="41" t="n">
        <v>0.24596585831476</v>
      </c>
      <c r="G28" s="41" t="n">
        <v>0.24746585831476</v>
      </c>
      <c r="H28" s="41" t="n">
        <v>0.24746585831476</v>
      </c>
      <c r="I28" s="41" t="n">
        <v>0.24846585831476</v>
      </c>
      <c r="J28" s="41" t="n">
        <v>0.24846585831476</v>
      </c>
      <c r="K28" s="41" t="n">
        <v>0.24846585831476</v>
      </c>
      <c r="L28" s="41" t="n">
        <v>0.24846585831476</v>
      </c>
      <c r="M28" s="41" t="n">
        <v>0.24746585831476</v>
      </c>
      <c r="N28" s="41" t="n">
        <v>0.24746585831476</v>
      </c>
      <c r="O28" s="41" t="n">
        <v>0.24746585831476</v>
      </c>
      <c r="P28" s="41" t="n">
        <v>0.24496585831476</v>
      </c>
      <c r="Q28" s="41" t="n">
        <v>0.24246585831476</v>
      </c>
      <c r="R28" s="41" t="n">
        <v>0.24246585831476</v>
      </c>
      <c r="S28" s="41" t="n">
        <v>0.24346585831476</v>
      </c>
      <c r="T28" s="41" t="n">
        <v>0.24346585831476</v>
      </c>
      <c r="U28" s="41" t="n">
        <v>0.24496585831476</v>
      </c>
      <c r="V28" s="41" t="n">
        <v>0.24696585831476</v>
      </c>
      <c r="W28" s="41" t="n">
        <v>0.24696585831476</v>
      </c>
      <c r="X28" s="41" t="n">
        <v>0.24946585831476</v>
      </c>
      <c r="Y28" s="41" t="n">
        <v>0.24946585831476</v>
      </c>
      <c r="Z28" s="41" t="n">
        <v>0.24446585831476</v>
      </c>
      <c r="AA28" s="41" t="n">
        <v>0.24446585831476</v>
      </c>
      <c r="AB28" s="41" t="n">
        <v>0.24446585831476</v>
      </c>
      <c r="AC28" s="41" t="n">
        <v>0.24046585831476</v>
      </c>
      <c r="AD28" s="41" t="n">
        <v>0.23596585831476</v>
      </c>
      <c r="AE28" s="41" t="n">
        <v>0.23796585831476</v>
      </c>
      <c r="AF28" s="0" t="n">
        <f aca="false">AVERAGE(B28:AE28)</f>
        <v>0.24511585831476</v>
      </c>
    </row>
    <row r="29" customFormat="false" ht="12.75" hidden="false" customHeight="false" outlineLevel="0" collapsed="false">
      <c r="A29" s="39" t="n">
        <v>37803</v>
      </c>
      <c r="B29" s="40" t="n">
        <v>0.23925873422688</v>
      </c>
      <c r="C29" s="41" t="n">
        <v>0.23925873422688</v>
      </c>
      <c r="D29" s="41" t="n">
        <v>0.23925873422688</v>
      </c>
      <c r="E29" s="41" t="n">
        <v>0.24125873422688</v>
      </c>
      <c r="F29" s="41" t="n">
        <v>0.24225873422688</v>
      </c>
      <c r="G29" s="41" t="n">
        <v>0.24375873422688</v>
      </c>
      <c r="H29" s="41" t="n">
        <v>0.24375873422688</v>
      </c>
      <c r="I29" s="41" t="n">
        <v>0.24475873422688</v>
      </c>
      <c r="J29" s="41" t="n">
        <v>0.24475873422688</v>
      </c>
      <c r="K29" s="41" t="n">
        <v>0.24475873422688</v>
      </c>
      <c r="L29" s="41" t="n">
        <v>0.24475873422688</v>
      </c>
      <c r="M29" s="41" t="n">
        <v>0.24375873422688</v>
      </c>
      <c r="N29" s="41" t="n">
        <v>0.24375873422688</v>
      </c>
      <c r="O29" s="41" t="n">
        <v>0.24375873422688</v>
      </c>
      <c r="P29" s="41" t="n">
        <v>0.24125873422688</v>
      </c>
      <c r="Q29" s="41" t="n">
        <v>0.23875873422688</v>
      </c>
      <c r="R29" s="41" t="n">
        <v>0.23875873422688</v>
      </c>
      <c r="S29" s="41" t="n">
        <v>0.23975873422688</v>
      </c>
      <c r="T29" s="41" t="n">
        <v>0.23975873422688</v>
      </c>
      <c r="U29" s="41" t="n">
        <v>0.24125873422688</v>
      </c>
      <c r="V29" s="41" t="n">
        <v>0.24325873422688</v>
      </c>
      <c r="W29" s="41" t="n">
        <v>0.24325873422688</v>
      </c>
      <c r="X29" s="41" t="n">
        <v>0.24575873422688</v>
      </c>
      <c r="Y29" s="41" t="n">
        <v>0.24575873422688</v>
      </c>
      <c r="Z29" s="41" t="n">
        <v>0.24075873422688</v>
      </c>
      <c r="AA29" s="41" t="n">
        <v>0.24075873422688</v>
      </c>
      <c r="AB29" s="41" t="n">
        <v>0.24075873422688</v>
      </c>
      <c r="AC29" s="41" t="n">
        <v>0.23675873422688</v>
      </c>
      <c r="AD29" s="41" t="n">
        <v>0.23225873422688</v>
      </c>
      <c r="AE29" s="41" t="n">
        <v>0.23425873422688</v>
      </c>
      <c r="AF29" s="0" t="n">
        <f aca="false">AVERAGE(B29:AE29)</f>
        <v>0.24140873422688</v>
      </c>
    </row>
    <row r="30" customFormat="false" ht="12.75" hidden="false" customHeight="false" outlineLevel="0" collapsed="false">
      <c r="A30" s="39" t="n">
        <v>37834</v>
      </c>
      <c r="B30" s="40" t="n">
        <v>0.23709369127643</v>
      </c>
      <c r="C30" s="41" t="n">
        <v>0.23709369127643</v>
      </c>
      <c r="D30" s="41" t="n">
        <v>0.23709369127643</v>
      </c>
      <c r="E30" s="41" t="n">
        <v>0.23909369127643</v>
      </c>
      <c r="F30" s="41" t="n">
        <v>0.24009369127643</v>
      </c>
      <c r="G30" s="41" t="n">
        <v>0.24159369127643</v>
      </c>
      <c r="H30" s="41" t="n">
        <v>0.24159369127643</v>
      </c>
      <c r="I30" s="41" t="n">
        <v>0.24259369127643</v>
      </c>
      <c r="J30" s="41" t="n">
        <v>0.24259369127643</v>
      </c>
      <c r="K30" s="41" t="n">
        <v>0.24259369127643</v>
      </c>
      <c r="L30" s="41" t="n">
        <v>0.24259369127643</v>
      </c>
      <c r="M30" s="41" t="n">
        <v>0.24159369127643</v>
      </c>
      <c r="N30" s="41" t="n">
        <v>0.24159369127643</v>
      </c>
      <c r="O30" s="41" t="n">
        <v>0.24159369127643</v>
      </c>
      <c r="P30" s="41" t="n">
        <v>0.23909369127643</v>
      </c>
      <c r="Q30" s="41" t="n">
        <v>0.23659369127643</v>
      </c>
      <c r="R30" s="41" t="n">
        <v>0.23659369127643</v>
      </c>
      <c r="S30" s="41" t="n">
        <v>0.23759369127643</v>
      </c>
      <c r="T30" s="41" t="n">
        <v>0.23759369127643</v>
      </c>
      <c r="U30" s="41" t="n">
        <v>0.23909369127643</v>
      </c>
      <c r="V30" s="41" t="n">
        <v>0.24109369127643</v>
      </c>
      <c r="W30" s="41" t="n">
        <v>0.24109369127643</v>
      </c>
      <c r="X30" s="41" t="n">
        <v>0.24359369127643</v>
      </c>
      <c r="Y30" s="41" t="n">
        <v>0.24359369127643</v>
      </c>
      <c r="Z30" s="41" t="n">
        <v>0.23859369127643</v>
      </c>
      <c r="AA30" s="41" t="n">
        <v>0.23859369127643</v>
      </c>
      <c r="AB30" s="41" t="n">
        <v>0.23859369127643</v>
      </c>
      <c r="AC30" s="41" t="n">
        <v>0.23459369127643</v>
      </c>
      <c r="AD30" s="41" t="n">
        <v>0.23009369127643</v>
      </c>
      <c r="AE30" s="41" t="n">
        <v>0.23209369127643</v>
      </c>
      <c r="AF30" s="0" t="n">
        <f aca="false">AVERAGE(B30:AE30)</f>
        <v>0.23924369127643</v>
      </c>
    </row>
    <row r="31" customFormat="false" ht="12.75" hidden="false" customHeight="false" outlineLevel="0" collapsed="false">
      <c r="A31" s="39" t="n">
        <v>37865</v>
      </c>
      <c r="B31" s="40" t="n">
        <v>0.23497872260037</v>
      </c>
      <c r="C31" s="41" t="n">
        <v>0.23497872260037</v>
      </c>
      <c r="D31" s="41" t="n">
        <v>0.23497872260037</v>
      </c>
      <c r="E31" s="41" t="n">
        <v>0.23697872260037</v>
      </c>
      <c r="F31" s="41" t="n">
        <v>0.23797872260037</v>
      </c>
      <c r="G31" s="41" t="n">
        <v>0.23947872260037</v>
      </c>
      <c r="H31" s="41" t="n">
        <v>0.23947872260037</v>
      </c>
      <c r="I31" s="41" t="n">
        <v>0.24047872260037</v>
      </c>
      <c r="J31" s="41" t="n">
        <v>0.24047872260037</v>
      </c>
      <c r="K31" s="41" t="n">
        <v>0.24047872260037</v>
      </c>
      <c r="L31" s="41" t="n">
        <v>0.24047872260037</v>
      </c>
      <c r="M31" s="41" t="n">
        <v>0.23947872260037</v>
      </c>
      <c r="N31" s="41" t="n">
        <v>0.23947872260037</v>
      </c>
      <c r="O31" s="41" t="n">
        <v>0.23947872260037</v>
      </c>
      <c r="P31" s="41" t="n">
        <v>0.23697872260037</v>
      </c>
      <c r="Q31" s="41" t="n">
        <v>0.23447872260037</v>
      </c>
      <c r="R31" s="41" t="n">
        <v>0.23447872260037</v>
      </c>
      <c r="S31" s="41" t="n">
        <v>0.23547872260037</v>
      </c>
      <c r="T31" s="41" t="n">
        <v>0.23547872260037</v>
      </c>
      <c r="U31" s="41" t="n">
        <v>0.23697872260037</v>
      </c>
      <c r="V31" s="41" t="n">
        <v>0.23897872260037</v>
      </c>
      <c r="W31" s="41" t="n">
        <v>0.23897872260037</v>
      </c>
      <c r="X31" s="41" t="n">
        <v>0.24147872260037</v>
      </c>
      <c r="Y31" s="41" t="n">
        <v>0.24147872260037</v>
      </c>
      <c r="Z31" s="41" t="n">
        <v>0.23647872260037</v>
      </c>
      <c r="AA31" s="41" t="n">
        <v>0.23647872260037</v>
      </c>
      <c r="AB31" s="41" t="n">
        <v>0.23647872260037</v>
      </c>
      <c r="AC31" s="41" t="n">
        <v>0.23247872260037</v>
      </c>
      <c r="AD31" s="41" t="n">
        <v>0.22797872260037</v>
      </c>
      <c r="AE31" s="41" t="n">
        <v>0.22897872260037</v>
      </c>
      <c r="AF31" s="0" t="n">
        <f aca="false">AVERAGE(B31:AE31)</f>
        <v>0.237095389267037</v>
      </c>
    </row>
    <row r="32" customFormat="false" ht="12.75" hidden="false" customHeight="false" outlineLevel="0" collapsed="false">
      <c r="A32" s="39" t="n">
        <v>37895</v>
      </c>
      <c r="B32" s="40" t="n">
        <v>0.23320316548305</v>
      </c>
      <c r="C32" s="41" t="n">
        <v>0.23320316548305</v>
      </c>
      <c r="D32" s="41" t="n">
        <v>0.23320316548305</v>
      </c>
      <c r="E32" s="41" t="n">
        <v>0.23520316548305</v>
      </c>
      <c r="F32" s="41" t="n">
        <v>0.23620316548305</v>
      </c>
      <c r="G32" s="41" t="n">
        <v>0.23770316548305</v>
      </c>
      <c r="H32" s="41" t="n">
        <v>0.23770316548305</v>
      </c>
      <c r="I32" s="41" t="n">
        <v>0.23870316548305</v>
      </c>
      <c r="J32" s="41" t="n">
        <v>0.23870316548305</v>
      </c>
      <c r="K32" s="41" t="n">
        <v>0.23870316548305</v>
      </c>
      <c r="L32" s="41" t="n">
        <v>0.23870316548305</v>
      </c>
      <c r="M32" s="41" t="n">
        <v>0.23770316548305</v>
      </c>
      <c r="N32" s="41" t="n">
        <v>0.23770316548305</v>
      </c>
      <c r="O32" s="41" t="n">
        <v>0.23770316548305</v>
      </c>
      <c r="P32" s="41" t="n">
        <v>0.23520316548305</v>
      </c>
      <c r="Q32" s="41" t="n">
        <v>0.23270316548305</v>
      </c>
      <c r="R32" s="41" t="n">
        <v>0.23270316548305</v>
      </c>
      <c r="S32" s="41" t="n">
        <v>0.23370316548305</v>
      </c>
      <c r="T32" s="41" t="n">
        <v>0.23370316548305</v>
      </c>
      <c r="U32" s="41" t="n">
        <v>0.23520316548305</v>
      </c>
      <c r="V32" s="41" t="n">
        <v>0.23720316548305</v>
      </c>
      <c r="W32" s="41" t="n">
        <v>0.23720316548305</v>
      </c>
      <c r="X32" s="41" t="n">
        <v>0.23970316548305</v>
      </c>
      <c r="Y32" s="41" t="n">
        <v>0.23970316548305</v>
      </c>
      <c r="Z32" s="41" t="n">
        <v>0.23470316548305</v>
      </c>
      <c r="AA32" s="41" t="n">
        <v>0.23470316548305</v>
      </c>
      <c r="AB32" s="41" t="n">
        <v>0.23470316548305</v>
      </c>
      <c r="AC32" s="41" t="n">
        <v>0.23070316548305</v>
      </c>
      <c r="AD32" s="41" t="n">
        <v>0.22620316548305</v>
      </c>
      <c r="AE32" s="41" t="n">
        <v>0.22620316548305</v>
      </c>
      <c r="AF32" s="0" t="n">
        <f aca="false">AVERAGE(B32:AE32)</f>
        <v>0.235286498816383</v>
      </c>
    </row>
    <row r="33" customFormat="false" ht="12.75" hidden="false" customHeight="false" outlineLevel="0" collapsed="false">
      <c r="A33" s="39" t="n">
        <v>37926</v>
      </c>
      <c r="B33" s="40" t="n">
        <v>0.23169941889568</v>
      </c>
      <c r="C33" s="41" t="n">
        <v>0.23169941889568</v>
      </c>
      <c r="D33" s="41" t="n">
        <v>0.23169941889568</v>
      </c>
      <c r="E33" s="41" t="n">
        <v>0.23369941889568</v>
      </c>
      <c r="F33" s="41" t="n">
        <v>0.23469941889568</v>
      </c>
      <c r="G33" s="41" t="n">
        <v>0.23619941889568</v>
      </c>
      <c r="H33" s="41" t="n">
        <v>0.23619941889568</v>
      </c>
      <c r="I33" s="41" t="n">
        <v>0.23719941889568</v>
      </c>
      <c r="J33" s="41" t="n">
        <v>0.23719941889568</v>
      </c>
      <c r="K33" s="41" t="n">
        <v>0.23719941889568</v>
      </c>
      <c r="L33" s="41" t="n">
        <v>0.23719941889568</v>
      </c>
      <c r="M33" s="41" t="n">
        <v>0.23619941889568</v>
      </c>
      <c r="N33" s="41" t="n">
        <v>0.23619941889568</v>
      </c>
      <c r="O33" s="41" t="n">
        <v>0.23569941889568</v>
      </c>
      <c r="P33" s="41" t="n">
        <v>0.23319941889568</v>
      </c>
      <c r="Q33" s="41" t="n">
        <v>0.23069941889568</v>
      </c>
      <c r="R33" s="41" t="n">
        <v>0.23069941889568</v>
      </c>
      <c r="S33" s="41" t="n">
        <v>0.23169941889568</v>
      </c>
      <c r="T33" s="41" t="n">
        <v>0.23169941889568</v>
      </c>
      <c r="U33" s="41" t="n">
        <v>0.23319941889568</v>
      </c>
      <c r="V33" s="41" t="n">
        <v>0.23519941889568</v>
      </c>
      <c r="W33" s="41" t="n">
        <v>0.23519941889568</v>
      </c>
      <c r="X33" s="41" t="n">
        <v>0.23769941889568</v>
      </c>
      <c r="Y33" s="41" t="n">
        <v>0.23769941889568</v>
      </c>
      <c r="Z33" s="41" t="n">
        <v>0.23269941889568</v>
      </c>
      <c r="AA33" s="41" t="n">
        <v>0.23269941889568</v>
      </c>
      <c r="AB33" s="41" t="n">
        <v>0.23269941889568</v>
      </c>
      <c r="AC33" s="41" t="n">
        <v>0.22969941889568</v>
      </c>
      <c r="AD33" s="41" t="n">
        <v>0.22519941889568</v>
      </c>
      <c r="AE33" s="41" t="n">
        <v>0.22319941889568</v>
      </c>
      <c r="AF33" s="0" t="n">
        <f aca="false">AVERAGE(B33:AE33)</f>
        <v>0.233532752229013</v>
      </c>
    </row>
    <row r="34" customFormat="false" ht="12.75" hidden="false" customHeight="false" outlineLevel="0" collapsed="false">
      <c r="A34" s="39" t="n">
        <v>37956</v>
      </c>
      <c r="B34" s="40" t="n">
        <v>0.22862499915352</v>
      </c>
      <c r="C34" s="41" t="n">
        <v>0.22862499915352</v>
      </c>
      <c r="D34" s="41" t="n">
        <v>0.22862499915352</v>
      </c>
      <c r="E34" s="41" t="n">
        <v>0.23062499915352</v>
      </c>
      <c r="F34" s="41" t="n">
        <v>0.23162499915352</v>
      </c>
      <c r="G34" s="41" t="n">
        <v>0.23312499915352</v>
      </c>
      <c r="H34" s="41" t="n">
        <v>0.23312499915352</v>
      </c>
      <c r="I34" s="41" t="n">
        <v>0.23412499915352</v>
      </c>
      <c r="J34" s="41" t="n">
        <v>0.23412499915352</v>
      </c>
      <c r="K34" s="41" t="n">
        <v>0.23412499915352</v>
      </c>
      <c r="L34" s="41" t="n">
        <v>0.23412499915352</v>
      </c>
      <c r="M34" s="41" t="n">
        <v>0.23312499915352</v>
      </c>
      <c r="N34" s="41" t="n">
        <v>0.23312499915352</v>
      </c>
      <c r="O34" s="41" t="n">
        <v>0.23212499915352</v>
      </c>
      <c r="P34" s="41" t="n">
        <v>0.22962499915352</v>
      </c>
      <c r="Q34" s="41" t="n">
        <v>0.22712499915352</v>
      </c>
      <c r="R34" s="41" t="n">
        <v>0.22712499915352</v>
      </c>
      <c r="S34" s="41" t="n">
        <v>0.22812499915352</v>
      </c>
      <c r="T34" s="41" t="n">
        <v>0.22812499915352</v>
      </c>
      <c r="U34" s="41" t="n">
        <v>0.22962499915352</v>
      </c>
      <c r="V34" s="41" t="n">
        <v>0.23162499915352</v>
      </c>
      <c r="W34" s="41" t="n">
        <v>0.23162499915352</v>
      </c>
      <c r="X34" s="41" t="n">
        <v>0.23412499915352</v>
      </c>
      <c r="Y34" s="41" t="n">
        <v>0.23412499915352</v>
      </c>
      <c r="Z34" s="41" t="n">
        <v>0.22912499915352</v>
      </c>
      <c r="AA34" s="41" t="n">
        <v>0.22912499915352</v>
      </c>
      <c r="AB34" s="41" t="n">
        <v>0.22912499915352</v>
      </c>
      <c r="AC34" s="41" t="n">
        <v>0.22612499915352</v>
      </c>
      <c r="AD34" s="41" t="n">
        <v>0.22162499915352</v>
      </c>
      <c r="AE34" s="41" t="n">
        <v>0.22162499915352</v>
      </c>
      <c r="AF34" s="0" t="n">
        <f aca="false">AVERAGE(B34:AE34)</f>
        <v>0.230241665820187</v>
      </c>
    </row>
    <row r="35" customFormat="false" ht="12.75" hidden="false" customHeight="false" outlineLevel="0" collapsed="false">
      <c r="A35" s="39" t="n">
        <v>37987</v>
      </c>
      <c r="B35" s="40" t="n">
        <v>0.2281863053356</v>
      </c>
      <c r="C35" s="41" t="n">
        <v>0.2281863053356</v>
      </c>
      <c r="D35" s="41" t="n">
        <v>0.2281863053356</v>
      </c>
      <c r="E35" s="41" t="n">
        <v>0.2301863053356</v>
      </c>
      <c r="F35" s="41" t="n">
        <v>0.2311863053356</v>
      </c>
      <c r="G35" s="41" t="n">
        <v>0.2326863053356</v>
      </c>
      <c r="H35" s="41" t="n">
        <v>0.2326863053356</v>
      </c>
      <c r="I35" s="41" t="n">
        <v>0.2336863053356</v>
      </c>
      <c r="J35" s="41" t="n">
        <v>0.2336863053356</v>
      </c>
      <c r="K35" s="41" t="n">
        <v>0.2336863053356</v>
      </c>
      <c r="L35" s="41" t="n">
        <v>0.2336863053356</v>
      </c>
      <c r="M35" s="41" t="n">
        <v>0.2326863053356</v>
      </c>
      <c r="N35" s="41" t="n">
        <v>0.2326863053356</v>
      </c>
      <c r="O35" s="41" t="n">
        <v>0.2311863053356</v>
      </c>
      <c r="P35" s="41" t="n">
        <v>0.2286863053356</v>
      </c>
      <c r="Q35" s="41" t="n">
        <v>0.2261863053356</v>
      </c>
      <c r="R35" s="41" t="n">
        <v>0.2261863053356</v>
      </c>
      <c r="S35" s="41" t="n">
        <v>0.2271863053356</v>
      </c>
      <c r="T35" s="41" t="n">
        <v>0.2271863053356</v>
      </c>
      <c r="U35" s="41" t="n">
        <v>0.2286863053356</v>
      </c>
      <c r="V35" s="41" t="n">
        <v>0.2306863053356</v>
      </c>
      <c r="W35" s="41" t="n">
        <v>0.2306863053356</v>
      </c>
      <c r="X35" s="41" t="n">
        <v>0.2331863053356</v>
      </c>
      <c r="Y35" s="41" t="n">
        <v>0.2331863053356</v>
      </c>
      <c r="Z35" s="41" t="n">
        <v>0.2281863053356</v>
      </c>
      <c r="AA35" s="41" t="n">
        <v>0.2281863053356</v>
      </c>
      <c r="AB35" s="41" t="n">
        <v>0.2281863053356</v>
      </c>
      <c r="AC35" s="41" t="n">
        <v>0.2251863053356</v>
      </c>
      <c r="AD35" s="41" t="n">
        <v>0.2206863053356</v>
      </c>
      <c r="AE35" s="41" t="n">
        <v>0.2206863053356</v>
      </c>
      <c r="AF35" s="0" t="n">
        <f aca="false">AVERAGE(B35:AE35)</f>
        <v>0.229519638668933</v>
      </c>
    </row>
    <row r="36" customFormat="false" ht="12.75" hidden="false" customHeight="false" outlineLevel="0" collapsed="false">
      <c r="A36" s="39" t="n">
        <v>38018</v>
      </c>
      <c r="B36" s="40" t="n">
        <v>0.2264488233783</v>
      </c>
      <c r="C36" s="41" t="n">
        <v>0.2264488233783</v>
      </c>
      <c r="D36" s="41" t="n">
        <v>0.2264488233783</v>
      </c>
      <c r="E36" s="41" t="n">
        <v>0.2284488233783</v>
      </c>
      <c r="F36" s="41" t="n">
        <v>0.2289488233783</v>
      </c>
      <c r="G36" s="41" t="n">
        <v>0.2294488233783</v>
      </c>
      <c r="H36" s="41" t="n">
        <v>0.2294488233783</v>
      </c>
      <c r="I36" s="41" t="n">
        <v>0.2304488233783</v>
      </c>
      <c r="J36" s="41" t="n">
        <v>0.2304488233783</v>
      </c>
      <c r="K36" s="41" t="n">
        <v>0.2304488233783</v>
      </c>
      <c r="L36" s="41" t="n">
        <v>0.2304488233783</v>
      </c>
      <c r="M36" s="41" t="n">
        <v>0.2299488233783</v>
      </c>
      <c r="N36" s="41" t="n">
        <v>0.2299488233783</v>
      </c>
      <c r="O36" s="41" t="n">
        <v>0.2279488233783</v>
      </c>
      <c r="P36" s="41" t="n">
        <v>0.2254488233783</v>
      </c>
      <c r="Q36" s="41" t="n">
        <v>0.2229488233783</v>
      </c>
      <c r="R36" s="41" t="n">
        <v>0.2229488233783</v>
      </c>
      <c r="S36" s="41" t="n">
        <v>0.2239488233783</v>
      </c>
      <c r="T36" s="41" t="n">
        <v>0.2239488233783</v>
      </c>
      <c r="U36" s="41" t="n">
        <v>0.2254488233783</v>
      </c>
      <c r="V36" s="41" t="n">
        <v>0.2274488233783</v>
      </c>
      <c r="W36" s="41" t="n">
        <v>0.2274488233783</v>
      </c>
      <c r="X36" s="41" t="n">
        <v>0.2299488233783</v>
      </c>
      <c r="Y36" s="41" t="n">
        <v>0.2299488233783</v>
      </c>
      <c r="Z36" s="41" t="n">
        <v>0.2249488233783</v>
      </c>
      <c r="AA36" s="41" t="n">
        <v>0.2249488233783</v>
      </c>
      <c r="AB36" s="41" t="n">
        <v>0.2249488233783</v>
      </c>
      <c r="AC36" s="41" t="n">
        <v>0.2219488233783</v>
      </c>
      <c r="AD36" s="41" t="n">
        <v>0.2174488233783</v>
      </c>
      <c r="AE36" s="41" t="n">
        <v>0.2174488233783</v>
      </c>
      <c r="AF36" s="0" t="n">
        <f aca="false">AVERAGE(B36:AE36)</f>
        <v>0.2265488233783</v>
      </c>
    </row>
    <row r="37" customFormat="false" ht="12.75" hidden="false" customHeight="false" outlineLevel="0" collapsed="false">
      <c r="A37" s="39" t="n">
        <v>38047</v>
      </c>
      <c r="B37" s="40" t="n">
        <v>0.22466831636207</v>
      </c>
      <c r="C37" s="41" t="n">
        <v>0.22466831636207</v>
      </c>
      <c r="D37" s="41" t="n">
        <v>0.22466831636207</v>
      </c>
      <c r="E37" s="41" t="n">
        <v>0.22666831636207</v>
      </c>
      <c r="F37" s="41" t="n">
        <v>0.22716831636207</v>
      </c>
      <c r="G37" s="41" t="n">
        <v>0.22766831636207</v>
      </c>
      <c r="H37" s="41" t="n">
        <v>0.22766831636207</v>
      </c>
      <c r="I37" s="41" t="n">
        <v>0.22866831636207</v>
      </c>
      <c r="J37" s="41" t="n">
        <v>0.22866831636207</v>
      </c>
      <c r="K37" s="41" t="n">
        <v>0.22866831636207</v>
      </c>
      <c r="L37" s="41" t="n">
        <v>0.22866831636207</v>
      </c>
      <c r="M37" s="41" t="n">
        <v>0.22816831636207</v>
      </c>
      <c r="N37" s="41" t="n">
        <v>0.22816831636207</v>
      </c>
      <c r="O37" s="41" t="n">
        <v>0.22616831636207</v>
      </c>
      <c r="P37" s="41" t="n">
        <v>0.22366831636207</v>
      </c>
      <c r="Q37" s="41" t="n">
        <v>0.22116831636207</v>
      </c>
      <c r="R37" s="41" t="n">
        <v>0.22116831636207</v>
      </c>
      <c r="S37" s="41" t="n">
        <v>0.22116831636207</v>
      </c>
      <c r="T37" s="41" t="n">
        <v>0.22116831636207</v>
      </c>
      <c r="U37" s="41" t="n">
        <v>0.22266831636207</v>
      </c>
      <c r="V37" s="41" t="n">
        <v>0.22466831636207</v>
      </c>
      <c r="W37" s="41" t="n">
        <v>0.22566831636207</v>
      </c>
      <c r="X37" s="41" t="n">
        <v>0.22816831636207</v>
      </c>
      <c r="Y37" s="41" t="n">
        <v>0.22816831636207</v>
      </c>
      <c r="Z37" s="41" t="n">
        <v>0.22316831636207</v>
      </c>
      <c r="AA37" s="41" t="n">
        <v>0.22316831636207</v>
      </c>
      <c r="AB37" s="41" t="n">
        <v>0.22316831636207</v>
      </c>
      <c r="AC37" s="41" t="n">
        <v>0.22016831636207</v>
      </c>
      <c r="AD37" s="41" t="n">
        <v>0.21566831636207</v>
      </c>
      <c r="AE37" s="41" t="n">
        <v>0.21666831636207</v>
      </c>
      <c r="AF37" s="0" t="n">
        <f aca="false">AVERAGE(B37:AE37)</f>
        <v>0.22466831636207</v>
      </c>
    </row>
    <row r="38" customFormat="false" ht="12.75" hidden="false" customHeight="false" outlineLevel="0" collapsed="false">
      <c r="A38" s="39" t="n">
        <v>38078</v>
      </c>
      <c r="B38" s="40" t="n">
        <v>0.22262069615964</v>
      </c>
      <c r="C38" s="41" t="n">
        <v>0.22262069615964</v>
      </c>
      <c r="D38" s="41" t="n">
        <v>0.22262069615964</v>
      </c>
      <c r="E38" s="41" t="n">
        <v>0.22462069615964</v>
      </c>
      <c r="F38" s="41" t="n">
        <v>0.22512069615964</v>
      </c>
      <c r="G38" s="41" t="n">
        <v>0.22562069615964</v>
      </c>
      <c r="H38" s="41" t="n">
        <v>0.22562069615964</v>
      </c>
      <c r="I38" s="41" t="n">
        <v>0.22662069615964</v>
      </c>
      <c r="J38" s="41" t="n">
        <v>0.22662069615964</v>
      </c>
      <c r="K38" s="41" t="n">
        <v>0.22662069615964</v>
      </c>
      <c r="L38" s="41" t="n">
        <v>0.22662069615964</v>
      </c>
      <c r="M38" s="41" t="n">
        <v>0.22612069615964</v>
      </c>
      <c r="N38" s="41" t="n">
        <v>0.22612069615964</v>
      </c>
      <c r="O38" s="41" t="n">
        <v>0.22412069615964</v>
      </c>
      <c r="P38" s="41" t="n">
        <v>0.22162069615964</v>
      </c>
      <c r="Q38" s="41" t="n">
        <v>0.21912069615964</v>
      </c>
      <c r="R38" s="41" t="n">
        <v>0.21912069615964</v>
      </c>
      <c r="S38" s="41" t="n">
        <v>0.21912069615964</v>
      </c>
      <c r="T38" s="41" t="n">
        <v>0.21912069615964</v>
      </c>
      <c r="U38" s="41" t="n">
        <v>0.22162069615964</v>
      </c>
      <c r="V38" s="41" t="n">
        <v>0.22362069615964</v>
      </c>
      <c r="W38" s="41" t="n">
        <v>0.22362069615964</v>
      </c>
      <c r="X38" s="41" t="n">
        <v>0.22612069615964</v>
      </c>
      <c r="Y38" s="41" t="n">
        <v>0.22612069615964</v>
      </c>
      <c r="Z38" s="41" t="n">
        <v>0.22112069615964</v>
      </c>
      <c r="AA38" s="41" t="n">
        <v>0.22112069615964</v>
      </c>
      <c r="AB38" s="41" t="n">
        <v>0.22112069615964</v>
      </c>
      <c r="AC38" s="41" t="n">
        <v>0.21812069615964</v>
      </c>
      <c r="AD38" s="41" t="n">
        <v>0.21362069615964</v>
      </c>
      <c r="AE38" s="41" t="n">
        <v>0.21462069615964</v>
      </c>
      <c r="AF38" s="0" t="n">
        <f aca="false">AVERAGE(B38:AE38)</f>
        <v>0.222687362826307</v>
      </c>
    </row>
    <row r="39" customFormat="false" ht="12.75" hidden="false" customHeight="false" outlineLevel="0" collapsed="false">
      <c r="A39" s="39" t="n">
        <v>38108</v>
      </c>
      <c r="B39" s="40" t="n">
        <v>0.22067969979396</v>
      </c>
      <c r="C39" s="41" t="n">
        <v>0.22067969979396</v>
      </c>
      <c r="D39" s="41" t="n">
        <v>0.22067969979396</v>
      </c>
      <c r="E39" s="41" t="n">
        <v>0.22267969979396</v>
      </c>
      <c r="F39" s="41" t="n">
        <v>0.22317969979396</v>
      </c>
      <c r="G39" s="41" t="n">
        <v>0.22367969979396</v>
      </c>
      <c r="H39" s="41" t="n">
        <v>0.22367969979396</v>
      </c>
      <c r="I39" s="41" t="n">
        <v>0.22467969979396</v>
      </c>
      <c r="J39" s="41" t="n">
        <v>0.22467969979396</v>
      </c>
      <c r="K39" s="41" t="n">
        <v>0.22467969979396</v>
      </c>
      <c r="L39" s="41" t="n">
        <v>0.22467969979396</v>
      </c>
      <c r="M39" s="41" t="n">
        <v>0.22417969979396</v>
      </c>
      <c r="N39" s="41" t="n">
        <v>0.22417969979396</v>
      </c>
      <c r="O39" s="41" t="n">
        <v>0.22217969979396</v>
      </c>
      <c r="P39" s="41" t="n">
        <v>0.21967969979396</v>
      </c>
      <c r="Q39" s="41" t="n">
        <v>0.21717969979396</v>
      </c>
      <c r="R39" s="41" t="n">
        <v>0.21717969979396</v>
      </c>
      <c r="S39" s="41" t="n">
        <v>0.21717969979396</v>
      </c>
      <c r="T39" s="41" t="n">
        <v>0.21717969979396</v>
      </c>
      <c r="U39" s="41" t="n">
        <v>0.21967969979396</v>
      </c>
      <c r="V39" s="41" t="n">
        <v>0.22167969979396</v>
      </c>
      <c r="W39" s="41" t="n">
        <v>0.22217969979396</v>
      </c>
      <c r="X39" s="41" t="n">
        <v>0.22467969979396</v>
      </c>
      <c r="Y39" s="41" t="n">
        <v>0.22467969979396</v>
      </c>
      <c r="Z39" s="41" t="n">
        <v>0.21967969979396</v>
      </c>
      <c r="AA39" s="41" t="n">
        <v>0.21967969979396</v>
      </c>
      <c r="AB39" s="41" t="n">
        <v>0.21967969979396</v>
      </c>
      <c r="AC39" s="41" t="n">
        <v>0.21667969979396</v>
      </c>
      <c r="AD39" s="41" t="n">
        <v>0.21217969979396</v>
      </c>
      <c r="AE39" s="41" t="n">
        <v>0.21317969979396</v>
      </c>
      <c r="AF39" s="0" t="n">
        <f aca="false">AVERAGE(B39:AE39)</f>
        <v>0.220896366460627</v>
      </c>
    </row>
    <row r="40" customFormat="false" ht="12.75" hidden="false" customHeight="false" outlineLevel="0" collapsed="false">
      <c r="A40" s="39" t="n">
        <v>38139</v>
      </c>
      <c r="B40" s="40" t="n">
        <v>0.22021723338585</v>
      </c>
      <c r="C40" s="41" t="n">
        <v>0.22021723338585</v>
      </c>
      <c r="D40" s="41" t="n">
        <v>0.22021723338585</v>
      </c>
      <c r="E40" s="41" t="n">
        <v>0.22221723338585</v>
      </c>
      <c r="F40" s="41" t="n">
        <v>0.22271723338585</v>
      </c>
      <c r="G40" s="41" t="n">
        <v>0.22321723338585</v>
      </c>
      <c r="H40" s="41" t="n">
        <v>0.22321723338585</v>
      </c>
      <c r="I40" s="41" t="n">
        <v>0.22421723338585</v>
      </c>
      <c r="J40" s="41" t="n">
        <v>0.22421723338585</v>
      </c>
      <c r="K40" s="41" t="n">
        <v>0.22421723338585</v>
      </c>
      <c r="L40" s="41" t="n">
        <v>0.22421723338585</v>
      </c>
      <c r="M40" s="41" t="n">
        <v>0.22371723338585</v>
      </c>
      <c r="N40" s="41" t="n">
        <v>0.22371723338585</v>
      </c>
      <c r="O40" s="41" t="n">
        <v>0.22271723338585</v>
      </c>
      <c r="P40" s="41" t="n">
        <v>0.22021723338585</v>
      </c>
      <c r="Q40" s="41" t="n">
        <v>0.21771723338585</v>
      </c>
      <c r="R40" s="41" t="n">
        <v>0.21771723338585</v>
      </c>
      <c r="S40" s="41" t="n">
        <v>0.21771723338585</v>
      </c>
      <c r="T40" s="41" t="n">
        <v>0.21771723338585</v>
      </c>
      <c r="U40" s="41" t="n">
        <v>0.22021723338585</v>
      </c>
      <c r="V40" s="41" t="n">
        <v>0.22221723338585</v>
      </c>
      <c r="W40" s="41" t="n">
        <v>0.22071723338585</v>
      </c>
      <c r="X40" s="41" t="n">
        <v>0.22321723338585</v>
      </c>
      <c r="Y40" s="41" t="n">
        <v>0.22321723338585</v>
      </c>
      <c r="Z40" s="41" t="n">
        <v>0.21821723338585</v>
      </c>
      <c r="AA40" s="41" t="n">
        <v>0.21821723338585</v>
      </c>
      <c r="AB40" s="41" t="n">
        <v>0.21821723338585</v>
      </c>
      <c r="AC40" s="41" t="n">
        <v>0.21521723338585</v>
      </c>
      <c r="AD40" s="41" t="n">
        <v>0.21121723338585</v>
      </c>
      <c r="AE40" s="41" t="n">
        <v>0.21121723338585</v>
      </c>
      <c r="AF40" s="0" t="n">
        <f aca="false">AVERAGE(B40:AE40)</f>
        <v>0.220400566719183</v>
      </c>
    </row>
    <row r="41" customFormat="false" ht="12.75" hidden="false" customHeight="false" outlineLevel="0" collapsed="false">
      <c r="A41" s="39" t="n">
        <v>38169</v>
      </c>
      <c r="B41" s="40" t="n">
        <v>0.21831480987602</v>
      </c>
      <c r="C41" s="41" t="n">
        <v>0.21831480987602</v>
      </c>
      <c r="D41" s="41" t="n">
        <v>0.21831480987602</v>
      </c>
      <c r="E41" s="41" t="n">
        <v>0.22031480987602</v>
      </c>
      <c r="F41" s="41" t="n">
        <v>0.22081480987602</v>
      </c>
      <c r="G41" s="41" t="n">
        <v>0.22131480987602</v>
      </c>
      <c r="H41" s="41" t="n">
        <v>0.22131480987602</v>
      </c>
      <c r="I41" s="41" t="n">
        <v>0.22231480987602</v>
      </c>
      <c r="J41" s="41" t="n">
        <v>0.22231480987602</v>
      </c>
      <c r="K41" s="41" t="n">
        <v>0.22231480987602</v>
      </c>
      <c r="L41" s="41" t="n">
        <v>0.22231480987602</v>
      </c>
      <c r="M41" s="41" t="n">
        <v>0.22181480987602</v>
      </c>
      <c r="N41" s="41" t="n">
        <v>0.22181480987602</v>
      </c>
      <c r="O41" s="41" t="n">
        <v>0.21981480987602</v>
      </c>
      <c r="P41" s="41" t="n">
        <v>0.21731480987602</v>
      </c>
      <c r="Q41" s="41" t="n">
        <v>0.21481480987602</v>
      </c>
      <c r="R41" s="41" t="n">
        <v>0.21481480987602</v>
      </c>
      <c r="S41" s="41" t="n">
        <v>0.21481480987602</v>
      </c>
      <c r="T41" s="41" t="n">
        <v>0.21481480987602</v>
      </c>
      <c r="U41" s="41" t="n">
        <v>0.21631480987602</v>
      </c>
      <c r="V41" s="41" t="n">
        <v>0.21831480987602</v>
      </c>
      <c r="W41" s="41" t="n">
        <v>0.21831480987602</v>
      </c>
      <c r="X41" s="41" t="n">
        <v>0.22081480987602</v>
      </c>
      <c r="Y41" s="41" t="n">
        <v>0.22081480987602</v>
      </c>
      <c r="Z41" s="41" t="n">
        <v>0.21581480987602</v>
      </c>
      <c r="AA41" s="41" t="n">
        <v>0.21581480987602</v>
      </c>
      <c r="AB41" s="41" t="n">
        <v>0.21581480987602</v>
      </c>
      <c r="AC41" s="41" t="n">
        <v>0.21281480987602</v>
      </c>
      <c r="AD41" s="41" t="n">
        <v>0.21081480987602</v>
      </c>
      <c r="AE41" s="41" t="n">
        <v>0.21081480987602</v>
      </c>
      <c r="AF41" s="0" t="n">
        <f aca="false">AVERAGE(B41:AE41)</f>
        <v>0.218148143209353</v>
      </c>
    </row>
    <row r="42" customFormat="false" ht="12.75" hidden="false" customHeight="false" outlineLevel="0" collapsed="false">
      <c r="A42" s="39" t="n">
        <v>38200</v>
      </c>
      <c r="B42" s="40" t="n">
        <v>0.21592618021617</v>
      </c>
      <c r="C42" s="41" t="n">
        <v>0.21592618021617</v>
      </c>
      <c r="D42" s="41" t="n">
        <v>0.21592618021617</v>
      </c>
      <c r="E42" s="41" t="n">
        <v>0.21792618021617</v>
      </c>
      <c r="F42" s="41" t="n">
        <v>0.21842618021617</v>
      </c>
      <c r="G42" s="41" t="n">
        <v>0.21892618021617</v>
      </c>
      <c r="H42" s="41" t="n">
        <v>0.21892618021617</v>
      </c>
      <c r="I42" s="41" t="n">
        <v>0.21992618021617</v>
      </c>
      <c r="J42" s="41" t="n">
        <v>0.21992618021617</v>
      </c>
      <c r="K42" s="41" t="n">
        <v>0.21992618021617</v>
      </c>
      <c r="L42" s="41" t="n">
        <v>0.21992618021617</v>
      </c>
      <c r="M42" s="41" t="n">
        <v>0.21942618021617</v>
      </c>
      <c r="N42" s="41" t="n">
        <v>0.21942618021617</v>
      </c>
      <c r="O42" s="41" t="n">
        <v>0.21842618021617</v>
      </c>
      <c r="P42" s="41" t="n">
        <v>0.21592618021617</v>
      </c>
      <c r="Q42" s="41" t="n">
        <v>0.21342618021617</v>
      </c>
      <c r="R42" s="41" t="n">
        <v>0.21342618021617</v>
      </c>
      <c r="S42" s="41" t="n">
        <v>0.21342618021617</v>
      </c>
      <c r="T42" s="41" t="n">
        <v>0.21342618021617</v>
      </c>
      <c r="U42" s="41" t="n">
        <v>0.21492618021617</v>
      </c>
      <c r="V42" s="41" t="n">
        <v>0.21692618021617</v>
      </c>
      <c r="W42" s="41" t="n">
        <v>0.21692618021617</v>
      </c>
      <c r="X42" s="41" t="n">
        <v>0.21942618021617</v>
      </c>
      <c r="Y42" s="41" t="n">
        <v>0.21942618021617</v>
      </c>
      <c r="Z42" s="41" t="n">
        <v>0.21442618021617</v>
      </c>
      <c r="AA42" s="41" t="n">
        <v>0.21442618021617</v>
      </c>
      <c r="AB42" s="41" t="n">
        <v>0.21442618021617</v>
      </c>
      <c r="AC42" s="41" t="n">
        <v>0.21342618021617</v>
      </c>
      <c r="AD42" s="41" t="n">
        <v>0.21042618021617</v>
      </c>
      <c r="AE42" s="41" t="n">
        <v>0.20842618021617</v>
      </c>
      <c r="AF42" s="0" t="n">
        <f aca="false">AVERAGE(B42:AE42)</f>
        <v>0.216392846882837</v>
      </c>
    </row>
    <row r="43" customFormat="false" ht="12.75" hidden="false" customHeight="false" outlineLevel="0" collapsed="false">
      <c r="A43" s="39" t="n">
        <v>38231</v>
      </c>
      <c r="B43" s="40" t="n">
        <v>0.2148639059156</v>
      </c>
      <c r="C43" s="41" t="n">
        <v>0.2148639059156</v>
      </c>
      <c r="D43" s="41" t="n">
        <v>0.2148639059156</v>
      </c>
      <c r="E43" s="41" t="n">
        <v>0.2168639059156</v>
      </c>
      <c r="F43" s="41" t="n">
        <v>0.2173639059156</v>
      </c>
      <c r="G43" s="41" t="n">
        <v>0.2178639059156</v>
      </c>
      <c r="H43" s="41" t="n">
        <v>0.2178639059156</v>
      </c>
      <c r="I43" s="41" t="n">
        <v>0.2188639059156</v>
      </c>
      <c r="J43" s="41" t="n">
        <v>0.2188639059156</v>
      </c>
      <c r="K43" s="41" t="n">
        <v>0.2188639059156</v>
      </c>
      <c r="L43" s="41" t="n">
        <v>0.2188639059156</v>
      </c>
      <c r="M43" s="41" t="n">
        <v>0.2183639059156</v>
      </c>
      <c r="N43" s="41" t="n">
        <v>0.2183639059156</v>
      </c>
      <c r="O43" s="41" t="n">
        <v>0.2163639059156</v>
      </c>
      <c r="P43" s="41" t="n">
        <v>0.2138639059156</v>
      </c>
      <c r="Q43" s="41" t="n">
        <v>0.2113639059156</v>
      </c>
      <c r="R43" s="41" t="n">
        <v>0.2113639059156</v>
      </c>
      <c r="S43" s="41" t="n">
        <v>0.2113639059156</v>
      </c>
      <c r="T43" s="41" t="n">
        <v>0.2113639059156</v>
      </c>
      <c r="U43" s="41" t="n">
        <v>0.2138639059156</v>
      </c>
      <c r="V43" s="41" t="n">
        <v>0.2158639059156</v>
      </c>
      <c r="W43" s="41" t="n">
        <v>0.2158639059156</v>
      </c>
      <c r="X43" s="41" t="n">
        <v>0.2183639059156</v>
      </c>
      <c r="Y43" s="41" t="n">
        <v>0.2183639059156</v>
      </c>
      <c r="Z43" s="41" t="n">
        <v>0.2133639059156</v>
      </c>
      <c r="AA43" s="41" t="n">
        <v>0.2133639059156</v>
      </c>
      <c r="AB43" s="41" t="n">
        <v>0.2133639059156</v>
      </c>
      <c r="AC43" s="41" t="n">
        <v>0.2123639059156</v>
      </c>
      <c r="AD43" s="41" t="n">
        <v>0.2093639059156</v>
      </c>
      <c r="AE43" s="41" t="n">
        <v>0.2073639059156</v>
      </c>
      <c r="AF43" s="0" t="n">
        <f aca="false">AVERAGE(B43:AE43)</f>
        <v>0.215130572582267</v>
      </c>
    </row>
    <row r="44" customFormat="false" ht="12.75" hidden="false" customHeight="false" outlineLevel="0" collapsed="false">
      <c r="A44" s="39" t="n">
        <v>38261</v>
      </c>
      <c r="B44" s="40" t="n">
        <v>0.21414936744984</v>
      </c>
      <c r="C44" s="41" t="n">
        <v>0.21414936744984</v>
      </c>
      <c r="D44" s="41" t="n">
        <v>0.21414936744984</v>
      </c>
      <c r="E44" s="41" t="n">
        <v>0.21614936744984</v>
      </c>
      <c r="F44" s="41" t="n">
        <v>0.21664936744984</v>
      </c>
      <c r="G44" s="41" t="n">
        <v>0.21714936744984</v>
      </c>
      <c r="H44" s="41" t="n">
        <v>0.21714936744984</v>
      </c>
      <c r="I44" s="41" t="n">
        <v>0.21814936744984</v>
      </c>
      <c r="J44" s="41" t="n">
        <v>0.21814936744984</v>
      </c>
      <c r="K44" s="41" t="n">
        <v>0.21814936744984</v>
      </c>
      <c r="L44" s="41" t="n">
        <v>0.21814936744984</v>
      </c>
      <c r="M44" s="41" t="n">
        <v>0.21764936744984</v>
      </c>
      <c r="N44" s="41" t="n">
        <v>0.21764936744984</v>
      </c>
      <c r="O44" s="41" t="n">
        <v>0.21564936744984</v>
      </c>
      <c r="P44" s="41" t="n">
        <v>0.21314936744984</v>
      </c>
      <c r="Q44" s="41" t="n">
        <v>0.21064936744984</v>
      </c>
      <c r="R44" s="41" t="n">
        <v>0.21064936744984</v>
      </c>
      <c r="S44" s="41" t="n">
        <v>0.21064936744984</v>
      </c>
      <c r="T44" s="41" t="n">
        <v>0.21064936744984</v>
      </c>
      <c r="U44" s="41" t="n">
        <v>0.21314936744984</v>
      </c>
      <c r="V44" s="41" t="n">
        <v>0.21514936744984</v>
      </c>
      <c r="W44" s="41" t="n">
        <v>0.21514936744984</v>
      </c>
      <c r="X44" s="41" t="n">
        <v>0.21764936744984</v>
      </c>
      <c r="Y44" s="41" t="n">
        <v>0.21764936744984</v>
      </c>
      <c r="Z44" s="41" t="n">
        <v>0.21264936744984</v>
      </c>
      <c r="AA44" s="41" t="n">
        <v>0.21264936744984</v>
      </c>
      <c r="AB44" s="41" t="n">
        <v>0.21264936744984</v>
      </c>
      <c r="AC44" s="41" t="n">
        <v>0.21164936744984</v>
      </c>
      <c r="AD44" s="41" t="n">
        <v>0.20864936744984</v>
      </c>
      <c r="AE44" s="41" t="n">
        <v>0.20664936744984</v>
      </c>
      <c r="AF44" s="0" t="n">
        <f aca="false">AVERAGE(B44:AE44)</f>
        <v>0.214416034116507</v>
      </c>
    </row>
    <row r="45" customFormat="false" ht="12.75" hidden="false" customHeight="false" outlineLevel="0" collapsed="false">
      <c r="A45" s="39" t="n">
        <v>38292</v>
      </c>
      <c r="B45" s="40" t="n">
        <v>0.21318642003071</v>
      </c>
      <c r="C45" s="41" t="n">
        <v>0.21318642003071</v>
      </c>
      <c r="D45" s="41" t="n">
        <v>0.21318642003071</v>
      </c>
      <c r="E45" s="41" t="n">
        <v>0.21518642003071</v>
      </c>
      <c r="F45" s="41" t="n">
        <v>0.21568642003071</v>
      </c>
      <c r="G45" s="41" t="n">
        <v>0.21618642003071</v>
      </c>
      <c r="H45" s="41" t="n">
        <v>0.21618642003071</v>
      </c>
      <c r="I45" s="41" t="n">
        <v>0.21718642003071</v>
      </c>
      <c r="J45" s="41" t="n">
        <v>0.21718642003071</v>
      </c>
      <c r="K45" s="41" t="n">
        <v>0.21718642003071</v>
      </c>
      <c r="L45" s="41" t="n">
        <v>0.21718642003071</v>
      </c>
      <c r="M45" s="41" t="n">
        <v>0.21668642003071</v>
      </c>
      <c r="N45" s="41" t="n">
        <v>0.21668642003071</v>
      </c>
      <c r="O45" s="41" t="n">
        <v>0.21518642003071</v>
      </c>
      <c r="P45" s="41" t="n">
        <v>0.21268642003071</v>
      </c>
      <c r="Q45" s="41" t="n">
        <v>0.21018642003071</v>
      </c>
      <c r="R45" s="41" t="n">
        <v>0.21018642003071</v>
      </c>
      <c r="S45" s="41" t="n">
        <v>0.21018642003071</v>
      </c>
      <c r="T45" s="41" t="n">
        <v>0.21018642003071</v>
      </c>
      <c r="U45" s="41" t="n">
        <v>0.21268642003071</v>
      </c>
      <c r="V45" s="41" t="n">
        <v>0.21468642003071</v>
      </c>
      <c r="W45" s="41" t="n">
        <v>0.21468642003071</v>
      </c>
      <c r="X45" s="41" t="n">
        <v>0.21718642003071</v>
      </c>
      <c r="Y45" s="41" t="n">
        <v>0.21718642003071</v>
      </c>
      <c r="Z45" s="41" t="n">
        <v>0.21218642003071</v>
      </c>
      <c r="AA45" s="41" t="n">
        <v>0.21218642003071</v>
      </c>
      <c r="AB45" s="41" t="n">
        <v>0.21218642003071</v>
      </c>
      <c r="AC45" s="41" t="n">
        <v>0.21118642003071</v>
      </c>
      <c r="AD45" s="41" t="n">
        <v>0.20818642003071</v>
      </c>
      <c r="AE45" s="41" t="n">
        <v>0.20618642003071</v>
      </c>
      <c r="AF45" s="0" t="n">
        <f aca="false">AVERAGE(B45:AE45)</f>
        <v>0.21373642003071</v>
      </c>
    </row>
    <row r="46" customFormat="false" ht="12.75" hidden="false" customHeight="false" outlineLevel="0" collapsed="false">
      <c r="A46" s="39" t="n">
        <v>38322</v>
      </c>
      <c r="B46" s="40" t="n">
        <v>0.21117622039892</v>
      </c>
      <c r="C46" s="41" t="n">
        <v>0.21117622039892</v>
      </c>
      <c r="D46" s="41" t="n">
        <v>0.21117622039892</v>
      </c>
      <c r="E46" s="41" t="n">
        <v>0.21317622039892</v>
      </c>
      <c r="F46" s="41" t="n">
        <v>0.21367622039892</v>
      </c>
      <c r="G46" s="41" t="n">
        <v>0.21417622039892</v>
      </c>
      <c r="H46" s="41" t="n">
        <v>0.21417622039892</v>
      </c>
      <c r="I46" s="41" t="n">
        <v>0.21517622039892</v>
      </c>
      <c r="J46" s="41" t="n">
        <v>0.21517622039892</v>
      </c>
      <c r="K46" s="41" t="n">
        <v>0.21517622039892</v>
      </c>
      <c r="L46" s="41" t="n">
        <v>0.21517622039892</v>
      </c>
      <c r="M46" s="41" t="n">
        <v>0.21467622039892</v>
      </c>
      <c r="N46" s="41" t="n">
        <v>0.21467622039892</v>
      </c>
      <c r="O46" s="41" t="n">
        <v>0.21367622039892</v>
      </c>
      <c r="P46" s="41" t="n">
        <v>0.21117622039892</v>
      </c>
      <c r="Q46" s="41" t="n">
        <v>0.20867622039892</v>
      </c>
      <c r="R46" s="41" t="n">
        <v>0.20867622039892</v>
      </c>
      <c r="S46" s="41" t="n">
        <v>0.20867622039892</v>
      </c>
      <c r="T46" s="41" t="n">
        <v>0.20867622039892</v>
      </c>
      <c r="U46" s="41" t="n">
        <v>0.21017622039892</v>
      </c>
      <c r="V46" s="41" t="n">
        <v>0.21217622039892</v>
      </c>
      <c r="W46" s="41" t="n">
        <v>0.21217622039892</v>
      </c>
      <c r="X46" s="41" t="n">
        <v>0.21467622039892</v>
      </c>
      <c r="Y46" s="41" t="n">
        <v>0.21467622039892</v>
      </c>
      <c r="Z46" s="41" t="n">
        <v>0.20967622039892</v>
      </c>
      <c r="AA46" s="41" t="n">
        <v>0.20967622039892</v>
      </c>
      <c r="AB46" s="41" t="n">
        <v>0.20967622039892</v>
      </c>
      <c r="AC46" s="41" t="n">
        <v>0.20867622039892</v>
      </c>
      <c r="AD46" s="41" t="n">
        <v>0.20567622039892</v>
      </c>
      <c r="AE46" s="41" t="n">
        <v>0.20367622039892</v>
      </c>
      <c r="AF46" s="0" t="n">
        <f aca="false">AVERAGE(B46:AE46)</f>
        <v>0.211642887065587</v>
      </c>
    </row>
    <row r="47" customFormat="false" ht="12.75" hidden="false" customHeight="false" outlineLevel="0" collapsed="false">
      <c r="A47" s="39" t="n">
        <v>38353</v>
      </c>
      <c r="B47" s="40" t="n">
        <v>0.20973428694836</v>
      </c>
      <c r="C47" s="41" t="n">
        <v>0.20973428694836</v>
      </c>
      <c r="D47" s="41" t="n">
        <v>0.20973428694836</v>
      </c>
      <c r="E47" s="41" t="n">
        <v>0.21173428694836</v>
      </c>
      <c r="F47" s="41" t="n">
        <v>0.21223428694836</v>
      </c>
      <c r="G47" s="41" t="n">
        <v>0.21273428694836</v>
      </c>
      <c r="H47" s="41" t="n">
        <v>0.21273428694836</v>
      </c>
      <c r="I47" s="41" t="n">
        <v>0.21373428694836</v>
      </c>
      <c r="J47" s="41" t="n">
        <v>0.21373428694836</v>
      </c>
      <c r="K47" s="41" t="n">
        <v>0.21373428694836</v>
      </c>
      <c r="L47" s="41" t="n">
        <v>0.21373428694836</v>
      </c>
      <c r="M47" s="41" t="n">
        <v>0.21323428694836</v>
      </c>
      <c r="N47" s="41" t="n">
        <v>0.21323428694836</v>
      </c>
      <c r="O47" s="41" t="n">
        <v>0.21273428694836</v>
      </c>
      <c r="P47" s="41" t="n">
        <v>0.21023428694836</v>
      </c>
      <c r="Q47" s="41" t="n">
        <v>0.20773428694836</v>
      </c>
      <c r="R47" s="41" t="n">
        <v>0.20773428694836</v>
      </c>
      <c r="S47" s="41" t="n">
        <v>0.20773428694836</v>
      </c>
      <c r="T47" s="41" t="n">
        <v>0.20773428694836</v>
      </c>
      <c r="U47" s="41" t="n">
        <v>0.20923428694836</v>
      </c>
      <c r="V47" s="41" t="n">
        <v>0.21123428694836</v>
      </c>
      <c r="W47" s="41" t="n">
        <v>0.21123428694836</v>
      </c>
      <c r="X47" s="41" t="n">
        <v>0.21373428694836</v>
      </c>
      <c r="Y47" s="41" t="n">
        <v>0.21373428694836</v>
      </c>
      <c r="Z47" s="41" t="n">
        <v>0.20873428694836</v>
      </c>
      <c r="AA47" s="41" t="n">
        <v>0.20873428694836</v>
      </c>
      <c r="AB47" s="41" t="n">
        <v>0.20873428694836</v>
      </c>
      <c r="AC47" s="41" t="n">
        <v>0.20873428694836</v>
      </c>
      <c r="AD47" s="41" t="n">
        <v>0.20623428694836</v>
      </c>
      <c r="AE47" s="41" t="n">
        <v>0.20423428694836</v>
      </c>
      <c r="AF47" s="0" t="n">
        <f aca="false">AVERAGE(B47:AE47)</f>
        <v>0.210617620281693</v>
      </c>
    </row>
    <row r="48" customFormat="false" ht="12.75" hidden="false" customHeight="false" outlineLevel="0" collapsed="false">
      <c r="A48" s="39" t="n">
        <v>38384</v>
      </c>
      <c r="B48" s="40" t="n">
        <v>0.20866412337468</v>
      </c>
      <c r="C48" s="41" t="n">
        <v>0.20866412337468</v>
      </c>
      <c r="D48" s="41" t="n">
        <v>0.20866412337468</v>
      </c>
      <c r="E48" s="41" t="n">
        <v>0.21066412337468</v>
      </c>
      <c r="F48" s="41" t="n">
        <v>0.21116412337468</v>
      </c>
      <c r="G48" s="41" t="n">
        <v>0.21166412337468</v>
      </c>
      <c r="H48" s="41" t="n">
        <v>0.21166412337468</v>
      </c>
      <c r="I48" s="41" t="n">
        <v>0.21266412337468</v>
      </c>
      <c r="J48" s="41" t="n">
        <v>0.21266412337468</v>
      </c>
      <c r="K48" s="41" t="n">
        <v>0.21266412337468</v>
      </c>
      <c r="L48" s="41" t="n">
        <v>0.21266412337468</v>
      </c>
      <c r="M48" s="41" t="n">
        <v>0.21216412337468</v>
      </c>
      <c r="N48" s="41" t="n">
        <v>0.21216412337468</v>
      </c>
      <c r="O48" s="41" t="n">
        <v>0.21216412337468</v>
      </c>
      <c r="P48" s="41" t="n">
        <v>0.20966412337468</v>
      </c>
      <c r="Q48" s="41" t="n">
        <v>0.20716412337468</v>
      </c>
      <c r="R48" s="41" t="n">
        <v>0.20716412337468</v>
      </c>
      <c r="S48" s="41" t="n">
        <v>0.20716412337468</v>
      </c>
      <c r="T48" s="41" t="n">
        <v>0.20716412337468</v>
      </c>
      <c r="U48" s="41" t="n">
        <v>0.20866412337468</v>
      </c>
      <c r="V48" s="41" t="n">
        <v>0.21066412337468</v>
      </c>
      <c r="W48" s="41" t="n">
        <v>0.21066412337468</v>
      </c>
      <c r="X48" s="41" t="n">
        <v>0.21316412337468</v>
      </c>
      <c r="Y48" s="41" t="n">
        <v>0.21316412337468</v>
      </c>
      <c r="Z48" s="41" t="n">
        <v>0.20816412337468</v>
      </c>
      <c r="AA48" s="41" t="n">
        <v>0.20816412337468</v>
      </c>
      <c r="AB48" s="41" t="n">
        <v>0.20816412337468</v>
      </c>
      <c r="AC48" s="41" t="n">
        <v>0.20816412337468</v>
      </c>
      <c r="AD48" s="41" t="n">
        <v>0.20566412337468</v>
      </c>
      <c r="AE48" s="41" t="n">
        <v>0.20366412337468</v>
      </c>
      <c r="AF48" s="0" t="n">
        <f aca="false">AVERAGE(B48:AE48)</f>
        <v>0.209830790041347</v>
      </c>
    </row>
    <row r="49" customFormat="false" ht="12.75" hidden="false" customHeight="false" outlineLevel="0" collapsed="false">
      <c r="A49" s="39" t="n">
        <v>38412</v>
      </c>
      <c r="B49" s="40" t="n">
        <v>0.20768017508722</v>
      </c>
      <c r="C49" s="41" t="n">
        <v>0.20768017508722</v>
      </c>
      <c r="D49" s="41" t="n">
        <v>0.20768017508722</v>
      </c>
      <c r="E49" s="41" t="n">
        <v>0.20968017508722</v>
      </c>
      <c r="F49" s="41" t="n">
        <v>0.21018017508722</v>
      </c>
      <c r="G49" s="41" t="n">
        <v>0.21068017508722</v>
      </c>
      <c r="H49" s="41" t="n">
        <v>0.21068017508722</v>
      </c>
      <c r="I49" s="41" t="n">
        <v>0.21168017508722</v>
      </c>
      <c r="J49" s="41" t="n">
        <v>0.21168017508722</v>
      </c>
      <c r="K49" s="41" t="n">
        <v>0.21168017508722</v>
      </c>
      <c r="L49" s="41" t="n">
        <v>0.21168017508722</v>
      </c>
      <c r="M49" s="41" t="n">
        <v>0.21118017508722</v>
      </c>
      <c r="N49" s="41" t="n">
        <v>0.21118017508722</v>
      </c>
      <c r="O49" s="41" t="n">
        <v>0.21168017508722</v>
      </c>
      <c r="P49" s="41" t="n">
        <v>0.20918017508722</v>
      </c>
      <c r="Q49" s="41" t="n">
        <v>0.20668017508722</v>
      </c>
      <c r="R49" s="41" t="n">
        <v>0.20668017508722</v>
      </c>
      <c r="S49" s="41" t="n">
        <v>0.20668017508722</v>
      </c>
      <c r="T49" s="41" t="n">
        <v>0.20668017508722</v>
      </c>
      <c r="U49" s="41" t="n">
        <v>0.20818017508722</v>
      </c>
      <c r="V49" s="41" t="n">
        <v>0.21018017508722</v>
      </c>
      <c r="W49" s="41" t="n">
        <v>0.21018017508722</v>
      </c>
      <c r="X49" s="41" t="n">
        <v>0.21268017508722</v>
      </c>
      <c r="Y49" s="41" t="n">
        <v>0.21268017508722</v>
      </c>
      <c r="Z49" s="41" t="n">
        <v>0.20768017508722</v>
      </c>
      <c r="AA49" s="41" t="n">
        <v>0.20768017508722</v>
      </c>
      <c r="AB49" s="41" t="n">
        <v>0.20768017508722</v>
      </c>
      <c r="AC49" s="41" t="n">
        <v>0.20768017508722</v>
      </c>
      <c r="AD49" s="41" t="n">
        <v>0.20518017508722</v>
      </c>
      <c r="AE49" s="41" t="n">
        <v>0.20318017508722</v>
      </c>
      <c r="AF49" s="0" t="n">
        <f aca="false">AVERAGE(B49:AE49)</f>
        <v>0.20913017508722</v>
      </c>
    </row>
    <row r="50" customFormat="false" ht="12.75" hidden="false" customHeight="false" outlineLevel="0" collapsed="false">
      <c r="A50" s="39" t="n">
        <v>38443</v>
      </c>
      <c r="B50" s="40" t="n">
        <v>0.20663511305307</v>
      </c>
      <c r="C50" s="41" t="n">
        <v>0.20663511305307</v>
      </c>
      <c r="D50" s="41" t="n">
        <v>0.20663511305307</v>
      </c>
      <c r="E50" s="41" t="n">
        <v>0.20863511305307</v>
      </c>
      <c r="F50" s="41" t="n">
        <v>0.20913511305307</v>
      </c>
      <c r="G50" s="41" t="n">
        <v>0.20963511305307</v>
      </c>
      <c r="H50" s="41" t="n">
        <v>0.20963511305307</v>
      </c>
      <c r="I50" s="41" t="n">
        <v>0.21063511305307</v>
      </c>
      <c r="J50" s="41" t="n">
        <v>0.21063511305307</v>
      </c>
      <c r="K50" s="41" t="n">
        <v>0.21063511305307</v>
      </c>
      <c r="L50" s="41" t="n">
        <v>0.21063511305307</v>
      </c>
      <c r="M50" s="41" t="n">
        <v>0.21013511305307</v>
      </c>
      <c r="N50" s="41" t="n">
        <v>0.21013511305307</v>
      </c>
      <c r="O50" s="41" t="n">
        <v>0.21063511305307</v>
      </c>
      <c r="P50" s="41" t="n">
        <v>0.20813511305307</v>
      </c>
      <c r="Q50" s="41" t="n">
        <v>0.20563511305307</v>
      </c>
      <c r="R50" s="41" t="n">
        <v>0.20563511305307</v>
      </c>
      <c r="S50" s="41" t="n">
        <v>0.20563511305307</v>
      </c>
      <c r="T50" s="41" t="n">
        <v>0.20563511305307</v>
      </c>
      <c r="U50" s="41" t="n">
        <v>0.20713511305307</v>
      </c>
      <c r="V50" s="41" t="n">
        <v>0.20913511305307</v>
      </c>
      <c r="W50" s="41" t="n">
        <v>0.20913511305307</v>
      </c>
      <c r="X50" s="41" t="n">
        <v>0.21163511305307</v>
      </c>
      <c r="Y50" s="41" t="n">
        <v>0.21163511305307</v>
      </c>
      <c r="Z50" s="41" t="n">
        <v>0.20663511305307</v>
      </c>
      <c r="AA50" s="41" t="n">
        <v>0.20663511305307</v>
      </c>
      <c r="AB50" s="41" t="n">
        <v>0.20663511305307</v>
      </c>
      <c r="AC50" s="41" t="n">
        <v>0.20663511305307</v>
      </c>
      <c r="AD50" s="41" t="n">
        <v>0.20413511305307</v>
      </c>
      <c r="AE50" s="41" t="n">
        <v>0.20213511305307</v>
      </c>
      <c r="AF50" s="0" t="n">
        <f aca="false">AVERAGE(B50:AE50)</f>
        <v>0.20808511305307</v>
      </c>
    </row>
    <row r="51" customFormat="false" ht="12.75" hidden="false" customHeight="false" outlineLevel="0" collapsed="false">
      <c r="A51" s="39" t="n">
        <v>38473</v>
      </c>
      <c r="B51" s="40" t="n">
        <v>0.20440264306441</v>
      </c>
      <c r="C51" s="41" t="n">
        <v>0.20440264306441</v>
      </c>
      <c r="D51" s="41" t="n">
        <v>0.20440264306441</v>
      </c>
      <c r="E51" s="41" t="n">
        <v>0.20640264306441</v>
      </c>
      <c r="F51" s="41" t="n">
        <v>0.20690264306441</v>
      </c>
      <c r="G51" s="41" t="n">
        <v>0.20740264306441</v>
      </c>
      <c r="H51" s="41" t="n">
        <v>0.20740264306441</v>
      </c>
      <c r="I51" s="41" t="n">
        <v>0.20840264306441</v>
      </c>
      <c r="J51" s="41" t="n">
        <v>0.20840264306441</v>
      </c>
      <c r="K51" s="41" t="n">
        <v>0.20840264306441</v>
      </c>
      <c r="L51" s="41" t="n">
        <v>0.20840264306441</v>
      </c>
      <c r="M51" s="41" t="n">
        <v>0.20790264306441</v>
      </c>
      <c r="N51" s="41" t="n">
        <v>0.20790264306441</v>
      </c>
      <c r="O51" s="41" t="n">
        <v>0.20840264306441</v>
      </c>
      <c r="P51" s="41" t="n">
        <v>0.20590264306441</v>
      </c>
      <c r="Q51" s="41" t="n">
        <v>0.20340264306441</v>
      </c>
      <c r="R51" s="41" t="n">
        <v>0.20340264306441</v>
      </c>
      <c r="S51" s="41" t="n">
        <v>0.20340264306441</v>
      </c>
      <c r="T51" s="41" t="n">
        <v>0.20340264306441</v>
      </c>
      <c r="U51" s="41" t="n">
        <v>0.20490264306441</v>
      </c>
      <c r="V51" s="41" t="n">
        <v>0.20690264306441</v>
      </c>
      <c r="W51" s="41" t="n">
        <v>0.20690264306441</v>
      </c>
      <c r="X51" s="41" t="n">
        <v>0.20940264306441</v>
      </c>
      <c r="Y51" s="41" t="n">
        <v>0.20940264306441</v>
      </c>
      <c r="Z51" s="41" t="n">
        <v>0.20440264306441</v>
      </c>
      <c r="AA51" s="41" t="n">
        <v>0.20440264306441</v>
      </c>
      <c r="AB51" s="41" t="n">
        <v>0.20440264306441</v>
      </c>
      <c r="AC51" s="41" t="n">
        <v>0.20440264306441</v>
      </c>
      <c r="AD51" s="41" t="n">
        <v>0.20190264306441</v>
      </c>
      <c r="AE51" s="41" t="n">
        <v>0.19990264306441</v>
      </c>
      <c r="AF51" s="0" t="n">
        <f aca="false">AVERAGE(B51:AE51)</f>
        <v>0.20585264306441</v>
      </c>
    </row>
    <row r="52" customFormat="false" ht="12.75" hidden="false" customHeight="false" outlineLevel="0" collapsed="false">
      <c r="A52" s="39" t="n">
        <v>38504</v>
      </c>
      <c r="B52" s="40" t="n">
        <v>0.20409970824802</v>
      </c>
      <c r="C52" s="41" t="n">
        <v>0.20409970824802</v>
      </c>
      <c r="D52" s="41" t="n">
        <v>0.20409970824802</v>
      </c>
      <c r="E52" s="41" t="n">
        <v>0.20609970824802</v>
      </c>
      <c r="F52" s="41" t="n">
        <v>0.20659970824802</v>
      </c>
      <c r="G52" s="41" t="n">
        <v>0.20709970824802</v>
      </c>
      <c r="H52" s="41" t="n">
        <v>0.20709970824802</v>
      </c>
      <c r="I52" s="41" t="n">
        <v>0.20809970824802</v>
      </c>
      <c r="J52" s="41" t="n">
        <v>0.20809970824802</v>
      </c>
      <c r="K52" s="41" t="n">
        <v>0.20809970824802</v>
      </c>
      <c r="L52" s="41" t="n">
        <v>0.20809970824802</v>
      </c>
      <c r="M52" s="41" t="n">
        <v>0.20759970824802</v>
      </c>
      <c r="N52" s="41" t="n">
        <v>0.20759970824802</v>
      </c>
      <c r="O52" s="41" t="n">
        <v>0.20809970824802</v>
      </c>
      <c r="P52" s="41" t="n">
        <v>0.20559970824802</v>
      </c>
      <c r="Q52" s="41" t="n">
        <v>0.20309970824802</v>
      </c>
      <c r="R52" s="41" t="n">
        <v>0.20309970824802</v>
      </c>
      <c r="S52" s="41" t="n">
        <v>0.20309970824802</v>
      </c>
      <c r="T52" s="41" t="n">
        <v>0.20309970824802</v>
      </c>
      <c r="U52" s="41" t="n">
        <v>0.20459970824802</v>
      </c>
      <c r="V52" s="41" t="n">
        <v>0.20659970824802</v>
      </c>
      <c r="W52" s="41" t="n">
        <v>0.20659970824802</v>
      </c>
      <c r="X52" s="41" t="n">
        <v>0.20909970824802</v>
      </c>
      <c r="Y52" s="41" t="n">
        <v>0.20909970824802</v>
      </c>
      <c r="Z52" s="41" t="n">
        <v>0.20409970824802</v>
      </c>
      <c r="AA52" s="41" t="n">
        <v>0.20409970824802</v>
      </c>
      <c r="AB52" s="41" t="n">
        <v>0.20409970824802</v>
      </c>
      <c r="AC52" s="41" t="n">
        <v>0.20409970824802</v>
      </c>
      <c r="AD52" s="41" t="n">
        <v>0.20159970824802</v>
      </c>
      <c r="AE52" s="41" t="n">
        <v>0.19959970824802</v>
      </c>
      <c r="AF52" s="0" t="n">
        <f aca="false">AVERAGE(B52:AE52)</f>
        <v>0.20554970824802</v>
      </c>
    </row>
    <row r="53" customFormat="false" ht="12.75" hidden="false" customHeight="false" outlineLevel="0" collapsed="false">
      <c r="A53" s="39" t="n">
        <v>38534</v>
      </c>
      <c r="B53" s="40" t="n">
        <v>0.20339317284935</v>
      </c>
      <c r="C53" s="41" t="n">
        <v>0.20339317284935</v>
      </c>
      <c r="D53" s="41" t="n">
        <v>0.20339317284935</v>
      </c>
      <c r="E53" s="41" t="n">
        <v>0.20539317284935</v>
      </c>
      <c r="F53" s="41" t="n">
        <v>0.20589317284935</v>
      </c>
      <c r="G53" s="41" t="n">
        <v>0.20639317284935</v>
      </c>
      <c r="H53" s="41" t="n">
        <v>0.20639317284935</v>
      </c>
      <c r="I53" s="41" t="n">
        <v>0.20739317284935</v>
      </c>
      <c r="J53" s="41" t="n">
        <v>0.20739317284935</v>
      </c>
      <c r="K53" s="41" t="n">
        <v>0.20739317284935</v>
      </c>
      <c r="L53" s="41" t="n">
        <v>0.20739317284935</v>
      </c>
      <c r="M53" s="41" t="n">
        <v>0.20689317284935</v>
      </c>
      <c r="N53" s="41" t="n">
        <v>0.20689317284935</v>
      </c>
      <c r="O53" s="41" t="n">
        <v>0.20739317284935</v>
      </c>
      <c r="P53" s="41" t="n">
        <v>0.20489317284935</v>
      </c>
      <c r="Q53" s="41" t="n">
        <v>0.20239317284935</v>
      </c>
      <c r="R53" s="41" t="n">
        <v>0.20239317284935</v>
      </c>
      <c r="S53" s="41" t="n">
        <v>0.20239317284935</v>
      </c>
      <c r="T53" s="41" t="n">
        <v>0.20239317284935</v>
      </c>
      <c r="U53" s="41" t="n">
        <v>0.20389317284935</v>
      </c>
      <c r="V53" s="41" t="n">
        <v>0.20589317284935</v>
      </c>
      <c r="W53" s="41" t="n">
        <v>0.20589317284935</v>
      </c>
      <c r="X53" s="41" t="n">
        <v>0.20839317284935</v>
      </c>
      <c r="Y53" s="41" t="n">
        <v>0.20839317284935</v>
      </c>
      <c r="Z53" s="41" t="n">
        <v>0.20339317284935</v>
      </c>
      <c r="AA53" s="41" t="n">
        <v>0.20339317284935</v>
      </c>
      <c r="AB53" s="41" t="n">
        <v>0.20339317284935</v>
      </c>
      <c r="AC53" s="41" t="n">
        <v>0.20339317284935</v>
      </c>
      <c r="AD53" s="41" t="n">
        <v>0.20089317284935</v>
      </c>
      <c r="AE53" s="41" t="n">
        <v>0.19889317284935</v>
      </c>
      <c r="AF53" s="0" t="n">
        <f aca="false">AVERAGE(B53:AE53)</f>
        <v>0.20484317284935</v>
      </c>
    </row>
    <row r="54" customFormat="false" ht="12.75" hidden="false" customHeight="false" outlineLevel="0" collapsed="false">
      <c r="A54" s="39" t="n">
        <v>38565</v>
      </c>
      <c r="B54" s="40" t="n">
        <v>0.20146519843115</v>
      </c>
      <c r="C54" s="41" t="n">
        <v>0.20146519843115</v>
      </c>
      <c r="D54" s="41" t="n">
        <v>0.20146519843115</v>
      </c>
      <c r="E54" s="41" t="n">
        <v>0.20346519843115</v>
      </c>
      <c r="F54" s="41" t="n">
        <v>0.20396519843115</v>
      </c>
      <c r="G54" s="41" t="n">
        <v>0.20446519843115</v>
      </c>
      <c r="H54" s="41" t="n">
        <v>0.20446519843115</v>
      </c>
      <c r="I54" s="41" t="n">
        <v>0.20546519843115</v>
      </c>
      <c r="J54" s="41" t="n">
        <v>0.20546519843115</v>
      </c>
      <c r="K54" s="41" t="n">
        <v>0.20546519843115</v>
      </c>
      <c r="L54" s="41" t="n">
        <v>0.20546519843115</v>
      </c>
      <c r="M54" s="41" t="n">
        <v>0.20496519843115</v>
      </c>
      <c r="N54" s="41" t="n">
        <v>0.20496519843115</v>
      </c>
      <c r="O54" s="41" t="n">
        <v>0.20546519843115</v>
      </c>
      <c r="P54" s="41" t="n">
        <v>0.20296519843115</v>
      </c>
      <c r="Q54" s="41" t="n">
        <v>0.20046519843115</v>
      </c>
      <c r="R54" s="41" t="n">
        <v>0.20046519843115</v>
      </c>
      <c r="S54" s="41" t="n">
        <v>0.20046519843115</v>
      </c>
      <c r="T54" s="41" t="n">
        <v>0.20046519843115</v>
      </c>
      <c r="U54" s="41" t="n">
        <v>0.20196519843115</v>
      </c>
      <c r="V54" s="41" t="n">
        <v>0.20396519843115</v>
      </c>
      <c r="W54" s="41" t="n">
        <v>0.20396519843115</v>
      </c>
      <c r="X54" s="41" t="n">
        <v>0.20646519843115</v>
      </c>
      <c r="Y54" s="41" t="n">
        <v>0.20646519843115</v>
      </c>
      <c r="Z54" s="41" t="n">
        <v>0.20146519843115</v>
      </c>
      <c r="AA54" s="41" t="n">
        <v>0.20146519843115</v>
      </c>
      <c r="AB54" s="41" t="n">
        <v>0.20146519843115</v>
      </c>
      <c r="AC54" s="41" t="n">
        <v>0.20146519843115</v>
      </c>
      <c r="AD54" s="41" t="n">
        <v>0.19896519843115</v>
      </c>
      <c r="AE54" s="41" t="n">
        <v>0.19696519843115</v>
      </c>
      <c r="AF54" s="0" t="n">
        <f aca="false">AVERAGE(B54:AE54)</f>
        <v>0.20291519843115</v>
      </c>
    </row>
    <row r="55" customFormat="false" ht="12.75" hidden="false" customHeight="false" outlineLevel="0" collapsed="false">
      <c r="A55" s="39" t="n">
        <v>38596</v>
      </c>
      <c r="B55" s="40" t="n">
        <v>0.20085834101776</v>
      </c>
      <c r="C55" s="41" t="n">
        <v>0.20085834101776</v>
      </c>
      <c r="D55" s="41" t="n">
        <v>0.20085834101776</v>
      </c>
      <c r="E55" s="41" t="n">
        <v>0.20285834101776</v>
      </c>
      <c r="F55" s="41" t="n">
        <v>0.20335834101776</v>
      </c>
      <c r="G55" s="41" t="n">
        <v>0.20385834101776</v>
      </c>
      <c r="H55" s="41" t="n">
        <v>0.20385834101776</v>
      </c>
      <c r="I55" s="41" t="n">
        <v>0.20485834101776</v>
      </c>
      <c r="J55" s="41" t="n">
        <v>0.20485834101776</v>
      </c>
      <c r="K55" s="41" t="n">
        <v>0.20485834101776</v>
      </c>
      <c r="L55" s="41" t="n">
        <v>0.20485834101776</v>
      </c>
      <c r="M55" s="41" t="n">
        <v>0.20435834101776</v>
      </c>
      <c r="N55" s="41" t="n">
        <v>0.20435834101776</v>
      </c>
      <c r="O55" s="41" t="n">
        <v>0.20485834101776</v>
      </c>
      <c r="P55" s="41" t="n">
        <v>0.20235834101776</v>
      </c>
      <c r="Q55" s="41" t="n">
        <v>0.19985834101776</v>
      </c>
      <c r="R55" s="41" t="n">
        <v>0.19985834101776</v>
      </c>
      <c r="S55" s="41" t="n">
        <v>0.19985834101776</v>
      </c>
      <c r="T55" s="41" t="n">
        <v>0.19985834101776</v>
      </c>
      <c r="U55" s="41" t="n">
        <v>0.20135834101776</v>
      </c>
      <c r="V55" s="41" t="n">
        <v>0.20335834101776</v>
      </c>
      <c r="W55" s="41" t="n">
        <v>0.20335834101776</v>
      </c>
      <c r="X55" s="41" t="n">
        <v>0.20585834101776</v>
      </c>
      <c r="Y55" s="41" t="n">
        <v>0.20585834101776</v>
      </c>
      <c r="Z55" s="41" t="n">
        <v>0.20085834101776</v>
      </c>
      <c r="AA55" s="41" t="n">
        <v>0.20085834101776</v>
      </c>
      <c r="AB55" s="41" t="n">
        <v>0.20085834101776</v>
      </c>
      <c r="AC55" s="41" t="n">
        <v>0.20085834101776</v>
      </c>
      <c r="AD55" s="41" t="n">
        <v>0.19835834101776</v>
      </c>
      <c r="AE55" s="41" t="n">
        <v>0.19635834101776</v>
      </c>
      <c r="AF55" s="0" t="n">
        <f aca="false">AVERAGE(B55:AE55)</f>
        <v>0.20230834101776</v>
      </c>
    </row>
    <row r="56" customFormat="false" ht="12.75" hidden="false" customHeight="false" outlineLevel="0" collapsed="false">
      <c r="A56" s="39" t="n">
        <v>38626</v>
      </c>
      <c r="B56" s="40" t="n">
        <v>0.20024812431804</v>
      </c>
      <c r="C56" s="41" t="n">
        <v>0.20024812431804</v>
      </c>
      <c r="D56" s="41" t="n">
        <v>0.20024812431804</v>
      </c>
      <c r="E56" s="41" t="n">
        <v>0.20224812431804</v>
      </c>
      <c r="F56" s="41" t="n">
        <v>0.20274812431804</v>
      </c>
      <c r="G56" s="41" t="n">
        <v>0.20324812431804</v>
      </c>
      <c r="H56" s="41" t="n">
        <v>0.20324812431804</v>
      </c>
      <c r="I56" s="41" t="n">
        <v>0.20424812431804</v>
      </c>
      <c r="J56" s="41" t="n">
        <v>0.20424812431804</v>
      </c>
      <c r="K56" s="41" t="n">
        <v>0.20424812431804</v>
      </c>
      <c r="L56" s="41" t="n">
        <v>0.20424812431804</v>
      </c>
      <c r="M56" s="41" t="n">
        <v>0.20374812431804</v>
      </c>
      <c r="N56" s="41" t="n">
        <v>0.20374812431804</v>
      </c>
      <c r="O56" s="41" t="n">
        <v>0.20424812431804</v>
      </c>
      <c r="P56" s="41" t="n">
        <v>0.20174812431804</v>
      </c>
      <c r="Q56" s="41" t="n">
        <v>0.19924812431804</v>
      </c>
      <c r="R56" s="41" t="n">
        <v>0.19924812431804</v>
      </c>
      <c r="S56" s="41" t="n">
        <v>0.19924812431804</v>
      </c>
      <c r="T56" s="41" t="n">
        <v>0.19924812431804</v>
      </c>
      <c r="U56" s="41" t="n">
        <v>0.20074812431804</v>
      </c>
      <c r="V56" s="41" t="n">
        <v>0.20274812431804</v>
      </c>
      <c r="W56" s="41" t="n">
        <v>0.20274812431804</v>
      </c>
      <c r="X56" s="41" t="n">
        <v>0.20524812431804</v>
      </c>
      <c r="Y56" s="41" t="n">
        <v>0.20524812431804</v>
      </c>
      <c r="Z56" s="41" t="n">
        <v>0.20024812431804</v>
      </c>
      <c r="AA56" s="41" t="n">
        <v>0.20024812431804</v>
      </c>
      <c r="AB56" s="41" t="n">
        <v>0.20024812431804</v>
      </c>
      <c r="AC56" s="41" t="n">
        <v>0.20024812431804</v>
      </c>
      <c r="AD56" s="41" t="n">
        <v>0.19874812431804</v>
      </c>
      <c r="AE56" s="41" t="n">
        <v>0.19674812431804</v>
      </c>
      <c r="AF56" s="0" t="n">
        <f aca="false">AVERAGE(B56:AE56)</f>
        <v>0.201764790984707</v>
      </c>
    </row>
    <row r="57" customFormat="false" ht="12.75" hidden="false" customHeight="false" outlineLevel="0" collapsed="false">
      <c r="A57" s="39" t="n">
        <v>38657</v>
      </c>
      <c r="B57" s="40" t="n">
        <v>0.19934</v>
      </c>
      <c r="C57" s="41" t="n">
        <v>0.19934</v>
      </c>
      <c r="D57" s="41" t="n">
        <v>0.19934</v>
      </c>
      <c r="E57" s="41" t="n">
        <v>0.20134</v>
      </c>
      <c r="F57" s="41" t="n">
        <v>0.20184</v>
      </c>
      <c r="G57" s="41" t="n">
        <v>0.20234</v>
      </c>
      <c r="H57" s="41" t="n">
        <v>0.20234</v>
      </c>
      <c r="I57" s="41" t="n">
        <v>0.20334</v>
      </c>
      <c r="J57" s="41" t="n">
        <v>0.20334</v>
      </c>
      <c r="K57" s="41" t="n">
        <v>0.20334</v>
      </c>
      <c r="L57" s="41" t="n">
        <v>0.20334</v>
      </c>
      <c r="M57" s="41" t="n">
        <v>0.20284</v>
      </c>
      <c r="N57" s="41" t="n">
        <v>0.20284</v>
      </c>
      <c r="O57" s="41" t="n">
        <v>0.20334</v>
      </c>
      <c r="P57" s="41" t="n">
        <v>0.20084</v>
      </c>
      <c r="Q57" s="41" t="n">
        <v>0.19834</v>
      </c>
      <c r="R57" s="41" t="n">
        <v>0.19834</v>
      </c>
      <c r="S57" s="41" t="n">
        <v>0.19834</v>
      </c>
      <c r="T57" s="41" t="n">
        <v>0.19834</v>
      </c>
      <c r="U57" s="41" t="n">
        <v>0.19984</v>
      </c>
      <c r="V57" s="41" t="n">
        <v>0.20184</v>
      </c>
      <c r="W57" s="41" t="n">
        <v>0.20184</v>
      </c>
      <c r="X57" s="41" t="n">
        <v>0.20434</v>
      </c>
      <c r="Y57" s="41" t="n">
        <v>0.20434</v>
      </c>
      <c r="Z57" s="41" t="n">
        <v>0.19934</v>
      </c>
      <c r="AA57" s="41" t="n">
        <v>0.19934</v>
      </c>
      <c r="AB57" s="41" t="n">
        <v>0.19934</v>
      </c>
      <c r="AC57" s="41" t="n">
        <v>0.19934</v>
      </c>
      <c r="AD57" s="41" t="n">
        <v>0.19784</v>
      </c>
      <c r="AE57" s="41" t="n">
        <v>0.19584</v>
      </c>
      <c r="AF57" s="0" t="n">
        <f aca="false">AVERAGE(B57:AE57)</f>
        <v>0.200856666666667</v>
      </c>
    </row>
    <row r="58" customFormat="false" ht="12.75" hidden="false" customHeight="false" outlineLevel="0" collapsed="false">
      <c r="A58" s="39" t="n">
        <v>38687</v>
      </c>
      <c r="B58" s="40" t="n">
        <v>0.19836</v>
      </c>
      <c r="C58" s="41" t="n">
        <v>0.19836</v>
      </c>
      <c r="D58" s="41" t="n">
        <v>0.19836</v>
      </c>
      <c r="E58" s="41" t="n">
        <v>0.20036</v>
      </c>
      <c r="F58" s="41" t="n">
        <v>0.20086</v>
      </c>
      <c r="G58" s="41" t="n">
        <v>0.20136</v>
      </c>
      <c r="H58" s="41" t="n">
        <v>0.20136</v>
      </c>
      <c r="I58" s="41" t="n">
        <v>0.20236</v>
      </c>
      <c r="J58" s="41" t="n">
        <v>0.20236</v>
      </c>
      <c r="K58" s="41" t="n">
        <v>0.20236</v>
      </c>
      <c r="L58" s="41" t="n">
        <v>0.20236</v>
      </c>
      <c r="M58" s="41" t="n">
        <v>0.20186</v>
      </c>
      <c r="N58" s="41" t="n">
        <v>0.20186</v>
      </c>
      <c r="O58" s="41" t="n">
        <v>0.20236</v>
      </c>
      <c r="P58" s="41" t="n">
        <v>0.19986</v>
      </c>
      <c r="Q58" s="41" t="n">
        <v>0.19736</v>
      </c>
      <c r="R58" s="41" t="n">
        <v>0.19736</v>
      </c>
      <c r="S58" s="41" t="n">
        <v>0.19736</v>
      </c>
      <c r="T58" s="41" t="n">
        <v>0.19736</v>
      </c>
      <c r="U58" s="41" t="n">
        <v>0.19886</v>
      </c>
      <c r="V58" s="41" t="n">
        <v>0.20086</v>
      </c>
      <c r="W58" s="41" t="n">
        <v>0.20086</v>
      </c>
      <c r="X58" s="41" t="n">
        <v>0.20336</v>
      </c>
      <c r="Y58" s="41" t="n">
        <v>0.20336</v>
      </c>
      <c r="Z58" s="41" t="n">
        <v>0.19836</v>
      </c>
      <c r="AA58" s="41" t="n">
        <v>0.19836</v>
      </c>
      <c r="AB58" s="41" t="n">
        <v>0.19836</v>
      </c>
      <c r="AC58" s="41" t="n">
        <v>0.19836</v>
      </c>
      <c r="AD58" s="41" t="n">
        <v>0.19686</v>
      </c>
      <c r="AE58" s="41" t="n">
        <v>0.19486</v>
      </c>
      <c r="AF58" s="0" t="n">
        <f aca="false">AVERAGE(B58:AE58)</f>
        <v>0.199876666666667</v>
      </c>
    </row>
    <row r="59" customFormat="false" ht="12.75" hidden="false" customHeight="false" outlineLevel="0" collapsed="false">
      <c r="A59" s="39" t="n">
        <v>38718</v>
      </c>
      <c r="B59" s="40" t="n">
        <v>0.19688</v>
      </c>
      <c r="C59" s="41" t="n">
        <v>0.19688</v>
      </c>
      <c r="D59" s="41" t="n">
        <v>0.19688</v>
      </c>
      <c r="E59" s="41" t="n">
        <v>0.19888</v>
      </c>
      <c r="F59" s="41" t="n">
        <v>0.19938</v>
      </c>
      <c r="G59" s="41" t="n">
        <v>0.19988</v>
      </c>
      <c r="H59" s="41" t="n">
        <v>0.19988</v>
      </c>
      <c r="I59" s="41" t="n">
        <v>0.20088</v>
      </c>
      <c r="J59" s="41" t="n">
        <v>0.20088</v>
      </c>
      <c r="K59" s="41" t="n">
        <v>0.20088</v>
      </c>
      <c r="L59" s="41" t="n">
        <v>0.20088</v>
      </c>
      <c r="M59" s="41" t="n">
        <v>0.20038</v>
      </c>
      <c r="N59" s="41" t="n">
        <v>0.20038</v>
      </c>
      <c r="O59" s="41" t="n">
        <v>0.20088</v>
      </c>
      <c r="P59" s="41" t="n">
        <v>0.19838</v>
      </c>
      <c r="Q59" s="41" t="n">
        <v>0.19588</v>
      </c>
      <c r="R59" s="41" t="n">
        <v>0.19588</v>
      </c>
      <c r="S59" s="41" t="n">
        <v>0.19588</v>
      </c>
      <c r="T59" s="41" t="n">
        <v>0.19588</v>
      </c>
      <c r="U59" s="41" t="n">
        <v>0.19738</v>
      </c>
      <c r="V59" s="41" t="n">
        <v>0.19938</v>
      </c>
      <c r="W59" s="41" t="n">
        <v>0.19938</v>
      </c>
      <c r="X59" s="41" t="n">
        <v>0.20188</v>
      </c>
      <c r="Y59" s="41" t="n">
        <v>0.20188</v>
      </c>
      <c r="Z59" s="41" t="n">
        <v>0.19688</v>
      </c>
      <c r="AA59" s="41" t="n">
        <v>0.19688</v>
      </c>
      <c r="AB59" s="41" t="n">
        <v>0.19688</v>
      </c>
      <c r="AC59" s="41" t="n">
        <v>0.19688</v>
      </c>
      <c r="AD59" s="41" t="n">
        <v>0.19538</v>
      </c>
      <c r="AE59" s="41" t="n">
        <v>0.19338</v>
      </c>
      <c r="AF59" s="0" t="n">
        <f aca="false">AVERAGE(B59:AE59)</f>
        <v>0.198396666666667</v>
      </c>
    </row>
    <row r="60" customFormat="false" ht="12.75" hidden="false" customHeight="false" outlineLevel="0" collapsed="false">
      <c r="A60" s="39" t="n">
        <v>38749</v>
      </c>
      <c r="B60" s="40" t="n">
        <v>0.19645</v>
      </c>
      <c r="C60" s="41" t="n">
        <v>0.19645</v>
      </c>
      <c r="D60" s="41" t="n">
        <v>0.19645</v>
      </c>
      <c r="E60" s="41" t="n">
        <v>0.19845</v>
      </c>
      <c r="F60" s="41" t="n">
        <v>0.19895</v>
      </c>
      <c r="G60" s="41" t="n">
        <v>0.19945</v>
      </c>
      <c r="H60" s="41" t="n">
        <v>0.19945</v>
      </c>
      <c r="I60" s="41" t="n">
        <v>0.20045</v>
      </c>
      <c r="J60" s="41" t="n">
        <v>0.20045</v>
      </c>
      <c r="K60" s="41" t="n">
        <v>0.20045</v>
      </c>
      <c r="L60" s="41" t="n">
        <v>0.20045</v>
      </c>
      <c r="M60" s="41" t="n">
        <v>0.19995</v>
      </c>
      <c r="N60" s="41" t="n">
        <v>0.19995</v>
      </c>
      <c r="O60" s="41" t="n">
        <v>0.19995</v>
      </c>
      <c r="P60" s="41" t="n">
        <v>0.19745</v>
      </c>
      <c r="Q60" s="41" t="n">
        <v>0.19495</v>
      </c>
      <c r="R60" s="41" t="n">
        <v>0.19495</v>
      </c>
      <c r="S60" s="41" t="n">
        <v>0.19495</v>
      </c>
      <c r="T60" s="41" t="n">
        <v>0.19495</v>
      </c>
      <c r="U60" s="41" t="n">
        <v>0.19645</v>
      </c>
      <c r="V60" s="41" t="n">
        <v>0.19845</v>
      </c>
      <c r="W60" s="41" t="n">
        <v>0.19845</v>
      </c>
      <c r="X60" s="41" t="n">
        <v>0.20095</v>
      </c>
      <c r="Y60" s="41" t="n">
        <v>0.20095</v>
      </c>
      <c r="Z60" s="41" t="n">
        <v>0.19595</v>
      </c>
      <c r="AA60" s="41" t="n">
        <v>0.19595</v>
      </c>
      <c r="AB60" s="41" t="n">
        <v>0.19595</v>
      </c>
      <c r="AC60" s="41" t="n">
        <v>0.19595</v>
      </c>
      <c r="AD60" s="41" t="n">
        <v>0.19445</v>
      </c>
      <c r="AE60" s="41" t="n">
        <v>0.19245</v>
      </c>
      <c r="AF60" s="0" t="n">
        <f aca="false">AVERAGE(B60:AE60)</f>
        <v>0.197683333333333</v>
      </c>
    </row>
    <row r="61" customFormat="false" ht="12.75" hidden="false" customHeight="false" outlineLevel="0" collapsed="false">
      <c r="A61" s="39" t="n">
        <v>38777</v>
      </c>
      <c r="B61" s="40" t="n">
        <v>0.19495</v>
      </c>
      <c r="C61" s="41" t="n">
        <v>0.19495</v>
      </c>
      <c r="D61" s="41" t="n">
        <v>0.19495</v>
      </c>
      <c r="E61" s="41" t="n">
        <v>0.19695</v>
      </c>
      <c r="F61" s="41" t="n">
        <v>0.19745</v>
      </c>
      <c r="G61" s="41" t="n">
        <v>0.19795</v>
      </c>
      <c r="H61" s="41" t="n">
        <v>0.19795</v>
      </c>
      <c r="I61" s="41" t="n">
        <v>0.19895</v>
      </c>
      <c r="J61" s="41" t="n">
        <v>0.19895</v>
      </c>
      <c r="K61" s="41" t="n">
        <v>0.19895</v>
      </c>
      <c r="L61" s="41" t="n">
        <v>0.19895</v>
      </c>
      <c r="M61" s="41" t="n">
        <v>0.19845</v>
      </c>
      <c r="N61" s="41" t="n">
        <v>0.19845</v>
      </c>
      <c r="O61" s="41" t="n">
        <v>0.19845</v>
      </c>
      <c r="P61" s="41" t="n">
        <v>0.19595</v>
      </c>
      <c r="Q61" s="41" t="n">
        <v>0.19345</v>
      </c>
      <c r="R61" s="41" t="n">
        <v>0.19345</v>
      </c>
      <c r="S61" s="41" t="n">
        <v>0.19345</v>
      </c>
      <c r="T61" s="41" t="n">
        <v>0.19345</v>
      </c>
      <c r="U61" s="41" t="n">
        <v>0.19495</v>
      </c>
      <c r="V61" s="41" t="n">
        <v>0.19695</v>
      </c>
      <c r="W61" s="41" t="n">
        <v>0.19695</v>
      </c>
      <c r="X61" s="41" t="n">
        <v>0.19945</v>
      </c>
      <c r="Y61" s="41" t="n">
        <v>0.19945</v>
      </c>
      <c r="Z61" s="41" t="n">
        <v>0.19445</v>
      </c>
      <c r="AA61" s="41" t="n">
        <v>0.19445</v>
      </c>
      <c r="AB61" s="41" t="n">
        <v>0.19445</v>
      </c>
      <c r="AC61" s="41" t="n">
        <v>0.19445</v>
      </c>
      <c r="AD61" s="41" t="n">
        <v>0.19295</v>
      </c>
      <c r="AE61" s="41" t="n">
        <v>0.19095</v>
      </c>
      <c r="AF61" s="0" t="n">
        <f aca="false">AVERAGE(B61:AE61)</f>
        <v>0.196183333333333</v>
      </c>
    </row>
    <row r="62" customFormat="false" ht="12.75" hidden="false" customHeight="false" outlineLevel="0" collapsed="false">
      <c r="A62" s="39" t="n">
        <v>38808</v>
      </c>
      <c r="B62" s="40" t="n">
        <v>0.19435</v>
      </c>
      <c r="C62" s="41" t="n">
        <v>0.19435</v>
      </c>
      <c r="D62" s="41" t="n">
        <v>0.19435</v>
      </c>
      <c r="E62" s="41" t="n">
        <v>0.19635</v>
      </c>
      <c r="F62" s="41" t="n">
        <v>0.19685</v>
      </c>
      <c r="G62" s="41" t="n">
        <v>0.19735</v>
      </c>
      <c r="H62" s="41" t="n">
        <v>0.19735</v>
      </c>
      <c r="I62" s="41" t="n">
        <v>0.19835</v>
      </c>
      <c r="J62" s="41" t="n">
        <v>0.19835</v>
      </c>
      <c r="K62" s="41" t="n">
        <v>0.19835</v>
      </c>
      <c r="L62" s="41" t="n">
        <v>0.19835</v>
      </c>
      <c r="M62" s="41" t="n">
        <v>0.19785</v>
      </c>
      <c r="N62" s="41" t="n">
        <v>0.19785</v>
      </c>
      <c r="O62" s="41" t="n">
        <v>0.19785</v>
      </c>
      <c r="P62" s="41" t="n">
        <v>0.19535</v>
      </c>
      <c r="Q62" s="41" t="n">
        <v>0.19285</v>
      </c>
      <c r="R62" s="41" t="n">
        <v>0.19285</v>
      </c>
      <c r="S62" s="41" t="n">
        <v>0.19285</v>
      </c>
      <c r="T62" s="41" t="n">
        <v>0.19285</v>
      </c>
      <c r="U62" s="41" t="n">
        <v>0.19435</v>
      </c>
      <c r="V62" s="41" t="n">
        <v>0.19635</v>
      </c>
      <c r="W62" s="41" t="n">
        <v>0.19635</v>
      </c>
      <c r="X62" s="41" t="n">
        <v>0.19885</v>
      </c>
      <c r="Y62" s="41" t="n">
        <v>0.19885</v>
      </c>
      <c r="Z62" s="41" t="n">
        <v>0.19385</v>
      </c>
      <c r="AA62" s="41" t="n">
        <v>0.19385</v>
      </c>
      <c r="AB62" s="41" t="n">
        <v>0.19385</v>
      </c>
      <c r="AC62" s="41" t="n">
        <v>0.19385</v>
      </c>
      <c r="AD62" s="41" t="n">
        <v>0.19235</v>
      </c>
      <c r="AE62" s="41" t="n">
        <v>0.19035</v>
      </c>
      <c r="AF62" s="0" t="n">
        <f aca="false">AVERAGE(B62:AE62)</f>
        <v>0.195583333333333</v>
      </c>
    </row>
    <row r="63" customFormat="false" ht="12.75" hidden="false" customHeight="false" outlineLevel="0" collapsed="false">
      <c r="A63" s="39" t="n">
        <v>38838</v>
      </c>
      <c r="B63" s="40" t="n">
        <v>0.19385</v>
      </c>
      <c r="C63" s="41" t="n">
        <v>0.19385</v>
      </c>
      <c r="D63" s="41" t="n">
        <v>0.19385</v>
      </c>
      <c r="E63" s="41" t="n">
        <v>0.19585</v>
      </c>
      <c r="F63" s="41" t="n">
        <v>0.19635</v>
      </c>
      <c r="G63" s="41" t="n">
        <v>0.19685</v>
      </c>
      <c r="H63" s="41" t="n">
        <v>0.19685</v>
      </c>
      <c r="I63" s="41" t="n">
        <v>0.19785</v>
      </c>
      <c r="J63" s="41" t="n">
        <v>0.19785</v>
      </c>
      <c r="K63" s="41" t="n">
        <v>0.19785</v>
      </c>
      <c r="L63" s="41" t="n">
        <v>0.19785</v>
      </c>
      <c r="M63" s="41" t="n">
        <v>0.19735</v>
      </c>
      <c r="N63" s="41" t="n">
        <v>0.19735</v>
      </c>
      <c r="O63" s="41" t="n">
        <v>0.19735</v>
      </c>
      <c r="P63" s="41" t="n">
        <v>0.19485</v>
      </c>
      <c r="Q63" s="41" t="n">
        <v>0.19235</v>
      </c>
      <c r="R63" s="41" t="n">
        <v>0.19235</v>
      </c>
      <c r="S63" s="41" t="n">
        <v>0.19235</v>
      </c>
      <c r="T63" s="41" t="n">
        <v>0.19235</v>
      </c>
      <c r="U63" s="41" t="n">
        <v>0.19385</v>
      </c>
      <c r="V63" s="41" t="n">
        <v>0.19585</v>
      </c>
      <c r="W63" s="41" t="n">
        <v>0.19585</v>
      </c>
      <c r="X63" s="41" t="n">
        <v>0.19835</v>
      </c>
      <c r="Y63" s="41" t="n">
        <v>0.19835</v>
      </c>
      <c r="Z63" s="41" t="n">
        <v>0.19335</v>
      </c>
      <c r="AA63" s="41" t="n">
        <v>0.19335</v>
      </c>
      <c r="AB63" s="41" t="n">
        <v>0.19335</v>
      </c>
      <c r="AC63" s="41" t="n">
        <v>0.19335</v>
      </c>
      <c r="AD63" s="41" t="n">
        <v>0.19185</v>
      </c>
      <c r="AE63" s="41" t="n">
        <v>0.18985</v>
      </c>
      <c r="AF63" s="0" t="n">
        <f aca="false">AVERAGE(B63:AE63)</f>
        <v>0.195083333333333</v>
      </c>
    </row>
    <row r="64" customFormat="false" ht="12.75" hidden="false" customHeight="false" outlineLevel="0" collapsed="false">
      <c r="A64" s="39" t="n">
        <v>38869</v>
      </c>
      <c r="B64" s="40" t="n">
        <v>0.19345</v>
      </c>
      <c r="C64" s="41" t="n">
        <v>0.19345</v>
      </c>
      <c r="D64" s="41" t="n">
        <v>0.19345</v>
      </c>
      <c r="E64" s="41" t="n">
        <v>0.19545</v>
      </c>
      <c r="F64" s="41" t="n">
        <v>0.19595</v>
      </c>
      <c r="G64" s="41" t="n">
        <v>0.19645</v>
      </c>
      <c r="H64" s="41" t="n">
        <v>0.19645</v>
      </c>
      <c r="I64" s="41" t="n">
        <v>0.19745</v>
      </c>
      <c r="J64" s="41" t="n">
        <v>0.19745</v>
      </c>
      <c r="K64" s="41" t="n">
        <v>0.19745</v>
      </c>
      <c r="L64" s="41" t="n">
        <v>0.19745</v>
      </c>
      <c r="M64" s="41" t="n">
        <v>0.19695</v>
      </c>
      <c r="N64" s="41" t="n">
        <v>0.19695</v>
      </c>
      <c r="O64" s="41" t="n">
        <v>0.19695</v>
      </c>
      <c r="P64" s="41" t="n">
        <v>0.19445</v>
      </c>
      <c r="Q64" s="41" t="n">
        <v>0.19195</v>
      </c>
      <c r="R64" s="41" t="n">
        <v>0.19195</v>
      </c>
      <c r="S64" s="41" t="n">
        <v>0.19195</v>
      </c>
      <c r="T64" s="41" t="n">
        <v>0.19195</v>
      </c>
      <c r="U64" s="41" t="n">
        <v>0.19345</v>
      </c>
      <c r="V64" s="41" t="n">
        <v>0.19545</v>
      </c>
      <c r="W64" s="41" t="n">
        <v>0.19545</v>
      </c>
      <c r="X64" s="41" t="n">
        <v>0.19795</v>
      </c>
      <c r="Y64" s="41" t="n">
        <v>0.19795</v>
      </c>
      <c r="Z64" s="41" t="n">
        <v>0.19295</v>
      </c>
      <c r="AA64" s="41" t="n">
        <v>0.19295</v>
      </c>
      <c r="AB64" s="41" t="n">
        <v>0.19295</v>
      </c>
      <c r="AC64" s="41" t="n">
        <v>0.19295</v>
      </c>
      <c r="AD64" s="41" t="n">
        <v>0.19145</v>
      </c>
      <c r="AE64" s="41" t="n">
        <v>0.18945</v>
      </c>
      <c r="AF64" s="0" t="n">
        <f aca="false">AVERAGE(B64:AE64)</f>
        <v>0.194683333333333</v>
      </c>
    </row>
    <row r="65" customFormat="false" ht="12.75" hidden="false" customHeight="false" outlineLevel="0" collapsed="false">
      <c r="A65" s="39" t="n">
        <v>38899</v>
      </c>
      <c r="B65" s="40" t="n">
        <v>0.19255</v>
      </c>
      <c r="C65" s="41" t="n">
        <v>0.19255</v>
      </c>
      <c r="D65" s="41" t="n">
        <v>0.19255</v>
      </c>
      <c r="E65" s="41" t="n">
        <v>0.19455</v>
      </c>
      <c r="F65" s="41" t="n">
        <v>0.19505</v>
      </c>
      <c r="G65" s="41" t="n">
        <v>0.19555</v>
      </c>
      <c r="H65" s="41" t="n">
        <v>0.19555</v>
      </c>
      <c r="I65" s="41" t="n">
        <v>0.19655</v>
      </c>
      <c r="J65" s="41" t="n">
        <v>0.19655</v>
      </c>
      <c r="K65" s="41" t="n">
        <v>0.19655</v>
      </c>
      <c r="L65" s="41" t="n">
        <v>0.19655</v>
      </c>
      <c r="M65" s="41" t="n">
        <v>0.19605</v>
      </c>
      <c r="N65" s="41" t="n">
        <v>0.19605</v>
      </c>
      <c r="O65" s="41" t="n">
        <v>0.19605</v>
      </c>
      <c r="P65" s="41" t="n">
        <v>0.19355</v>
      </c>
      <c r="Q65" s="41" t="n">
        <v>0.19105</v>
      </c>
      <c r="R65" s="41" t="n">
        <v>0.19105</v>
      </c>
      <c r="S65" s="41" t="n">
        <v>0.19105</v>
      </c>
      <c r="T65" s="41" t="n">
        <v>0.19105</v>
      </c>
      <c r="U65" s="41" t="n">
        <v>0.19255</v>
      </c>
      <c r="V65" s="41" t="n">
        <v>0.19455</v>
      </c>
      <c r="W65" s="41" t="n">
        <v>0.19455</v>
      </c>
      <c r="X65" s="41" t="n">
        <v>0.19705</v>
      </c>
      <c r="Y65" s="41" t="n">
        <v>0.19705</v>
      </c>
      <c r="Z65" s="41" t="n">
        <v>0.19205</v>
      </c>
      <c r="AA65" s="41" t="n">
        <v>0.19205</v>
      </c>
      <c r="AB65" s="41" t="n">
        <v>0.19205</v>
      </c>
      <c r="AC65" s="41" t="n">
        <v>0.19205</v>
      </c>
      <c r="AD65" s="41" t="n">
        <v>0.19055</v>
      </c>
      <c r="AE65" s="41" t="n">
        <v>0.18855</v>
      </c>
      <c r="AF65" s="0" t="n">
        <f aca="false">AVERAGE(B65:AE65)</f>
        <v>0.193783333333333</v>
      </c>
    </row>
    <row r="66" customFormat="false" ht="12.75" hidden="false" customHeight="false" outlineLevel="0" collapsed="false">
      <c r="A66" s="39" t="n">
        <v>38930</v>
      </c>
      <c r="B66" s="40" t="n">
        <v>0.19165</v>
      </c>
      <c r="C66" s="41" t="n">
        <v>0.19165</v>
      </c>
      <c r="D66" s="41" t="n">
        <v>0.19165</v>
      </c>
      <c r="E66" s="41" t="n">
        <v>0.19365</v>
      </c>
      <c r="F66" s="41" t="n">
        <v>0.19415</v>
      </c>
      <c r="G66" s="41" t="n">
        <v>0.19465</v>
      </c>
      <c r="H66" s="41" t="n">
        <v>0.19465</v>
      </c>
      <c r="I66" s="41" t="n">
        <v>0.19565</v>
      </c>
      <c r="J66" s="41" t="n">
        <v>0.19565</v>
      </c>
      <c r="K66" s="41" t="n">
        <v>0.19565</v>
      </c>
      <c r="L66" s="41" t="n">
        <v>0.19565</v>
      </c>
      <c r="M66" s="41" t="n">
        <v>0.19515</v>
      </c>
      <c r="N66" s="41" t="n">
        <v>0.19515</v>
      </c>
      <c r="O66" s="41" t="n">
        <v>0.19515</v>
      </c>
      <c r="P66" s="41" t="n">
        <v>0.19265</v>
      </c>
      <c r="Q66" s="41" t="n">
        <v>0.19015</v>
      </c>
      <c r="R66" s="41" t="n">
        <v>0.19015</v>
      </c>
      <c r="S66" s="41" t="n">
        <v>0.19015</v>
      </c>
      <c r="T66" s="41" t="n">
        <v>0.19015</v>
      </c>
      <c r="U66" s="41" t="n">
        <v>0.19165</v>
      </c>
      <c r="V66" s="41" t="n">
        <v>0.19365</v>
      </c>
      <c r="W66" s="41" t="n">
        <v>0.19365</v>
      </c>
      <c r="X66" s="41" t="n">
        <v>0.19615</v>
      </c>
      <c r="Y66" s="41" t="n">
        <v>0.19615</v>
      </c>
      <c r="Z66" s="41" t="n">
        <v>0.19115</v>
      </c>
      <c r="AA66" s="41" t="n">
        <v>0.19115</v>
      </c>
      <c r="AB66" s="41" t="n">
        <v>0.19115</v>
      </c>
      <c r="AC66" s="41" t="n">
        <v>0.19115</v>
      </c>
      <c r="AD66" s="41" t="n">
        <v>0.18965</v>
      </c>
      <c r="AE66" s="41" t="n">
        <v>0.18765</v>
      </c>
      <c r="AF66" s="0" t="n">
        <f aca="false">AVERAGE(B66:AE66)</f>
        <v>0.192883333333333</v>
      </c>
    </row>
    <row r="67" customFormat="false" ht="12.75" hidden="false" customHeight="false" outlineLevel="0" collapsed="false">
      <c r="A67" s="39" t="n">
        <v>38961</v>
      </c>
      <c r="B67" s="40" t="n">
        <v>0.19075</v>
      </c>
      <c r="C67" s="41" t="n">
        <v>0.19075</v>
      </c>
      <c r="D67" s="41" t="n">
        <v>0.19075</v>
      </c>
      <c r="E67" s="41" t="n">
        <v>0.19275</v>
      </c>
      <c r="F67" s="41" t="n">
        <v>0.19325</v>
      </c>
      <c r="G67" s="41" t="n">
        <v>0.19375</v>
      </c>
      <c r="H67" s="41" t="n">
        <v>0.19375</v>
      </c>
      <c r="I67" s="41" t="n">
        <v>0.19475</v>
      </c>
      <c r="J67" s="41" t="n">
        <v>0.19475</v>
      </c>
      <c r="K67" s="41" t="n">
        <v>0.19475</v>
      </c>
      <c r="L67" s="41" t="n">
        <v>0.19475</v>
      </c>
      <c r="M67" s="41" t="n">
        <v>0.19425</v>
      </c>
      <c r="N67" s="41" t="n">
        <v>0.19425</v>
      </c>
      <c r="O67" s="41" t="n">
        <v>0.19425</v>
      </c>
      <c r="P67" s="41" t="n">
        <v>0.19175</v>
      </c>
      <c r="Q67" s="41" t="n">
        <v>0.18925</v>
      </c>
      <c r="R67" s="41" t="n">
        <v>0.18925</v>
      </c>
      <c r="S67" s="41" t="n">
        <v>0.18925</v>
      </c>
      <c r="T67" s="41" t="n">
        <v>0.18925</v>
      </c>
      <c r="U67" s="41" t="n">
        <v>0.19075</v>
      </c>
      <c r="V67" s="41" t="n">
        <v>0.19275</v>
      </c>
      <c r="W67" s="41" t="n">
        <v>0.19275</v>
      </c>
      <c r="X67" s="41" t="n">
        <v>0.19525</v>
      </c>
      <c r="Y67" s="41" t="n">
        <v>0.19525</v>
      </c>
      <c r="Z67" s="41" t="n">
        <v>0.19025</v>
      </c>
      <c r="AA67" s="41" t="n">
        <v>0.19025</v>
      </c>
      <c r="AB67" s="41" t="n">
        <v>0.19025</v>
      </c>
      <c r="AC67" s="41" t="n">
        <v>0.19025</v>
      </c>
      <c r="AD67" s="41" t="n">
        <v>0.18875</v>
      </c>
      <c r="AE67" s="41" t="n">
        <v>0.18675</v>
      </c>
      <c r="AF67" s="0" t="n">
        <f aca="false">AVERAGE(B67:AE67)</f>
        <v>0.191983333333333</v>
      </c>
    </row>
    <row r="68" customFormat="false" ht="12.75" hidden="false" customHeight="false" outlineLevel="0" collapsed="false">
      <c r="A68" s="39" t="n">
        <v>38991</v>
      </c>
      <c r="B68" s="40" t="n">
        <v>0.18975</v>
      </c>
      <c r="C68" s="41" t="n">
        <v>0.18975</v>
      </c>
      <c r="D68" s="41" t="n">
        <v>0.18975</v>
      </c>
      <c r="E68" s="41" t="n">
        <v>0.19175</v>
      </c>
      <c r="F68" s="41" t="n">
        <v>0.19225</v>
      </c>
      <c r="G68" s="41" t="n">
        <v>0.19275</v>
      </c>
      <c r="H68" s="41" t="n">
        <v>0.19275</v>
      </c>
      <c r="I68" s="41" t="n">
        <v>0.19375</v>
      </c>
      <c r="J68" s="41" t="n">
        <v>0.19375</v>
      </c>
      <c r="K68" s="41" t="n">
        <v>0.19375</v>
      </c>
      <c r="L68" s="41" t="n">
        <v>0.19375</v>
      </c>
      <c r="M68" s="41" t="n">
        <v>0.19325</v>
      </c>
      <c r="N68" s="41" t="n">
        <v>0.19325</v>
      </c>
      <c r="O68" s="41" t="n">
        <v>0.19325</v>
      </c>
      <c r="P68" s="41" t="n">
        <v>0.19075</v>
      </c>
      <c r="Q68" s="41" t="n">
        <v>0.18825</v>
      </c>
      <c r="R68" s="41" t="n">
        <v>0.18825</v>
      </c>
      <c r="S68" s="41" t="n">
        <v>0.18825</v>
      </c>
      <c r="T68" s="41" t="n">
        <v>0.18825</v>
      </c>
      <c r="U68" s="41" t="n">
        <v>0.18975</v>
      </c>
      <c r="V68" s="41" t="n">
        <v>0.19175</v>
      </c>
      <c r="W68" s="41" t="n">
        <v>0.19175</v>
      </c>
      <c r="X68" s="41" t="n">
        <v>0.19425</v>
      </c>
      <c r="Y68" s="41" t="n">
        <v>0.19425</v>
      </c>
      <c r="Z68" s="41" t="n">
        <v>0.18925</v>
      </c>
      <c r="AA68" s="41" t="n">
        <v>0.18925</v>
      </c>
      <c r="AB68" s="41" t="n">
        <v>0.18925</v>
      </c>
      <c r="AC68" s="41" t="n">
        <v>0.18925</v>
      </c>
      <c r="AD68" s="41" t="n">
        <v>0.18775</v>
      </c>
      <c r="AE68" s="41" t="n">
        <v>0.18575</v>
      </c>
      <c r="AF68" s="0" t="n">
        <f aca="false">AVERAGE(B68:AE68)</f>
        <v>0.190983333333333</v>
      </c>
    </row>
    <row r="69" customFormat="false" ht="12.75" hidden="false" customHeight="false" outlineLevel="0" collapsed="false">
      <c r="A69" s="39" t="n">
        <v>39022</v>
      </c>
      <c r="B69" s="40" t="n">
        <v>0.18865</v>
      </c>
      <c r="C69" s="41" t="n">
        <v>0.18865</v>
      </c>
      <c r="D69" s="41" t="n">
        <v>0.18865</v>
      </c>
      <c r="E69" s="41" t="n">
        <v>0.19065</v>
      </c>
      <c r="F69" s="41" t="n">
        <v>0.19115</v>
      </c>
      <c r="G69" s="41" t="n">
        <v>0.19165</v>
      </c>
      <c r="H69" s="41" t="n">
        <v>0.19165</v>
      </c>
      <c r="I69" s="41" t="n">
        <v>0.19265</v>
      </c>
      <c r="J69" s="41" t="n">
        <v>0.19265</v>
      </c>
      <c r="K69" s="41" t="n">
        <v>0.19265</v>
      </c>
      <c r="L69" s="41" t="n">
        <v>0.19265</v>
      </c>
      <c r="M69" s="41" t="n">
        <v>0.19215</v>
      </c>
      <c r="N69" s="41" t="n">
        <v>0.19215</v>
      </c>
      <c r="O69" s="41" t="n">
        <v>0.19215</v>
      </c>
      <c r="P69" s="41" t="n">
        <v>0.18965</v>
      </c>
      <c r="Q69" s="41" t="n">
        <v>0.18715</v>
      </c>
      <c r="R69" s="41" t="n">
        <v>0.18715</v>
      </c>
      <c r="S69" s="41" t="n">
        <v>0.18715</v>
      </c>
      <c r="T69" s="41" t="n">
        <v>0.18715</v>
      </c>
      <c r="U69" s="41" t="n">
        <v>0.18865</v>
      </c>
      <c r="V69" s="41" t="n">
        <v>0.19065</v>
      </c>
      <c r="W69" s="41" t="n">
        <v>0.19065</v>
      </c>
      <c r="X69" s="41" t="n">
        <v>0.19315</v>
      </c>
      <c r="Y69" s="41" t="n">
        <v>0.19315</v>
      </c>
      <c r="Z69" s="41" t="n">
        <v>0.18815</v>
      </c>
      <c r="AA69" s="41" t="n">
        <v>0.18815</v>
      </c>
      <c r="AB69" s="41" t="n">
        <v>0.18815</v>
      </c>
      <c r="AC69" s="41" t="n">
        <v>0.18815</v>
      </c>
      <c r="AD69" s="41" t="n">
        <v>0.18665</v>
      </c>
      <c r="AE69" s="41" t="n">
        <v>0.18465</v>
      </c>
      <c r="AF69" s="0" t="n">
        <f aca="false">AVERAGE(B69:AE69)</f>
        <v>0.189883333333333</v>
      </c>
    </row>
    <row r="70" customFormat="false" ht="12.75" hidden="false" customHeight="false" outlineLevel="0" collapsed="false">
      <c r="A70" s="39" t="n">
        <v>39052</v>
      </c>
      <c r="B70" s="40" t="n">
        <v>0.18775</v>
      </c>
      <c r="C70" s="41" t="n">
        <v>0.18775</v>
      </c>
      <c r="D70" s="41" t="n">
        <v>0.18775</v>
      </c>
      <c r="E70" s="41" t="n">
        <v>0.18975</v>
      </c>
      <c r="F70" s="41" t="n">
        <v>0.19025</v>
      </c>
      <c r="G70" s="41" t="n">
        <v>0.19075</v>
      </c>
      <c r="H70" s="41" t="n">
        <v>0.19075</v>
      </c>
      <c r="I70" s="41" t="n">
        <v>0.19175</v>
      </c>
      <c r="J70" s="41" t="n">
        <v>0.19175</v>
      </c>
      <c r="K70" s="41" t="n">
        <v>0.19175</v>
      </c>
      <c r="L70" s="41" t="n">
        <v>0.19175</v>
      </c>
      <c r="M70" s="41" t="n">
        <v>0.19125</v>
      </c>
      <c r="N70" s="41" t="n">
        <v>0.19125</v>
      </c>
      <c r="O70" s="41" t="n">
        <v>0.19125</v>
      </c>
      <c r="P70" s="41" t="n">
        <v>0.18875</v>
      </c>
      <c r="Q70" s="41" t="n">
        <v>0.18625</v>
      </c>
      <c r="R70" s="41" t="n">
        <v>0.18625</v>
      </c>
      <c r="S70" s="41" t="n">
        <v>0.18625</v>
      </c>
      <c r="T70" s="41" t="n">
        <v>0.18625</v>
      </c>
      <c r="U70" s="41" t="n">
        <v>0.18775</v>
      </c>
      <c r="V70" s="41" t="n">
        <v>0.18975</v>
      </c>
      <c r="W70" s="41" t="n">
        <v>0.18975</v>
      </c>
      <c r="X70" s="41" t="n">
        <v>0.19225</v>
      </c>
      <c r="Y70" s="41" t="n">
        <v>0.19225</v>
      </c>
      <c r="Z70" s="41" t="n">
        <v>0.18725</v>
      </c>
      <c r="AA70" s="41" t="n">
        <v>0.18725</v>
      </c>
      <c r="AB70" s="41" t="n">
        <v>0.18725</v>
      </c>
      <c r="AC70" s="41" t="n">
        <v>0.18725</v>
      </c>
      <c r="AD70" s="41" t="n">
        <v>0.18575</v>
      </c>
      <c r="AE70" s="41" t="n">
        <v>0.18375</v>
      </c>
      <c r="AF70" s="0" t="n">
        <f aca="false">AVERAGE(B70:AE70)</f>
        <v>0.188983333333333</v>
      </c>
    </row>
    <row r="71" customFormat="false" ht="12.75" hidden="false" customHeight="false" outlineLevel="0" collapsed="false">
      <c r="A71" s="39" t="n">
        <v>39083</v>
      </c>
      <c r="B71" s="40" t="n">
        <v>0.18685</v>
      </c>
      <c r="C71" s="41" t="n">
        <v>0.18685</v>
      </c>
      <c r="D71" s="41" t="n">
        <v>0.18685</v>
      </c>
      <c r="E71" s="41" t="n">
        <v>0.18885</v>
      </c>
      <c r="F71" s="41" t="n">
        <v>0.18935</v>
      </c>
      <c r="G71" s="41" t="n">
        <v>0.18985</v>
      </c>
      <c r="H71" s="41" t="n">
        <v>0.18985</v>
      </c>
      <c r="I71" s="41" t="n">
        <v>0.19085</v>
      </c>
      <c r="J71" s="41" t="n">
        <v>0.19085</v>
      </c>
      <c r="K71" s="41" t="n">
        <v>0.19085</v>
      </c>
      <c r="L71" s="41" t="n">
        <v>0.19085</v>
      </c>
      <c r="M71" s="41" t="n">
        <v>0.19035</v>
      </c>
      <c r="N71" s="41" t="n">
        <v>0.19035</v>
      </c>
      <c r="O71" s="41" t="n">
        <v>0.19035</v>
      </c>
      <c r="P71" s="41" t="n">
        <v>0.18785</v>
      </c>
      <c r="Q71" s="41" t="n">
        <v>0.18535</v>
      </c>
      <c r="R71" s="41" t="n">
        <v>0.18535</v>
      </c>
      <c r="S71" s="41" t="n">
        <v>0.18535</v>
      </c>
      <c r="T71" s="41" t="n">
        <v>0.18535</v>
      </c>
      <c r="U71" s="41" t="n">
        <v>0.18685</v>
      </c>
      <c r="V71" s="41" t="n">
        <v>0.18885</v>
      </c>
      <c r="W71" s="41" t="n">
        <v>0.18885</v>
      </c>
      <c r="X71" s="41" t="n">
        <v>0.19135</v>
      </c>
      <c r="Y71" s="41" t="n">
        <v>0.19135</v>
      </c>
      <c r="Z71" s="41" t="n">
        <v>0.18635</v>
      </c>
      <c r="AA71" s="41" t="n">
        <v>0.18635</v>
      </c>
      <c r="AB71" s="41" t="n">
        <v>0.18635</v>
      </c>
      <c r="AC71" s="41" t="n">
        <v>0.18635</v>
      </c>
      <c r="AD71" s="41" t="n">
        <v>0.18485</v>
      </c>
      <c r="AE71" s="41" t="n">
        <v>0.18285</v>
      </c>
      <c r="AF71" s="0" t="n">
        <f aca="false">AVERAGE(B71:AE71)</f>
        <v>0.188083333333333</v>
      </c>
    </row>
    <row r="72" customFormat="false" ht="12.75" hidden="false" customHeight="false" outlineLevel="0" collapsed="false">
      <c r="A72" s="39" t="n">
        <v>39114</v>
      </c>
      <c r="B72" s="40" t="n">
        <v>0.18605</v>
      </c>
      <c r="C72" s="41" t="n">
        <v>0.18605</v>
      </c>
      <c r="D72" s="41" t="n">
        <v>0.18605</v>
      </c>
      <c r="E72" s="41" t="n">
        <v>0.18805</v>
      </c>
      <c r="F72" s="41" t="n">
        <v>0.18855</v>
      </c>
      <c r="G72" s="41" t="n">
        <v>0.18905</v>
      </c>
      <c r="H72" s="41" t="n">
        <v>0.18905</v>
      </c>
      <c r="I72" s="41" t="n">
        <v>0.19005</v>
      </c>
      <c r="J72" s="41" t="n">
        <v>0.19005</v>
      </c>
      <c r="K72" s="41" t="n">
        <v>0.19005</v>
      </c>
      <c r="L72" s="41" t="n">
        <v>0.19005</v>
      </c>
      <c r="M72" s="41" t="n">
        <v>0.18955</v>
      </c>
      <c r="N72" s="41" t="n">
        <v>0.18955</v>
      </c>
      <c r="O72" s="41" t="n">
        <v>0.18955</v>
      </c>
      <c r="P72" s="41" t="n">
        <v>0.18705</v>
      </c>
      <c r="Q72" s="41" t="n">
        <v>0.18455</v>
      </c>
      <c r="R72" s="41" t="n">
        <v>0.18455</v>
      </c>
      <c r="S72" s="41" t="n">
        <v>0.18455</v>
      </c>
      <c r="T72" s="41" t="n">
        <v>0.18455</v>
      </c>
      <c r="U72" s="41" t="n">
        <v>0.18605</v>
      </c>
      <c r="V72" s="41" t="n">
        <v>0.18805</v>
      </c>
      <c r="W72" s="41" t="n">
        <v>0.18805</v>
      </c>
      <c r="X72" s="41" t="n">
        <v>0.19055</v>
      </c>
      <c r="Y72" s="41" t="n">
        <v>0.19055</v>
      </c>
      <c r="Z72" s="41" t="n">
        <v>0.18555</v>
      </c>
      <c r="AA72" s="41" t="n">
        <v>0.18555</v>
      </c>
      <c r="AB72" s="41" t="n">
        <v>0.18555</v>
      </c>
      <c r="AC72" s="41" t="n">
        <v>0.18555</v>
      </c>
      <c r="AD72" s="41" t="n">
        <v>0.18405</v>
      </c>
      <c r="AE72" s="41" t="n">
        <v>0.18205</v>
      </c>
      <c r="AF72" s="0" t="n">
        <f aca="false">AVERAGE(B72:AE72)</f>
        <v>0.187283333333333</v>
      </c>
    </row>
    <row r="73" customFormat="false" ht="12.75" hidden="false" customHeight="false" outlineLevel="0" collapsed="false">
      <c r="A73" s="39" t="n">
        <v>39142</v>
      </c>
      <c r="B73" s="40" t="n">
        <v>0.18545</v>
      </c>
      <c r="C73" s="41" t="n">
        <v>0.18545</v>
      </c>
      <c r="D73" s="41" t="n">
        <v>0.18545</v>
      </c>
      <c r="E73" s="41" t="n">
        <v>0.18745</v>
      </c>
      <c r="F73" s="41" t="n">
        <v>0.18795</v>
      </c>
      <c r="G73" s="41" t="n">
        <v>0.18845</v>
      </c>
      <c r="H73" s="41" t="n">
        <v>0.18845</v>
      </c>
      <c r="I73" s="41" t="n">
        <v>0.18945</v>
      </c>
      <c r="J73" s="41" t="n">
        <v>0.18945</v>
      </c>
      <c r="K73" s="41" t="n">
        <v>0.18945</v>
      </c>
      <c r="L73" s="41" t="n">
        <v>0.18945</v>
      </c>
      <c r="M73" s="41" t="n">
        <v>0.18895</v>
      </c>
      <c r="N73" s="41" t="n">
        <v>0.18895</v>
      </c>
      <c r="O73" s="41" t="n">
        <v>0.18895</v>
      </c>
      <c r="P73" s="41" t="n">
        <v>0.18645</v>
      </c>
      <c r="Q73" s="41" t="n">
        <v>0.18395</v>
      </c>
      <c r="R73" s="41" t="n">
        <v>0.18395</v>
      </c>
      <c r="S73" s="41" t="n">
        <v>0.18395</v>
      </c>
      <c r="T73" s="41" t="n">
        <v>0.18395</v>
      </c>
      <c r="U73" s="41" t="n">
        <v>0.18545</v>
      </c>
      <c r="V73" s="41" t="n">
        <v>0.18745</v>
      </c>
      <c r="W73" s="41" t="n">
        <v>0.18745</v>
      </c>
      <c r="X73" s="41" t="n">
        <v>0.18995</v>
      </c>
      <c r="Y73" s="41" t="n">
        <v>0.18995</v>
      </c>
      <c r="Z73" s="41" t="n">
        <v>0.18495</v>
      </c>
      <c r="AA73" s="41" t="n">
        <v>0.18495</v>
      </c>
      <c r="AB73" s="41" t="n">
        <v>0.18495</v>
      </c>
      <c r="AC73" s="41" t="n">
        <v>0.18495</v>
      </c>
      <c r="AD73" s="41" t="n">
        <v>0.18345</v>
      </c>
      <c r="AE73" s="41" t="n">
        <v>0.18145</v>
      </c>
      <c r="AF73" s="0" t="n">
        <f aca="false">AVERAGE(B73:AE73)</f>
        <v>0.186683333333333</v>
      </c>
    </row>
    <row r="74" customFormat="false" ht="12.75" hidden="false" customHeight="false" outlineLevel="0" collapsed="false">
      <c r="A74" s="39" t="n">
        <v>39173</v>
      </c>
      <c r="B74" s="40" t="n">
        <v>0.18535</v>
      </c>
      <c r="C74" s="41" t="n">
        <v>0.18535</v>
      </c>
      <c r="D74" s="41" t="n">
        <v>0.18535</v>
      </c>
      <c r="E74" s="41" t="n">
        <v>0.18735</v>
      </c>
      <c r="F74" s="41" t="n">
        <v>0.18785</v>
      </c>
      <c r="G74" s="41" t="n">
        <v>0.18835</v>
      </c>
      <c r="H74" s="41" t="n">
        <v>0.18835</v>
      </c>
      <c r="I74" s="41" t="n">
        <v>0.18935</v>
      </c>
      <c r="J74" s="41" t="n">
        <v>0.18935</v>
      </c>
      <c r="K74" s="41" t="n">
        <v>0.18935</v>
      </c>
      <c r="L74" s="41" t="n">
        <v>0.18935</v>
      </c>
      <c r="M74" s="41" t="n">
        <v>0.18885</v>
      </c>
      <c r="N74" s="41" t="n">
        <v>0.18885</v>
      </c>
      <c r="O74" s="41" t="n">
        <v>0.18885</v>
      </c>
      <c r="P74" s="41" t="n">
        <v>0.18635</v>
      </c>
      <c r="Q74" s="41" t="n">
        <v>0.18385</v>
      </c>
      <c r="R74" s="41" t="n">
        <v>0.18385</v>
      </c>
      <c r="S74" s="41" t="n">
        <v>0.18385</v>
      </c>
      <c r="T74" s="41" t="n">
        <v>0.18385</v>
      </c>
      <c r="U74" s="41" t="n">
        <v>0.18535</v>
      </c>
      <c r="V74" s="41" t="n">
        <v>0.18735</v>
      </c>
      <c r="W74" s="41" t="n">
        <v>0.18735</v>
      </c>
      <c r="X74" s="41" t="n">
        <v>0.18985</v>
      </c>
      <c r="Y74" s="41" t="n">
        <v>0.18985</v>
      </c>
      <c r="Z74" s="41" t="n">
        <v>0.18485</v>
      </c>
      <c r="AA74" s="41" t="n">
        <v>0.18485</v>
      </c>
      <c r="AB74" s="41" t="n">
        <v>0.18485</v>
      </c>
      <c r="AC74" s="41" t="n">
        <v>0.18485</v>
      </c>
      <c r="AD74" s="41" t="n">
        <v>0.18335</v>
      </c>
      <c r="AE74" s="41" t="n">
        <v>0.18135</v>
      </c>
      <c r="AF74" s="0" t="n">
        <f aca="false">AVERAGE(B74:AE74)</f>
        <v>0.186583333333333</v>
      </c>
    </row>
    <row r="75" customFormat="false" ht="12.75" hidden="false" customHeight="false" outlineLevel="0" collapsed="false">
      <c r="A75" s="39" t="n">
        <v>39203</v>
      </c>
      <c r="B75" s="40" t="n">
        <v>0.18475</v>
      </c>
      <c r="C75" s="41" t="n">
        <v>0.18475</v>
      </c>
      <c r="D75" s="41" t="n">
        <v>0.18475</v>
      </c>
      <c r="E75" s="41" t="n">
        <v>0.18675</v>
      </c>
      <c r="F75" s="41" t="n">
        <v>0.18725</v>
      </c>
      <c r="G75" s="41" t="n">
        <v>0.18775</v>
      </c>
      <c r="H75" s="41" t="n">
        <v>0.18775</v>
      </c>
      <c r="I75" s="41" t="n">
        <v>0.18875</v>
      </c>
      <c r="J75" s="41" t="n">
        <v>0.18875</v>
      </c>
      <c r="K75" s="41" t="n">
        <v>0.18875</v>
      </c>
      <c r="L75" s="41" t="n">
        <v>0.18875</v>
      </c>
      <c r="M75" s="41" t="n">
        <v>0.18825</v>
      </c>
      <c r="N75" s="41" t="n">
        <v>0.18825</v>
      </c>
      <c r="O75" s="41" t="n">
        <v>0.18825</v>
      </c>
      <c r="P75" s="41" t="n">
        <v>0.18575</v>
      </c>
      <c r="Q75" s="41" t="n">
        <v>0.18325</v>
      </c>
      <c r="R75" s="41" t="n">
        <v>0.18325</v>
      </c>
      <c r="S75" s="41" t="n">
        <v>0.18325</v>
      </c>
      <c r="T75" s="41" t="n">
        <v>0.18325</v>
      </c>
      <c r="U75" s="41" t="n">
        <v>0.18475</v>
      </c>
      <c r="V75" s="41" t="n">
        <v>0.18675</v>
      </c>
      <c r="W75" s="41" t="n">
        <v>0.18675</v>
      </c>
      <c r="X75" s="41" t="n">
        <v>0.18925</v>
      </c>
      <c r="Y75" s="41" t="n">
        <v>0.18925</v>
      </c>
      <c r="Z75" s="41" t="n">
        <v>0.18425</v>
      </c>
      <c r="AA75" s="41" t="n">
        <v>0.18425</v>
      </c>
      <c r="AB75" s="41" t="n">
        <v>0.18425</v>
      </c>
      <c r="AC75" s="41" t="n">
        <v>0.18425</v>
      </c>
      <c r="AD75" s="41" t="n">
        <v>0.18275</v>
      </c>
      <c r="AE75" s="41" t="n">
        <v>0.18075</v>
      </c>
      <c r="AF75" s="0" t="n">
        <f aca="false">AVERAGE(B75:AE75)</f>
        <v>0.185983333333333</v>
      </c>
    </row>
    <row r="76" customFormat="false" ht="12.75" hidden="false" customHeight="false" outlineLevel="0" collapsed="false">
      <c r="A76" s="39" t="n">
        <v>39234</v>
      </c>
      <c r="B76" s="40" t="n">
        <v>0.18415</v>
      </c>
      <c r="C76" s="41" t="n">
        <v>0.18415</v>
      </c>
      <c r="D76" s="41" t="n">
        <v>0.18415</v>
      </c>
      <c r="E76" s="41" t="n">
        <v>0.18615</v>
      </c>
      <c r="F76" s="41" t="n">
        <v>0.18665</v>
      </c>
      <c r="G76" s="41" t="n">
        <v>0.18715</v>
      </c>
      <c r="H76" s="41" t="n">
        <v>0.18715</v>
      </c>
      <c r="I76" s="41" t="n">
        <v>0.18815</v>
      </c>
      <c r="J76" s="41" t="n">
        <v>0.18815</v>
      </c>
      <c r="K76" s="41" t="n">
        <v>0.18815</v>
      </c>
      <c r="L76" s="41" t="n">
        <v>0.18815</v>
      </c>
      <c r="M76" s="41" t="n">
        <v>0.18765</v>
      </c>
      <c r="N76" s="41" t="n">
        <v>0.18765</v>
      </c>
      <c r="O76" s="41" t="n">
        <v>0.18765</v>
      </c>
      <c r="P76" s="41" t="n">
        <v>0.18515</v>
      </c>
      <c r="Q76" s="41" t="n">
        <v>0.18265</v>
      </c>
      <c r="R76" s="41" t="n">
        <v>0.18265</v>
      </c>
      <c r="S76" s="41" t="n">
        <v>0.18265</v>
      </c>
      <c r="T76" s="41" t="n">
        <v>0.18265</v>
      </c>
      <c r="U76" s="41" t="n">
        <v>0.18415</v>
      </c>
      <c r="V76" s="41" t="n">
        <v>0.18615</v>
      </c>
      <c r="W76" s="41" t="n">
        <v>0.18615</v>
      </c>
      <c r="X76" s="41" t="n">
        <v>0.18865</v>
      </c>
      <c r="Y76" s="41" t="n">
        <v>0.18865</v>
      </c>
      <c r="Z76" s="41" t="n">
        <v>0.18365</v>
      </c>
      <c r="AA76" s="41" t="n">
        <v>0.18365</v>
      </c>
      <c r="AB76" s="41" t="n">
        <v>0.18365</v>
      </c>
      <c r="AC76" s="41" t="n">
        <v>0.18365</v>
      </c>
      <c r="AD76" s="41" t="n">
        <v>0.18215</v>
      </c>
      <c r="AE76" s="41" t="n">
        <v>0.18015</v>
      </c>
      <c r="AF76" s="0" t="n">
        <f aca="false">AVERAGE(B76:AE76)</f>
        <v>0.185383333333333</v>
      </c>
    </row>
    <row r="77" customFormat="false" ht="12.75" hidden="false" customHeight="false" outlineLevel="0" collapsed="false">
      <c r="A77" s="39" t="n">
        <v>39264</v>
      </c>
      <c r="B77" s="40" t="n">
        <v>0.18355</v>
      </c>
      <c r="C77" s="41" t="n">
        <v>0.18355</v>
      </c>
      <c r="D77" s="41" t="n">
        <v>0.18355</v>
      </c>
      <c r="E77" s="41" t="n">
        <v>0.18555</v>
      </c>
      <c r="F77" s="41" t="n">
        <v>0.18605</v>
      </c>
      <c r="G77" s="41" t="n">
        <v>0.18655</v>
      </c>
      <c r="H77" s="41" t="n">
        <v>0.18655</v>
      </c>
      <c r="I77" s="41" t="n">
        <v>0.18755</v>
      </c>
      <c r="J77" s="41" t="n">
        <v>0.18755</v>
      </c>
      <c r="K77" s="41" t="n">
        <v>0.18755</v>
      </c>
      <c r="L77" s="41" t="n">
        <v>0.18755</v>
      </c>
      <c r="M77" s="41" t="n">
        <v>0.18705</v>
      </c>
      <c r="N77" s="41" t="n">
        <v>0.18705</v>
      </c>
      <c r="O77" s="41" t="n">
        <v>0.18705</v>
      </c>
      <c r="P77" s="41" t="n">
        <v>0.18455</v>
      </c>
      <c r="Q77" s="41" t="n">
        <v>0.18205</v>
      </c>
      <c r="R77" s="41" t="n">
        <v>0.18205</v>
      </c>
      <c r="S77" s="41" t="n">
        <v>0.18205</v>
      </c>
      <c r="T77" s="41" t="n">
        <v>0.18205</v>
      </c>
      <c r="U77" s="41" t="n">
        <v>0.18355</v>
      </c>
      <c r="V77" s="41" t="n">
        <v>0.18555</v>
      </c>
      <c r="W77" s="41" t="n">
        <v>0.18555</v>
      </c>
      <c r="X77" s="41" t="n">
        <v>0.18805</v>
      </c>
      <c r="Y77" s="41" t="n">
        <v>0.18805</v>
      </c>
      <c r="Z77" s="41" t="n">
        <v>0.18305</v>
      </c>
      <c r="AA77" s="41" t="n">
        <v>0.18305</v>
      </c>
      <c r="AB77" s="41" t="n">
        <v>0.18305</v>
      </c>
      <c r="AC77" s="41" t="n">
        <v>0.18305</v>
      </c>
      <c r="AD77" s="41" t="n">
        <v>0.18155</v>
      </c>
      <c r="AE77" s="41" t="n">
        <v>0.17955</v>
      </c>
      <c r="AF77" s="0" t="n">
        <f aca="false">AVERAGE(B77:AE77)</f>
        <v>0.184783333333333</v>
      </c>
    </row>
    <row r="78" customFormat="false" ht="12.75" hidden="false" customHeight="false" outlineLevel="0" collapsed="false">
      <c r="A78" s="39" t="n">
        <v>39295</v>
      </c>
      <c r="B78" s="40" t="n">
        <v>0.18295</v>
      </c>
      <c r="C78" s="41" t="n">
        <v>0.18295</v>
      </c>
      <c r="D78" s="41" t="n">
        <v>0.18295</v>
      </c>
      <c r="E78" s="41" t="n">
        <v>0.18495</v>
      </c>
      <c r="F78" s="41" t="n">
        <v>0.18545</v>
      </c>
      <c r="G78" s="41" t="n">
        <v>0.18595</v>
      </c>
      <c r="H78" s="41" t="n">
        <v>0.18595</v>
      </c>
      <c r="I78" s="41" t="n">
        <v>0.18695</v>
      </c>
      <c r="J78" s="41" t="n">
        <v>0.18695</v>
      </c>
      <c r="K78" s="41" t="n">
        <v>0.18695</v>
      </c>
      <c r="L78" s="41" t="n">
        <v>0.18695</v>
      </c>
      <c r="M78" s="41" t="n">
        <v>0.18645</v>
      </c>
      <c r="N78" s="41" t="n">
        <v>0.18645</v>
      </c>
      <c r="O78" s="41" t="n">
        <v>0.18645</v>
      </c>
      <c r="P78" s="41" t="n">
        <v>0.18395</v>
      </c>
      <c r="Q78" s="41" t="n">
        <v>0.18145</v>
      </c>
      <c r="R78" s="41" t="n">
        <v>0.18145</v>
      </c>
      <c r="S78" s="41" t="n">
        <v>0.18145</v>
      </c>
      <c r="T78" s="41" t="n">
        <v>0.18145</v>
      </c>
      <c r="U78" s="41" t="n">
        <v>0.18295</v>
      </c>
      <c r="V78" s="41" t="n">
        <v>0.18495</v>
      </c>
      <c r="W78" s="41" t="n">
        <v>0.18495</v>
      </c>
      <c r="X78" s="41" t="n">
        <v>0.18745</v>
      </c>
      <c r="Y78" s="41" t="n">
        <v>0.18745</v>
      </c>
      <c r="Z78" s="41" t="n">
        <v>0.18245</v>
      </c>
      <c r="AA78" s="41" t="n">
        <v>0.18245</v>
      </c>
      <c r="AB78" s="41" t="n">
        <v>0.18245</v>
      </c>
      <c r="AC78" s="41" t="n">
        <v>0.18245</v>
      </c>
      <c r="AD78" s="41" t="n">
        <v>0.18095</v>
      </c>
      <c r="AE78" s="41" t="n">
        <v>0.17895</v>
      </c>
      <c r="AF78" s="0" t="n">
        <f aca="false">AVERAGE(B78:AE78)</f>
        <v>0.184183333333333</v>
      </c>
    </row>
    <row r="79" customFormat="false" ht="12.75" hidden="false" customHeight="false" outlineLevel="0" collapsed="false">
      <c r="A79" s="39" t="n">
        <v>39326</v>
      </c>
      <c r="B79" s="40" t="n">
        <v>0.18215</v>
      </c>
      <c r="C79" s="41" t="n">
        <v>0.18215</v>
      </c>
      <c r="D79" s="41" t="n">
        <v>0.18215</v>
      </c>
      <c r="E79" s="41" t="n">
        <v>0.18415</v>
      </c>
      <c r="F79" s="41" t="n">
        <v>0.18465</v>
      </c>
      <c r="G79" s="41" t="n">
        <v>0.18515</v>
      </c>
      <c r="H79" s="41" t="n">
        <v>0.18515</v>
      </c>
      <c r="I79" s="41" t="n">
        <v>0.18615</v>
      </c>
      <c r="J79" s="41" t="n">
        <v>0.18615</v>
      </c>
      <c r="K79" s="41" t="n">
        <v>0.18615</v>
      </c>
      <c r="L79" s="41" t="n">
        <v>0.18615</v>
      </c>
      <c r="M79" s="41" t="n">
        <v>0.18565</v>
      </c>
      <c r="N79" s="41" t="n">
        <v>0.18565</v>
      </c>
      <c r="O79" s="41" t="n">
        <v>0.18565</v>
      </c>
      <c r="P79" s="41" t="n">
        <v>0.18315</v>
      </c>
      <c r="Q79" s="41" t="n">
        <v>0.18065</v>
      </c>
      <c r="R79" s="41" t="n">
        <v>0.18065</v>
      </c>
      <c r="S79" s="41" t="n">
        <v>0.18065</v>
      </c>
      <c r="T79" s="41" t="n">
        <v>0.18065</v>
      </c>
      <c r="U79" s="41" t="n">
        <v>0.18215</v>
      </c>
      <c r="V79" s="41" t="n">
        <v>0.18415</v>
      </c>
      <c r="W79" s="41" t="n">
        <v>0.18415</v>
      </c>
      <c r="X79" s="41" t="n">
        <v>0.18665</v>
      </c>
      <c r="Y79" s="41" t="n">
        <v>0.18665</v>
      </c>
      <c r="Z79" s="41" t="n">
        <v>0.18165</v>
      </c>
      <c r="AA79" s="41" t="n">
        <v>0.18165</v>
      </c>
      <c r="AB79" s="41" t="n">
        <v>0.18165</v>
      </c>
      <c r="AC79" s="41" t="n">
        <v>0.18165</v>
      </c>
      <c r="AD79" s="41" t="n">
        <v>0.18015</v>
      </c>
      <c r="AE79" s="41" t="n">
        <v>0.17815</v>
      </c>
      <c r="AF79" s="0" t="n">
        <f aca="false">AVERAGE(B79:AE79)</f>
        <v>0.183383333333333</v>
      </c>
    </row>
    <row r="80" customFormat="false" ht="12.75" hidden="false" customHeight="false" outlineLevel="0" collapsed="false">
      <c r="A80" s="39" t="n">
        <v>39356</v>
      </c>
      <c r="B80" s="40" t="n">
        <v>0.18135</v>
      </c>
      <c r="C80" s="41" t="n">
        <v>0.18135</v>
      </c>
      <c r="D80" s="41" t="n">
        <v>0.18135</v>
      </c>
      <c r="E80" s="41" t="n">
        <v>0.18335</v>
      </c>
      <c r="F80" s="41" t="n">
        <v>0.18385</v>
      </c>
      <c r="G80" s="41" t="n">
        <v>0.18435</v>
      </c>
      <c r="H80" s="41" t="n">
        <v>0.18435</v>
      </c>
      <c r="I80" s="41" t="n">
        <v>0.18535</v>
      </c>
      <c r="J80" s="41" t="n">
        <v>0.18535</v>
      </c>
      <c r="K80" s="41" t="n">
        <v>0.18535</v>
      </c>
      <c r="L80" s="41" t="n">
        <v>0.18535</v>
      </c>
      <c r="M80" s="41" t="n">
        <v>0.18485</v>
      </c>
      <c r="N80" s="41" t="n">
        <v>0.18485</v>
      </c>
      <c r="O80" s="41" t="n">
        <v>0.18485</v>
      </c>
      <c r="P80" s="41" t="n">
        <v>0.18235</v>
      </c>
      <c r="Q80" s="41" t="n">
        <v>0.17985</v>
      </c>
      <c r="R80" s="41" t="n">
        <v>0.17985</v>
      </c>
      <c r="S80" s="41" t="n">
        <v>0.17985</v>
      </c>
      <c r="T80" s="41" t="n">
        <v>0.17985</v>
      </c>
      <c r="U80" s="41" t="n">
        <v>0.18135</v>
      </c>
      <c r="V80" s="41" t="n">
        <v>0.18335</v>
      </c>
      <c r="W80" s="41" t="n">
        <v>0.18335</v>
      </c>
      <c r="X80" s="41" t="n">
        <v>0.18585</v>
      </c>
      <c r="Y80" s="41" t="n">
        <v>0.18585</v>
      </c>
      <c r="Z80" s="41" t="n">
        <v>0.18085</v>
      </c>
      <c r="AA80" s="41" t="n">
        <v>0.18085</v>
      </c>
      <c r="AB80" s="41" t="n">
        <v>0.18085</v>
      </c>
      <c r="AC80" s="41" t="n">
        <v>0.18085</v>
      </c>
      <c r="AD80" s="41" t="n">
        <v>0.17935</v>
      </c>
      <c r="AE80" s="41" t="n">
        <v>0.17735</v>
      </c>
      <c r="AF80" s="0" t="n">
        <f aca="false">AVERAGE(B80:AE80)</f>
        <v>0.182583333333333</v>
      </c>
    </row>
    <row r="81" customFormat="false" ht="12.75" hidden="false" customHeight="false" outlineLevel="0" collapsed="false">
      <c r="A81" s="39" t="n">
        <v>39387</v>
      </c>
      <c r="B81" s="40" t="n">
        <v>0.18055</v>
      </c>
      <c r="C81" s="41" t="n">
        <v>0.18055</v>
      </c>
      <c r="D81" s="41" t="n">
        <v>0.18055</v>
      </c>
      <c r="E81" s="41" t="n">
        <v>0.18255</v>
      </c>
      <c r="F81" s="41" t="n">
        <v>0.18305</v>
      </c>
      <c r="G81" s="41" t="n">
        <v>0.18355</v>
      </c>
      <c r="H81" s="41" t="n">
        <v>0.18355</v>
      </c>
      <c r="I81" s="41" t="n">
        <v>0.18455</v>
      </c>
      <c r="J81" s="41" t="n">
        <v>0.18455</v>
      </c>
      <c r="K81" s="41" t="n">
        <v>0.18455</v>
      </c>
      <c r="L81" s="41" t="n">
        <v>0.18455</v>
      </c>
      <c r="M81" s="41" t="n">
        <v>0.18405</v>
      </c>
      <c r="N81" s="41" t="n">
        <v>0.18405</v>
      </c>
      <c r="O81" s="41" t="n">
        <v>0.18405</v>
      </c>
      <c r="P81" s="41" t="n">
        <v>0.18155</v>
      </c>
      <c r="Q81" s="41" t="n">
        <v>0.17905</v>
      </c>
      <c r="R81" s="41" t="n">
        <v>0.17905</v>
      </c>
      <c r="S81" s="41" t="n">
        <v>0.17905</v>
      </c>
      <c r="T81" s="41" t="n">
        <v>0.17905</v>
      </c>
      <c r="U81" s="41" t="n">
        <v>0.18055</v>
      </c>
      <c r="V81" s="41" t="n">
        <v>0.18255</v>
      </c>
      <c r="W81" s="41" t="n">
        <v>0.18255</v>
      </c>
      <c r="X81" s="41" t="n">
        <v>0.18505</v>
      </c>
      <c r="Y81" s="41" t="n">
        <v>0.18505</v>
      </c>
      <c r="Z81" s="41" t="n">
        <v>0.18005</v>
      </c>
      <c r="AA81" s="41" t="n">
        <v>0.18005</v>
      </c>
      <c r="AB81" s="41" t="n">
        <v>0.18005</v>
      </c>
      <c r="AC81" s="41" t="n">
        <v>0.18005</v>
      </c>
      <c r="AD81" s="41" t="n">
        <v>0.17855</v>
      </c>
      <c r="AE81" s="41" t="n">
        <v>0.17655</v>
      </c>
      <c r="AF81" s="0" t="n">
        <f aca="false">AVERAGE(B81:AE81)</f>
        <v>0.181783333333333</v>
      </c>
    </row>
    <row r="82" customFormat="false" ht="12.75" hidden="false" customHeight="false" outlineLevel="0" collapsed="false">
      <c r="A82" s="39" t="n">
        <v>39417</v>
      </c>
      <c r="B82" s="40" t="n">
        <v>0.17975</v>
      </c>
      <c r="C82" s="41" t="n">
        <v>0.17975</v>
      </c>
      <c r="D82" s="41" t="n">
        <v>0.17975</v>
      </c>
      <c r="E82" s="41" t="n">
        <v>0.18175</v>
      </c>
      <c r="F82" s="41" t="n">
        <v>0.18225</v>
      </c>
      <c r="G82" s="41" t="n">
        <v>0.18275</v>
      </c>
      <c r="H82" s="41" t="n">
        <v>0.18275</v>
      </c>
      <c r="I82" s="41" t="n">
        <v>0.18375</v>
      </c>
      <c r="J82" s="41" t="n">
        <v>0.18375</v>
      </c>
      <c r="K82" s="41" t="n">
        <v>0.18375</v>
      </c>
      <c r="L82" s="41" t="n">
        <v>0.18375</v>
      </c>
      <c r="M82" s="41" t="n">
        <v>0.18325</v>
      </c>
      <c r="N82" s="41" t="n">
        <v>0.18325</v>
      </c>
      <c r="O82" s="41" t="n">
        <v>0.18325</v>
      </c>
      <c r="P82" s="41" t="n">
        <v>0.18075</v>
      </c>
      <c r="Q82" s="41" t="n">
        <v>0.17825</v>
      </c>
      <c r="R82" s="41" t="n">
        <v>0.17825</v>
      </c>
      <c r="S82" s="41" t="n">
        <v>0.17825</v>
      </c>
      <c r="T82" s="41" t="n">
        <v>0.17825</v>
      </c>
      <c r="U82" s="41" t="n">
        <v>0.17975</v>
      </c>
      <c r="V82" s="41" t="n">
        <v>0.18175</v>
      </c>
      <c r="W82" s="41" t="n">
        <v>0.18175</v>
      </c>
      <c r="X82" s="41" t="n">
        <v>0.18425</v>
      </c>
      <c r="Y82" s="41" t="n">
        <v>0.18425</v>
      </c>
      <c r="Z82" s="41" t="n">
        <v>0.17925</v>
      </c>
      <c r="AA82" s="41" t="n">
        <v>0.17925</v>
      </c>
      <c r="AB82" s="41" t="n">
        <v>0.17925</v>
      </c>
      <c r="AC82" s="41" t="n">
        <v>0.17925</v>
      </c>
      <c r="AD82" s="41" t="n">
        <v>0.17775</v>
      </c>
      <c r="AE82" s="41" t="n">
        <v>0.17575</v>
      </c>
      <c r="AF82" s="0" t="n">
        <f aca="false">AVERAGE(B82:AE82)</f>
        <v>0.180983333333333</v>
      </c>
    </row>
    <row r="83" customFormat="false" ht="12.75" hidden="false" customHeight="false" outlineLevel="0" collapsed="false">
      <c r="A83" s="39" t="n">
        <v>39448</v>
      </c>
      <c r="B83" s="40" t="n">
        <v>0.17895</v>
      </c>
      <c r="C83" s="41" t="n">
        <v>0.17895</v>
      </c>
      <c r="D83" s="41" t="n">
        <v>0.17895</v>
      </c>
      <c r="E83" s="41" t="n">
        <v>0.18095</v>
      </c>
      <c r="F83" s="41" t="n">
        <v>0.18145</v>
      </c>
      <c r="G83" s="41" t="n">
        <v>0.18195</v>
      </c>
      <c r="H83" s="41" t="n">
        <v>0.18195</v>
      </c>
      <c r="I83" s="41" t="n">
        <v>0.18295</v>
      </c>
      <c r="J83" s="41" t="n">
        <v>0.18295</v>
      </c>
      <c r="K83" s="41" t="n">
        <v>0.18295</v>
      </c>
      <c r="L83" s="41" t="n">
        <v>0.18295</v>
      </c>
      <c r="M83" s="41" t="n">
        <v>0.18245</v>
      </c>
      <c r="N83" s="41" t="n">
        <v>0.18245</v>
      </c>
      <c r="O83" s="41" t="n">
        <v>0.18245</v>
      </c>
      <c r="P83" s="41" t="n">
        <v>0.17995</v>
      </c>
      <c r="Q83" s="41" t="n">
        <v>0.17745</v>
      </c>
      <c r="R83" s="41" t="n">
        <v>0.17745</v>
      </c>
      <c r="S83" s="41" t="n">
        <v>0.17745</v>
      </c>
      <c r="T83" s="41" t="n">
        <v>0.17745</v>
      </c>
      <c r="U83" s="41" t="n">
        <v>0.17895</v>
      </c>
      <c r="V83" s="41" t="n">
        <v>0.18095</v>
      </c>
      <c r="W83" s="41" t="n">
        <v>0.18095</v>
      </c>
      <c r="X83" s="41" t="n">
        <v>0.18345</v>
      </c>
      <c r="Y83" s="41" t="n">
        <v>0.18345</v>
      </c>
      <c r="Z83" s="41" t="n">
        <v>0.17845</v>
      </c>
      <c r="AA83" s="41" t="n">
        <v>0.17845</v>
      </c>
      <c r="AB83" s="41" t="n">
        <v>0.17845</v>
      </c>
      <c r="AC83" s="41" t="n">
        <v>0.17845</v>
      </c>
      <c r="AD83" s="41" t="n">
        <v>0.17695</v>
      </c>
      <c r="AE83" s="41" t="n">
        <v>0.17495</v>
      </c>
      <c r="AF83" s="0" t="n">
        <f aca="false">AVERAGE(B83:AE83)</f>
        <v>0.180183333333333</v>
      </c>
    </row>
    <row r="84" customFormat="false" ht="12.75" hidden="false" customHeight="false" outlineLevel="0" collapsed="false">
      <c r="A84" s="39" t="n">
        <v>39479</v>
      </c>
      <c r="B84" s="40" t="n">
        <v>0.17785</v>
      </c>
      <c r="C84" s="41" t="n">
        <v>0.17785</v>
      </c>
      <c r="D84" s="41" t="n">
        <v>0.17785</v>
      </c>
      <c r="E84" s="41" t="n">
        <v>0.17985</v>
      </c>
      <c r="F84" s="41" t="n">
        <v>0.18035</v>
      </c>
      <c r="G84" s="41" t="n">
        <v>0.18085</v>
      </c>
      <c r="H84" s="41" t="n">
        <v>0.18085</v>
      </c>
      <c r="I84" s="41" t="n">
        <v>0.18185</v>
      </c>
      <c r="J84" s="41" t="n">
        <v>0.18185</v>
      </c>
      <c r="K84" s="41" t="n">
        <v>0.18185</v>
      </c>
      <c r="L84" s="41" t="n">
        <v>0.18185</v>
      </c>
      <c r="M84" s="41" t="n">
        <v>0.18135</v>
      </c>
      <c r="N84" s="41" t="n">
        <v>0.18135</v>
      </c>
      <c r="O84" s="41" t="n">
        <v>0.18135</v>
      </c>
      <c r="P84" s="41" t="n">
        <v>0.17885</v>
      </c>
      <c r="Q84" s="41" t="n">
        <v>0.17635</v>
      </c>
      <c r="R84" s="41" t="n">
        <v>0.17635</v>
      </c>
      <c r="S84" s="41" t="n">
        <v>0.17635</v>
      </c>
      <c r="T84" s="41" t="n">
        <v>0.17635</v>
      </c>
      <c r="U84" s="41" t="n">
        <v>0.17785</v>
      </c>
      <c r="V84" s="41" t="n">
        <v>0.17985</v>
      </c>
      <c r="W84" s="41" t="n">
        <v>0.17985</v>
      </c>
      <c r="X84" s="41" t="n">
        <v>0.18235</v>
      </c>
      <c r="Y84" s="41" t="n">
        <v>0.18235</v>
      </c>
      <c r="Z84" s="41" t="n">
        <v>0.17735</v>
      </c>
      <c r="AA84" s="41" t="n">
        <v>0.17735</v>
      </c>
      <c r="AB84" s="41" t="n">
        <v>0.17735</v>
      </c>
      <c r="AC84" s="41" t="n">
        <v>0.17735</v>
      </c>
      <c r="AD84" s="41" t="n">
        <v>0.17585</v>
      </c>
      <c r="AE84" s="41" t="n">
        <v>0.17385</v>
      </c>
      <c r="AF84" s="0" t="n">
        <f aca="false">AVERAGE(B84:AE84)</f>
        <v>0.179083333333333</v>
      </c>
    </row>
    <row r="85" customFormat="false" ht="12.75" hidden="false" customHeight="false" outlineLevel="0" collapsed="false">
      <c r="A85" s="39" t="n">
        <v>39508</v>
      </c>
      <c r="B85" s="40" t="n">
        <v>0.17725</v>
      </c>
      <c r="C85" s="41" t="n">
        <v>0.17725</v>
      </c>
      <c r="D85" s="41" t="n">
        <v>0.17725</v>
      </c>
      <c r="E85" s="41" t="n">
        <v>0.17925</v>
      </c>
      <c r="F85" s="41" t="n">
        <v>0.17975</v>
      </c>
      <c r="G85" s="41" t="n">
        <v>0.18025</v>
      </c>
      <c r="H85" s="41" t="n">
        <v>0.18025</v>
      </c>
      <c r="I85" s="41" t="n">
        <v>0.18125</v>
      </c>
      <c r="J85" s="41" t="n">
        <v>0.18125</v>
      </c>
      <c r="K85" s="41" t="n">
        <v>0.18125</v>
      </c>
      <c r="L85" s="41" t="n">
        <v>0.18125</v>
      </c>
      <c r="M85" s="41" t="n">
        <v>0.18075</v>
      </c>
      <c r="N85" s="41" t="n">
        <v>0.18075</v>
      </c>
      <c r="O85" s="41" t="n">
        <v>0.18075</v>
      </c>
      <c r="P85" s="41" t="n">
        <v>0.17825</v>
      </c>
      <c r="Q85" s="41" t="n">
        <v>0.17575</v>
      </c>
      <c r="R85" s="41" t="n">
        <v>0.17575</v>
      </c>
      <c r="S85" s="41" t="n">
        <v>0.17575</v>
      </c>
      <c r="T85" s="41" t="n">
        <v>0.17575</v>
      </c>
      <c r="U85" s="41" t="n">
        <v>0.17725</v>
      </c>
      <c r="V85" s="41" t="n">
        <v>0.17925</v>
      </c>
      <c r="W85" s="41" t="n">
        <v>0.17925</v>
      </c>
      <c r="X85" s="41" t="n">
        <v>0.18175</v>
      </c>
      <c r="Y85" s="41" t="n">
        <v>0.18175</v>
      </c>
      <c r="Z85" s="41" t="n">
        <v>0.17675</v>
      </c>
      <c r="AA85" s="41" t="n">
        <v>0.17675</v>
      </c>
      <c r="AB85" s="41" t="n">
        <v>0.17675</v>
      </c>
      <c r="AC85" s="41" t="n">
        <v>0.17675</v>
      </c>
      <c r="AD85" s="41" t="n">
        <v>0.17525</v>
      </c>
      <c r="AE85" s="41" t="n">
        <v>0.17325</v>
      </c>
      <c r="AF85" s="0" t="n">
        <f aca="false">AVERAGE(B85:AE85)</f>
        <v>0.178483333333333</v>
      </c>
    </row>
    <row r="86" customFormat="false" ht="12.75" hidden="false" customHeight="false" outlineLevel="0" collapsed="false">
      <c r="A86" s="39" t="n">
        <v>39539</v>
      </c>
      <c r="B86" s="40" t="n">
        <v>0.17655</v>
      </c>
      <c r="C86" s="41" t="n">
        <v>0.17655</v>
      </c>
      <c r="D86" s="41" t="n">
        <v>0.17655</v>
      </c>
      <c r="E86" s="41" t="n">
        <v>0.17855</v>
      </c>
      <c r="F86" s="41" t="n">
        <v>0.17905</v>
      </c>
      <c r="G86" s="41" t="n">
        <v>0.17955</v>
      </c>
      <c r="H86" s="41" t="n">
        <v>0.17955</v>
      </c>
      <c r="I86" s="41" t="n">
        <v>0.18055</v>
      </c>
      <c r="J86" s="41" t="n">
        <v>0.18055</v>
      </c>
      <c r="K86" s="41" t="n">
        <v>0.18055</v>
      </c>
      <c r="L86" s="41" t="n">
        <v>0.18055</v>
      </c>
      <c r="M86" s="41" t="n">
        <v>0.18005</v>
      </c>
      <c r="N86" s="41" t="n">
        <v>0.18005</v>
      </c>
      <c r="O86" s="41" t="n">
        <v>0.18005</v>
      </c>
      <c r="P86" s="41" t="n">
        <v>0.17755</v>
      </c>
      <c r="Q86" s="41" t="n">
        <v>0.17505</v>
      </c>
      <c r="R86" s="41" t="n">
        <v>0.17505</v>
      </c>
      <c r="S86" s="41" t="n">
        <v>0.17505</v>
      </c>
      <c r="T86" s="41" t="n">
        <v>0.17505</v>
      </c>
      <c r="U86" s="41" t="n">
        <v>0.17655</v>
      </c>
      <c r="V86" s="41" t="n">
        <v>0.17855</v>
      </c>
      <c r="W86" s="41" t="n">
        <v>0.17855</v>
      </c>
      <c r="X86" s="41" t="n">
        <v>0.18105</v>
      </c>
      <c r="Y86" s="41" t="n">
        <v>0.18105</v>
      </c>
      <c r="Z86" s="41" t="n">
        <v>0.17605</v>
      </c>
      <c r="AA86" s="41" t="n">
        <v>0.17605</v>
      </c>
      <c r="AB86" s="41" t="n">
        <v>0.17605</v>
      </c>
      <c r="AC86" s="41" t="n">
        <v>0.17605</v>
      </c>
      <c r="AD86" s="41" t="n">
        <v>0.17455</v>
      </c>
      <c r="AE86" s="41" t="n">
        <v>0.17255</v>
      </c>
      <c r="AF86" s="0" t="n">
        <f aca="false">AVERAGE(B86:AE86)</f>
        <v>0.177783333333333</v>
      </c>
    </row>
    <row r="87" customFormat="false" ht="12.75" hidden="false" customHeight="false" outlineLevel="0" collapsed="false">
      <c r="A87" s="39" t="n">
        <v>39569</v>
      </c>
      <c r="B87" s="40" t="n">
        <v>0.17585</v>
      </c>
      <c r="C87" s="41" t="n">
        <v>0.17585</v>
      </c>
      <c r="D87" s="41" t="n">
        <v>0.17585</v>
      </c>
      <c r="E87" s="41" t="n">
        <v>0.17785</v>
      </c>
      <c r="F87" s="41" t="n">
        <v>0.17835</v>
      </c>
      <c r="G87" s="41" t="n">
        <v>0.17885</v>
      </c>
      <c r="H87" s="41" t="n">
        <v>0.17885</v>
      </c>
      <c r="I87" s="41" t="n">
        <v>0.17985</v>
      </c>
      <c r="J87" s="41" t="n">
        <v>0.17985</v>
      </c>
      <c r="K87" s="41" t="n">
        <v>0.17985</v>
      </c>
      <c r="L87" s="41" t="n">
        <v>0.17985</v>
      </c>
      <c r="M87" s="41" t="n">
        <v>0.17935</v>
      </c>
      <c r="N87" s="41" t="n">
        <v>0.17935</v>
      </c>
      <c r="O87" s="41" t="n">
        <v>0.17935</v>
      </c>
      <c r="P87" s="41" t="n">
        <v>0.17685</v>
      </c>
      <c r="Q87" s="41" t="n">
        <v>0.17435</v>
      </c>
      <c r="R87" s="41" t="n">
        <v>0.17435</v>
      </c>
      <c r="S87" s="41" t="n">
        <v>0.17435</v>
      </c>
      <c r="T87" s="41" t="n">
        <v>0.17435</v>
      </c>
      <c r="U87" s="41" t="n">
        <v>0.17585</v>
      </c>
      <c r="V87" s="41" t="n">
        <v>0.17785</v>
      </c>
      <c r="W87" s="41" t="n">
        <v>0.17785</v>
      </c>
      <c r="X87" s="41" t="n">
        <v>0.18035</v>
      </c>
      <c r="Y87" s="41" t="n">
        <v>0.18035</v>
      </c>
      <c r="Z87" s="41" t="n">
        <v>0.17535</v>
      </c>
      <c r="AA87" s="41" t="n">
        <v>0.17535</v>
      </c>
      <c r="AB87" s="41" t="n">
        <v>0.17535</v>
      </c>
      <c r="AC87" s="41" t="n">
        <v>0.17535</v>
      </c>
      <c r="AD87" s="41" t="n">
        <v>0.17385</v>
      </c>
      <c r="AE87" s="41" t="n">
        <v>0.17185</v>
      </c>
      <c r="AF87" s="0" t="n">
        <f aca="false">AVERAGE(B87:AE87)</f>
        <v>0.177083333333333</v>
      </c>
    </row>
    <row r="88" customFormat="false" ht="12.75" hidden="false" customHeight="false" outlineLevel="0" collapsed="false">
      <c r="A88" s="39" t="n">
        <v>39600</v>
      </c>
      <c r="B88" s="40" t="n">
        <v>0.17515</v>
      </c>
      <c r="C88" s="41" t="n">
        <v>0.17515</v>
      </c>
      <c r="D88" s="41" t="n">
        <v>0.17515</v>
      </c>
      <c r="E88" s="41" t="n">
        <v>0.17715</v>
      </c>
      <c r="F88" s="41" t="n">
        <v>0.17765</v>
      </c>
      <c r="G88" s="41" t="n">
        <v>0.17815</v>
      </c>
      <c r="H88" s="41" t="n">
        <v>0.17815</v>
      </c>
      <c r="I88" s="41" t="n">
        <v>0.17915</v>
      </c>
      <c r="J88" s="41" t="n">
        <v>0.17915</v>
      </c>
      <c r="K88" s="41" t="n">
        <v>0.17915</v>
      </c>
      <c r="L88" s="41" t="n">
        <v>0.17915</v>
      </c>
      <c r="M88" s="41" t="n">
        <v>0.17865</v>
      </c>
      <c r="N88" s="41" t="n">
        <v>0.17865</v>
      </c>
      <c r="O88" s="41" t="n">
        <v>0.17865</v>
      </c>
      <c r="P88" s="41" t="n">
        <v>0.17615</v>
      </c>
      <c r="Q88" s="41" t="n">
        <v>0.17365</v>
      </c>
      <c r="R88" s="41" t="n">
        <v>0.17365</v>
      </c>
      <c r="S88" s="41" t="n">
        <v>0.17365</v>
      </c>
      <c r="T88" s="41" t="n">
        <v>0.17365</v>
      </c>
      <c r="U88" s="41" t="n">
        <v>0.17515</v>
      </c>
      <c r="V88" s="41" t="n">
        <v>0.17715</v>
      </c>
      <c r="W88" s="41" t="n">
        <v>0.17715</v>
      </c>
      <c r="X88" s="41" t="n">
        <v>0.17965</v>
      </c>
      <c r="Y88" s="41" t="n">
        <v>0.17965</v>
      </c>
      <c r="Z88" s="41" t="n">
        <v>0.17465</v>
      </c>
      <c r="AA88" s="41" t="n">
        <v>0.17465</v>
      </c>
      <c r="AB88" s="41" t="n">
        <v>0.17465</v>
      </c>
      <c r="AC88" s="41" t="n">
        <v>0.17465</v>
      </c>
      <c r="AD88" s="41" t="n">
        <v>0.17315</v>
      </c>
      <c r="AE88" s="41" t="n">
        <v>0.17115</v>
      </c>
      <c r="AF88" s="0" t="n">
        <f aca="false">AVERAGE(B88:AE88)</f>
        <v>0.176383333333333</v>
      </c>
    </row>
    <row r="89" customFormat="false" ht="12.75" hidden="false" customHeight="false" outlineLevel="0" collapsed="false">
      <c r="A89" s="39" t="n">
        <v>39630</v>
      </c>
      <c r="B89" s="40" t="n">
        <v>0.17435</v>
      </c>
      <c r="C89" s="41" t="n">
        <v>0.17435</v>
      </c>
      <c r="D89" s="41" t="n">
        <v>0.17435</v>
      </c>
      <c r="E89" s="41" t="n">
        <v>0.17635</v>
      </c>
      <c r="F89" s="41" t="n">
        <v>0.17685</v>
      </c>
      <c r="G89" s="41" t="n">
        <v>0.17735</v>
      </c>
      <c r="H89" s="41" t="n">
        <v>0.17735</v>
      </c>
      <c r="I89" s="41" t="n">
        <v>0.17835</v>
      </c>
      <c r="J89" s="41" t="n">
        <v>0.17835</v>
      </c>
      <c r="K89" s="41" t="n">
        <v>0.17835</v>
      </c>
      <c r="L89" s="41" t="n">
        <v>0.17835</v>
      </c>
      <c r="M89" s="41" t="n">
        <v>0.17785</v>
      </c>
      <c r="N89" s="41" t="n">
        <v>0.17785</v>
      </c>
      <c r="O89" s="41" t="n">
        <v>0.17785</v>
      </c>
      <c r="P89" s="41" t="n">
        <v>0.17535</v>
      </c>
      <c r="Q89" s="41" t="n">
        <v>0.17285</v>
      </c>
      <c r="R89" s="41" t="n">
        <v>0.17285</v>
      </c>
      <c r="S89" s="41" t="n">
        <v>0.17285</v>
      </c>
      <c r="T89" s="41" t="n">
        <v>0.17285</v>
      </c>
      <c r="U89" s="41" t="n">
        <v>0.17435</v>
      </c>
      <c r="V89" s="41" t="n">
        <v>0.17635</v>
      </c>
      <c r="W89" s="41" t="n">
        <v>0.17635</v>
      </c>
      <c r="X89" s="41" t="n">
        <v>0.17885</v>
      </c>
      <c r="Y89" s="41" t="n">
        <v>0.17885</v>
      </c>
      <c r="Z89" s="41" t="n">
        <v>0.17385</v>
      </c>
      <c r="AA89" s="41" t="n">
        <v>0.17385</v>
      </c>
      <c r="AB89" s="41" t="n">
        <v>0.17385</v>
      </c>
      <c r="AC89" s="41" t="n">
        <v>0.17385</v>
      </c>
      <c r="AD89" s="41" t="n">
        <v>0.17235</v>
      </c>
      <c r="AE89" s="41" t="n">
        <v>0.17035</v>
      </c>
      <c r="AF89" s="0" t="n">
        <f aca="false">AVERAGE(B89:AE89)</f>
        <v>0.175583333333333</v>
      </c>
    </row>
    <row r="90" customFormat="false" ht="12.75" hidden="false" customHeight="false" outlineLevel="0" collapsed="false">
      <c r="A90" s="39" t="n">
        <v>39661</v>
      </c>
      <c r="B90" s="40" t="n">
        <v>0.17355</v>
      </c>
      <c r="C90" s="41" t="n">
        <v>0.17355</v>
      </c>
      <c r="D90" s="41" t="n">
        <v>0.17355</v>
      </c>
      <c r="E90" s="41" t="n">
        <v>0.17555</v>
      </c>
      <c r="F90" s="41" t="n">
        <v>0.17605</v>
      </c>
      <c r="G90" s="41" t="n">
        <v>0.17655</v>
      </c>
      <c r="H90" s="41" t="n">
        <v>0.17655</v>
      </c>
      <c r="I90" s="41" t="n">
        <v>0.17755</v>
      </c>
      <c r="J90" s="41" t="n">
        <v>0.17755</v>
      </c>
      <c r="K90" s="41" t="n">
        <v>0.17755</v>
      </c>
      <c r="L90" s="41" t="n">
        <v>0.17755</v>
      </c>
      <c r="M90" s="41" t="n">
        <v>0.17705</v>
      </c>
      <c r="N90" s="41" t="n">
        <v>0.17705</v>
      </c>
      <c r="O90" s="41" t="n">
        <v>0.17705</v>
      </c>
      <c r="P90" s="41" t="n">
        <v>0.17455</v>
      </c>
      <c r="Q90" s="41" t="n">
        <v>0.17205</v>
      </c>
      <c r="R90" s="41" t="n">
        <v>0.17205</v>
      </c>
      <c r="S90" s="41" t="n">
        <v>0.17205</v>
      </c>
      <c r="T90" s="41" t="n">
        <v>0.17205</v>
      </c>
      <c r="U90" s="41" t="n">
        <v>0.17355</v>
      </c>
      <c r="V90" s="41" t="n">
        <v>0.17555</v>
      </c>
      <c r="W90" s="41" t="n">
        <v>0.17555</v>
      </c>
      <c r="X90" s="41" t="n">
        <v>0.17805</v>
      </c>
      <c r="Y90" s="41" t="n">
        <v>0.17805</v>
      </c>
      <c r="Z90" s="41" t="n">
        <v>0.17305</v>
      </c>
      <c r="AA90" s="41" t="n">
        <v>0.17305</v>
      </c>
      <c r="AB90" s="41" t="n">
        <v>0.17305</v>
      </c>
      <c r="AC90" s="41" t="n">
        <v>0.17305</v>
      </c>
      <c r="AD90" s="41" t="n">
        <v>0.17155</v>
      </c>
      <c r="AE90" s="41" t="n">
        <v>0.16955</v>
      </c>
      <c r="AF90" s="0" t="n">
        <f aca="false">AVERAGE(B90:AE90)</f>
        <v>0.174783333333333</v>
      </c>
    </row>
    <row r="91" customFormat="false" ht="12.75" hidden="false" customHeight="false" outlineLevel="0" collapsed="false">
      <c r="A91" s="39" t="n">
        <v>39692</v>
      </c>
      <c r="B91" s="40" t="n">
        <v>0.173</v>
      </c>
      <c r="C91" s="41" t="n">
        <v>0.173</v>
      </c>
      <c r="D91" s="41" t="n">
        <v>0.173</v>
      </c>
      <c r="E91" s="41" t="n">
        <v>0.175</v>
      </c>
      <c r="F91" s="41" t="n">
        <v>0.1755</v>
      </c>
      <c r="G91" s="41" t="n">
        <v>0.176</v>
      </c>
      <c r="H91" s="41" t="n">
        <v>0.176</v>
      </c>
      <c r="I91" s="41" t="n">
        <v>0.177</v>
      </c>
      <c r="J91" s="41" t="n">
        <v>0.177</v>
      </c>
      <c r="K91" s="41" t="n">
        <v>0.177</v>
      </c>
      <c r="L91" s="41" t="n">
        <v>0.177</v>
      </c>
      <c r="M91" s="41" t="n">
        <v>0.1765</v>
      </c>
      <c r="N91" s="41" t="n">
        <v>0.1765</v>
      </c>
      <c r="O91" s="41" t="n">
        <v>0.1765</v>
      </c>
      <c r="P91" s="41" t="n">
        <v>0.174</v>
      </c>
      <c r="Q91" s="41" t="n">
        <v>0.1715</v>
      </c>
      <c r="R91" s="41" t="n">
        <v>0.1715</v>
      </c>
      <c r="S91" s="41" t="n">
        <v>0.1715</v>
      </c>
      <c r="T91" s="41" t="n">
        <v>0.1715</v>
      </c>
      <c r="U91" s="41" t="n">
        <v>0.173</v>
      </c>
      <c r="V91" s="41" t="n">
        <v>0.175</v>
      </c>
      <c r="W91" s="41" t="n">
        <v>0.175</v>
      </c>
      <c r="X91" s="41" t="n">
        <v>0.1775</v>
      </c>
      <c r="Y91" s="41" t="n">
        <v>0.1775</v>
      </c>
      <c r="Z91" s="41" t="n">
        <v>0.1725</v>
      </c>
      <c r="AA91" s="41" t="n">
        <v>0.1725</v>
      </c>
      <c r="AB91" s="41" t="n">
        <v>0.1725</v>
      </c>
      <c r="AC91" s="41" t="n">
        <v>0.1725</v>
      </c>
      <c r="AD91" s="41" t="n">
        <v>0.171</v>
      </c>
      <c r="AE91" s="41" t="n">
        <v>0.169</v>
      </c>
      <c r="AF91" s="0" t="n">
        <f aca="false">AVERAGE(B91:AE91)</f>
        <v>0.174233333333333</v>
      </c>
    </row>
    <row r="92" customFormat="false" ht="12.75" hidden="false" customHeight="false" outlineLevel="0" collapsed="false">
      <c r="A92" s="39" t="n">
        <v>39722</v>
      </c>
      <c r="B92" s="40" t="n">
        <v>0.17245</v>
      </c>
      <c r="C92" s="41" t="n">
        <v>0.17245</v>
      </c>
      <c r="D92" s="41" t="n">
        <v>0.17245</v>
      </c>
      <c r="E92" s="41" t="n">
        <v>0.17445</v>
      </c>
      <c r="F92" s="41" t="n">
        <v>0.17495</v>
      </c>
      <c r="G92" s="41" t="n">
        <v>0.17545</v>
      </c>
      <c r="H92" s="41" t="n">
        <v>0.17545</v>
      </c>
      <c r="I92" s="41" t="n">
        <v>0.17645</v>
      </c>
      <c r="J92" s="41" t="n">
        <v>0.17645</v>
      </c>
      <c r="K92" s="41" t="n">
        <v>0.17645</v>
      </c>
      <c r="L92" s="41" t="n">
        <v>0.17645</v>
      </c>
      <c r="M92" s="41" t="n">
        <v>0.17595</v>
      </c>
      <c r="N92" s="41" t="n">
        <v>0.17595</v>
      </c>
      <c r="O92" s="41" t="n">
        <v>0.17595</v>
      </c>
      <c r="P92" s="41" t="n">
        <v>0.17345</v>
      </c>
      <c r="Q92" s="41" t="n">
        <v>0.17095</v>
      </c>
      <c r="R92" s="41" t="n">
        <v>0.17095</v>
      </c>
      <c r="S92" s="41" t="n">
        <v>0.17095</v>
      </c>
      <c r="T92" s="41" t="n">
        <v>0.17095</v>
      </c>
      <c r="U92" s="41" t="n">
        <v>0.17245</v>
      </c>
      <c r="V92" s="41" t="n">
        <v>0.17445</v>
      </c>
      <c r="W92" s="41" t="n">
        <v>0.17445</v>
      </c>
      <c r="X92" s="41" t="n">
        <v>0.17695</v>
      </c>
      <c r="Y92" s="41" t="n">
        <v>0.17695</v>
      </c>
      <c r="Z92" s="41" t="n">
        <v>0.17195</v>
      </c>
      <c r="AA92" s="41" t="n">
        <v>0.17195</v>
      </c>
      <c r="AB92" s="41" t="n">
        <v>0.17195</v>
      </c>
      <c r="AC92" s="41" t="n">
        <v>0.17195</v>
      </c>
      <c r="AD92" s="41" t="n">
        <v>0.17045</v>
      </c>
      <c r="AE92" s="41" t="n">
        <v>0.16845</v>
      </c>
      <c r="AF92" s="0" t="n">
        <f aca="false">AVERAGE(B92:AE92)</f>
        <v>0.173683333333333</v>
      </c>
    </row>
    <row r="93" customFormat="false" ht="12.75" hidden="false" customHeight="false" outlineLevel="0" collapsed="false">
      <c r="A93" s="39" t="n">
        <v>39753</v>
      </c>
      <c r="B93" s="40" t="n">
        <v>0.1719</v>
      </c>
      <c r="C93" s="41" t="n">
        <v>0.1719</v>
      </c>
      <c r="D93" s="41" t="n">
        <v>0.1719</v>
      </c>
      <c r="E93" s="41" t="n">
        <v>0.1739</v>
      </c>
      <c r="F93" s="41" t="n">
        <v>0.1744</v>
      </c>
      <c r="G93" s="41" t="n">
        <v>0.1749</v>
      </c>
      <c r="H93" s="41" t="n">
        <v>0.1749</v>
      </c>
      <c r="I93" s="41" t="n">
        <v>0.1759</v>
      </c>
      <c r="J93" s="41" t="n">
        <v>0.1759</v>
      </c>
      <c r="K93" s="41" t="n">
        <v>0.1759</v>
      </c>
      <c r="L93" s="41" t="n">
        <v>0.1759</v>
      </c>
      <c r="M93" s="41" t="n">
        <v>0.1754</v>
      </c>
      <c r="N93" s="41" t="n">
        <v>0.1754</v>
      </c>
      <c r="O93" s="41" t="n">
        <v>0.1754</v>
      </c>
      <c r="P93" s="41" t="n">
        <v>0.1729</v>
      </c>
      <c r="Q93" s="41" t="n">
        <v>0.1704</v>
      </c>
      <c r="R93" s="41" t="n">
        <v>0.1704</v>
      </c>
      <c r="S93" s="41" t="n">
        <v>0.1704</v>
      </c>
      <c r="T93" s="41" t="n">
        <v>0.1704</v>
      </c>
      <c r="U93" s="41" t="n">
        <v>0.1719</v>
      </c>
      <c r="V93" s="41" t="n">
        <v>0.1739</v>
      </c>
      <c r="W93" s="41" t="n">
        <v>0.1739</v>
      </c>
      <c r="X93" s="41" t="n">
        <v>0.1764</v>
      </c>
      <c r="Y93" s="41" t="n">
        <v>0.1764</v>
      </c>
      <c r="Z93" s="41" t="n">
        <v>0.1714</v>
      </c>
      <c r="AA93" s="41" t="n">
        <v>0.1714</v>
      </c>
      <c r="AB93" s="41" t="n">
        <v>0.1714</v>
      </c>
      <c r="AC93" s="41" t="n">
        <v>0.1714</v>
      </c>
      <c r="AD93" s="41" t="n">
        <v>0.1699</v>
      </c>
      <c r="AE93" s="41" t="n">
        <v>0.1679</v>
      </c>
      <c r="AF93" s="0" t="n">
        <f aca="false">AVERAGE(B93:AE93)</f>
        <v>0.173133333333333</v>
      </c>
    </row>
    <row r="94" customFormat="false" ht="12.75" hidden="false" customHeight="false" outlineLevel="0" collapsed="false">
      <c r="A94" s="39" t="n">
        <v>39783</v>
      </c>
      <c r="B94" s="40" t="n">
        <v>0.17135</v>
      </c>
      <c r="C94" s="41" t="n">
        <v>0.17135</v>
      </c>
      <c r="D94" s="41" t="n">
        <v>0.17135</v>
      </c>
      <c r="E94" s="41" t="n">
        <v>0.17335</v>
      </c>
      <c r="F94" s="41" t="n">
        <v>0.17385</v>
      </c>
      <c r="G94" s="41" t="n">
        <v>0.17435</v>
      </c>
      <c r="H94" s="41" t="n">
        <v>0.17435</v>
      </c>
      <c r="I94" s="41" t="n">
        <v>0.17535</v>
      </c>
      <c r="J94" s="41" t="n">
        <v>0.17535</v>
      </c>
      <c r="K94" s="41" t="n">
        <v>0.17535</v>
      </c>
      <c r="L94" s="41" t="n">
        <v>0.17535</v>
      </c>
      <c r="M94" s="41" t="n">
        <v>0.17485</v>
      </c>
      <c r="N94" s="41" t="n">
        <v>0.17485</v>
      </c>
      <c r="O94" s="41" t="n">
        <v>0.17485</v>
      </c>
      <c r="P94" s="41" t="n">
        <v>0.17235</v>
      </c>
      <c r="Q94" s="41" t="n">
        <v>0.16985</v>
      </c>
      <c r="R94" s="41" t="n">
        <v>0.16985</v>
      </c>
      <c r="S94" s="41" t="n">
        <v>0.16985</v>
      </c>
      <c r="T94" s="41" t="n">
        <v>0.16985</v>
      </c>
      <c r="U94" s="41" t="n">
        <v>0.17135</v>
      </c>
      <c r="V94" s="41" t="n">
        <v>0.17335</v>
      </c>
      <c r="W94" s="41" t="n">
        <v>0.17335</v>
      </c>
      <c r="X94" s="41" t="n">
        <v>0.17585</v>
      </c>
      <c r="Y94" s="41" t="n">
        <v>0.17585</v>
      </c>
      <c r="Z94" s="41" t="n">
        <v>0.17085</v>
      </c>
      <c r="AA94" s="41" t="n">
        <v>0.17085</v>
      </c>
      <c r="AB94" s="41" t="n">
        <v>0.17085</v>
      </c>
      <c r="AC94" s="41" t="n">
        <v>0.17085</v>
      </c>
      <c r="AD94" s="41" t="n">
        <v>0.16935</v>
      </c>
      <c r="AE94" s="41" t="n">
        <v>0.16735</v>
      </c>
      <c r="AF94" s="0" t="n">
        <f aca="false">AVERAGE(B94:AE94)</f>
        <v>0.172583333333333</v>
      </c>
    </row>
    <row r="95" customFormat="false" ht="12.75" hidden="false" customHeight="false" outlineLevel="0" collapsed="false">
      <c r="A95" s="39" t="n">
        <v>39814</v>
      </c>
      <c r="B95" s="40" t="n">
        <v>0.1707</v>
      </c>
      <c r="C95" s="41" t="n">
        <v>0.1707</v>
      </c>
      <c r="D95" s="41" t="n">
        <v>0.1707</v>
      </c>
      <c r="E95" s="41" t="n">
        <v>0.1727</v>
      </c>
      <c r="F95" s="41" t="n">
        <v>0.1732</v>
      </c>
      <c r="G95" s="41" t="n">
        <v>0.1737</v>
      </c>
      <c r="H95" s="41" t="n">
        <v>0.1737</v>
      </c>
      <c r="I95" s="41" t="n">
        <v>0.1747</v>
      </c>
      <c r="J95" s="41" t="n">
        <v>0.1747</v>
      </c>
      <c r="K95" s="41" t="n">
        <v>0.1747</v>
      </c>
      <c r="L95" s="41" t="n">
        <v>0.1747</v>
      </c>
      <c r="M95" s="41" t="n">
        <v>0.1742</v>
      </c>
      <c r="N95" s="41" t="n">
        <v>0.1742</v>
      </c>
      <c r="O95" s="41" t="n">
        <v>0.1742</v>
      </c>
      <c r="P95" s="41" t="n">
        <v>0.1717</v>
      </c>
      <c r="Q95" s="41" t="n">
        <v>0.1692</v>
      </c>
      <c r="R95" s="41" t="n">
        <v>0.1692</v>
      </c>
      <c r="S95" s="41" t="n">
        <v>0.1692</v>
      </c>
      <c r="T95" s="41" t="n">
        <v>0.1692</v>
      </c>
      <c r="U95" s="41" t="n">
        <v>0.1707</v>
      </c>
      <c r="V95" s="41" t="n">
        <v>0.1727</v>
      </c>
      <c r="W95" s="41" t="n">
        <v>0.1727</v>
      </c>
      <c r="X95" s="41" t="n">
        <v>0.1752</v>
      </c>
      <c r="Y95" s="41" t="n">
        <v>0.1752</v>
      </c>
      <c r="Z95" s="41" t="n">
        <v>0.1702</v>
      </c>
      <c r="AA95" s="41" t="n">
        <v>0.1702</v>
      </c>
      <c r="AB95" s="41" t="n">
        <v>0.1702</v>
      </c>
      <c r="AC95" s="41" t="n">
        <v>0.1702</v>
      </c>
      <c r="AD95" s="41" t="n">
        <v>0.1702</v>
      </c>
      <c r="AE95" s="41" t="n">
        <v>0.1682</v>
      </c>
      <c r="AF95" s="0" t="n">
        <f aca="false">AVERAGE(B95:AE95)</f>
        <v>0.172033333333333</v>
      </c>
    </row>
    <row r="96" customFormat="false" ht="12.75" hidden="false" customHeight="false" outlineLevel="0" collapsed="false">
      <c r="A96" s="39" t="n">
        <v>39845</v>
      </c>
      <c r="B96" s="40" t="n">
        <v>0.17005</v>
      </c>
      <c r="C96" s="41" t="n">
        <v>0.17005</v>
      </c>
      <c r="D96" s="41" t="n">
        <v>0.17005</v>
      </c>
      <c r="E96" s="41" t="n">
        <v>0.17205</v>
      </c>
      <c r="F96" s="41" t="n">
        <v>0.17255</v>
      </c>
      <c r="G96" s="41" t="n">
        <v>0.17305</v>
      </c>
      <c r="H96" s="41" t="n">
        <v>0.17305</v>
      </c>
      <c r="I96" s="41" t="n">
        <v>0.17405</v>
      </c>
      <c r="J96" s="41" t="n">
        <v>0.17405</v>
      </c>
      <c r="K96" s="41" t="n">
        <v>0.17405</v>
      </c>
      <c r="L96" s="41" t="n">
        <v>0.17405</v>
      </c>
      <c r="M96" s="41" t="n">
        <v>0.17355</v>
      </c>
      <c r="N96" s="41" t="n">
        <v>0.17355</v>
      </c>
      <c r="O96" s="41" t="n">
        <v>0.17355</v>
      </c>
      <c r="P96" s="41" t="n">
        <v>0.17105</v>
      </c>
      <c r="Q96" s="41" t="n">
        <v>0.16855</v>
      </c>
      <c r="R96" s="41" t="n">
        <v>0.16855</v>
      </c>
      <c r="S96" s="41" t="n">
        <v>0.16855</v>
      </c>
      <c r="T96" s="41" t="n">
        <v>0.16855</v>
      </c>
      <c r="U96" s="41" t="n">
        <v>0.17005</v>
      </c>
      <c r="V96" s="41" t="n">
        <v>0.17205</v>
      </c>
      <c r="W96" s="41" t="n">
        <v>0.17205</v>
      </c>
      <c r="X96" s="41" t="n">
        <v>0.17455</v>
      </c>
      <c r="Y96" s="41" t="n">
        <v>0.17455</v>
      </c>
      <c r="Z96" s="41" t="n">
        <v>0.16955</v>
      </c>
      <c r="AA96" s="41" t="n">
        <v>0.16955</v>
      </c>
      <c r="AB96" s="41" t="n">
        <v>0.16955</v>
      </c>
      <c r="AC96" s="41" t="n">
        <v>0.16955</v>
      </c>
      <c r="AD96" s="41" t="n">
        <v>0.16955</v>
      </c>
      <c r="AE96" s="41" t="n">
        <v>0.16755</v>
      </c>
      <c r="AF96" s="0" t="n">
        <f aca="false">AVERAGE(B96:AE96)</f>
        <v>0.171383333333333</v>
      </c>
    </row>
    <row r="97" customFormat="false" ht="12.75" hidden="false" customHeight="false" outlineLevel="0" collapsed="false">
      <c r="A97" s="39" t="n">
        <v>39873</v>
      </c>
      <c r="B97" s="40" t="n">
        <v>0.1694</v>
      </c>
      <c r="C97" s="41" t="n">
        <v>0.1694</v>
      </c>
      <c r="D97" s="41" t="n">
        <v>0.1694</v>
      </c>
      <c r="E97" s="41" t="n">
        <v>0.1714</v>
      </c>
      <c r="F97" s="41" t="n">
        <v>0.1719</v>
      </c>
      <c r="G97" s="41" t="n">
        <v>0.1724</v>
      </c>
      <c r="H97" s="41" t="n">
        <v>0.1724</v>
      </c>
      <c r="I97" s="41" t="n">
        <v>0.1734</v>
      </c>
      <c r="J97" s="41" t="n">
        <v>0.1734</v>
      </c>
      <c r="K97" s="41" t="n">
        <v>0.1734</v>
      </c>
      <c r="L97" s="41" t="n">
        <v>0.1734</v>
      </c>
      <c r="M97" s="41" t="n">
        <v>0.1729</v>
      </c>
      <c r="N97" s="41" t="n">
        <v>0.1729</v>
      </c>
      <c r="O97" s="41" t="n">
        <v>0.1729</v>
      </c>
      <c r="P97" s="41" t="n">
        <v>0.1704</v>
      </c>
      <c r="Q97" s="41" t="n">
        <v>0.1679</v>
      </c>
      <c r="R97" s="41" t="n">
        <v>0.1679</v>
      </c>
      <c r="S97" s="41" t="n">
        <v>0.1679</v>
      </c>
      <c r="T97" s="41" t="n">
        <v>0.1679</v>
      </c>
      <c r="U97" s="41" t="n">
        <v>0.1694</v>
      </c>
      <c r="V97" s="41" t="n">
        <v>0.1714</v>
      </c>
      <c r="W97" s="41" t="n">
        <v>0.1714</v>
      </c>
      <c r="X97" s="41" t="n">
        <v>0.1739</v>
      </c>
      <c r="Y97" s="41" t="n">
        <v>0.1739</v>
      </c>
      <c r="Z97" s="41" t="n">
        <v>0.1689</v>
      </c>
      <c r="AA97" s="41" t="n">
        <v>0.1689</v>
      </c>
      <c r="AB97" s="41" t="n">
        <v>0.1689</v>
      </c>
      <c r="AC97" s="41" t="n">
        <v>0.1689</v>
      </c>
      <c r="AD97" s="41" t="n">
        <v>0.1689</v>
      </c>
      <c r="AE97" s="41" t="n">
        <v>0.1669</v>
      </c>
      <c r="AF97" s="0" t="n">
        <f aca="false">AVERAGE(B97:AE97)</f>
        <v>0.170733333333333</v>
      </c>
    </row>
    <row r="98" customFormat="false" ht="12.75" hidden="false" customHeight="false" outlineLevel="0" collapsed="false">
      <c r="A98" s="39" t="n">
        <v>39904</v>
      </c>
      <c r="B98" s="40" t="n">
        <v>0.16875</v>
      </c>
      <c r="C98" s="41" t="n">
        <v>0.16875</v>
      </c>
      <c r="D98" s="41" t="n">
        <v>0.16875</v>
      </c>
      <c r="E98" s="41" t="n">
        <v>0.17075</v>
      </c>
      <c r="F98" s="41" t="n">
        <v>0.17125</v>
      </c>
      <c r="G98" s="41" t="n">
        <v>0.17175</v>
      </c>
      <c r="H98" s="41" t="n">
        <v>0.17175</v>
      </c>
      <c r="I98" s="41" t="n">
        <v>0.17275</v>
      </c>
      <c r="J98" s="41" t="n">
        <v>0.17275</v>
      </c>
      <c r="K98" s="41" t="n">
        <v>0.17275</v>
      </c>
      <c r="L98" s="41" t="n">
        <v>0.17275</v>
      </c>
      <c r="M98" s="41" t="n">
        <v>0.17225</v>
      </c>
      <c r="N98" s="41" t="n">
        <v>0.17225</v>
      </c>
      <c r="O98" s="41" t="n">
        <v>0.17225</v>
      </c>
      <c r="P98" s="41" t="n">
        <v>0.16975</v>
      </c>
      <c r="Q98" s="41" t="n">
        <v>0.16725</v>
      </c>
      <c r="R98" s="41" t="n">
        <v>0.16725</v>
      </c>
      <c r="S98" s="41" t="n">
        <v>0.16725</v>
      </c>
      <c r="T98" s="41" t="n">
        <v>0.16725</v>
      </c>
      <c r="U98" s="41" t="n">
        <v>0.16875</v>
      </c>
      <c r="V98" s="41" t="n">
        <v>0.17075</v>
      </c>
      <c r="W98" s="41" t="n">
        <v>0.17075</v>
      </c>
      <c r="X98" s="41" t="n">
        <v>0.17325</v>
      </c>
      <c r="Y98" s="41" t="n">
        <v>0.17325</v>
      </c>
      <c r="Z98" s="41" t="n">
        <v>0.16825</v>
      </c>
      <c r="AA98" s="41" t="n">
        <v>0.16825</v>
      </c>
      <c r="AB98" s="41" t="n">
        <v>0.16825</v>
      </c>
      <c r="AC98" s="41" t="n">
        <v>0.16825</v>
      </c>
      <c r="AD98" s="41" t="n">
        <v>0.16825</v>
      </c>
      <c r="AE98" s="41" t="n">
        <v>0.16625</v>
      </c>
      <c r="AF98" s="0" t="n">
        <f aca="false">AVERAGE(B98:AE98)</f>
        <v>0.170083333333333</v>
      </c>
    </row>
    <row r="99" customFormat="false" ht="12.75" hidden="false" customHeight="false" outlineLevel="0" collapsed="false">
      <c r="A99" s="39" t="n">
        <v>39934</v>
      </c>
      <c r="B99" s="40" t="n">
        <v>0.1683</v>
      </c>
      <c r="C99" s="41" t="n">
        <v>0.1683</v>
      </c>
      <c r="D99" s="41" t="n">
        <v>0.1683</v>
      </c>
      <c r="E99" s="41" t="n">
        <v>0.1703</v>
      </c>
      <c r="F99" s="41" t="n">
        <v>0.1708</v>
      </c>
      <c r="G99" s="41" t="n">
        <v>0.1713</v>
      </c>
      <c r="H99" s="41" t="n">
        <v>0.1713</v>
      </c>
      <c r="I99" s="41" t="n">
        <v>0.1723</v>
      </c>
      <c r="J99" s="41" t="n">
        <v>0.1723</v>
      </c>
      <c r="K99" s="41" t="n">
        <v>0.1723</v>
      </c>
      <c r="L99" s="41" t="n">
        <v>0.1723</v>
      </c>
      <c r="M99" s="41" t="n">
        <v>0.1718</v>
      </c>
      <c r="N99" s="41" t="n">
        <v>0.1718</v>
      </c>
      <c r="O99" s="41" t="n">
        <v>0.1718</v>
      </c>
      <c r="P99" s="41" t="n">
        <v>0.1693</v>
      </c>
      <c r="Q99" s="41" t="n">
        <v>0.1668</v>
      </c>
      <c r="R99" s="41" t="n">
        <v>0.1668</v>
      </c>
      <c r="S99" s="41" t="n">
        <v>0.1668</v>
      </c>
      <c r="T99" s="41" t="n">
        <v>0.1668</v>
      </c>
      <c r="U99" s="41" t="n">
        <v>0.1683</v>
      </c>
      <c r="V99" s="41" t="n">
        <v>0.1703</v>
      </c>
      <c r="W99" s="41" t="n">
        <v>0.1703</v>
      </c>
      <c r="X99" s="41" t="n">
        <v>0.1728</v>
      </c>
      <c r="Y99" s="41" t="n">
        <v>0.1728</v>
      </c>
      <c r="Z99" s="41" t="n">
        <v>0.1678</v>
      </c>
      <c r="AA99" s="41" t="n">
        <v>0.1678</v>
      </c>
      <c r="AB99" s="41" t="n">
        <v>0.1678</v>
      </c>
      <c r="AC99" s="41" t="n">
        <v>0.1678</v>
      </c>
      <c r="AD99" s="41" t="n">
        <v>0.1678</v>
      </c>
      <c r="AE99" s="41" t="n">
        <v>0.1658</v>
      </c>
      <c r="AF99" s="0" t="n">
        <f aca="false">AVERAGE(B99:AE99)</f>
        <v>0.169633333333333</v>
      </c>
    </row>
    <row r="100" customFormat="false" ht="12.75" hidden="false" customHeight="false" outlineLevel="0" collapsed="false">
      <c r="A100" s="39" t="n">
        <v>39965</v>
      </c>
      <c r="B100" s="40" t="n">
        <v>0.16785</v>
      </c>
      <c r="C100" s="41" t="n">
        <v>0.16785</v>
      </c>
      <c r="D100" s="41" t="n">
        <v>0.16785</v>
      </c>
      <c r="E100" s="41" t="n">
        <v>0.16985</v>
      </c>
      <c r="F100" s="41" t="n">
        <v>0.17035</v>
      </c>
      <c r="G100" s="41" t="n">
        <v>0.17085</v>
      </c>
      <c r="H100" s="41" t="n">
        <v>0.17085</v>
      </c>
      <c r="I100" s="41" t="n">
        <v>0.17185</v>
      </c>
      <c r="J100" s="41" t="n">
        <v>0.17185</v>
      </c>
      <c r="K100" s="41" t="n">
        <v>0.17185</v>
      </c>
      <c r="L100" s="41" t="n">
        <v>0.17185</v>
      </c>
      <c r="M100" s="41" t="n">
        <v>0.17135</v>
      </c>
      <c r="N100" s="41" t="n">
        <v>0.17135</v>
      </c>
      <c r="O100" s="41" t="n">
        <v>0.17135</v>
      </c>
      <c r="P100" s="41" t="n">
        <v>0.16885</v>
      </c>
      <c r="Q100" s="41" t="n">
        <v>0.16635</v>
      </c>
      <c r="R100" s="41" t="n">
        <v>0.16635</v>
      </c>
      <c r="S100" s="41" t="n">
        <v>0.16635</v>
      </c>
      <c r="T100" s="41" t="n">
        <v>0.16635</v>
      </c>
      <c r="U100" s="41" t="n">
        <v>0.16785</v>
      </c>
      <c r="V100" s="41" t="n">
        <v>0.16985</v>
      </c>
      <c r="W100" s="41" t="n">
        <v>0.16985</v>
      </c>
      <c r="X100" s="41" t="n">
        <v>0.17235</v>
      </c>
      <c r="Y100" s="41" t="n">
        <v>0.17235</v>
      </c>
      <c r="Z100" s="41" t="n">
        <v>0.16735</v>
      </c>
      <c r="AA100" s="41" t="n">
        <v>0.16735</v>
      </c>
      <c r="AB100" s="41" t="n">
        <v>0.16735</v>
      </c>
      <c r="AC100" s="41" t="n">
        <v>0.16735</v>
      </c>
      <c r="AD100" s="41" t="n">
        <v>0.16735</v>
      </c>
      <c r="AE100" s="41" t="n">
        <v>0.16535</v>
      </c>
      <c r="AF100" s="0" t="n">
        <f aca="false">AVERAGE(B100:AE100)</f>
        <v>0.169183333333333</v>
      </c>
    </row>
    <row r="101" customFormat="false" ht="12.75" hidden="false" customHeight="false" outlineLevel="0" collapsed="false">
      <c r="A101" s="39" t="n">
        <v>39995</v>
      </c>
      <c r="B101" s="40" t="n">
        <v>0.1674</v>
      </c>
      <c r="C101" s="41" t="n">
        <v>0.1674</v>
      </c>
      <c r="D101" s="41" t="n">
        <v>0.1674</v>
      </c>
      <c r="E101" s="41" t="n">
        <v>0.1694</v>
      </c>
      <c r="F101" s="41" t="n">
        <v>0.1699</v>
      </c>
      <c r="G101" s="41" t="n">
        <v>0.1704</v>
      </c>
      <c r="H101" s="41" t="n">
        <v>0.1704</v>
      </c>
      <c r="I101" s="41" t="n">
        <v>0.1714</v>
      </c>
      <c r="J101" s="41" t="n">
        <v>0.1714</v>
      </c>
      <c r="K101" s="41" t="n">
        <v>0.1714</v>
      </c>
      <c r="L101" s="41" t="n">
        <v>0.1714</v>
      </c>
      <c r="M101" s="41" t="n">
        <v>0.1709</v>
      </c>
      <c r="N101" s="41" t="n">
        <v>0.1709</v>
      </c>
      <c r="O101" s="41" t="n">
        <v>0.1709</v>
      </c>
      <c r="P101" s="41" t="n">
        <v>0.1684</v>
      </c>
      <c r="Q101" s="41" t="n">
        <v>0.1659</v>
      </c>
      <c r="R101" s="41" t="n">
        <v>0.1659</v>
      </c>
      <c r="S101" s="41" t="n">
        <v>0.1659</v>
      </c>
      <c r="T101" s="41" t="n">
        <v>0.1659</v>
      </c>
      <c r="U101" s="41" t="n">
        <v>0.1674</v>
      </c>
      <c r="V101" s="41" t="n">
        <v>0.1694</v>
      </c>
      <c r="W101" s="41" t="n">
        <v>0.1694</v>
      </c>
      <c r="X101" s="41" t="n">
        <v>0.1719</v>
      </c>
      <c r="Y101" s="41" t="n">
        <v>0.1719</v>
      </c>
      <c r="Z101" s="41" t="n">
        <v>0.1669</v>
      </c>
      <c r="AA101" s="41" t="n">
        <v>0.1669</v>
      </c>
      <c r="AB101" s="41" t="n">
        <v>0.1669</v>
      </c>
      <c r="AC101" s="41" t="n">
        <v>0.1669</v>
      </c>
      <c r="AD101" s="41" t="n">
        <v>0.1669</v>
      </c>
      <c r="AE101" s="41" t="n">
        <v>0.1649</v>
      </c>
      <c r="AF101" s="0" t="n">
        <f aca="false">AVERAGE(B101:AE101)</f>
        <v>0.168733333333333</v>
      </c>
    </row>
    <row r="102" customFormat="false" ht="12.75" hidden="false" customHeight="false" outlineLevel="0" collapsed="false">
      <c r="A102" s="39" t="n">
        <v>40026</v>
      </c>
      <c r="B102" s="40" t="n">
        <v>0.16695</v>
      </c>
      <c r="C102" s="41" t="n">
        <v>0.16695</v>
      </c>
      <c r="D102" s="41" t="n">
        <v>0.16695</v>
      </c>
      <c r="E102" s="41" t="n">
        <v>0.16895</v>
      </c>
      <c r="F102" s="41" t="n">
        <v>0.16945</v>
      </c>
      <c r="G102" s="41" t="n">
        <v>0.16995</v>
      </c>
      <c r="H102" s="41" t="n">
        <v>0.16995</v>
      </c>
      <c r="I102" s="41" t="n">
        <v>0.17095</v>
      </c>
      <c r="J102" s="41" t="n">
        <v>0.17095</v>
      </c>
      <c r="K102" s="41" t="n">
        <v>0.17095</v>
      </c>
      <c r="L102" s="41" t="n">
        <v>0.17095</v>
      </c>
      <c r="M102" s="41" t="n">
        <v>0.17045</v>
      </c>
      <c r="N102" s="41" t="n">
        <v>0.17045</v>
      </c>
      <c r="O102" s="41" t="n">
        <v>0.17045</v>
      </c>
      <c r="P102" s="41" t="n">
        <v>0.16795</v>
      </c>
      <c r="Q102" s="41" t="n">
        <v>0.16545</v>
      </c>
      <c r="R102" s="41" t="n">
        <v>0.16545</v>
      </c>
      <c r="S102" s="41" t="n">
        <v>0.16545</v>
      </c>
      <c r="T102" s="41" t="n">
        <v>0.16545</v>
      </c>
      <c r="U102" s="41" t="n">
        <v>0.16695</v>
      </c>
      <c r="V102" s="41" t="n">
        <v>0.16895</v>
      </c>
      <c r="W102" s="41" t="n">
        <v>0.16895</v>
      </c>
      <c r="X102" s="41" t="n">
        <v>0.17145</v>
      </c>
      <c r="Y102" s="41" t="n">
        <v>0.17145</v>
      </c>
      <c r="Z102" s="41" t="n">
        <v>0.16645</v>
      </c>
      <c r="AA102" s="41" t="n">
        <v>0.16645</v>
      </c>
      <c r="AB102" s="41" t="n">
        <v>0.16645</v>
      </c>
      <c r="AC102" s="41" t="n">
        <v>0.16645</v>
      </c>
      <c r="AD102" s="41" t="n">
        <v>0.16645</v>
      </c>
      <c r="AE102" s="41" t="n">
        <v>0.16445</v>
      </c>
      <c r="AF102" s="0" t="n">
        <f aca="false">AVERAGE(B102:AE102)</f>
        <v>0.168283333333333</v>
      </c>
    </row>
    <row r="103" customFormat="false" ht="12.75" hidden="false" customHeight="false" outlineLevel="0" collapsed="false">
      <c r="A103" s="39" t="n">
        <v>40057</v>
      </c>
      <c r="B103" s="40" t="n">
        <v>0.1665</v>
      </c>
      <c r="C103" s="41" t="n">
        <v>0.1665</v>
      </c>
      <c r="D103" s="41" t="n">
        <v>0.1665</v>
      </c>
      <c r="E103" s="41" t="n">
        <v>0.1685</v>
      </c>
      <c r="F103" s="41" t="n">
        <v>0.169</v>
      </c>
      <c r="G103" s="41" t="n">
        <v>0.1695</v>
      </c>
      <c r="H103" s="41" t="n">
        <v>0.1695</v>
      </c>
      <c r="I103" s="41" t="n">
        <v>0.1705</v>
      </c>
      <c r="J103" s="41" t="n">
        <v>0.1705</v>
      </c>
      <c r="K103" s="41" t="n">
        <v>0.1705</v>
      </c>
      <c r="L103" s="41" t="n">
        <v>0.1705</v>
      </c>
      <c r="M103" s="41" t="n">
        <v>0.17</v>
      </c>
      <c r="N103" s="41" t="n">
        <v>0.17</v>
      </c>
      <c r="O103" s="41" t="n">
        <v>0.17</v>
      </c>
      <c r="P103" s="41" t="n">
        <v>0.1675</v>
      </c>
      <c r="Q103" s="41" t="n">
        <v>0.165</v>
      </c>
      <c r="R103" s="41" t="n">
        <v>0.165</v>
      </c>
      <c r="S103" s="41" t="n">
        <v>0.165</v>
      </c>
      <c r="T103" s="41" t="n">
        <v>0.165</v>
      </c>
      <c r="U103" s="41" t="n">
        <v>0.1665</v>
      </c>
      <c r="V103" s="41" t="n">
        <v>0.1685</v>
      </c>
      <c r="W103" s="41" t="n">
        <v>0.1685</v>
      </c>
      <c r="X103" s="41" t="n">
        <v>0.171</v>
      </c>
      <c r="Y103" s="41" t="n">
        <v>0.171</v>
      </c>
      <c r="Z103" s="41" t="n">
        <v>0.166</v>
      </c>
      <c r="AA103" s="41" t="n">
        <v>0.166</v>
      </c>
      <c r="AB103" s="41" t="n">
        <v>0.166</v>
      </c>
      <c r="AC103" s="41" t="n">
        <v>0.166</v>
      </c>
      <c r="AD103" s="41" t="n">
        <v>0.166</v>
      </c>
      <c r="AE103" s="41" t="n">
        <v>0.164</v>
      </c>
      <c r="AF103" s="0" t="n">
        <f aca="false">AVERAGE(B103:AE103)</f>
        <v>0.167833333333333</v>
      </c>
    </row>
    <row r="104" customFormat="false" ht="12.75" hidden="false" customHeight="false" outlineLevel="0" collapsed="false">
      <c r="A104" s="39" t="n">
        <v>40087</v>
      </c>
      <c r="B104" s="40" t="n">
        <v>0.16605</v>
      </c>
      <c r="C104" s="41" t="n">
        <v>0.16605</v>
      </c>
      <c r="D104" s="41" t="n">
        <v>0.16605</v>
      </c>
      <c r="E104" s="41" t="n">
        <v>0.16805</v>
      </c>
      <c r="F104" s="41" t="n">
        <v>0.16855</v>
      </c>
      <c r="G104" s="41" t="n">
        <v>0.16905</v>
      </c>
      <c r="H104" s="41" t="n">
        <v>0.16905</v>
      </c>
      <c r="I104" s="41" t="n">
        <v>0.17005</v>
      </c>
      <c r="J104" s="41" t="n">
        <v>0.17005</v>
      </c>
      <c r="K104" s="41" t="n">
        <v>0.17005</v>
      </c>
      <c r="L104" s="41" t="n">
        <v>0.17005</v>
      </c>
      <c r="M104" s="41" t="n">
        <v>0.16955</v>
      </c>
      <c r="N104" s="41" t="n">
        <v>0.16955</v>
      </c>
      <c r="O104" s="41" t="n">
        <v>0.16955</v>
      </c>
      <c r="P104" s="41" t="n">
        <v>0.16705</v>
      </c>
      <c r="Q104" s="41" t="n">
        <v>0.16455</v>
      </c>
      <c r="R104" s="41" t="n">
        <v>0.16455</v>
      </c>
      <c r="S104" s="41" t="n">
        <v>0.16455</v>
      </c>
      <c r="T104" s="41" t="n">
        <v>0.16455</v>
      </c>
      <c r="U104" s="41" t="n">
        <v>0.16605</v>
      </c>
      <c r="V104" s="41" t="n">
        <v>0.16805</v>
      </c>
      <c r="W104" s="41" t="n">
        <v>0.16805</v>
      </c>
      <c r="X104" s="41" t="n">
        <v>0.17055</v>
      </c>
      <c r="Y104" s="41" t="n">
        <v>0.17055</v>
      </c>
      <c r="Z104" s="41" t="n">
        <v>0.16555</v>
      </c>
      <c r="AA104" s="41" t="n">
        <v>0.16555</v>
      </c>
      <c r="AB104" s="41" t="n">
        <v>0.16555</v>
      </c>
      <c r="AC104" s="41" t="n">
        <v>0.16555</v>
      </c>
      <c r="AD104" s="41" t="n">
        <v>0.16555</v>
      </c>
      <c r="AE104" s="41" t="n">
        <v>0.16355</v>
      </c>
      <c r="AF104" s="0" t="n">
        <f aca="false">AVERAGE(B104:AE104)</f>
        <v>0.167383333333333</v>
      </c>
    </row>
    <row r="105" customFormat="false" ht="12.75" hidden="false" customHeight="false" outlineLevel="0" collapsed="false">
      <c r="A105" s="39" t="n">
        <v>40118</v>
      </c>
      <c r="B105" s="40" t="n">
        <v>0.1656</v>
      </c>
      <c r="C105" s="41" t="n">
        <v>0.1656</v>
      </c>
      <c r="D105" s="41" t="n">
        <v>0.1656</v>
      </c>
      <c r="E105" s="41" t="n">
        <v>0.1676</v>
      </c>
      <c r="F105" s="41" t="n">
        <v>0.1681</v>
      </c>
      <c r="G105" s="41" t="n">
        <v>0.1686</v>
      </c>
      <c r="H105" s="41" t="n">
        <v>0.1686</v>
      </c>
      <c r="I105" s="41" t="n">
        <v>0.1696</v>
      </c>
      <c r="J105" s="41" t="n">
        <v>0.1696</v>
      </c>
      <c r="K105" s="41" t="n">
        <v>0.1696</v>
      </c>
      <c r="L105" s="41" t="n">
        <v>0.1696</v>
      </c>
      <c r="M105" s="41" t="n">
        <v>0.1691</v>
      </c>
      <c r="N105" s="41" t="n">
        <v>0.1691</v>
      </c>
      <c r="O105" s="41" t="n">
        <v>0.1691</v>
      </c>
      <c r="P105" s="41" t="n">
        <v>0.1666</v>
      </c>
      <c r="Q105" s="41" t="n">
        <v>0.1641</v>
      </c>
      <c r="R105" s="41" t="n">
        <v>0.1641</v>
      </c>
      <c r="S105" s="41" t="n">
        <v>0.1641</v>
      </c>
      <c r="T105" s="41" t="n">
        <v>0.1641</v>
      </c>
      <c r="U105" s="41" t="n">
        <v>0.1656</v>
      </c>
      <c r="V105" s="41" t="n">
        <v>0.1676</v>
      </c>
      <c r="W105" s="41" t="n">
        <v>0.1676</v>
      </c>
      <c r="X105" s="41" t="n">
        <v>0.1701</v>
      </c>
      <c r="Y105" s="41" t="n">
        <v>0.1701</v>
      </c>
      <c r="Z105" s="41" t="n">
        <v>0.1651</v>
      </c>
      <c r="AA105" s="41" t="n">
        <v>0.1651</v>
      </c>
      <c r="AB105" s="41" t="n">
        <v>0.1651</v>
      </c>
      <c r="AC105" s="41" t="n">
        <v>0.1651</v>
      </c>
      <c r="AD105" s="41" t="n">
        <v>0.1651</v>
      </c>
      <c r="AE105" s="41" t="n">
        <v>0.1631</v>
      </c>
      <c r="AF105" s="0" t="n">
        <f aca="false">AVERAGE(B105:AE105)</f>
        <v>0.166933333333333</v>
      </c>
    </row>
    <row r="106" customFormat="false" ht="12.75" hidden="false" customHeight="false" outlineLevel="0" collapsed="false">
      <c r="A106" s="39" t="n">
        <v>40148</v>
      </c>
      <c r="B106" s="40" t="n">
        <v>0.16525</v>
      </c>
      <c r="C106" s="41" t="n">
        <v>0.16525</v>
      </c>
      <c r="D106" s="41" t="n">
        <v>0.16525</v>
      </c>
      <c r="E106" s="41" t="n">
        <v>0.16725</v>
      </c>
      <c r="F106" s="41" t="n">
        <v>0.16775</v>
      </c>
      <c r="G106" s="41" t="n">
        <v>0.16825</v>
      </c>
      <c r="H106" s="41" t="n">
        <v>0.16825</v>
      </c>
      <c r="I106" s="41" t="n">
        <v>0.16925</v>
      </c>
      <c r="J106" s="41" t="n">
        <v>0.16925</v>
      </c>
      <c r="K106" s="41" t="n">
        <v>0.16925</v>
      </c>
      <c r="L106" s="41" t="n">
        <v>0.16925</v>
      </c>
      <c r="M106" s="41" t="n">
        <v>0.16875</v>
      </c>
      <c r="N106" s="41" t="n">
        <v>0.16875</v>
      </c>
      <c r="O106" s="41" t="n">
        <v>0.16875</v>
      </c>
      <c r="P106" s="41" t="n">
        <v>0.16625</v>
      </c>
      <c r="Q106" s="41" t="n">
        <v>0.16375</v>
      </c>
      <c r="R106" s="41" t="n">
        <v>0.16375</v>
      </c>
      <c r="S106" s="41" t="n">
        <v>0.16375</v>
      </c>
      <c r="T106" s="41" t="n">
        <v>0.16375</v>
      </c>
      <c r="U106" s="41" t="n">
        <v>0.16525</v>
      </c>
      <c r="V106" s="41" t="n">
        <v>0.16725</v>
      </c>
      <c r="W106" s="41" t="n">
        <v>0.16725</v>
      </c>
      <c r="X106" s="41" t="n">
        <v>0.16975</v>
      </c>
      <c r="Y106" s="41" t="n">
        <v>0.16975</v>
      </c>
      <c r="Z106" s="41" t="n">
        <v>0.16475</v>
      </c>
      <c r="AA106" s="41" t="n">
        <v>0.16475</v>
      </c>
      <c r="AB106" s="41" t="n">
        <v>0.16475</v>
      </c>
      <c r="AC106" s="41" t="n">
        <v>0.16475</v>
      </c>
      <c r="AD106" s="41" t="n">
        <v>0.16475</v>
      </c>
      <c r="AE106" s="41" t="n">
        <v>0.16275</v>
      </c>
      <c r="AF106" s="0" t="n">
        <f aca="false">AVERAGE(B106:AE106)</f>
        <v>0.166583333333333</v>
      </c>
    </row>
    <row r="107" customFormat="false" ht="12.75" hidden="false" customHeight="false" outlineLevel="0" collapsed="false">
      <c r="A107" s="39" t="n">
        <v>40179</v>
      </c>
      <c r="B107" s="40" t="n">
        <v>0.1649</v>
      </c>
      <c r="C107" s="41" t="n">
        <v>0.1649</v>
      </c>
      <c r="D107" s="41" t="n">
        <v>0.1649</v>
      </c>
      <c r="E107" s="41" t="n">
        <v>0.1669</v>
      </c>
      <c r="F107" s="41" t="n">
        <v>0.1674</v>
      </c>
      <c r="G107" s="41" t="n">
        <v>0.1679</v>
      </c>
      <c r="H107" s="41" t="n">
        <v>0.1679</v>
      </c>
      <c r="I107" s="41" t="n">
        <v>0.1689</v>
      </c>
      <c r="J107" s="41" t="n">
        <v>0.1689</v>
      </c>
      <c r="K107" s="41" t="n">
        <v>0.1689</v>
      </c>
      <c r="L107" s="41" t="n">
        <v>0.1689</v>
      </c>
      <c r="M107" s="41" t="n">
        <v>0.1684</v>
      </c>
      <c r="N107" s="41" t="n">
        <v>0.1684</v>
      </c>
      <c r="O107" s="41" t="n">
        <v>0.1684</v>
      </c>
      <c r="P107" s="41" t="n">
        <v>0.1659</v>
      </c>
      <c r="Q107" s="41" t="n">
        <v>0.1634</v>
      </c>
      <c r="R107" s="41" t="n">
        <v>0.1634</v>
      </c>
      <c r="S107" s="41" t="n">
        <v>0.1634</v>
      </c>
      <c r="T107" s="41" t="n">
        <v>0.1634</v>
      </c>
      <c r="U107" s="41" t="n">
        <v>0.1649</v>
      </c>
      <c r="V107" s="41" t="n">
        <v>0.1669</v>
      </c>
      <c r="W107" s="41" t="n">
        <v>0.1669</v>
      </c>
      <c r="X107" s="41" t="n">
        <v>0.1694</v>
      </c>
      <c r="Y107" s="41" t="n">
        <v>0.1694</v>
      </c>
      <c r="Z107" s="41" t="n">
        <v>0.1644</v>
      </c>
      <c r="AA107" s="41" t="n">
        <v>0.1644</v>
      </c>
      <c r="AB107" s="41" t="n">
        <v>0.1644</v>
      </c>
      <c r="AC107" s="41" t="n">
        <v>0.1644</v>
      </c>
      <c r="AD107" s="41" t="n">
        <v>0.1644</v>
      </c>
      <c r="AE107" s="41" t="n">
        <v>0.1624</v>
      </c>
      <c r="AF107" s="0" t="n">
        <f aca="false">AVERAGE(B107:AE107)</f>
        <v>0.166233333333333</v>
      </c>
    </row>
    <row r="108" customFormat="false" ht="12.75" hidden="false" customHeight="false" outlineLevel="0" collapsed="false">
      <c r="A108" s="39" t="n">
        <v>40210</v>
      </c>
      <c r="B108" s="40" t="n">
        <v>0.16455</v>
      </c>
      <c r="C108" s="41" t="n">
        <v>0.16455</v>
      </c>
      <c r="D108" s="41" t="n">
        <v>0.16455</v>
      </c>
      <c r="E108" s="41" t="n">
        <v>0.16655</v>
      </c>
      <c r="F108" s="41" t="n">
        <v>0.16705</v>
      </c>
      <c r="G108" s="41" t="n">
        <v>0.16755</v>
      </c>
      <c r="H108" s="41" t="n">
        <v>0.16755</v>
      </c>
      <c r="I108" s="41" t="n">
        <v>0.16855</v>
      </c>
      <c r="J108" s="41" t="n">
        <v>0.16855</v>
      </c>
      <c r="K108" s="41" t="n">
        <v>0.16855</v>
      </c>
      <c r="L108" s="41" t="n">
        <v>0.16855</v>
      </c>
      <c r="M108" s="41" t="n">
        <v>0.16805</v>
      </c>
      <c r="N108" s="41" t="n">
        <v>0.16805</v>
      </c>
      <c r="O108" s="41" t="n">
        <v>0.16805</v>
      </c>
      <c r="P108" s="41" t="n">
        <v>0.16555</v>
      </c>
      <c r="Q108" s="41" t="n">
        <v>0.16305</v>
      </c>
      <c r="R108" s="41" t="n">
        <v>0.16305</v>
      </c>
      <c r="S108" s="41" t="n">
        <v>0.16305</v>
      </c>
      <c r="T108" s="41" t="n">
        <v>0.16305</v>
      </c>
      <c r="U108" s="41" t="n">
        <v>0.16455</v>
      </c>
      <c r="V108" s="41" t="n">
        <v>0.16655</v>
      </c>
      <c r="W108" s="41" t="n">
        <v>0.16655</v>
      </c>
      <c r="X108" s="41" t="n">
        <v>0.16905</v>
      </c>
      <c r="Y108" s="41" t="n">
        <v>0.16905</v>
      </c>
      <c r="Z108" s="41" t="n">
        <v>0.16405</v>
      </c>
      <c r="AA108" s="41" t="n">
        <v>0.16405</v>
      </c>
      <c r="AB108" s="41" t="n">
        <v>0.16405</v>
      </c>
      <c r="AC108" s="41" t="n">
        <v>0.16405</v>
      </c>
      <c r="AD108" s="41" t="n">
        <v>0.16405</v>
      </c>
      <c r="AE108" s="41" t="n">
        <v>0.16205</v>
      </c>
      <c r="AF108" s="0" t="n">
        <f aca="false">AVERAGE(B108:AE108)</f>
        <v>0.165883333333333</v>
      </c>
    </row>
    <row r="109" customFormat="false" ht="12.75" hidden="false" customHeight="false" outlineLevel="0" collapsed="false">
      <c r="A109" s="39" t="n">
        <v>40238</v>
      </c>
      <c r="B109" s="40" t="n">
        <v>0.1644</v>
      </c>
      <c r="C109" s="41" t="n">
        <v>0.1644</v>
      </c>
      <c r="D109" s="41" t="n">
        <v>0.1644</v>
      </c>
      <c r="E109" s="41" t="n">
        <v>0.1664</v>
      </c>
      <c r="F109" s="41" t="n">
        <v>0.1669</v>
      </c>
      <c r="G109" s="41" t="n">
        <v>0.1674</v>
      </c>
      <c r="H109" s="41" t="n">
        <v>0.1674</v>
      </c>
      <c r="I109" s="41" t="n">
        <v>0.1684</v>
      </c>
      <c r="J109" s="41" t="n">
        <v>0.1684</v>
      </c>
      <c r="K109" s="41" t="n">
        <v>0.1684</v>
      </c>
      <c r="L109" s="41" t="n">
        <v>0.1684</v>
      </c>
      <c r="M109" s="41" t="n">
        <v>0.1679</v>
      </c>
      <c r="N109" s="41" t="n">
        <v>0.1679</v>
      </c>
      <c r="O109" s="41" t="n">
        <v>0.1679</v>
      </c>
      <c r="P109" s="41" t="n">
        <v>0.1654</v>
      </c>
      <c r="Q109" s="41" t="n">
        <v>0.1629</v>
      </c>
      <c r="R109" s="41" t="n">
        <v>0.1629</v>
      </c>
      <c r="S109" s="41" t="n">
        <v>0.1629</v>
      </c>
      <c r="T109" s="41" t="n">
        <v>0.1629</v>
      </c>
      <c r="U109" s="41" t="n">
        <v>0.1644</v>
      </c>
      <c r="V109" s="41" t="n">
        <v>0.1664</v>
      </c>
      <c r="W109" s="41" t="n">
        <v>0.1664</v>
      </c>
      <c r="X109" s="41" t="n">
        <v>0.1689</v>
      </c>
      <c r="Y109" s="41" t="n">
        <v>0.1689</v>
      </c>
      <c r="Z109" s="41" t="n">
        <v>0.1639</v>
      </c>
      <c r="AA109" s="41" t="n">
        <v>0.1639</v>
      </c>
      <c r="AB109" s="41" t="n">
        <v>0.1639</v>
      </c>
      <c r="AC109" s="41" t="n">
        <v>0.1639</v>
      </c>
      <c r="AD109" s="41" t="n">
        <v>0.1639</v>
      </c>
      <c r="AE109" s="41" t="n">
        <v>0.1619</v>
      </c>
      <c r="AF109" s="0" t="n">
        <f aca="false">AVERAGE(B109:AE109)</f>
        <v>0.165733333333333</v>
      </c>
    </row>
    <row r="110" customFormat="false" ht="12.75" hidden="false" customHeight="false" outlineLevel="0" collapsed="false">
      <c r="A110" s="39" t="n">
        <v>40269</v>
      </c>
      <c r="B110" s="40" t="n">
        <v>0.1643</v>
      </c>
      <c r="C110" s="41" t="n">
        <v>0.1643</v>
      </c>
      <c r="D110" s="41" t="n">
        <v>0.1643</v>
      </c>
      <c r="E110" s="41" t="n">
        <v>0.1663</v>
      </c>
      <c r="F110" s="41" t="n">
        <v>0.1668</v>
      </c>
      <c r="G110" s="41" t="n">
        <v>0.1673</v>
      </c>
      <c r="H110" s="41" t="n">
        <v>0.1673</v>
      </c>
      <c r="I110" s="41" t="n">
        <v>0.1683</v>
      </c>
      <c r="J110" s="41" t="n">
        <v>0.1683</v>
      </c>
      <c r="K110" s="41" t="n">
        <v>0.1683</v>
      </c>
      <c r="L110" s="41" t="n">
        <v>0.1683</v>
      </c>
      <c r="M110" s="41" t="n">
        <v>0.1678</v>
      </c>
      <c r="N110" s="41" t="n">
        <v>0.1678</v>
      </c>
      <c r="O110" s="41" t="n">
        <v>0.1678</v>
      </c>
      <c r="P110" s="41" t="n">
        <v>0.1653</v>
      </c>
      <c r="Q110" s="41" t="n">
        <v>0.1628</v>
      </c>
      <c r="R110" s="41" t="n">
        <v>0.1628</v>
      </c>
      <c r="S110" s="41" t="n">
        <v>0.1628</v>
      </c>
      <c r="T110" s="41" t="n">
        <v>0.1628</v>
      </c>
      <c r="U110" s="41" t="n">
        <v>0.1643</v>
      </c>
      <c r="V110" s="41" t="n">
        <v>0.1663</v>
      </c>
      <c r="W110" s="41" t="n">
        <v>0.1663</v>
      </c>
      <c r="X110" s="41" t="n">
        <v>0.1688</v>
      </c>
      <c r="Y110" s="41" t="n">
        <v>0.1688</v>
      </c>
      <c r="Z110" s="41" t="n">
        <v>0.1638</v>
      </c>
      <c r="AA110" s="41" t="n">
        <v>0.1638</v>
      </c>
      <c r="AB110" s="41" t="n">
        <v>0.1638</v>
      </c>
      <c r="AC110" s="41" t="n">
        <v>0.1638</v>
      </c>
      <c r="AD110" s="41" t="n">
        <v>0.1638</v>
      </c>
      <c r="AE110" s="41" t="n">
        <v>0.1618</v>
      </c>
      <c r="AF110" s="0" t="n">
        <f aca="false">AVERAGE(B110:AE110)</f>
        <v>0.165633333333333</v>
      </c>
    </row>
    <row r="111" customFormat="false" ht="12.75" hidden="false" customHeight="false" outlineLevel="0" collapsed="false">
      <c r="A111" s="39" t="n">
        <v>40299</v>
      </c>
      <c r="B111" s="40" t="n">
        <v>0.1642</v>
      </c>
      <c r="C111" s="41" t="n">
        <v>0.1642</v>
      </c>
      <c r="D111" s="41" t="n">
        <v>0.1642</v>
      </c>
      <c r="E111" s="41" t="n">
        <v>0.1662</v>
      </c>
      <c r="F111" s="41" t="n">
        <v>0.1667</v>
      </c>
      <c r="G111" s="41" t="n">
        <v>0.1672</v>
      </c>
      <c r="H111" s="41" t="n">
        <v>0.1672</v>
      </c>
      <c r="I111" s="41" t="n">
        <v>0.1682</v>
      </c>
      <c r="J111" s="41" t="n">
        <v>0.1682</v>
      </c>
      <c r="K111" s="41" t="n">
        <v>0.1682</v>
      </c>
      <c r="L111" s="41" t="n">
        <v>0.1682</v>
      </c>
      <c r="M111" s="41" t="n">
        <v>0.1677</v>
      </c>
      <c r="N111" s="41" t="n">
        <v>0.1677</v>
      </c>
      <c r="O111" s="41" t="n">
        <v>0.1677</v>
      </c>
      <c r="P111" s="41" t="n">
        <v>0.1652</v>
      </c>
      <c r="Q111" s="41" t="n">
        <v>0.1627</v>
      </c>
      <c r="R111" s="41" t="n">
        <v>0.1627</v>
      </c>
      <c r="S111" s="41" t="n">
        <v>0.1627</v>
      </c>
      <c r="T111" s="41" t="n">
        <v>0.1627</v>
      </c>
      <c r="U111" s="41" t="n">
        <v>0.1642</v>
      </c>
      <c r="V111" s="41" t="n">
        <v>0.1662</v>
      </c>
      <c r="W111" s="41" t="n">
        <v>0.1662</v>
      </c>
      <c r="X111" s="41" t="n">
        <v>0.1687</v>
      </c>
      <c r="Y111" s="41" t="n">
        <v>0.1687</v>
      </c>
      <c r="Z111" s="41" t="n">
        <v>0.1637</v>
      </c>
      <c r="AA111" s="41" t="n">
        <v>0.1637</v>
      </c>
      <c r="AB111" s="41" t="n">
        <v>0.1637</v>
      </c>
      <c r="AC111" s="41" t="n">
        <v>0.1637</v>
      </c>
      <c r="AD111" s="41" t="n">
        <v>0.1637</v>
      </c>
      <c r="AE111" s="41" t="n">
        <v>0.1617</v>
      </c>
      <c r="AF111" s="0" t="n">
        <f aca="false">AVERAGE(B111:AE111)</f>
        <v>0.165533333333333</v>
      </c>
    </row>
    <row r="112" customFormat="false" ht="12.75" hidden="false" customHeight="false" outlineLevel="0" collapsed="false">
      <c r="A112" s="39" t="n">
        <v>40330</v>
      </c>
      <c r="B112" s="40" t="n">
        <v>0.1641</v>
      </c>
      <c r="C112" s="41" t="n">
        <v>0.1641</v>
      </c>
      <c r="D112" s="41" t="n">
        <v>0.1641</v>
      </c>
      <c r="E112" s="41" t="n">
        <v>0.1661</v>
      </c>
      <c r="F112" s="41" t="n">
        <v>0.1666</v>
      </c>
      <c r="G112" s="41" t="n">
        <v>0.1671</v>
      </c>
      <c r="H112" s="41" t="n">
        <v>0.1671</v>
      </c>
      <c r="I112" s="41" t="n">
        <v>0.1681</v>
      </c>
      <c r="J112" s="41" t="n">
        <v>0.1681</v>
      </c>
      <c r="K112" s="41" t="n">
        <v>0.1681</v>
      </c>
      <c r="L112" s="41" t="n">
        <v>0.1681</v>
      </c>
      <c r="M112" s="41" t="n">
        <v>0.1676</v>
      </c>
      <c r="N112" s="41" t="n">
        <v>0.1676</v>
      </c>
      <c r="O112" s="41" t="n">
        <v>0.1676</v>
      </c>
      <c r="P112" s="41" t="n">
        <v>0.1651</v>
      </c>
      <c r="Q112" s="41" t="n">
        <v>0.1626</v>
      </c>
      <c r="R112" s="41" t="n">
        <v>0.1626</v>
      </c>
      <c r="S112" s="41" t="n">
        <v>0.1626</v>
      </c>
      <c r="T112" s="41" t="n">
        <v>0.1626</v>
      </c>
      <c r="U112" s="41" t="n">
        <v>0.1641</v>
      </c>
      <c r="V112" s="41" t="n">
        <v>0.1661</v>
      </c>
      <c r="W112" s="41" t="n">
        <v>0.1661</v>
      </c>
      <c r="X112" s="41" t="n">
        <v>0.1686</v>
      </c>
      <c r="Y112" s="41" t="n">
        <v>0.1686</v>
      </c>
      <c r="Z112" s="41" t="n">
        <v>0.1636</v>
      </c>
      <c r="AA112" s="41" t="n">
        <v>0.1636</v>
      </c>
      <c r="AB112" s="41" t="n">
        <v>0.1636</v>
      </c>
      <c r="AC112" s="41" t="n">
        <v>0.1636</v>
      </c>
      <c r="AD112" s="41" t="n">
        <v>0.1636</v>
      </c>
      <c r="AE112" s="41" t="n">
        <v>0.1616</v>
      </c>
      <c r="AF112" s="0" t="n">
        <f aca="false">AVERAGE(B112:AE112)</f>
        <v>0.165433333333333</v>
      </c>
    </row>
    <row r="113" customFormat="false" ht="12.75" hidden="false" customHeight="false" outlineLevel="0" collapsed="false">
      <c r="A113" s="39" t="n">
        <v>40360</v>
      </c>
      <c r="B113" s="40" t="n">
        <v>0.164</v>
      </c>
      <c r="C113" s="41" t="n">
        <v>0.164</v>
      </c>
      <c r="D113" s="41" t="n">
        <v>0.164</v>
      </c>
      <c r="E113" s="41" t="n">
        <v>0.166</v>
      </c>
      <c r="F113" s="41" t="n">
        <v>0.1665</v>
      </c>
      <c r="G113" s="41" t="n">
        <v>0.167</v>
      </c>
      <c r="H113" s="41" t="n">
        <v>0.167</v>
      </c>
      <c r="I113" s="41" t="n">
        <v>0.168</v>
      </c>
      <c r="J113" s="41" t="n">
        <v>0.168</v>
      </c>
      <c r="K113" s="41" t="n">
        <v>0.168</v>
      </c>
      <c r="L113" s="41" t="n">
        <v>0.168</v>
      </c>
      <c r="M113" s="41" t="n">
        <v>0.1675</v>
      </c>
      <c r="N113" s="41" t="n">
        <v>0.1675</v>
      </c>
      <c r="O113" s="41" t="n">
        <v>0.1675</v>
      </c>
      <c r="P113" s="41" t="n">
        <v>0.165</v>
      </c>
      <c r="Q113" s="41" t="n">
        <v>0.1625</v>
      </c>
      <c r="R113" s="41" t="n">
        <v>0.1625</v>
      </c>
      <c r="S113" s="41" t="n">
        <v>0.1625</v>
      </c>
      <c r="T113" s="41" t="n">
        <v>0.1625</v>
      </c>
      <c r="U113" s="41" t="n">
        <v>0.164</v>
      </c>
      <c r="V113" s="41" t="n">
        <v>0.166</v>
      </c>
      <c r="W113" s="41" t="n">
        <v>0.166</v>
      </c>
      <c r="X113" s="41" t="n">
        <v>0.1685</v>
      </c>
      <c r="Y113" s="41" t="n">
        <v>0.1685</v>
      </c>
      <c r="Z113" s="41" t="n">
        <v>0.1635</v>
      </c>
      <c r="AA113" s="41" t="n">
        <v>0.1635</v>
      </c>
      <c r="AB113" s="41" t="n">
        <v>0.1635</v>
      </c>
      <c r="AC113" s="41" t="n">
        <v>0.1635</v>
      </c>
      <c r="AD113" s="41" t="n">
        <v>0.1635</v>
      </c>
      <c r="AE113" s="41" t="n">
        <v>0.1615</v>
      </c>
      <c r="AF113" s="0" t="n">
        <f aca="false">AVERAGE(B113:AE113)</f>
        <v>0.165333333333333</v>
      </c>
    </row>
    <row r="114" customFormat="false" ht="12.75" hidden="false" customHeight="false" outlineLevel="0" collapsed="false">
      <c r="A114" s="39" t="n">
        <v>40391</v>
      </c>
      <c r="B114" s="40" t="n">
        <v>0.1639</v>
      </c>
      <c r="C114" s="41" t="n">
        <v>0.1639</v>
      </c>
      <c r="D114" s="41" t="n">
        <v>0.1639</v>
      </c>
      <c r="E114" s="41" t="n">
        <v>0.1659</v>
      </c>
      <c r="F114" s="41" t="n">
        <v>0.1664</v>
      </c>
      <c r="G114" s="41" t="n">
        <v>0.1669</v>
      </c>
      <c r="H114" s="41" t="n">
        <v>0.1669</v>
      </c>
      <c r="I114" s="41" t="n">
        <v>0.1679</v>
      </c>
      <c r="J114" s="41" t="n">
        <v>0.1679</v>
      </c>
      <c r="K114" s="41" t="n">
        <v>0.1679</v>
      </c>
      <c r="L114" s="41" t="n">
        <v>0.1679</v>
      </c>
      <c r="M114" s="41" t="n">
        <v>0.1674</v>
      </c>
      <c r="N114" s="41" t="n">
        <v>0.1674</v>
      </c>
      <c r="O114" s="41" t="n">
        <v>0.1674</v>
      </c>
      <c r="P114" s="41" t="n">
        <v>0.1649</v>
      </c>
      <c r="Q114" s="41" t="n">
        <v>0.1624</v>
      </c>
      <c r="R114" s="41" t="n">
        <v>0.1624</v>
      </c>
      <c r="S114" s="41" t="n">
        <v>0.1624</v>
      </c>
      <c r="T114" s="41" t="n">
        <v>0.1624</v>
      </c>
      <c r="U114" s="41" t="n">
        <v>0.1639</v>
      </c>
      <c r="V114" s="41" t="n">
        <v>0.1659</v>
      </c>
      <c r="W114" s="41" t="n">
        <v>0.1659</v>
      </c>
      <c r="X114" s="41" t="n">
        <v>0.1684</v>
      </c>
      <c r="Y114" s="41" t="n">
        <v>0.1684</v>
      </c>
      <c r="Z114" s="41" t="n">
        <v>0.1634</v>
      </c>
      <c r="AA114" s="41" t="n">
        <v>0.1634</v>
      </c>
      <c r="AB114" s="41" t="n">
        <v>0.1634</v>
      </c>
      <c r="AC114" s="41" t="n">
        <v>0.1634</v>
      </c>
      <c r="AD114" s="41" t="n">
        <v>0.1634</v>
      </c>
      <c r="AE114" s="41" t="n">
        <v>0.1614</v>
      </c>
      <c r="AF114" s="0" t="n">
        <f aca="false">AVERAGE(B114:AE114)</f>
        <v>0.165233333333333</v>
      </c>
    </row>
    <row r="115" customFormat="false" ht="12.75" hidden="false" customHeight="false" outlineLevel="0" collapsed="false">
      <c r="A115" s="39" t="n">
        <v>40422</v>
      </c>
      <c r="B115" s="40" t="n">
        <v>0.1638</v>
      </c>
      <c r="C115" s="41" t="n">
        <v>0.1638</v>
      </c>
      <c r="D115" s="41" t="n">
        <v>0.1638</v>
      </c>
      <c r="E115" s="41" t="n">
        <v>0.1658</v>
      </c>
      <c r="F115" s="41" t="n">
        <v>0.1663</v>
      </c>
      <c r="G115" s="41" t="n">
        <v>0.1668</v>
      </c>
      <c r="H115" s="41" t="n">
        <v>0.1668</v>
      </c>
      <c r="I115" s="41" t="n">
        <v>0.1678</v>
      </c>
      <c r="J115" s="41" t="n">
        <v>0.1678</v>
      </c>
      <c r="K115" s="41" t="n">
        <v>0.1678</v>
      </c>
      <c r="L115" s="41" t="n">
        <v>0.1678</v>
      </c>
      <c r="M115" s="41" t="n">
        <v>0.1673</v>
      </c>
      <c r="N115" s="41" t="n">
        <v>0.1673</v>
      </c>
      <c r="O115" s="41" t="n">
        <v>0.1673</v>
      </c>
      <c r="P115" s="41" t="n">
        <v>0.1648</v>
      </c>
      <c r="Q115" s="41" t="n">
        <v>0.1623</v>
      </c>
      <c r="R115" s="41" t="n">
        <v>0.1623</v>
      </c>
      <c r="S115" s="41" t="n">
        <v>0.1623</v>
      </c>
      <c r="T115" s="41" t="n">
        <v>0.1623</v>
      </c>
      <c r="U115" s="41" t="n">
        <v>0.1638</v>
      </c>
      <c r="V115" s="41" t="n">
        <v>0.1658</v>
      </c>
      <c r="W115" s="41" t="n">
        <v>0.1658</v>
      </c>
      <c r="X115" s="41" t="n">
        <v>0.1683</v>
      </c>
      <c r="Y115" s="41" t="n">
        <v>0.1683</v>
      </c>
      <c r="Z115" s="41" t="n">
        <v>0.1633</v>
      </c>
      <c r="AA115" s="41" t="n">
        <v>0.1633</v>
      </c>
      <c r="AB115" s="41" t="n">
        <v>0.1633</v>
      </c>
      <c r="AC115" s="41" t="n">
        <v>0.1633</v>
      </c>
      <c r="AD115" s="41" t="n">
        <v>0.1633</v>
      </c>
      <c r="AE115" s="41" t="n">
        <v>0.1613</v>
      </c>
      <c r="AF115" s="0" t="n">
        <f aca="false">AVERAGE(B115:AE115)</f>
        <v>0.165133333333333</v>
      </c>
    </row>
    <row r="116" customFormat="false" ht="12.75" hidden="false" customHeight="false" outlineLevel="0" collapsed="false">
      <c r="A116" s="39" t="n">
        <v>40452</v>
      </c>
      <c r="B116" s="40" t="n">
        <v>0.1637</v>
      </c>
      <c r="C116" s="41" t="n">
        <v>0.1637</v>
      </c>
      <c r="D116" s="41" t="n">
        <v>0.1637</v>
      </c>
      <c r="E116" s="41" t="n">
        <v>0.1657</v>
      </c>
      <c r="F116" s="41" t="n">
        <v>0.1662</v>
      </c>
      <c r="G116" s="41" t="n">
        <v>0.1667</v>
      </c>
      <c r="H116" s="41" t="n">
        <v>0.1667</v>
      </c>
      <c r="I116" s="41" t="n">
        <v>0.1677</v>
      </c>
      <c r="J116" s="41" t="n">
        <v>0.1677</v>
      </c>
      <c r="K116" s="41" t="n">
        <v>0.1677</v>
      </c>
      <c r="L116" s="41" t="n">
        <v>0.1677</v>
      </c>
      <c r="M116" s="41" t="n">
        <v>0.1672</v>
      </c>
      <c r="N116" s="41" t="n">
        <v>0.1672</v>
      </c>
      <c r="O116" s="41" t="n">
        <v>0.1672</v>
      </c>
      <c r="P116" s="41" t="n">
        <v>0.1647</v>
      </c>
      <c r="Q116" s="41" t="n">
        <v>0.1622</v>
      </c>
      <c r="R116" s="41" t="n">
        <v>0.1622</v>
      </c>
      <c r="S116" s="41" t="n">
        <v>0.1622</v>
      </c>
      <c r="T116" s="41" t="n">
        <v>0.1622</v>
      </c>
      <c r="U116" s="41" t="n">
        <v>0.1637</v>
      </c>
      <c r="V116" s="41" t="n">
        <v>0.1657</v>
      </c>
      <c r="W116" s="41" t="n">
        <v>0.1657</v>
      </c>
      <c r="X116" s="41" t="n">
        <v>0.1682</v>
      </c>
      <c r="Y116" s="41" t="n">
        <v>0.1682</v>
      </c>
      <c r="Z116" s="41" t="n">
        <v>0.1632</v>
      </c>
      <c r="AA116" s="41" t="n">
        <v>0.1632</v>
      </c>
      <c r="AB116" s="41" t="n">
        <v>0.1632</v>
      </c>
      <c r="AC116" s="41" t="n">
        <v>0.1632</v>
      </c>
      <c r="AD116" s="41" t="n">
        <v>0.1632</v>
      </c>
      <c r="AE116" s="41" t="n">
        <v>0.1612</v>
      </c>
      <c r="AF116" s="0" t="n">
        <f aca="false">AVERAGE(B116:AE116)</f>
        <v>0.165033333333333</v>
      </c>
    </row>
    <row r="117" customFormat="false" ht="12.75" hidden="false" customHeight="false" outlineLevel="0" collapsed="false">
      <c r="A117" s="39" t="n">
        <v>40483</v>
      </c>
      <c r="B117" s="40" t="n">
        <v>0.1636</v>
      </c>
      <c r="C117" s="41" t="n">
        <v>0.1636</v>
      </c>
      <c r="D117" s="41" t="n">
        <v>0.1636</v>
      </c>
      <c r="E117" s="41" t="n">
        <v>0.1656</v>
      </c>
      <c r="F117" s="41" t="n">
        <v>0.1661</v>
      </c>
      <c r="G117" s="41" t="n">
        <v>0.1666</v>
      </c>
      <c r="H117" s="41" t="n">
        <v>0.1666</v>
      </c>
      <c r="I117" s="41" t="n">
        <v>0.1676</v>
      </c>
      <c r="J117" s="41" t="n">
        <v>0.1676</v>
      </c>
      <c r="K117" s="41" t="n">
        <v>0.1676</v>
      </c>
      <c r="L117" s="41" t="n">
        <v>0.1676</v>
      </c>
      <c r="M117" s="41" t="n">
        <v>0.1671</v>
      </c>
      <c r="N117" s="41" t="n">
        <v>0.1671</v>
      </c>
      <c r="O117" s="41" t="n">
        <v>0.1671</v>
      </c>
      <c r="P117" s="41" t="n">
        <v>0.1646</v>
      </c>
      <c r="Q117" s="41" t="n">
        <v>0.1621</v>
      </c>
      <c r="R117" s="41" t="n">
        <v>0.1621</v>
      </c>
      <c r="S117" s="41" t="n">
        <v>0.1621</v>
      </c>
      <c r="T117" s="41" t="n">
        <v>0.1621</v>
      </c>
      <c r="U117" s="41" t="n">
        <v>0.1636</v>
      </c>
      <c r="V117" s="41" t="n">
        <v>0.1656</v>
      </c>
      <c r="W117" s="41" t="n">
        <v>0.1656</v>
      </c>
      <c r="X117" s="41" t="n">
        <v>0.1681</v>
      </c>
      <c r="Y117" s="41" t="n">
        <v>0.1681</v>
      </c>
      <c r="Z117" s="41" t="n">
        <v>0.1631</v>
      </c>
      <c r="AA117" s="41" t="n">
        <v>0.1631</v>
      </c>
      <c r="AB117" s="41" t="n">
        <v>0.1631</v>
      </c>
      <c r="AC117" s="41" t="n">
        <v>0.1631</v>
      </c>
      <c r="AD117" s="41" t="n">
        <v>0.1631</v>
      </c>
      <c r="AE117" s="41" t="n">
        <v>0.1611</v>
      </c>
      <c r="AF117" s="0" t="n">
        <f aca="false">AVERAGE(B117:AE117)</f>
        <v>0.164933333333333</v>
      </c>
    </row>
    <row r="118" customFormat="false" ht="12.75" hidden="false" customHeight="false" outlineLevel="0" collapsed="false">
      <c r="A118" s="39" t="n">
        <v>40513</v>
      </c>
      <c r="B118" s="40" t="n">
        <v>0.1635</v>
      </c>
      <c r="C118" s="41" t="n">
        <v>0.1635</v>
      </c>
      <c r="D118" s="41" t="n">
        <v>0.1635</v>
      </c>
      <c r="E118" s="41" t="n">
        <v>0.1655</v>
      </c>
      <c r="F118" s="41" t="n">
        <v>0.166</v>
      </c>
      <c r="G118" s="41" t="n">
        <v>0.1665</v>
      </c>
      <c r="H118" s="41" t="n">
        <v>0.1665</v>
      </c>
      <c r="I118" s="41" t="n">
        <v>0.1675</v>
      </c>
      <c r="J118" s="41" t="n">
        <v>0.1675</v>
      </c>
      <c r="K118" s="41" t="n">
        <v>0.1675</v>
      </c>
      <c r="L118" s="41" t="n">
        <v>0.1675</v>
      </c>
      <c r="M118" s="41" t="n">
        <v>0.167</v>
      </c>
      <c r="N118" s="41" t="n">
        <v>0.167</v>
      </c>
      <c r="O118" s="41" t="n">
        <v>0.167</v>
      </c>
      <c r="P118" s="41" t="n">
        <v>0.1645</v>
      </c>
      <c r="Q118" s="41" t="n">
        <v>0.162</v>
      </c>
      <c r="R118" s="41" t="n">
        <v>0.162</v>
      </c>
      <c r="S118" s="41" t="n">
        <v>0.162</v>
      </c>
      <c r="T118" s="41" t="n">
        <v>0.162</v>
      </c>
      <c r="U118" s="41" t="n">
        <v>0.1635</v>
      </c>
      <c r="V118" s="41" t="n">
        <v>0.1655</v>
      </c>
      <c r="W118" s="41" t="n">
        <v>0.1655</v>
      </c>
      <c r="X118" s="41" t="n">
        <v>0.168</v>
      </c>
      <c r="Y118" s="41" t="n">
        <v>0.168</v>
      </c>
      <c r="Z118" s="41" t="n">
        <v>0.163</v>
      </c>
      <c r="AA118" s="41" t="n">
        <v>0.163</v>
      </c>
      <c r="AB118" s="41" t="n">
        <v>0.163</v>
      </c>
      <c r="AC118" s="41" t="n">
        <v>0.163</v>
      </c>
      <c r="AD118" s="41" t="n">
        <v>0.163</v>
      </c>
      <c r="AE118" s="41" t="n">
        <v>0.161</v>
      </c>
      <c r="AF118" s="0" t="n">
        <f aca="false">AVERAGE(B118:AE118)</f>
        <v>0.164833333333333</v>
      </c>
    </row>
    <row r="119" customFormat="false" ht="12.75" hidden="false" customHeight="false" outlineLevel="0" collapsed="false">
      <c r="A119" s="39" t="n">
        <v>40544</v>
      </c>
      <c r="B119" s="40" t="n">
        <v>0.1634</v>
      </c>
      <c r="C119" s="41" t="n">
        <v>0.1634</v>
      </c>
      <c r="D119" s="41" t="n">
        <v>0.1634</v>
      </c>
      <c r="E119" s="41" t="n">
        <v>0.1654</v>
      </c>
      <c r="F119" s="41" t="n">
        <v>0.1659</v>
      </c>
      <c r="G119" s="41" t="n">
        <v>0.1664</v>
      </c>
      <c r="H119" s="41" t="n">
        <v>0.1664</v>
      </c>
      <c r="I119" s="41" t="n">
        <v>0.1674</v>
      </c>
      <c r="J119" s="41" t="n">
        <v>0.1674</v>
      </c>
      <c r="K119" s="41" t="n">
        <v>0.1674</v>
      </c>
      <c r="L119" s="41" t="n">
        <v>0.1674</v>
      </c>
      <c r="M119" s="41" t="n">
        <v>0.1669</v>
      </c>
      <c r="N119" s="41" t="n">
        <v>0.1669</v>
      </c>
      <c r="O119" s="41" t="n">
        <v>0.1669</v>
      </c>
      <c r="P119" s="41" t="n">
        <v>0.1644</v>
      </c>
      <c r="Q119" s="41" t="n">
        <v>0.1619</v>
      </c>
      <c r="R119" s="41" t="n">
        <v>0.1619</v>
      </c>
      <c r="S119" s="41" t="n">
        <v>0.1619</v>
      </c>
      <c r="T119" s="41" t="n">
        <v>0.1619</v>
      </c>
      <c r="U119" s="41" t="n">
        <v>0.1634</v>
      </c>
      <c r="V119" s="41" t="n">
        <v>0.1654</v>
      </c>
      <c r="W119" s="41" t="n">
        <v>0.1654</v>
      </c>
      <c r="X119" s="41" t="n">
        <v>0.1679</v>
      </c>
      <c r="Y119" s="41" t="n">
        <v>0.1679</v>
      </c>
      <c r="Z119" s="41" t="n">
        <v>0.1629</v>
      </c>
      <c r="AA119" s="41" t="n">
        <v>0.1629</v>
      </c>
      <c r="AB119" s="41" t="n">
        <v>0.1629</v>
      </c>
      <c r="AC119" s="41" t="n">
        <v>0.1629</v>
      </c>
      <c r="AD119" s="41" t="n">
        <v>0.1629</v>
      </c>
      <c r="AE119" s="41" t="n">
        <v>0.1609</v>
      </c>
      <c r="AF119" s="0" t="n">
        <f aca="false">AVERAGE(B119:AE119)</f>
        <v>0.164733333333333</v>
      </c>
    </row>
    <row r="120" customFormat="false" ht="12.75" hidden="false" customHeight="false" outlineLevel="0" collapsed="false">
      <c r="A120" s="39" t="n">
        <v>40575</v>
      </c>
      <c r="B120" s="40" t="n">
        <v>0.1633</v>
      </c>
      <c r="C120" s="41" t="n">
        <v>0.1633</v>
      </c>
      <c r="D120" s="41" t="n">
        <v>0.1633</v>
      </c>
      <c r="E120" s="41" t="n">
        <v>0.1653</v>
      </c>
      <c r="F120" s="41" t="n">
        <v>0.1658</v>
      </c>
      <c r="G120" s="41" t="n">
        <v>0.1663</v>
      </c>
      <c r="H120" s="41" t="n">
        <v>0.1663</v>
      </c>
      <c r="I120" s="41" t="n">
        <v>0.1673</v>
      </c>
      <c r="J120" s="41" t="n">
        <v>0.1673</v>
      </c>
      <c r="K120" s="41" t="n">
        <v>0.1673</v>
      </c>
      <c r="L120" s="41" t="n">
        <v>0.1673</v>
      </c>
      <c r="M120" s="41" t="n">
        <v>0.1668</v>
      </c>
      <c r="N120" s="41" t="n">
        <v>0.1668</v>
      </c>
      <c r="O120" s="41" t="n">
        <v>0.1668</v>
      </c>
      <c r="P120" s="41" t="n">
        <v>0.1643</v>
      </c>
      <c r="Q120" s="41" t="n">
        <v>0.1618</v>
      </c>
      <c r="R120" s="41" t="n">
        <v>0.1618</v>
      </c>
      <c r="S120" s="41" t="n">
        <v>0.1618</v>
      </c>
      <c r="T120" s="41" t="n">
        <v>0.1618</v>
      </c>
      <c r="U120" s="41" t="n">
        <v>0.1633</v>
      </c>
      <c r="V120" s="41" t="n">
        <v>0.1653</v>
      </c>
      <c r="W120" s="41" t="n">
        <v>0.1653</v>
      </c>
      <c r="X120" s="41" t="n">
        <v>0.1678</v>
      </c>
      <c r="Y120" s="41" t="n">
        <v>0.1678</v>
      </c>
      <c r="Z120" s="41" t="n">
        <v>0.1628</v>
      </c>
      <c r="AA120" s="41" t="n">
        <v>0.1628</v>
      </c>
      <c r="AB120" s="41" t="n">
        <v>0.1628</v>
      </c>
      <c r="AC120" s="41" t="n">
        <v>0.1628</v>
      </c>
      <c r="AD120" s="41" t="n">
        <v>0.1628</v>
      </c>
      <c r="AE120" s="41" t="n">
        <v>0.1608</v>
      </c>
      <c r="AF120" s="0" t="n">
        <f aca="false">AVERAGE(B120:AE120)</f>
        <v>0.164633333333333</v>
      </c>
    </row>
    <row r="121" customFormat="false" ht="12.75" hidden="false" customHeight="false" outlineLevel="0" collapsed="false">
      <c r="A121" s="39" t="n">
        <v>40603</v>
      </c>
      <c r="B121" s="40" t="n">
        <v>0.1632</v>
      </c>
      <c r="C121" s="41" t="n">
        <v>0.1632</v>
      </c>
      <c r="D121" s="41" t="n">
        <v>0.1632</v>
      </c>
      <c r="E121" s="41" t="n">
        <v>0.1652</v>
      </c>
      <c r="F121" s="41" t="n">
        <v>0.1657</v>
      </c>
      <c r="G121" s="41" t="n">
        <v>0.1662</v>
      </c>
      <c r="H121" s="41" t="n">
        <v>0.1662</v>
      </c>
      <c r="I121" s="41" t="n">
        <v>0.1672</v>
      </c>
      <c r="J121" s="41" t="n">
        <v>0.1672</v>
      </c>
      <c r="K121" s="41" t="n">
        <v>0.1672</v>
      </c>
      <c r="L121" s="41" t="n">
        <v>0.1672</v>
      </c>
      <c r="M121" s="41" t="n">
        <v>0.1667</v>
      </c>
      <c r="N121" s="41" t="n">
        <v>0.1667</v>
      </c>
      <c r="O121" s="41" t="n">
        <v>0.1667</v>
      </c>
      <c r="P121" s="41" t="n">
        <v>0.1642</v>
      </c>
      <c r="Q121" s="41" t="n">
        <v>0.1617</v>
      </c>
      <c r="R121" s="41" t="n">
        <v>0.1617</v>
      </c>
      <c r="S121" s="41" t="n">
        <v>0.1617</v>
      </c>
      <c r="T121" s="41" t="n">
        <v>0.1617</v>
      </c>
      <c r="U121" s="41" t="n">
        <v>0.1632</v>
      </c>
      <c r="V121" s="41" t="n">
        <v>0.1652</v>
      </c>
      <c r="W121" s="41" t="n">
        <v>0.1652</v>
      </c>
      <c r="X121" s="41" t="n">
        <v>0.1677</v>
      </c>
      <c r="Y121" s="41" t="n">
        <v>0.1677</v>
      </c>
      <c r="Z121" s="41" t="n">
        <v>0.1627</v>
      </c>
      <c r="AA121" s="41" t="n">
        <v>0.1627</v>
      </c>
      <c r="AB121" s="41" t="n">
        <v>0.1627</v>
      </c>
      <c r="AC121" s="41" t="n">
        <v>0.1627</v>
      </c>
      <c r="AD121" s="41" t="n">
        <v>0.1627</v>
      </c>
      <c r="AE121" s="41" t="n">
        <v>0.1607</v>
      </c>
      <c r="AF121" s="0" t="n">
        <f aca="false">AVERAGE(B121:AE121)</f>
        <v>0.164533333333333</v>
      </c>
    </row>
    <row r="122" customFormat="false" ht="12.75" hidden="false" customHeight="false" outlineLevel="0" collapsed="false">
      <c r="A122" s="39" t="n">
        <v>40634</v>
      </c>
      <c r="B122" s="40" t="n">
        <v>0.1631</v>
      </c>
      <c r="C122" s="41" t="n">
        <v>0.1631</v>
      </c>
      <c r="D122" s="41" t="n">
        <v>0.1631</v>
      </c>
      <c r="E122" s="41" t="n">
        <v>0.1651</v>
      </c>
      <c r="F122" s="41" t="n">
        <v>0.1656</v>
      </c>
      <c r="G122" s="41" t="n">
        <v>0.1661</v>
      </c>
      <c r="H122" s="41" t="n">
        <v>0.1661</v>
      </c>
      <c r="I122" s="41" t="n">
        <v>0.1671</v>
      </c>
      <c r="J122" s="41" t="n">
        <v>0.1671</v>
      </c>
      <c r="K122" s="41" t="n">
        <v>0.1671</v>
      </c>
      <c r="L122" s="41" t="n">
        <v>0.1671</v>
      </c>
      <c r="M122" s="41" t="n">
        <v>0.1666</v>
      </c>
      <c r="N122" s="41" t="n">
        <v>0.1666</v>
      </c>
      <c r="O122" s="41" t="n">
        <v>0.1666</v>
      </c>
      <c r="P122" s="41" t="n">
        <v>0.1641</v>
      </c>
      <c r="Q122" s="41" t="n">
        <v>0.1616</v>
      </c>
      <c r="R122" s="41" t="n">
        <v>0.1616</v>
      </c>
      <c r="S122" s="41" t="n">
        <v>0.1616</v>
      </c>
      <c r="T122" s="41" t="n">
        <v>0.1616</v>
      </c>
      <c r="U122" s="41" t="n">
        <v>0.1631</v>
      </c>
      <c r="V122" s="41" t="n">
        <v>0.1651</v>
      </c>
      <c r="W122" s="41" t="n">
        <v>0.1651</v>
      </c>
      <c r="X122" s="41" t="n">
        <v>0.1676</v>
      </c>
      <c r="Y122" s="41" t="n">
        <v>0.1676</v>
      </c>
      <c r="Z122" s="41" t="n">
        <v>0.1626</v>
      </c>
      <c r="AA122" s="41" t="n">
        <v>0.1626</v>
      </c>
      <c r="AB122" s="41" t="n">
        <v>0.1626</v>
      </c>
      <c r="AC122" s="41" t="n">
        <v>0.1626</v>
      </c>
      <c r="AD122" s="41" t="n">
        <v>0.1626</v>
      </c>
      <c r="AE122" s="41" t="n">
        <v>0.1606</v>
      </c>
      <c r="AF122" s="0" t="n">
        <f aca="false">AVERAGE(B122:AE122)</f>
        <v>0.164433333333333</v>
      </c>
    </row>
    <row r="123" customFormat="false" ht="12.75" hidden="false" customHeight="false" outlineLevel="0" collapsed="false">
      <c r="A123" s="39" t="n">
        <v>40664</v>
      </c>
      <c r="B123" s="40" t="n">
        <v>0.163</v>
      </c>
      <c r="C123" s="41" t="n">
        <v>0.163</v>
      </c>
      <c r="D123" s="41" t="n">
        <v>0.163</v>
      </c>
      <c r="E123" s="41" t="n">
        <v>0.165</v>
      </c>
      <c r="F123" s="41" t="n">
        <v>0.1655</v>
      </c>
      <c r="G123" s="41" t="n">
        <v>0.166</v>
      </c>
      <c r="H123" s="41" t="n">
        <v>0.166</v>
      </c>
      <c r="I123" s="41" t="n">
        <v>0.167</v>
      </c>
      <c r="J123" s="41" t="n">
        <v>0.167</v>
      </c>
      <c r="K123" s="41" t="n">
        <v>0.167</v>
      </c>
      <c r="L123" s="41" t="n">
        <v>0.167</v>
      </c>
      <c r="M123" s="41" t="n">
        <v>0.1665</v>
      </c>
      <c r="N123" s="41" t="n">
        <v>0.1665</v>
      </c>
      <c r="O123" s="41" t="n">
        <v>0.1665</v>
      </c>
      <c r="P123" s="41" t="n">
        <v>0.164</v>
      </c>
      <c r="Q123" s="41" t="n">
        <v>0.1615</v>
      </c>
      <c r="R123" s="41" t="n">
        <v>0.1615</v>
      </c>
      <c r="S123" s="41" t="n">
        <v>0.1615</v>
      </c>
      <c r="T123" s="41" t="n">
        <v>0.1615</v>
      </c>
      <c r="U123" s="41" t="n">
        <v>0.163</v>
      </c>
      <c r="V123" s="41" t="n">
        <v>0.165</v>
      </c>
      <c r="W123" s="41" t="n">
        <v>0.165</v>
      </c>
      <c r="X123" s="41" t="n">
        <v>0.1675</v>
      </c>
      <c r="Y123" s="41" t="n">
        <v>0.1675</v>
      </c>
      <c r="Z123" s="41" t="n">
        <v>0.1625</v>
      </c>
      <c r="AA123" s="41" t="n">
        <v>0.1625</v>
      </c>
      <c r="AB123" s="41" t="n">
        <v>0.1625</v>
      </c>
      <c r="AC123" s="41" t="n">
        <v>0.1625</v>
      </c>
      <c r="AD123" s="41" t="n">
        <v>0.1625</v>
      </c>
      <c r="AE123" s="41" t="n">
        <v>0.1605</v>
      </c>
      <c r="AF123" s="0" t="n">
        <f aca="false">AVERAGE(B123:AE123)</f>
        <v>0.164333333333333</v>
      </c>
    </row>
    <row r="124" customFormat="false" ht="12.75" hidden="false" customHeight="false" outlineLevel="0" collapsed="false">
      <c r="A124" s="39" t="n">
        <v>40695</v>
      </c>
      <c r="B124" s="40" t="n">
        <v>0.1629</v>
      </c>
      <c r="C124" s="41" t="n">
        <v>0.1629</v>
      </c>
      <c r="D124" s="41" t="n">
        <v>0.1629</v>
      </c>
      <c r="E124" s="41" t="n">
        <v>0.1649</v>
      </c>
      <c r="F124" s="41" t="n">
        <v>0.1654</v>
      </c>
      <c r="G124" s="41" t="n">
        <v>0.1659</v>
      </c>
      <c r="H124" s="41" t="n">
        <v>0.1659</v>
      </c>
      <c r="I124" s="41" t="n">
        <v>0.1669</v>
      </c>
      <c r="J124" s="41" t="n">
        <v>0.1669</v>
      </c>
      <c r="K124" s="41" t="n">
        <v>0.1669</v>
      </c>
      <c r="L124" s="41" t="n">
        <v>0.1669</v>
      </c>
      <c r="M124" s="41" t="n">
        <v>0.1664</v>
      </c>
      <c r="N124" s="41" t="n">
        <v>0.1664</v>
      </c>
      <c r="O124" s="41" t="n">
        <v>0.1664</v>
      </c>
      <c r="P124" s="41" t="n">
        <v>0.1639</v>
      </c>
      <c r="Q124" s="41" t="n">
        <v>0.1614</v>
      </c>
      <c r="R124" s="41" t="n">
        <v>0.1614</v>
      </c>
      <c r="S124" s="41" t="n">
        <v>0.1614</v>
      </c>
      <c r="T124" s="41" t="n">
        <v>0.1614</v>
      </c>
      <c r="U124" s="41" t="n">
        <v>0.1629</v>
      </c>
      <c r="V124" s="41" t="n">
        <v>0.1649</v>
      </c>
      <c r="W124" s="41" t="n">
        <v>0.1649</v>
      </c>
      <c r="X124" s="41" t="n">
        <v>0.1674</v>
      </c>
      <c r="Y124" s="41" t="n">
        <v>0.1674</v>
      </c>
      <c r="Z124" s="41" t="n">
        <v>0.1624</v>
      </c>
      <c r="AA124" s="41" t="n">
        <v>0.1624</v>
      </c>
      <c r="AB124" s="41" t="n">
        <v>0.1624</v>
      </c>
      <c r="AC124" s="41" t="n">
        <v>0.1624</v>
      </c>
      <c r="AD124" s="41" t="n">
        <v>0.1624</v>
      </c>
      <c r="AE124" s="41" t="n">
        <v>0.1604</v>
      </c>
      <c r="AF124" s="0" t="n">
        <f aca="false">AVERAGE(B124:AE124)</f>
        <v>0.164233333333333</v>
      </c>
    </row>
    <row r="125" customFormat="false" ht="12.75" hidden="false" customHeight="false" outlineLevel="0" collapsed="false">
      <c r="A125" s="39" t="n">
        <v>40725</v>
      </c>
      <c r="B125" s="40" t="n">
        <v>0.1628</v>
      </c>
      <c r="C125" s="41" t="n">
        <v>0.1628</v>
      </c>
      <c r="D125" s="41" t="n">
        <v>0.1628</v>
      </c>
      <c r="E125" s="41" t="n">
        <v>0.1648</v>
      </c>
      <c r="F125" s="41" t="n">
        <v>0.1653</v>
      </c>
      <c r="G125" s="41" t="n">
        <v>0.1658</v>
      </c>
      <c r="H125" s="41" t="n">
        <v>0.1658</v>
      </c>
      <c r="I125" s="41" t="n">
        <v>0.1668</v>
      </c>
      <c r="J125" s="41" t="n">
        <v>0.1668</v>
      </c>
      <c r="K125" s="41" t="n">
        <v>0.1668</v>
      </c>
      <c r="L125" s="41" t="n">
        <v>0.1668</v>
      </c>
      <c r="M125" s="41" t="n">
        <v>0.1663</v>
      </c>
      <c r="N125" s="41" t="n">
        <v>0.1663</v>
      </c>
      <c r="O125" s="41" t="n">
        <v>0.1663</v>
      </c>
      <c r="P125" s="41" t="n">
        <v>0.1638</v>
      </c>
      <c r="Q125" s="41" t="n">
        <v>0.1613</v>
      </c>
      <c r="R125" s="41" t="n">
        <v>0.1613</v>
      </c>
      <c r="S125" s="41" t="n">
        <v>0.1613</v>
      </c>
      <c r="T125" s="41" t="n">
        <v>0.1613</v>
      </c>
      <c r="U125" s="41" t="n">
        <v>0.1628</v>
      </c>
      <c r="V125" s="41" t="n">
        <v>0.1648</v>
      </c>
      <c r="W125" s="41" t="n">
        <v>0.1648</v>
      </c>
      <c r="X125" s="41" t="n">
        <v>0.1673</v>
      </c>
      <c r="Y125" s="41" t="n">
        <v>0.1673</v>
      </c>
      <c r="Z125" s="41" t="n">
        <v>0.1623</v>
      </c>
      <c r="AA125" s="41" t="n">
        <v>0.1623</v>
      </c>
      <c r="AB125" s="41" t="n">
        <v>0.1623</v>
      </c>
      <c r="AC125" s="41" t="n">
        <v>0.1623</v>
      </c>
      <c r="AD125" s="41" t="n">
        <v>0.1623</v>
      </c>
      <c r="AE125" s="41" t="n">
        <v>0.1603</v>
      </c>
      <c r="AF125" s="0" t="n">
        <f aca="false">AVERAGE(B125:AE125)</f>
        <v>0.164133333333333</v>
      </c>
    </row>
    <row r="126" customFormat="false" ht="12.75" hidden="false" customHeight="false" outlineLevel="0" collapsed="false">
      <c r="A126" s="39" t="n">
        <v>40756</v>
      </c>
      <c r="B126" s="40" t="n">
        <v>0.1627</v>
      </c>
      <c r="C126" s="41" t="n">
        <v>0.1627</v>
      </c>
      <c r="D126" s="41" t="n">
        <v>0.1627</v>
      </c>
      <c r="E126" s="41" t="n">
        <v>0.1647</v>
      </c>
      <c r="F126" s="41" t="n">
        <v>0.1652</v>
      </c>
      <c r="G126" s="41" t="n">
        <v>0.1657</v>
      </c>
      <c r="H126" s="41" t="n">
        <v>0.1657</v>
      </c>
      <c r="I126" s="41" t="n">
        <v>0.1667</v>
      </c>
      <c r="J126" s="41" t="n">
        <v>0.1667</v>
      </c>
      <c r="K126" s="41" t="n">
        <v>0.1667</v>
      </c>
      <c r="L126" s="41" t="n">
        <v>0.1667</v>
      </c>
      <c r="M126" s="41" t="n">
        <v>0.1662</v>
      </c>
      <c r="N126" s="41" t="n">
        <v>0.1662</v>
      </c>
      <c r="O126" s="41" t="n">
        <v>0.1662</v>
      </c>
      <c r="P126" s="41" t="n">
        <v>0.1637</v>
      </c>
      <c r="Q126" s="41" t="n">
        <v>0.1612</v>
      </c>
      <c r="R126" s="41" t="n">
        <v>0.1612</v>
      </c>
      <c r="S126" s="41" t="n">
        <v>0.1612</v>
      </c>
      <c r="T126" s="41" t="n">
        <v>0.1612</v>
      </c>
      <c r="U126" s="41" t="n">
        <v>0.1627</v>
      </c>
      <c r="V126" s="41" t="n">
        <v>0.1647</v>
      </c>
      <c r="W126" s="41" t="n">
        <v>0.1647</v>
      </c>
      <c r="X126" s="41" t="n">
        <v>0.1672</v>
      </c>
      <c r="Y126" s="41" t="n">
        <v>0.1672</v>
      </c>
      <c r="Z126" s="41" t="n">
        <v>0.1622</v>
      </c>
      <c r="AA126" s="41" t="n">
        <v>0.1622</v>
      </c>
      <c r="AB126" s="41" t="n">
        <v>0.1622</v>
      </c>
      <c r="AC126" s="41" t="n">
        <v>0.1622</v>
      </c>
      <c r="AD126" s="41" t="n">
        <v>0.1622</v>
      </c>
      <c r="AE126" s="41" t="n">
        <v>0.1602</v>
      </c>
      <c r="AF126" s="0" t="n">
        <f aca="false">AVERAGE(B126:AE126)</f>
        <v>0.164033333333333</v>
      </c>
    </row>
    <row r="127" customFormat="false" ht="12.75" hidden="false" customHeight="false" outlineLevel="0" collapsed="false">
      <c r="A127" s="39" t="n">
        <v>40787</v>
      </c>
      <c r="B127" s="40" t="n">
        <v>0.1626</v>
      </c>
      <c r="C127" s="41" t="n">
        <v>0.1626</v>
      </c>
      <c r="D127" s="41" t="n">
        <v>0.1626</v>
      </c>
      <c r="E127" s="41" t="n">
        <v>0.1646</v>
      </c>
      <c r="F127" s="41" t="n">
        <v>0.1651</v>
      </c>
      <c r="G127" s="41" t="n">
        <v>0.1656</v>
      </c>
      <c r="H127" s="41" t="n">
        <v>0.1656</v>
      </c>
      <c r="I127" s="41" t="n">
        <v>0.1666</v>
      </c>
      <c r="J127" s="41" t="n">
        <v>0.1666</v>
      </c>
      <c r="K127" s="41" t="n">
        <v>0.1666</v>
      </c>
      <c r="L127" s="41" t="n">
        <v>0.1666</v>
      </c>
      <c r="M127" s="41" t="n">
        <v>0.1661</v>
      </c>
      <c r="N127" s="41" t="n">
        <v>0.1661</v>
      </c>
      <c r="O127" s="41" t="n">
        <v>0.1661</v>
      </c>
      <c r="P127" s="41" t="n">
        <v>0.1636</v>
      </c>
      <c r="Q127" s="41" t="n">
        <v>0.1611</v>
      </c>
      <c r="R127" s="41" t="n">
        <v>0.1611</v>
      </c>
      <c r="S127" s="41" t="n">
        <v>0.1611</v>
      </c>
      <c r="T127" s="41" t="n">
        <v>0.1611</v>
      </c>
      <c r="U127" s="41" t="n">
        <v>0.1626</v>
      </c>
      <c r="V127" s="41" t="n">
        <v>0.1646</v>
      </c>
      <c r="W127" s="41" t="n">
        <v>0.1646</v>
      </c>
      <c r="X127" s="41" t="n">
        <v>0.1671</v>
      </c>
      <c r="Y127" s="41" t="n">
        <v>0.1671</v>
      </c>
      <c r="Z127" s="41" t="n">
        <v>0.1621</v>
      </c>
      <c r="AA127" s="41" t="n">
        <v>0.1621</v>
      </c>
      <c r="AB127" s="41" t="n">
        <v>0.1621</v>
      </c>
      <c r="AC127" s="41" t="n">
        <v>0.1621</v>
      </c>
      <c r="AD127" s="41" t="n">
        <v>0.1621</v>
      </c>
      <c r="AE127" s="41" t="n">
        <v>0.1601</v>
      </c>
      <c r="AF127" s="0" t="n">
        <f aca="false">AVERAGE(B127:AE127)</f>
        <v>0.163933333333333</v>
      </c>
    </row>
    <row r="128" customFormat="false" ht="12.75" hidden="false" customHeight="false" outlineLevel="0" collapsed="false">
      <c r="A128" s="39" t="n">
        <v>40817</v>
      </c>
      <c r="B128" s="40" t="n">
        <v>0.1621</v>
      </c>
      <c r="C128" s="41" t="n">
        <v>0.1621</v>
      </c>
      <c r="D128" s="41" t="n">
        <v>0.1621</v>
      </c>
      <c r="E128" s="41" t="n">
        <v>0.1641</v>
      </c>
      <c r="F128" s="41" t="n">
        <v>0.1646</v>
      </c>
      <c r="G128" s="41" t="n">
        <v>0.1651</v>
      </c>
      <c r="H128" s="41" t="n">
        <v>0.1651</v>
      </c>
      <c r="I128" s="41" t="n">
        <v>0.1661</v>
      </c>
      <c r="J128" s="41" t="n">
        <v>0.1661</v>
      </c>
      <c r="K128" s="41" t="n">
        <v>0.1661</v>
      </c>
      <c r="L128" s="41" t="n">
        <v>0.1661</v>
      </c>
      <c r="M128" s="41" t="n">
        <v>0.1656</v>
      </c>
      <c r="N128" s="41" t="n">
        <v>0.1656</v>
      </c>
      <c r="O128" s="41" t="n">
        <v>0.1656</v>
      </c>
      <c r="P128" s="41" t="n">
        <v>0.1631</v>
      </c>
      <c r="Q128" s="41" t="n">
        <v>0.1606</v>
      </c>
      <c r="R128" s="41" t="n">
        <v>0.1606</v>
      </c>
      <c r="S128" s="41" t="n">
        <v>0.1606</v>
      </c>
      <c r="T128" s="41" t="n">
        <v>0.1606</v>
      </c>
      <c r="U128" s="41" t="n">
        <v>0.1621</v>
      </c>
      <c r="V128" s="41" t="n">
        <v>0.1641</v>
      </c>
      <c r="W128" s="41" t="n">
        <v>0.1641</v>
      </c>
      <c r="X128" s="41" t="n">
        <v>0.1666</v>
      </c>
      <c r="Y128" s="41" t="n">
        <v>0.1666</v>
      </c>
      <c r="Z128" s="41" t="n">
        <v>0.1616</v>
      </c>
      <c r="AA128" s="41" t="n">
        <v>0.1616</v>
      </c>
      <c r="AB128" s="41" t="n">
        <v>0.1616</v>
      </c>
      <c r="AC128" s="41" t="n">
        <v>0.1616</v>
      </c>
      <c r="AD128" s="41" t="n">
        <v>0.1616</v>
      </c>
      <c r="AE128" s="41" t="n">
        <v>0.1596</v>
      </c>
      <c r="AF128" s="0" t="n">
        <f aca="false">AVERAGE(B128:AE128)</f>
        <v>0.163433333333333</v>
      </c>
    </row>
    <row r="129" customFormat="false" ht="12.75" hidden="false" customHeight="false" outlineLevel="0" collapsed="false">
      <c r="A129" s="39" t="n">
        <v>40848</v>
      </c>
      <c r="B129" s="40" t="n">
        <v>0.1616</v>
      </c>
      <c r="C129" s="41" t="n">
        <v>0.1616</v>
      </c>
      <c r="D129" s="41" t="n">
        <v>0.1616</v>
      </c>
      <c r="E129" s="41" t="n">
        <v>0.1636</v>
      </c>
      <c r="F129" s="41" t="n">
        <v>0.1641</v>
      </c>
      <c r="G129" s="41" t="n">
        <v>0.1646</v>
      </c>
      <c r="H129" s="41" t="n">
        <v>0.1646</v>
      </c>
      <c r="I129" s="41" t="n">
        <v>0.1656</v>
      </c>
      <c r="J129" s="41" t="n">
        <v>0.1656</v>
      </c>
      <c r="K129" s="41" t="n">
        <v>0.1656</v>
      </c>
      <c r="L129" s="41" t="n">
        <v>0.1656</v>
      </c>
      <c r="M129" s="41" t="n">
        <v>0.1651</v>
      </c>
      <c r="N129" s="41" t="n">
        <v>0.1651</v>
      </c>
      <c r="O129" s="41" t="n">
        <v>0.1651</v>
      </c>
      <c r="P129" s="41" t="n">
        <v>0.1626</v>
      </c>
      <c r="Q129" s="41" t="n">
        <v>0.1601</v>
      </c>
      <c r="R129" s="41" t="n">
        <v>0.1601</v>
      </c>
      <c r="S129" s="41" t="n">
        <v>0.1601</v>
      </c>
      <c r="T129" s="41" t="n">
        <v>0.1601</v>
      </c>
      <c r="U129" s="41" t="n">
        <v>0.1616</v>
      </c>
      <c r="V129" s="41" t="n">
        <v>0.1636</v>
      </c>
      <c r="W129" s="41" t="n">
        <v>0.1636</v>
      </c>
      <c r="X129" s="41" t="n">
        <v>0.1661</v>
      </c>
      <c r="Y129" s="41" t="n">
        <v>0.1661</v>
      </c>
      <c r="Z129" s="41" t="n">
        <v>0.1611</v>
      </c>
      <c r="AA129" s="41" t="n">
        <v>0.1611</v>
      </c>
      <c r="AB129" s="41" t="n">
        <v>0.1611</v>
      </c>
      <c r="AC129" s="41" t="n">
        <v>0.1611</v>
      </c>
      <c r="AD129" s="41" t="n">
        <v>0.1611</v>
      </c>
      <c r="AE129" s="41" t="n">
        <v>0.1591</v>
      </c>
      <c r="AF129" s="0" t="n">
        <f aca="false">AVERAGE(B129:AE129)</f>
        <v>0.162933333333333</v>
      </c>
    </row>
    <row r="130" customFormat="false" ht="12.75" hidden="false" customHeight="false" outlineLevel="0" collapsed="false">
      <c r="A130" s="39" t="n">
        <v>40878</v>
      </c>
      <c r="B130" s="40" t="n">
        <v>0.1611</v>
      </c>
      <c r="C130" s="41" t="n">
        <v>0.1611</v>
      </c>
      <c r="D130" s="41" t="n">
        <v>0.1611</v>
      </c>
      <c r="E130" s="41" t="n">
        <v>0.1631</v>
      </c>
      <c r="F130" s="41" t="n">
        <v>0.1636</v>
      </c>
      <c r="G130" s="41" t="n">
        <v>0.1641</v>
      </c>
      <c r="H130" s="41" t="n">
        <v>0.1641</v>
      </c>
      <c r="I130" s="41" t="n">
        <v>0.1651</v>
      </c>
      <c r="J130" s="41" t="n">
        <v>0.1651</v>
      </c>
      <c r="K130" s="41" t="n">
        <v>0.1651</v>
      </c>
      <c r="L130" s="41" t="n">
        <v>0.1651</v>
      </c>
      <c r="M130" s="41" t="n">
        <v>0.1646</v>
      </c>
      <c r="N130" s="41" t="n">
        <v>0.1646</v>
      </c>
      <c r="O130" s="41" t="n">
        <v>0.1646</v>
      </c>
      <c r="P130" s="41" t="n">
        <v>0.1621</v>
      </c>
      <c r="Q130" s="41" t="n">
        <v>0.1596</v>
      </c>
      <c r="R130" s="41" t="n">
        <v>0.1596</v>
      </c>
      <c r="S130" s="41" t="n">
        <v>0.1596</v>
      </c>
      <c r="T130" s="41" t="n">
        <v>0.1596</v>
      </c>
      <c r="U130" s="41" t="n">
        <v>0.1611</v>
      </c>
      <c r="V130" s="41" t="n">
        <v>0.1631</v>
      </c>
      <c r="W130" s="41" t="n">
        <v>0.1631</v>
      </c>
      <c r="X130" s="41" t="n">
        <v>0.1656</v>
      </c>
      <c r="Y130" s="41" t="n">
        <v>0.1656</v>
      </c>
      <c r="Z130" s="41" t="n">
        <v>0.1606</v>
      </c>
      <c r="AA130" s="41" t="n">
        <v>0.1606</v>
      </c>
      <c r="AB130" s="41" t="n">
        <v>0.1606</v>
      </c>
      <c r="AC130" s="41" t="n">
        <v>0.1606</v>
      </c>
      <c r="AD130" s="41" t="n">
        <v>0.1606</v>
      </c>
      <c r="AE130" s="41" t="n">
        <v>0.1586</v>
      </c>
      <c r="AF130" s="0" t="n">
        <f aca="false">AVERAGE(B130:AE130)</f>
        <v>0.162433333333333</v>
      </c>
    </row>
    <row r="131" customFormat="false" ht="12.75" hidden="false" customHeight="false" outlineLevel="0" collapsed="false">
      <c r="A131" s="39" t="n">
        <v>40909</v>
      </c>
      <c r="B131" s="40" t="n">
        <v>0.1606</v>
      </c>
      <c r="C131" s="41" t="n">
        <v>0.1606</v>
      </c>
      <c r="D131" s="41" t="n">
        <v>0.1606</v>
      </c>
      <c r="E131" s="41" t="n">
        <v>0.1626</v>
      </c>
      <c r="F131" s="41" t="n">
        <v>0.1631</v>
      </c>
      <c r="G131" s="41" t="n">
        <v>0.1636</v>
      </c>
      <c r="H131" s="41" t="n">
        <v>0.1636</v>
      </c>
      <c r="I131" s="41" t="n">
        <v>0.1646</v>
      </c>
      <c r="J131" s="41" t="n">
        <v>0.1646</v>
      </c>
      <c r="K131" s="41" t="n">
        <v>0.1646</v>
      </c>
      <c r="L131" s="41" t="n">
        <v>0.1646</v>
      </c>
      <c r="M131" s="41" t="n">
        <v>0.1641</v>
      </c>
      <c r="N131" s="41" t="n">
        <v>0.1641</v>
      </c>
      <c r="O131" s="41" t="n">
        <v>0.1641</v>
      </c>
      <c r="P131" s="41" t="n">
        <v>0.1616</v>
      </c>
      <c r="Q131" s="41" t="n">
        <v>0.1591</v>
      </c>
      <c r="R131" s="41" t="n">
        <v>0.1591</v>
      </c>
      <c r="S131" s="41" t="n">
        <v>0.1591</v>
      </c>
      <c r="T131" s="41" t="n">
        <v>0.1591</v>
      </c>
      <c r="U131" s="41" t="n">
        <v>0.1606</v>
      </c>
      <c r="V131" s="41" t="n">
        <v>0.1626</v>
      </c>
      <c r="W131" s="41" t="n">
        <v>0.1626</v>
      </c>
      <c r="X131" s="41" t="n">
        <v>0.1651</v>
      </c>
      <c r="Y131" s="41" t="n">
        <v>0.1651</v>
      </c>
      <c r="Z131" s="41" t="n">
        <v>0.1601</v>
      </c>
      <c r="AA131" s="41" t="n">
        <v>0.1601</v>
      </c>
      <c r="AB131" s="41" t="n">
        <v>0.1601</v>
      </c>
      <c r="AC131" s="41" t="n">
        <v>0.1601</v>
      </c>
      <c r="AD131" s="41" t="n">
        <v>0.1601</v>
      </c>
      <c r="AE131" s="41" t="n">
        <v>0.1581</v>
      </c>
      <c r="AF131" s="0" t="n">
        <f aca="false">AVERAGE(B131:AE131)</f>
        <v>0.161933333333333</v>
      </c>
    </row>
    <row r="132" customFormat="false" ht="12.75" hidden="false" customHeight="false" outlineLevel="0" collapsed="false">
      <c r="A132" s="39" t="n">
        <v>40940</v>
      </c>
      <c r="B132" s="40" t="n">
        <v>0.1601</v>
      </c>
      <c r="C132" s="41" t="n">
        <v>0.1601</v>
      </c>
      <c r="D132" s="41" t="n">
        <v>0.1601</v>
      </c>
      <c r="E132" s="41" t="n">
        <v>0.1621</v>
      </c>
      <c r="F132" s="41" t="n">
        <v>0.1626</v>
      </c>
      <c r="G132" s="41" t="n">
        <v>0.1631</v>
      </c>
      <c r="H132" s="41" t="n">
        <v>0.1631</v>
      </c>
      <c r="I132" s="41" t="n">
        <v>0.1641</v>
      </c>
      <c r="J132" s="41" t="n">
        <v>0.1641</v>
      </c>
      <c r="K132" s="41" t="n">
        <v>0.1641</v>
      </c>
      <c r="L132" s="41" t="n">
        <v>0.1641</v>
      </c>
      <c r="M132" s="41" t="n">
        <v>0.1636</v>
      </c>
      <c r="N132" s="41" t="n">
        <v>0.1636</v>
      </c>
      <c r="O132" s="41" t="n">
        <v>0.1636</v>
      </c>
      <c r="P132" s="41" t="n">
        <v>0.1611</v>
      </c>
      <c r="Q132" s="41" t="n">
        <v>0.1586</v>
      </c>
      <c r="R132" s="41" t="n">
        <v>0.1586</v>
      </c>
      <c r="S132" s="41" t="n">
        <v>0.1586</v>
      </c>
      <c r="T132" s="41" t="n">
        <v>0.1586</v>
      </c>
      <c r="U132" s="41" t="n">
        <v>0.1601</v>
      </c>
      <c r="V132" s="41" t="n">
        <v>0.1621</v>
      </c>
      <c r="W132" s="41" t="n">
        <v>0.1621</v>
      </c>
      <c r="X132" s="41" t="n">
        <v>0.1646</v>
      </c>
      <c r="Y132" s="41" t="n">
        <v>0.1646</v>
      </c>
      <c r="Z132" s="41" t="n">
        <v>0.1596</v>
      </c>
      <c r="AA132" s="41" t="n">
        <v>0.1596</v>
      </c>
      <c r="AB132" s="41" t="n">
        <v>0.1596</v>
      </c>
      <c r="AC132" s="41" t="n">
        <v>0.1596</v>
      </c>
      <c r="AD132" s="41" t="n">
        <v>0.1596</v>
      </c>
      <c r="AE132" s="41" t="n">
        <v>0.1576</v>
      </c>
      <c r="AF132" s="0" t="n">
        <f aca="false">AVERAGE(B132:AE132)</f>
        <v>0.161433333333333</v>
      </c>
    </row>
    <row r="133" customFormat="false" ht="12.75" hidden="false" customHeight="false" outlineLevel="0" collapsed="false">
      <c r="A133" s="39" t="n">
        <v>40969</v>
      </c>
      <c r="B133" s="40" t="n">
        <v>0.1596</v>
      </c>
      <c r="C133" s="41" t="n">
        <v>0.1596</v>
      </c>
      <c r="D133" s="41" t="n">
        <v>0.1596</v>
      </c>
      <c r="E133" s="41" t="n">
        <v>0.1616</v>
      </c>
      <c r="F133" s="41" t="n">
        <v>0.1621</v>
      </c>
      <c r="G133" s="41" t="n">
        <v>0.1626</v>
      </c>
      <c r="H133" s="41" t="n">
        <v>0.1626</v>
      </c>
      <c r="I133" s="41" t="n">
        <v>0.1636</v>
      </c>
      <c r="J133" s="41" t="n">
        <v>0.1636</v>
      </c>
      <c r="K133" s="41" t="n">
        <v>0.1636</v>
      </c>
      <c r="L133" s="41" t="n">
        <v>0.1636</v>
      </c>
      <c r="M133" s="41" t="n">
        <v>0.1631</v>
      </c>
      <c r="N133" s="41" t="n">
        <v>0.1631</v>
      </c>
      <c r="O133" s="41" t="n">
        <v>0.1631</v>
      </c>
      <c r="P133" s="41" t="n">
        <v>0.1606</v>
      </c>
      <c r="Q133" s="41" t="n">
        <v>0.1581</v>
      </c>
      <c r="R133" s="41" t="n">
        <v>0.1581</v>
      </c>
      <c r="S133" s="41" t="n">
        <v>0.1581</v>
      </c>
      <c r="T133" s="41" t="n">
        <v>0.1581</v>
      </c>
      <c r="U133" s="41" t="n">
        <v>0.1596</v>
      </c>
      <c r="V133" s="41" t="n">
        <v>0.1616</v>
      </c>
      <c r="W133" s="41" t="n">
        <v>0.1616</v>
      </c>
      <c r="X133" s="41" t="n">
        <v>0.1641</v>
      </c>
      <c r="Y133" s="41" t="n">
        <v>0.1641</v>
      </c>
      <c r="Z133" s="41" t="n">
        <v>0.1591</v>
      </c>
      <c r="AA133" s="41" t="n">
        <v>0.1591</v>
      </c>
      <c r="AB133" s="41" t="n">
        <v>0.1591</v>
      </c>
      <c r="AC133" s="41" t="n">
        <v>0.1591</v>
      </c>
      <c r="AD133" s="41" t="n">
        <v>0.1591</v>
      </c>
      <c r="AE133" s="41" t="n">
        <v>0.1571</v>
      </c>
      <c r="AF133" s="0" t="n">
        <f aca="false">AVERAGE(B133:AE133)</f>
        <v>0.160933333333333</v>
      </c>
    </row>
    <row r="134" customFormat="false" ht="12.75" hidden="false" customHeight="false" outlineLevel="0" collapsed="false">
      <c r="A134" s="39" t="n">
        <v>41000</v>
      </c>
      <c r="B134" s="40" t="n">
        <v>0.1592</v>
      </c>
      <c r="C134" s="41" t="n">
        <v>0.1592</v>
      </c>
      <c r="D134" s="41" t="n">
        <v>0.1592</v>
      </c>
      <c r="E134" s="41" t="n">
        <v>0.1612</v>
      </c>
      <c r="F134" s="41" t="n">
        <v>0.1617</v>
      </c>
      <c r="G134" s="41" t="n">
        <v>0.1622</v>
      </c>
      <c r="H134" s="41" t="n">
        <v>0.1622</v>
      </c>
      <c r="I134" s="41" t="n">
        <v>0.1632</v>
      </c>
      <c r="J134" s="41" t="n">
        <v>0.1632</v>
      </c>
      <c r="K134" s="41" t="n">
        <v>0.1632</v>
      </c>
      <c r="L134" s="41" t="n">
        <v>0.1632</v>
      </c>
      <c r="M134" s="41" t="n">
        <v>0.1627</v>
      </c>
      <c r="N134" s="41" t="n">
        <v>0.1627</v>
      </c>
      <c r="O134" s="41" t="n">
        <v>0.1627</v>
      </c>
      <c r="P134" s="41" t="n">
        <v>0.1602</v>
      </c>
      <c r="Q134" s="41" t="n">
        <v>0.1577</v>
      </c>
      <c r="R134" s="41" t="n">
        <v>0.1577</v>
      </c>
      <c r="S134" s="41" t="n">
        <v>0.1577</v>
      </c>
      <c r="T134" s="41" t="n">
        <v>0.1577</v>
      </c>
      <c r="U134" s="41" t="n">
        <v>0.1592</v>
      </c>
      <c r="V134" s="41" t="n">
        <v>0.1612</v>
      </c>
      <c r="W134" s="41" t="n">
        <v>0.1612</v>
      </c>
      <c r="X134" s="41" t="n">
        <v>0.1637</v>
      </c>
      <c r="Y134" s="41" t="n">
        <v>0.1637</v>
      </c>
      <c r="Z134" s="41" t="n">
        <v>0.1587</v>
      </c>
      <c r="AA134" s="41" t="n">
        <v>0.1587</v>
      </c>
      <c r="AB134" s="41" t="n">
        <v>0.1587</v>
      </c>
      <c r="AC134" s="41" t="n">
        <v>0.1587</v>
      </c>
      <c r="AD134" s="41" t="n">
        <v>0.1587</v>
      </c>
      <c r="AE134" s="41" t="n">
        <v>0.1567</v>
      </c>
      <c r="AF134" s="0" t="n">
        <f aca="false">AVERAGE(B134:AE134)</f>
        <v>0.160533333333333</v>
      </c>
    </row>
    <row r="135" customFormat="false" ht="12.75" hidden="false" customHeight="false" outlineLevel="0" collapsed="false">
      <c r="A135" s="39" t="n">
        <v>41030</v>
      </c>
      <c r="B135" s="40" t="n">
        <v>0.1588</v>
      </c>
      <c r="C135" s="41" t="n">
        <v>0.1588</v>
      </c>
      <c r="D135" s="41" t="n">
        <v>0.1588</v>
      </c>
      <c r="E135" s="41" t="n">
        <v>0.1608</v>
      </c>
      <c r="F135" s="41" t="n">
        <v>0.1613</v>
      </c>
      <c r="G135" s="41" t="n">
        <v>0.1618</v>
      </c>
      <c r="H135" s="41" t="n">
        <v>0.1618</v>
      </c>
      <c r="I135" s="41" t="n">
        <v>0.1628</v>
      </c>
      <c r="J135" s="41" t="n">
        <v>0.1628</v>
      </c>
      <c r="K135" s="41" t="n">
        <v>0.1628</v>
      </c>
      <c r="L135" s="41" t="n">
        <v>0.1628</v>
      </c>
      <c r="M135" s="41" t="n">
        <v>0.1623</v>
      </c>
      <c r="N135" s="41" t="n">
        <v>0.1623</v>
      </c>
      <c r="O135" s="41" t="n">
        <v>0.1623</v>
      </c>
      <c r="P135" s="41" t="n">
        <v>0.1598</v>
      </c>
      <c r="Q135" s="41" t="n">
        <v>0.1573</v>
      </c>
      <c r="R135" s="41" t="n">
        <v>0.1573</v>
      </c>
      <c r="S135" s="41" t="n">
        <v>0.1573</v>
      </c>
      <c r="T135" s="41" t="n">
        <v>0.1573</v>
      </c>
      <c r="U135" s="41" t="n">
        <v>0.1588</v>
      </c>
      <c r="V135" s="41" t="n">
        <v>0.1608</v>
      </c>
      <c r="W135" s="41" t="n">
        <v>0.1608</v>
      </c>
      <c r="X135" s="41" t="n">
        <v>0.1633</v>
      </c>
      <c r="Y135" s="41" t="n">
        <v>0.1633</v>
      </c>
      <c r="Z135" s="41" t="n">
        <v>0.1583</v>
      </c>
      <c r="AA135" s="41" t="n">
        <v>0.1583</v>
      </c>
      <c r="AB135" s="41" t="n">
        <v>0.1583</v>
      </c>
      <c r="AC135" s="41" t="n">
        <v>0.1583</v>
      </c>
      <c r="AD135" s="41" t="n">
        <v>0.1583</v>
      </c>
      <c r="AE135" s="41" t="n">
        <v>0.1563</v>
      </c>
      <c r="AF135" s="0" t="n">
        <f aca="false">AVERAGE(B135:AE135)</f>
        <v>0.160133333333333</v>
      </c>
    </row>
    <row r="136" customFormat="false" ht="12.75" hidden="false" customHeight="false" outlineLevel="0" collapsed="false">
      <c r="A136" s="39" t="n">
        <v>41061</v>
      </c>
      <c r="B136" s="40" t="n">
        <v>0.1584</v>
      </c>
      <c r="C136" s="41" t="n">
        <v>0.1584</v>
      </c>
      <c r="D136" s="41" t="n">
        <v>0.1584</v>
      </c>
      <c r="E136" s="41" t="n">
        <v>0.1604</v>
      </c>
      <c r="F136" s="41" t="n">
        <v>0.1609</v>
      </c>
      <c r="G136" s="41" t="n">
        <v>0.1614</v>
      </c>
      <c r="H136" s="41" t="n">
        <v>0.1614</v>
      </c>
      <c r="I136" s="41" t="n">
        <v>0.1624</v>
      </c>
      <c r="J136" s="41" t="n">
        <v>0.1624</v>
      </c>
      <c r="K136" s="41" t="n">
        <v>0.1624</v>
      </c>
      <c r="L136" s="41" t="n">
        <v>0.1624</v>
      </c>
      <c r="M136" s="41" t="n">
        <v>0.1619</v>
      </c>
      <c r="N136" s="41" t="n">
        <v>0.1619</v>
      </c>
      <c r="O136" s="41" t="n">
        <v>0.1619</v>
      </c>
      <c r="P136" s="41" t="n">
        <v>0.1594</v>
      </c>
      <c r="Q136" s="41" t="n">
        <v>0.1569</v>
      </c>
      <c r="R136" s="41" t="n">
        <v>0.1569</v>
      </c>
      <c r="S136" s="41" t="n">
        <v>0.1569</v>
      </c>
      <c r="T136" s="41" t="n">
        <v>0.1569</v>
      </c>
      <c r="U136" s="41" t="n">
        <v>0.1584</v>
      </c>
      <c r="V136" s="41" t="n">
        <v>0.1604</v>
      </c>
      <c r="W136" s="41" t="n">
        <v>0.1604</v>
      </c>
      <c r="X136" s="41" t="n">
        <v>0.1629</v>
      </c>
      <c r="Y136" s="41" t="n">
        <v>0.1629</v>
      </c>
      <c r="Z136" s="41" t="n">
        <v>0.1579</v>
      </c>
      <c r="AA136" s="41" t="n">
        <v>0.1579</v>
      </c>
      <c r="AB136" s="41" t="n">
        <v>0.1579</v>
      </c>
      <c r="AC136" s="41" t="n">
        <v>0.1579</v>
      </c>
      <c r="AD136" s="41" t="n">
        <v>0.1579</v>
      </c>
      <c r="AE136" s="41" t="n">
        <v>0.1559</v>
      </c>
      <c r="AF136" s="0" t="n">
        <f aca="false">AVERAGE(B136:AE136)</f>
        <v>0.159733333333333</v>
      </c>
    </row>
    <row r="137" customFormat="false" ht="12.75" hidden="false" customHeight="false" outlineLevel="0" collapsed="false">
      <c r="A137" s="39" t="n">
        <v>41091</v>
      </c>
      <c r="B137" s="40" t="n">
        <v>0.158</v>
      </c>
      <c r="C137" s="41" t="n">
        <v>0.158</v>
      </c>
      <c r="D137" s="41" t="n">
        <v>0.158</v>
      </c>
      <c r="E137" s="41" t="n">
        <v>0.16</v>
      </c>
      <c r="F137" s="41" t="n">
        <v>0.1605</v>
      </c>
      <c r="G137" s="41" t="n">
        <v>0.161</v>
      </c>
      <c r="H137" s="41" t="n">
        <v>0.161</v>
      </c>
      <c r="I137" s="41" t="n">
        <v>0.162</v>
      </c>
      <c r="J137" s="41" t="n">
        <v>0.162</v>
      </c>
      <c r="K137" s="41" t="n">
        <v>0.162</v>
      </c>
      <c r="L137" s="41" t="n">
        <v>0.162</v>
      </c>
      <c r="M137" s="41" t="n">
        <v>0.1615</v>
      </c>
      <c r="N137" s="41" t="n">
        <v>0.1615</v>
      </c>
      <c r="O137" s="41" t="n">
        <v>0.1615</v>
      </c>
      <c r="P137" s="41" t="n">
        <v>0.159</v>
      </c>
      <c r="Q137" s="41" t="n">
        <v>0.1565</v>
      </c>
      <c r="R137" s="41" t="n">
        <v>0.1565</v>
      </c>
      <c r="S137" s="41" t="n">
        <v>0.1565</v>
      </c>
      <c r="T137" s="41" t="n">
        <v>0.1565</v>
      </c>
      <c r="U137" s="41" t="n">
        <v>0.158</v>
      </c>
      <c r="V137" s="41" t="n">
        <v>0.16</v>
      </c>
      <c r="W137" s="41" t="n">
        <v>0.16</v>
      </c>
      <c r="X137" s="41" t="n">
        <v>0.1625</v>
      </c>
      <c r="Y137" s="41" t="n">
        <v>0.1625</v>
      </c>
      <c r="Z137" s="41" t="n">
        <v>0.1575</v>
      </c>
      <c r="AA137" s="41" t="n">
        <v>0.1575</v>
      </c>
      <c r="AB137" s="41" t="n">
        <v>0.1575</v>
      </c>
      <c r="AC137" s="41" t="n">
        <v>0.1575</v>
      </c>
      <c r="AD137" s="41" t="n">
        <v>0.1575</v>
      </c>
      <c r="AE137" s="41" t="n">
        <v>0.1555</v>
      </c>
      <c r="AF137" s="0" t="n">
        <f aca="false">AVERAGE(B137:AE137)</f>
        <v>0.159333333333333</v>
      </c>
    </row>
    <row r="138" customFormat="false" ht="12.75" hidden="false" customHeight="false" outlineLevel="0" collapsed="false">
      <c r="A138" s="39" t="n">
        <v>41122</v>
      </c>
      <c r="B138" s="40" t="n">
        <v>0.1576</v>
      </c>
      <c r="C138" s="41" t="n">
        <v>0.1576</v>
      </c>
      <c r="D138" s="41" t="n">
        <v>0.1576</v>
      </c>
      <c r="E138" s="41" t="n">
        <v>0.1596</v>
      </c>
      <c r="F138" s="41" t="n">
        <v>0.1601</v>
      </c>
      <c r="G138" s="41" t="n">
        <v>0.1606</v>
      </c>
      <c r="H138" s="41" t="n">
        <v>0.1606</v>
      </c>
      <c r="I138" s="41" t="n">
        <v>0.1616</v>
      </c>
      <c r="J138" s="41" t="n">
        <v>0.1616</v>
      </c>
      <c r="K138" s="41" t="n">
        <v>0.1616</v>
      </c>
      <c r="L138" s="41" t="n">
        <v>0.1616</v>
      </c>
      <c r="M138" s="41" t="n">
        <v>0.1611</v>
      </c>
      <c r="N138" s="41" t="n">
        <v>0.1611</v>
      </c>
      <c r="O138" s="41" t="n">
        <v>0.1611</v>
      </c>
      <c r="P138" s="41" t="n">
        <v>0.1586</v>
      </c>
      <c r="Q138" s="41" t="n">
        <v>0.1561</v>
      </c>
      <c r="R138" s="41" t="n">
        <v>0.1561</v>
      </c>
      <c r="S138" s="41" t="n">
        <v>0.1561</v>
      </c>
      <c r="T138" s="41" t="n">
        <v>0.1561</v>
      </c>
      <c r="U138" s="41" t="n">
        <v>0.1576</v>
      </c>
      <c r="V138" s="41" t="n">
        <v>0.1596</v>
      </c>
      <c r="W138" s="41" t="n">
        <v>0.1596</v>
      </c>
      <c r="X138" s="41" t="n">
        <v>0.1621</v>
      </c>
      <c r="Y138" s="41" t="n">
        <v>0.1621</v>
      </c>
      <c r="Z138" s="41" t="n">
        <v>0.1571</v>
      </c>
      <c r="AA138" s="41" t="n">
        <v>0.1571</v>
      </c>
      <c r="AB138" s="41" t="n">
        <v>0.1571</v>
      </c>
      <c r="AC138" s="41" t="n">
        <v>0.1571</v>
      </c>
      <c r="AD138" s="41" t="n">
        <v>0.1571</v>
      </c>
      <c r="AE138" s="41" t="n">
        <v>0.1551</v>
      </c>
      <c r="AF138" s="0" t="n">
        <f aca="false">AVERAGE(B138:AE138)</f>
        <v>0.158933333333333</v>
      </c>
    </row>
    <row r="139" customFormat="false" ht="12.75" hidden="false" customHeight="false" outlineLevel="0" collapsed="false">
      <c r="A139" s="39" t="n">
        <v>41153</v>
      </c>
      <c r="B139" s="40" t="n">
        <v>0.1572</v>
      </c>
      <c r="C139" s="41" t="n">
        <v>0.1572</v>
      </c>
      <c r="D139" s="41" t="n">
        <v>0.1572</v>
      </c>
      <c r="E139" s="41" t="n">
        <v>0.1592</v>
      </c>
      <c r="F139" s="41" t="n">
        <v>0.1597</v>
      </c>
      <c r="G139" s="41" t="n">
        <v>0.1602</v>
      </c>
      <c r="H139" s="41" t="n">
        <v>0.1602</v>
      </c>
      <c r="I139" s="41" t="n">
        <v>0.1612</v>
      </c>
      <c r="J139" s="41" t="n">
        <v>0.1612</v>
      </c>
      <c r="K139" s="41" t="n">
        <v>0.1612</v>
      </c>
      <c r="L139" s="41" t="n">
        <v>0.1612</v>
      </c>
      <c r="M139" s="41" t="n">
        <v>0.1607</v>
      </c>
      <c r="N139" s="41" t="n">
        <v>0.1607</v>
      </c>
      <c r="O139" s="41" t="n">
        <v>0.1607</v>
      </c>
      <c r="P139" s="41" t="n">
        <v>0.1582</v>
      </c>
      <c r="Q139" s="41" t="n">
        <v>0.1557</v>
      </c>
      <c r="R139" s="41" t="n">
        <v>0.1557</v>
      </c>
      <c r="S139" s="41" t="n">
        <v>0.1557</v>
      </c>
      <c r="T139" s="41" t="n">
        <v>0.1557</v>
      </c>
      <c r="U139" s="41" t="n">
        <v>0.1572</v>
      </c>
      <c r="V139" s="41" t="n">
        <v>0.1592</v>
      </c>
      <c r="W139" s="41" t="n">
        <v>0.1592</v>
      </c>
      <c r="X139" s="41" t="n">
        <v>0.1617</v>
      </c>
      <c r="Y139" s="41" t="n">
        <v>0.1617</v>
      </c>
      <c r="Z139" s="41" t="n">
        <v>0.1567</v>
      </c>
      <c r="AA139" s="41" t="n">
        <v>0.1567</v>
      </c>
      <c r="AB139" s="41" t="n">
        <v>0.1567</v>
      </c>
      <c r="AC139" s="41" t="n">
        <v>0.1567</v>
      </c>
      <c r="AD139" s="41" t="n">
        <v>0.1567</v>
      </c>
      <c r="AE139" s="41" t="n">
        <v>0.1547</v>
      </c>
      <c r="AF139" s="0" t="n">
        <f aca="false">AVERAGE(B139:AE139)</f>
        <v>0.158533333333333</v>
      </c>
    </row>
    <row r="140" customFormat="false" ht="12.75" hidden="false" customHeight="false" outlineLevel="0" collapsed="false">
      <c r="A140" s="39" t="n">
        <v>41183</v>
      </c>
      <c r="B140" s="40" t="n">
        <v>0.1568</v>
      </c>
      <c r="C140" s="41" t="n">
        <v>0.1568</v>
      </c>
      <c r="D140" s="41" t="n">
        <v>0.1568</v>
      </c>
      <c r="E140" s="41" t="n">
        <v>0.1588</v>
      </c>
      <c r="F140" s="41" t="n">
        <v>0.1593</v>
      </c>
      <c r="G140" s="41" t="n">
        <v>0.1598</v>
      </c>
      <c r="H140" s="41" t="n">
        <v>0.1598</v>
      </c>
      <c r="I140" s="41" t="n">
        <v>0.1608</v>
      </c>
      <c r="J140" s="41" t="n">
        <v>0.1608</v>
      </c>
      <c r="K140" s="41" t="n">
        <v>0.1608</v>
      </c>
      <c r="L140" s="41" t="n">
        <v>0.1608</v>
      </c>
      <c r="M140" s="41" t="n">
        <v>0.1603</v>
      </c>
      <c r="N140" s="41" t="n">
        <v>0.1603</v>
      </c>
      <c r="O140" s="41" t="n">
        <v>0.1603</v>
      </c>
      <c r="P140" s="41" t="n">
        <v>0.1578</v>
      </c>
      <c r="Q140" s="41" t="n">
        <v>0.1553</v>
      </c>
      <c r="R140" s="41" t="n">
        <v>0.1553</v>
      </c>
      <c r="S140" s="41" t="n">
        <v>0.1553</v>
      </c>
      <c r="T140" s="41" t="n">
        <v>0.1553</v>
      </c>
      <c r="U140" s="41" t="n">
        <v>0.1568</v>
      </c>
      <c r="V140" s="41" t="n">
        <v>0.1588</v>
      </c>
      <c r="W140" s="41" t="n">
        <v>0.1588</v>
      </c>
      <c r="X140" s="41" t="n">
        <v>0.1613</v>
      </c>
      <c r="Y140" s="41" t="n">
        <v>0.1613</v>
      </c>
      <c r="Z140" s="41" t="n">
        <v>0.1563</v>
      </c>
      <c r="AA140" s="41" t="n">
        <v>0.1563</v>
      </c>
      <c r="AB140" s="41" t="n">
        <v>0.1563</v>
      </c>
      <c r="AC140" s="41" t="n">
        <v>0.1563</v>
      </c>
      <c r="AD140" s="41" t="n">
        <v>0.1563</v>
      </c>
      <c r="AE140" s="41" t="n">
        <v>0.1543</v>
      </c>
      <c r="AF140" s="0" t="n">
        <f aca="false">AVERAGE(B140:AE140)</f>
        <v>0.158133333333333</v>
      </c>
    </row>
    <row r="141" customFormat="false" ht="12.75" hidden="false" customHeight="false" outlineLevel="0" collapsed="false">
      <c r="A141" s="39" t="n">
        <v>41214</v>
      </c>
      <c r="B141" s="40" t="n">
        <v>0.1564</v>
      </c>
      <c r="C141" s="41" t="n">
        <v>0.1564</v>
      </c>
      <c r="D141" s="41" t="n">
        <v>0.1564</v>
      </c>
      <c r="E141" s="41" t="n">
        <v>0.1584</v>
      </c>
      <c r="F141" s="41" t="n">
        <v>0.1589</v>
      </c>
      <c r="G141" s="41" t="n">
        <v>0.1594</v>
      </c>
      <c r="H141" s="41" t="n">
        <v>0.1594</v>
      </c>
      <c r="I141" s="41" t="n">
        <v>0.1604</v>
      </c>
      <c r="J141" s="41" t="n">
        <v>0.1604</v>
      </c>
      <c r="K141" s="41" t="n">
        <v>0.1604</v>
      </c>
      <c r="L141" s="41" t="n">
        <v>0.1604</v>
      </c>
      <c r="M141" s="41" t="n">
        <v>0.1599</v>
      </c>
      <c r="N141" s="41" t="n">
        <v>0.1599</v>
      </c>
      <c r="O141" s="41" t="n">
        <v>0.1599</v>
      </c>
      <c r="P141" s="41" t="n">
        <v>0.1574</v>
      </c>
      <c r="Q141" s="41" t="n">
        <v>0.1549</v>
      </c>
      <c r="R141" s="41" t="n">
        <v>0.1549</v>
      </c>
      <c r="S141" s="41" t="n">
        <v>0.1549</v>
      </c>
      <c r="T141" s="41" t="n">
        <v>0.1549</v>
      </c>
      <c r="U141" s="41" t="n">
        <v>0.1564</v>
      </c>
      <c r="V141" s="41" t="n">
        <v>0.1584</v>
      </c>
      <c r="W141" s="41" t="n">
        <v>0.1584</v>
      </c>
      <c r="X141" s="41" t="n">
        <v>0.1609</v>
      </c>
      <c r="Y141" s="41" t="n">
        <v>0.1609</v>
      </c>
      <c r="Z141" s="41" t="n">
        <v>0.1559</v>
      </c>
      <c r="AA141" s="41" t="n">
        <v>0.1559</v>
      </c>
      <c r="AB141" s="41" t="n">
        <v>0.1559</v>
      </c>
      <c r="AC141" s="41" t="n">
        <v>0.1559</v>
      </c>
      <c r="AD141" s="41" t="n">
        <v>0.1559</v>
      </c>
      <c r="AE141" s="41" t="n">
        <v>0.1539</v>
      </c>
      <c r="AF141" s="0" t="n">
        <f aca="false">AVERAGE(B141:AE141)</f>
        <v>0.157733333333333</v>
      </c>
    </row>
    <row r="142" customFormat="false" ht="12.75" hidden="false" customHeight="false" outlineLevel="0" collapsed="false">
      <c r="A142" s="39" t="n">
        <v>41244</v>
      </c>
      <c r="B142" s="40" t="n">
        <v>0.156</v>
      </c>
      <c r="C142" s="41" t="n">
        <v>0.156</v>
      </c>
      <c r="D142" s="41" t="n">
        <v>0.156</v>
      </c>
      <c r="E142" s="41" t="n">
        <v>0.158</v>
      </c>
      <c r="F142" s="41" t="n">
        <v>0.1585</v>
      </c>
      <c r="G142" s="41" t="n">
        <v>0.159</v>
      </c>
      <c r="H142" s="41" t="n">
        <v>0.159</v>
      </c>
      <c r="I142" s="41" t="n">
        <v>0.16</v>
      </c>
      <c r="J142" s="41" t="n">
        <v>0.16</v>
      </c>
      <c r="K142" s="41" t="n">
        <v>0.16</v>
      </c>
      <c r="L142" s="41" t="n">
        <v>0.16</v>
      </c>
      <c r="M142" s="41" t="n">
        <v>0.1595</v>
      </c>
      <c r="N142" s="41" t="n">
        <v>0.1595</v>
      </c>
      <c r="O142" s="41" t="n">
        <v>0.1595</v>
      </c>
      <c r="P142" s="41" t="n">
        <v>0.157</v>
      </c>
      <c r="Q142" s="41" t="n">
        <v>0.1545</v>
      </c>
      <c r="R142" s="41" t="n">
        <v>0.1545</v>
      </c>
      <c r="S142" s="41" t="n">
        <v>0.1545</v>
      </c>
      <c r="T142" s="41" t="n">
        <v>0.1545</v>
      </c>
      <c r="U142" s="41" t="n">
        <v>0.156</v>
      </c>
      <c r="V142" s="41" t="n">
        <v>0.158</v>
      </c>
      <c r="W142" s="41" t="n">
        <v>0.158</v>
      </c>
      <c r="X142" s="41" t="n">
        <v>0.1605</v>
      </c>
      <c r="Y142" s="41" t="n">
        <v>0.1605</v>
      </c>
      <c r="Z142" s="41" t="n">
        <v>0.1555</v>
      </c>
      <c r="AA142" s="41" t="n">
        <v>0.1555</v>
      </c>
      <c r="AB142" s="41" t="n">
        <v>0.1555</v>
      </c>
      <c r="AC142" s="41" t="n">
        <v>0.1555</v>
      </c>
      <c r="AD142" s="41" t="n">
        <v>0.1555</v>
      </c>
      <c r="AE142" s="41" t="n">
        <v>0.1535</v>
      </c>
      <c r="AF142" s="0" t="n">
        <f aca="false">AVERAGE(B142:AE142)</f>
        <v>0.157333333333333</v>
      </c>
    </row>
    <row r="143" customFormat="false" ht="12.75" hidden="false" customHeight="false" outlineLevel="0" collapsed="false">
      <c r="A143" s="39" t="n">
        <v>41275</v>
      </c>
      <c r="B143" s="40" t="n">
        <v>0.1556</v>
      </c>
      <c r="C143" s="41" t="n">
        <v>0.1556</v>
      </c>
      <c r="D143" s="41" t="n">
        <v>0.1556</v>
      </c>
      <c r="E143" s="41" t="n">
        <v>0.1576</v>
      </c>
      <c r="F143" s="41" t="n">
        <v>0.1581</v>
      </c>
      <c r="G143" s="41" t="n">
        <v>0.1586</v>
      </c>
      <c r="H143" s="41" t="n">
        <v>0.1586</v>
      </c>
      <c r="I143" s="41" t="n">
        <v>0.1596</v>
      </c>
      <c r="J143" s="41" t="n">
        <v>0.1596</v>
      </c>
      <c r="K143" s="41" t="n">
        <v>0.1596</v>
      </c>
      <c r="L143" s="41" t="n">
        <v>0.1596</v>
      </c>
      <c r="M143" s="41" t="n">
        <v>0.1591</v>
      </c>
      <c r="N143" s="41" t="n">
        <v>0.1591</v>
      </c>
      <c r="O143" s="41" t="n">
        <v>0.1591</v>
      </c>
      <c r="P143" s="41" t="n">
        <v>0.1566</v>
      </c>
      <c r="Q143" s="41" t="n">
        <v>0.1541</v>
      </c>
      <c r="R143" s="41" t="n">
        <v>0.1541</v>
      </c>
      <c r="S143" s="41" t="n">
        <v>0.1541</v>
      </c>
      <c r="T143" s="41" t="n">
        <v>0.1541</v>
      </c>
      <c r="U143" s="41" t="n">
        <v>0.1556</v>
      </c>
      <c r="V143" s="41" t="n">
        <v>0.1576</v>
      </c>
      <c r="W143" s="41" t="n">
        <v>0.1576</v>
      </c>
      <c r="X143" s="41" t="n">
        <v>0.1601</v>
      </c>
      <c r="Y143" s="41" t="n">
        <v>0.1601</v>
      </c>
      <c r="Z143" s="41" t="n">
        <v>0.1551</v>
      </c>
      <c r="AA143" s="41" t="n">
        <v>0.1551</v>
      </c>
      <c r="AB143" s="41" t="n">
        <v>0.1551</v>
      </c>
      <c r="AC143" s="41" t="n">
        <v>0.1551</v>
      </c>
      <c r="AD143" s="41" t="n">
        <v>0.1551</v>
      </c>
      <c r="AE143" s="41" t="n">
        <v>0.1531</v>
      </c>
      <c r="AF143" s="0" t="n">
        <f aca="false">AVERAGE(B143:AE143)</f>
        <v>0.156933333333333</v>
      </c>
    </row>
    <row r="144" customFormat="false" ht="12.75" hidden="false" customHeight="false" outlineLevel="0" collapsed="false">
      <c r="A144" s="39" t="n">
        <v>41306</v>
      </c>
      <c r="B144" s="40" t="n">
        <v>0.1552</v>
      </c>
      <c r="C144" s="41" t="n">
        <v>0.1552</v>
      </c>
      <c r="D144" s="41" t="n">
        <v>0.1552</v>
      </c>
      <c r="E144" s="41" t="n">
        <v>0.1572</v>
      </c>
      <c r="F144" s="41" t="n">
        <v>0.1577</v>
      </c>
      <c r="G144" s="41" t="n">
        <v>0.1582</v>
      </c>
      <c r="H144" s="41" t="n">
        <v>0.1582</v>
      </c>
      <c r="I144" s="41" t="n">
        <v>0.1592</v>
      </c>
      <c r="J144" s="41" t="n">
        <v>0.1592</v>
      </c>
      <c r="K144" s="41" t="n">
        <v>0.1592</v>
      </c>
      <c r="L144" s="41" t="n">
        <v>0.1592</v>
      </c>
      <c r="M144" s="41" t="n">
        <v>0.1587</v>
      </c>
      <c r="N144" s="41" t="n">
        <v>0.1587</v>
      </c>
      <c r="O144" s="41" t="n">
        <v>0.1587</v>
      </c>
      <c r="P144" s="41" t="n">
        <v>0.1562</v>
      </c>
      <c r="Q144" s="41" t="n">
        <v>0.1537</v>
      </c>
      <c r="R144" s="41" t="n">
        <v>0.1537</v>
      </c>
      <c r="S144" s="41" t="n">
        <v>0.1537</v>
      </c>
      <c r="T144" s="41" t="n">
        <v>0.1537</v>
      </c>
      <c r="U144" s="41" t="n">
        <v>0.1552</v>
      </c>
      <c r="V144" s="41" t="n">
        <v>0.1572</v>
      </c>
      <c r="W144" s="41" t="n">
        <v>0.1572</v>
      </c>
      <c r="X144" s="41" t="n">
        <v>0.1597</v>
      </c>
      <c r="Y144" s="41" t="n">
        <v>0.1597</v>
      </c>
      <c r="Z144" s="41" t="n">
        <v>0.1547</v>
      </c>
      <c r="AA144" s="41" t="n">
        <v>0.1547</v>
      </c>
      <c r="AB144" s="41" t="n">
        <v>0.1547</v>
      </c>
      <c r="AC144" s="41" t="n">
        <v>0.1547</v>
      </c>
      <c r="AD144" s="41" t="n">
        <v>0.1547</v>
      </c>
      <c r="AE144" s="41" t="n">
        <v>0.1527</v>
      </c>
      <c r="AF144" s="0" t="n">
        <f aca="false">AVERAGE(B144:AE144)</f>
        <v>0.156533333333333</v>
      </c>
    </row>
    <row r="145" customFormat="false" ht="12.75" hidden="false" customHeight="false" outlineLevel="0" collapsed="false">
      <c r="A145" s="39" t="n">
        <v>41334</v>
      </c>
      <c r="B145" s="40" t="n">
        <v>0.1548</v>
      </c>
      <c r="C145" s="41" t="n">
        <v>0.1548</v>
      </c>
      <c r="D145" s="41" t="n">
        <v>0.1548</v>
      </c>
      <c r="E145" s="41" t="n">
        <v>0.1568</v>
      </c>
      <c r="F145" s="41" t="n">
        <v>0.1573</v>
      </c>
      <c r="G145" s="41" t="n">
        <v>0.1578</v>
      </c>
      <c r="H145" s="41" t="n">
        <v>0.1578</v>
      </c>
      <c r="I145" s="41" t="n">
        <v>0.1588</v>
      </c>
      <c r="J145" s="41" t="n">
        <v>0.1588</v>
      </c>
      <c r="K145" s="41" t="n">
        <v>0.1588</v>
      </c>
      <c r="L145" s="41" t="n">
        <v>0.1588</v>
      </c>
      <c r="M145" s="41" t="n">
        <v>0.1583</v>
      </c>
      <c r="N145" s="41" t="n">
        <v>0.1583</v>
      </c>
      <c r="O145" s="41" t="n">
        <v>0.1583</v>
      </c>
      <c r="P145" s="41" t="n">
        <v>0.1558</v>
      </c>
      <c r="Q145" s="41" t="n">
        <v>0.1533</v>
      </c>
      <c r="R145" s="41" t="n">
        <v>0.1533</v>
      </c>
      <c r="S145" s="41" t="n">
        <v>0.1533</v>
      </c>
      <c r="T145" s="41" t="n">
        <v>0.1533</v>
      </c>
      <c r="U145" s="41" t="n">
        <v>0.1548</v>
      </c>
      <c r="V145" s="41" t="n">
        <v>0.1568</v>
      </c>
      <c r="W145" s="41" t="n">
        <v>0.1568</v>
      </c>
      <c r="X145" s="41" t="n">
        <v>0.1593</v>
      </c>
      <c r="Y145" s="41" t="n">
        <v>0.1593</v>
      </c>
      <c r="Z145" s="41" t="n">
        <v>0.1543</v>
      </c>
      <c r="AA145" s="41" t="n">
        <v>0.1543</v>
      </c>
      <c r="AB145" s="41" t="n">
        <v>0.1543</v>
      </c>
      <c r="AC145" s="41" t="n">
        <v>0.1543</v>
      </c>
      <c r="AD145" s="41" t="n">
        <v>0.1543</v>
      </c>
      <c r="AE145" s="41" t="n">
        <v>0.1523</v>
      </c>
      <c r="AF145" s="0" t="n">
        <f aca="false">AVERAGE(B145:AE145)</f>
        <v>0.156133333333333</v>
      </c>
    </row>
    <row r="146" customFormat="false" ht="12.75" hidden="false" customHeight="false" outlineLevel="0" collapsed="false">
      <c r="A146" s="39" t="n">
        <v>41365</v>
      </c>
      <c r="B146" s="40" t="n">
        <v>0.1544</v>
      </c>
      <c r="C146" s="41" t="n">
        <v>0.1544</v>
      </c>
      <c r="D146" s="41" t="n">
        <v>0.1544</v>
      </c>
      <c r="E146" s="41" t="n">
        <v>0.1564</v>
      </c>
      <c r="F146" s="41" t="n">
        <v>0.1569</v>
      </c>
      <c r="G146" s="41" t="n">
        <v>0.1574</v>
      </c>
      <c r="H146" s="41" t="n">
        <v>0.1574</v>
      </c>
      <c r="I146" s="41" t="n">
        <v>0.1584</v>
      </c>
      <c r="J146" s="41" t="n">
        <v>0.1584</v>
      </c>
      <c r="K146" s="41" t="n">
        <v>0.1584</v>
      </c>
      <c r="L146" s="41" t="n">
        <v>0.1584</v>
      </c>
      <c r="M146" s="41" t="n">
        <v>0.1579</v>
      </c>
      <c r="N146" s="41" t="n">
        <v>0.1579</v>
      </c>
      <c r="O146" s="41" t="n">
        <v>0.1579</v>
      </c>
      <c r="P146" s="41" t="n">
        <v>0.1554</v>
      </c>
      <c r="Q146" s="41" t="n">
        <v>0.1529</v>
      </c>
      <c r="R146" s="41" t="n">
        <v>0.1529</v>
      </c>
      <c r="S146" s="41" t="n">
        <v>0.1529</v>
      </c>
      <c r="T146" s="41" t="n">
        <v>0.1529</v>
      </c>
      <c r="U146" s="41" t="n">
        <v>0.1544</v>
      </c>
      <c r="V146" s="41" t="n">
        <v>0.1564</v>
      </c>
      <c r="W146" s="41" t="n">
        <v>0.1564</v>
      </c>
      <c r="X146" s="41" t="n">
        <v>0.1589</v>
      </c>
      <c r="Y146" s="41" t="n">
        <v>0.1589</v>
      </c>
      <c r="Z146" s="41" t="n">
        <v>0.1539</v>
      </c>
      <c r="AA146" s="41" t="n">
        <v>0.1539</v>
      </c>
      <c r="AB146" s="41" t="n">
        <v>0.1539</v>
      </c>
      <c r="AC146" s="41" t="n">
        <v>0.1539</v>
      </c>
      <c r="AD146" s="41" t="n">
        <v>0.1539</v>
      </c>
      <c r="AE146" s="41" t="n">
        <v>0.1519</v>
      </c>
      <c r="AF146" s="0" t="n">
        <f aca="false">AVERAGE(B146:AE146)</f>
        <v>0.155733333333333</v>
      </c>
    </row>
    <row r="147" customFormat="false" ht="12.75" hidden="false" customHeight="false" outlineLevel="0" collapsed="false">
      <c r="A147" s="39" t="n">
        <v>41395</v>
      </c>
      <c r="B147" s="40" t="n">
        <v>0.154</v>
      </c>
      <c r="C147" s="41" t="n">
        <v>0.154</v>
      </c>
      <c r="D147" s="41" t="n">
        <v>0.154</v>
      </c>
      <c r="E147" s="41" t="n">
        <v>0.156</v>
      </c>
      <c r="F147" s="41" t="n">
        <v>0.1565</v>
      </c>
      <c r="G147" s="41" t="n">
        <v>0.157</v>
      </c>
      <c r="H147" s="41" t="n">
        <v>0.157</v>
      </c>
      <c r="I147" s="41" t="n">
        <v>0.158</v>
      </c>
      <c r="J147" s="41" t="n">
        <v>0.158</v>
      </c>
      <c r="K147" s="41" t="n">
        <v>0.158</v>
      </c>
      <c r="L147" s="41" t="n">
        <v>0.158</v>
      </c>
      <c r="M147" s="41" t="n">
        <v>0.1575</v>
      </c>
      <c r="N147" s="41" t="n">
        <v>0.1575</v>
      </c>
      <c r="O147" s="41" t="n">
        <v>0.1575</v>
      </c>
      <c r="P147" s="41" t="n">
        <v>0.155</v>
      </c>
      <c r="Q147" s="41" t="n">
        <v>0.1525</v>
      </c>
      <c r="R147" s="41" t="n">
        <v>0.1525</v>
      </c>
      <c r="S147" s="41" t="n">
        <v>0.1525</v>
      </c>
      <c r="T147" s="41" t="n">
        <v>0.1525</v>
      </c>
      <c r="U147" s="41" t="n">
        <v>0.154</v>
      </c>
      <c r="V147" s="41" t="n">
        <v>0.156</v>
      </c>
      <c r="W147" s="41" t="n">
        <v>0.156</v>
      </c>
      <c r="X147" s="41" t="n">
        <v>0.1585</v>
      </c>
      <c r="Y147" s="41" t="n">
        <v>0.1585</v>
      </c>
      <c r="Z147" s="41" t="n">
        <v>0.1535</v>
      </c>
      <c r="AA147" s="41" t="n">
        <v>0.1535</v>
      </c>
      <c r="AB147" s="41" t="n">
        <v>0.1535</v>
      </c>
      <c r="AC147" s="41" t="n">
        <v>0.1535</v>
      </c>
      <c r="AD147" s="41" t="n">
        <v>0.1535</v>
      </c>
      <c r="AE147" s="41" t="n">
        <v>0.1515</v>
      </c>
      <c r="AF147" s="0" t="n">
        <f aca="false">AVERAGE(B147:AE147)</f>
        <v>0.155333333333333</v>
      </c>
    </row>
    <row r="148" customFormat="false" ht="12.75" hidden="false" customHeight="false" outlineLevel="0" collapsed="false">
      <c r="A148" s="39" t="n">
        <v>41426</v>
      </c>
      <c r="B148" s="40" t="n">
        <v>0.1536</v>
      </c>
      <c r="C148" s="41" t="n">
        <v>0.1536</v>
      </c>
      <c r="D148" s="41" t="n">
        <v>0.1536</v>
      </c>
      <c r="E148" s="41" t="n">
        <v>0.1556</v>
      </c>
      <c r="F148" s="41" t="n">
        <v>0.1561</v>
      </c>
      <c r="G148" s="41" t="n">
        <v>0.1566</v>
      </c>
      <c r="H148" s="41" t="n">
        <v>0.1566</v>
      </c>
      <c r="I148" s="41" t="n">
        <v>0.1576</v>
      </c>
      <c r="J148" s="41" t="n">
        <v>0.1576</v>
      </c>
      <c r="K148" s="41" t="n">
        <v>0.1576</v>
      </c>
      <c r="L148" s="41" t="n">
        <v>0.1576</v>
      </c>
      <c r="M148" s="41" t="n">
        <v>0.1571</v>
      </c>
      <c r="N148" s="41" t="n">
        <v>0.1571</v>
      </c>
      <c r="O148" s="41" t="n">
        <v>0.1571</v>
      </c>
      <c r="P148" s="41" t="n">
        <v>0.1546</v>
      </c>
      <c r="Q148" s="41" t="n">
        <v>0.1521</v>
      </c>
      <c r="R148" s="41" t="n">
        <v>0.1521</v>
      </c>
      <c r="S148" s="41" t="n">
        <v>0.1521</v>
      </c>
      <c r="T148" s="41" t="n">
        <v>0.1521</v>
      </c>
      <c r="U148" s="41" t="n">
        <v>0.1536</v>
      </c>
      <c r="V148" s="41" t="n">
        <v>0.1556</v>
      </c>
      <c r="W148" s="41" t="n">
        <v>0.1556</v>
      </c>
      <c r="X148" s="41" t="n">
        <v>0.1581</v>
      </c>
      <c r="Y148" s="41" t="n">
        <v>0.1581</v>
      </c>
      <c r="Z148" s="41" t="n">
        <v>0.1531</v>
      </c>
      <c r="AA148" s="41" t="n">
        <v>0.1531</v>
      </c>
      <c r="AB148" s="41" t="n">
        <v>0.1531</v>
      </c>
      <c r="AC148" s="41" t="n">
        <v>0.1531</v>
      </c>
      <c r="AD148" s="41" t="n">
        <v>0.1531</v>
      </c>
      <c r="AE148" s="41" t="n">
        <v>0.1511</v>
      </c>
      <c r="AF148" s="0" t="n">
        <f aca="false">AVERAGE(B148:AE148)</f>
        <v>0.154933333333333</v>
      </c>
    </row>
    <row r="149" customFormat="false" ht="12.75" hidden="false" customHeight="false" outlineLevel="0" collapsed="false">
      <c r="A149" s="39" t="n">
        <v>41456</v>
      </c>
      <c r="B149" s="40" t="n">
        <v>0.1532</v>
      </c>
      <c r="C149" s="41" t="n">
        <v>0.1532</v>
      </c>
      <c r="D149" s="41" t="n">
        <v>0.1532</v>
      </c>
      <c r="E149" s="41" t="n">
        <v>0.1552</v>
      </c>
      <c r="F149" s="41" t="n">
        <v>0.1557</v>
      </c>
      <c r="G149" s="41" t="n">
        <v>0.1562</v>
      </c>
      <c r="H149" s="41" t="n">
        <v>0.1562</v>
      </c>
      <c r="I149" s="41" t="n">
        <v>0.1572</v>
      </c>
      <c r="J149" s="41" t="n">
        <v>0.1572</v>
      </c>
      <c r="K149" s="41" t="n">
        <v>0.1572</v>
      </c>
      <c r="L149" s="41" t="n">
        <v>0.1572</v>
      </c>
      <c r="M149" s="41" t="n">
        <v>0.1567</v>
      </c>
      <c r="N149" s="41" t="n">
        <v>0.1567</v>
      </c>
      <c r="O149" s="41" t="n">
        <v>0.1567</v>
      </c>
      <c r="P149" s="41" t="n">
        <v>0.1542</v>
      </c>
      <c r="Q149" s="41" t="n">
        <v>0.1517</v>
      </c>
      <c r="R149" s="41" t="n">
        <v>0.1517</v>
      </c>
      <c r="S149" s="41" t="n">
        <v>0.1517</v>
      </c>
      <c r="T149" s="41" t="n">
        <v>0.1517</v>
      </c>
      <c r="U149" s="41" t="n">
        <v>0.1532</v>
      </c>
      <c r="V149" s="41" t="n">
        <v>0.1552</v>
      </c>
      <c r="W149" s="41" t="n">
        <v>0.1552</v>
      </c>
      <c r="X149" s="41" t="n">
        <v>0.1577</v>
      </c>
      <c r="Y149" s="41" t="n">
        <v>0.1577</v>
      </c>
      <c r="Z149" s="41" t="n">
        <v>0.1527</v>
      </c>
      <c r="AA149" s="41" t="n">
        <v>0.1527</v>
      </c>
      <c r="AB149" s="41" t="n">
        <v>0.1527</v>
      </c>
      <c r="AC149" s="41" t="n">
        <v>0.1527</v>
      </c>
      <c r="AD149" s="41" t="n">
        <v>0.1527</v>
      </c>
      <c r="AE149" s="41" t="n">
        <v>0.1507</v>
      </c>
      <c r="AF149" s="0" t="n">
        <f aca="false">AVERAGE(B149:AE149)</f>
        <v>0.154533333333333</v>
      </c>
    </row>
    <row r="150" customFormat="false" ht="12.75" hidden="false" customHeight="false" outlineLevel="0" collapsed="false">
      <c r="A150" s="39" t="n">
        <v>41487</v>
      </c>
      <c r="B150" s="40" t="n">
        <v>0.1528</v>
      </c>
      <c r="C150" s="41" t="n">
        <v>0.1528</v>
      </c>
      <c r="D150" s="41" t="n">
        <v>0.1528</v>
      </c>
      <c r="E150" s="41" t="n">
        <v>0.1548</v>
      </c>
      <c r="F150" s="41" t="n">
        <v>0.1553</v>
      </c>
      <c r="G150" s="41" t="n">
        <v>0.1558</v>
      </c>
      <c r="H150" s="41" t="n">
        <v>0.1558</v>
      </c>
      <c r="I150" s="41" t="n">
        <v>0.1568</v>
      </c>
      <c r="J150" s="41" t="n">
        <v>0.1568</v>
      </c>
      <c r="K150" s="41" t="n">
        <v>0.1568</v>
      </c>
      <c r="L150" s="41" t="n">
        <v>0.1568</v>
      </c>
      <c r="M150" s="41" t="n">
        <v>0.1563</v>
      </c>
      <c r="N150" s="41" t="n">
        <v>0.1563</v>
      </c>
      <c r="O150" s="41" t="n">
        <v>0.1563</v>
      </c>
      <c r="P150" s="41" t="n">
        <v>0.1538</v>
      </c>
      <c r="Q150" s="41" t="n">
        <v>0.1513</v>
      </c>
      <c r="R150" s="41" t="n">
        <v>0.1513</v>
      </c>
      <c r="S150" s="41" t="n">
        <v>0.1513</v>
      </c>
      <c r="T150" s="41" t="n">
        <v>0.1513</v>
      </c>
      <c r="U150" s="41" t="n">
        <v>0.1528</v>
      </c>
      <c r="V150" s="41" t="n">
        <v>0.1548</v>
      </c>
      <c r="W150" s="41" t="n">
        <v>0.1548</v>
      </c>
      <c r="X150" s="41" t="n">
        <v>0.1573</v>
      </c>
      <c r="Y150" s="41" t="n">
        <v>0.1573</v>
      </c>
      <c r="Z150" s="41" t="n">
        <v>0.1523</v>
      </c>
      <c r="AA150" s="41" t="n">
        <v>0.1523</v>
      </c>
      <c r="AB150" s="41" t="n">
        <v>0.1523</v>
      </c>
      <c r="AC150" s="41" t="n">
        <v>0.1523</v>
      </c>
      <c r="AD150" s="41" t="n">
        <v>0.1523</v>
      </c>
      <c r="AE150" s="41" t="n">
        <v>0.1503</v>
      </c>
      <c r="AF150" s="0" t="n">
        <f aca="false">AVERAGE(B150:AE150)</f>
        <v>0.154133333333333</v>
      </c>
    </row>
    <row r="151" customFormat="false" ht="12.75" hidden="false" customHeight="false" outlineLevel="0" collapsed="false">
      <c r="A151" s="39" t="n">
        <v>41518</v>
      </c>
      <c r="B151" s="40" t="n">
        <v>0.1524</v>
      </c>
      <c r="C151" s="41" t="n">
        <v>0.1524</v>
      </c>
      <c r="D151" s="41" t="n">
        <v>0.1524</v>
      </c>
      <c r="E151" s="41" t="n">
        <v>0.1544</v>
      </c>
      <c r="F151" s="41" t="n">
        <v>0.1549</v>
      </c>
      <c r="G151" s="41" t="n">
        <v>0.1554</v>
      </c>
      <c r="H151" s="41" t="n">
        <v>0.1554</v>
      </c>
      <c r="I151" s="41" t="n">
        <v>0.1564</v>
      </c>
      <c r="J151" s="41" t="n">
        <v>0.1564</v>
      </c>
      <c r="K151" s="41" t="n">
        <v>0.1564</v>
      </c>
      <c r="L151" s="41" t="n">
        <v>0.1564</v>
      </c>
      <c r="M151" s="41" t="n">
        <v>0.1559</v>
      </c>
      <c r="N151" s="41" t="n">
        <v>0.1559</v>
      </c>
      <c r="O151" s="41" t="n">
        <v>0.1559</v>
      </c>
      <c r="P151" s="41" t="n">
        <v>0.1534</v>
      </c>
      <c r="Q151" s="41" t="n">
        <v>0.1509</v>
      </c>
      <c r="R151" s="41" t="n">
        <v>0.1509</v>
      </c>
      <c r="S151" s="41" t="n">
        <v>0.1509</v>
      </c>
      <c r="T151" s="41" t="n">
        <v>0.1509</v>
      </c>
      <c r="U151" s="41" t="n">
        <v>0.1524</v>
      </c>
      <c r="V151" s="41" t="n">
        <v>0.1544</v>
      </c>
      <c r="W151" s="41" t="n">
        <v>0.1544</v>
      </c>
      <c r="X151" s="41" t="n">
        <v>0.1569</v>
      </c>
      <c r="Y151" s="41" t="n">
        <v>0.1569</v>
      </c>
      <c r="Z151" s="41" t="n">
        <v>0.1519</v>
      </c>
      <c r="AA151" s="41" t="n">
        <v>0.1519</v>
      </c>
      <c r="AB151" s="41" t="n">
        <v>0.1519</v>
      </c>
      <c r="AC151" s="41" t="n">
        <v>0.1519</v>
      </c>
      <c r="AD151" s="41" t="n">
        <v>0.1519</v>
      </c>
      <c r="AE151" s="41" t="n">
        <v>0.1499</v>
      </c>
      <c r="AF151" s="0" t="n">
        <f aca="false">AVERAGE(B151:AE151)</f>
        <v>0.153733333333333</v>
      </c>
    </row>
    <row r="152" customFormat="false" ht="12.75" hidden="false" customHeight="false" outlineLevel="0" collapsed="false">
      <c r="A152" s="39" t="n">
        <v>41548</v>
      </c>
      <c r="B152" s="40" t="n">
        <v>0.152</v>
      </c>
      <c r="C152" s="41" t="n">
        <v>0.152</v>
      </c>
      <c r="D152" s="41" t="n">
        <v>0.152</v>
      </c>
      <c r="E152" s="41" t="n">
        <v>0.154</v>
      </c>
      <c r="F152" s="41" t="n">
        <v>0.1545</v>
      </c>
      <c r="G152" s="41" t="n">
        <v>0.155</v>
      </c>
      <c r="H152" s="41" t="n">
        <v>0.155</v>
      </c>
      <c r="I152" s="41" t="n">
        <v>0.156</v>
      </c>
      <c r="J152" s="41" t="n">
        <v>0.156</v>
      </c>
      <c r="K152" s="41" t="n">
        <v>0.156</v>
      </c>
      <c r="L152" s="41" t="n">
        <v>0.156</v>
      </c>
      <c r="M152" s="41" t="n">
        <v>0.1555</v>
      </c>
      <c r="N152" s="41" t="n">
        <v>0.1555</v>
      </c>
      <c r="O152" s="41" t="n">
        <v>0.1555</v>
      </c>
      <c r="P152" s="41" t="n">
        <v>0.153</v>
      </c>
      <c r="Q152" s="41" t="n">
        <v>0.1505</v>
      </c>
      <c r="R152" s="41" t="n">
        <v>0.1505</v>
      </c>
      <c r="S152" s="41" t="n">
        <v>0.1505</v>
      </c>
      <c r="T152" s="41" t="n">
        <v>0.1505</v>
      </c>
      <c r="U152" s="41" t="n">
        <v>0.152</v>
      </c>
      <c r="V152" s="41" t="n">
        <v>0.154</v>
      </c>
      <c r="W152" s="41" t="n">
        <v>0.154</v>
      </c>
      <c r="X152" s="41" t="n">
        <v>0.1565</v>
      </c>
      <c r="Y152" s="41" t="n">
        <v>0.1565</v>
      </c>
      <c r="Z152" s="41" t="n">
        <v>0.1515</v>
      </c>
      <c r="AA152" s="41" t="n">
        <v>0.1515</v>
      </c>
      <c r="AB152" s="41" t="n">
        <v>0.1515</v>
      </c>
      <c r="AC152" s="41" t="n">
        <v>0.1515</v>
      </c>
      <c r="AD152" s="41" t="n">
        <v>0.1515</v>
      </c>
      <c r="AE152" s="41" t="n">
        <v>0.1495</v>
      </c>
      <c r="AF152" s="0" t="n">
        <f aca="false">AVERAGE(B152:AE152)</f>
        <v>0.153333333333333</v>
      </c>
    </row>
    <row r="153" customFormat="false" ht="12.75" hidden="false" customHeight="false" outlineLevel="0" collapsed="false">
      <c r="A153" s="39" t="n">
        <v>41579</v>
      </c>
      <c r="B153" s="40" t="n">
        <v>0.1516</v>
      </c>
      <c r="C153" s="41" t="n">
        <v>0.1516</v>
      </c>
      <c r="D153" s="41" t="n">
        <v>0.1516</v>
      </c>
      <c r="E153" s="41" t="n">
        <v>0.1536</v>
      </c>
      <c r="F153" s="41" t="n">
        <v>0.1541</v>
      </c>
      <c r="G153" s="41" t="n">
        <v>0.1546</v>
      </c>
      <c r="H153" s="41" t="n">
        <v>0.1546</v>
      </c>
      <c r="I153" s="41" t="n">
        <v>0.1556</v>
      </c>
      <c r="J153" s="41" t="n">
        <v>0.1556</v>
      </c>
      <c r="K153" s="41" t="n">
        <v>0.1556</v>
      </c>
      <c r="L153" s="41" t="n">
        <v>0.1556</v>
      </c>
      <c r="M153" s="41" t="n">
        <v>0.1551</v>
      </c>
      <c r="N153" s="41" t="n">
        <v>0.1551</v>
      </c>
      <c r="O153" s="41" t="n">
        <v>0.1551</v>
      </c>
      <c r="P153" s="41" t="n">
        <v>0.1526</v>
      </c>
      <c r="Q153" s="41" t="n">
        <v>0.1501</v>
      </c>
      <c r="R153" s="41" t="n">
        <v>0.1501</v>
      </c>
      <c r="S153" s="41" t="n">
        <v>0.1501</v>
      </c>
      <c r="T153" s="41" t="n">
        <v>0.1501</v>
      </c>
      <c r="U153" s="41" t="n">
        <v>0.1516</v>
      </c>
      <c r="V153" s="41" t="n">
        <v>0.1536</v>
      </c>
      <c r="W153" s="41" t="n">
        <v>0.1536</v>
      </c>
      <c r="X153" s="41" t="n">
        <v>0.1561</v>
      </c>
      <c r="Y153" s="41" t="n">
        <v>0.1561</v>
      </c>
      <c r="Z153" s="41" t="n">
        <v>0.1511</v>
      </c>
      <c r="AA153" s="41" t="n">
        <v>0.1511</v>
      </c>
      <c r="AB153" s="41" t="n">
        <v>0.1511</v>
      </c>
      <c r="AC153" s="41" t="n">
        <v>0.1511</v>
      </c>
      <c r="AD153" s="41" t="n">
        <v>0.1511</v>
      </c>
      <c r="AE153" s="41" t="n">
        <v>0.1491</v>
      </c>
      <c r="AF153" s="0" t="n">
        <f aca="false">AVERAGE(B153:AE153)</f>
        <v>0.152933333333333</v>
      </c>
    </row>
    <row r="154" customFormat="false" ht="12.75" hidden="false" customHeight="false" outlineLevel="0" collapsed="false">
      <c r="A154" s="39" t="n">
        <v>41609</v>
      </c>
      <c r="B154" s="40" t="n">
        <v>0.1512</v>
      </c>
      <c r="C154" s="41" t="n">
        <v>0.1512</v>
      </c>
      <c r="D154" s="41" t="n">
        <v>0.1512</v>
      </c>
      <c r="E154" s="41" t="n">
        <v>0.1532</v>
      </c>
      <c r="F154" s="41" t="n">
        <v>0.1537</v>
      </c>
      <c r="G154" s="41" t="n">
        <v>0.1542</v>
      </c>
      <c r="H154" s="41" t="n">
        <v>0.1542</v>
      </c>
      <c r="I154" s="41" t="n">
        <v>0.1552</v>
      </c>
      <c r="J154" s="41" t="n">
        <v>0.1552</v>
      </c>
      <c r="K154" s="41" t="n">
        <v>0.1552</v>
      </c>
      <c r="L154" s="41" t="n">
        <v>0.1552</v>
      </c>
      <c r="M154" s="41" t="n">
        <v>0.1547</v>
      </c>
      <c r="N154" s="41" t="n">
        <v>0.1547</v>
      </c>
      <c r="O154" s="41" t="n">
        <v>0.1547</v>
      </c>
      <c r="P154" s="41" t="n">
        <v>0.1522</v>
      </c>
      <c r="Q154" s="41" t="n">
        <v>0.1497</v>
      </c>
      <c r="R154" s="41" t="n">
        <v>0.1497</v>
      </c>
      <c r="S154" s="41" t="n">
        <v>0.1497</v>
      </c>
      <c r="T154" s="41" t="n">
        <v>0.1497</v>
      </c>
      <c r="U154" s="41" t="n">
        <v>0.1512</v>
      </c>
      <c r="V154" s="41" t="n">
        <v>0.1532</v>
      </c>
      <c r="W154" s="41" t="n">
        <v>0.1532</v>
      </c>
      <c r="X154" s="41" t="n">
        <v>0.1557</v>
      </c>
      <c r="Y154" s="41" t="n">
        <v>0.1557</v>
      </c>
      <c r="Z154" s="41" t="n">
        <v>0.1507</v>
      </c>
      <c r="AA154" s="41" t="n">
        <v>0.1507</v>
      </c>
      <c r="AB154" s="41" t="n">
        <v>0.1507</v>
      </c>
      <c r="AC154" s="41" t="n">
        <v>0.1507</v>
      </c>
      <c r="AD154" s="41" t="n">
        <v>0.1507</v>
      </c>
      <c r="AE154" s="41" t="n">
        <v>0.1487</v>
      </c>
      <c r="AF154" s="0" t="n">
        <f aca="false">AVERAGE(B154:AE154)</f>
        <v>0.152533333333333</v>
      </c>
    </row>
    <row r="155" customFormat="false" ht="12.75" hidden="false" customHeight="false" outlineLevel="0" collapsed="false">
      <c r="A155" s="39" t="n">
        <v>41640</v>
      </c>
      <c r="B155" s="40" t="n">
        <v>0.1508</v>
      </c>
      <c r="C155" s="41" t="n">
        <v>0.1508</v>
      </c>
      <c r="D155" s="41" t="n">
        <v>0.1508</v>
      </c>
      <c r="E155" s="41" t="n">
        <v>0.1528</v>
      </c>
      <c r="F155" s="41" t="n">
        <v>0.1533</v>
      </c>
      <c r="G155" s="41" t="n">
        <v>0.1538</v>
      </c>
      <c r="H155" s="41" t="n">
        <v>0.1538</v>
      </c>
      <c r="I155" s="41" t="n">
        <v>0.1548</v>
      </c>
      <c r="J155" s="41" t="n">
        <v>0.1548</v>
      </c>
      <c r="K155" s="41" t="n">
        <v>0.1548</v>
      </c>
      <c r="L155" s="41" t="n">
        <v>0.1548</v>
      </c>
      <c r="M155" s="41" t="n">
        <v>0.1543</v>
      </c>
      <c r="N155" s="41" t="n">
        <v>0.1543</v>
      </c>
      <c r="O155" s="41" t="n">
        <v>0.1543</v>
      </c>
      <c r="P155" s="41" t="n">
        <v>0.1518</v>
      </c>
      <c r="Q155" s="41" t="n">
        <v>0.1493</v>
      </c>
      <c r="R155" s="41" t="n">
        <v>0.1493</v>
      </c>
      <c r="S155" s="41" t="n">
        <v>0.1493</v>
      </c>
      <c r="T155" s="41" t="n">
        <v>0.1493</v>
      </c>
      <c r="U155" s="41" t="n">
        <v>0.1508</v>
      </c>
      <c r="V155" s="41" t="n">
        <v>0.1528</v>
      </c>
      <c r="W155" s="41" t="n">
        <v>0.1528</v>
      </c>
      <c r="X155" s="41" t="n">
        <v>0.1553</v>
      </c>
      <c r="Y155" s="41" t="n">
        <v>0.1553</v>
      </c>
      <c r="Z155" s="41" t="n">
        <v>0.1503</v>
      </c>
      <c r="AA155" s="41" t="n">
        <v>0.1503</v>
      </c>
      <c r="AB155" s="41" t="n">
        <v>0.1503</v>
      </c>
      <c r="AC155" s="41" t="n">
        <v>0.1503</v>
      </c>
      <c r="AD155" s="41" t="n">
        <v>0.1503</v>
      </c>
      <c r="AE155" s="41" t="n">
        <v>0.1483</v>
      </c>
      <c r="AF155" s="0" t="n">
        <f aca="false">AVERAGE(B155:AE155)</f>
        <v>0.152133333333333</v>
      </c>
    </row>
    <row r="156" customFormat="false" ht="12.75" hidden="false" customHeight="false" outlineLevel="0" collapsed="false">
      <c r="A156" s="39" t="n">
        <v>41671</v>
      </c>
      <c r="B156" s="40" t="n">
        <v>0.1504</v>
      </c>
      <c r="C156" s="41" t="n">
        <v>0.1504</v>
      </c>
      <c r="D156" s="41" t="n">
        <v>0.1504</v>
      </c>
      <c r="E156" s="41" t="n">
        <v>0.1524</v>
      </c>
      <c r="F156" s="41" t="n">
        <v>0.1529</v>
      </c>
      <c r="G156" s="41" t="n">
        <v>0.1534</v>
      </c>
      <c r="H156" s="41" t="n">
        <v>0.1534</v>
      </c>
      <c r="I156" s="41" t="n">
        <v>0.1544</v>
      </c>
      <c r="J156" s="41" t="n">
        <v>0.1544</v>
      </c>
      <c r="K156" s="41" t="n">
        <v>0.1544</v>
      </c>
      <c r="L156" s="41" t="n">
        <v>0.1544</v>
      </c>
      <c r="M156" s="41" t="n">
        <v>0.1539</v>
      </c>
      <c r="N156" s="41" t="n">
        <v>0.1539</v>
      </c>
      <c r="O156" s="41" t="n">
        <v>0.1539</v>
      </c>
      <c r="P156" s="41" t="n">
        <v>0.1514</v>
      </c>
      <c r="Q156" s="41" t="n">
        <v>0.1489</v>
      </c>
      <c r="R156" s="41" t="n">
        <v>0.1489</v>
      </c>
      <c r="S156" s="41" t="n">
        <v>0.1489</v>
      </c>
      <c r="T156" s="41" t="n">
        <v>0.1489</v>
      </c>
      <c r="U156" s="41" t="n">
        <v>0.1504</v>
      </c>
      <c r="V156" s="41" t="n">
        <v>0.1524</v>
      </c>
      <c r="W156" s="41" t="n">
        <v>0.1524</v>
      </c>
      <c r="X156" s="41" t="n">
        <v>0.1549</v>
      </c>
      <c r="Y156" s="41" t="n">
        <v>0.1549</v>
      </c>
      <c r="Z156" s="41" t="n">
        <v>0.1499</v>
      </c>
      <c r="AA156" s="41" t="n">
        <v>0.1499</v>
      </c>
      <c r="AB156" s="41" t="n">
        <v>0.1499</v>
      </c>
      <c r="AC156" s="41" t="n">
        <v>0.1499</v>
      </c>
      <c r="AD156" s="41" t="n">
        <v>0.1499</v>
      </c>
      <c r="AE156" s="41" t="n">
        <v>0.1479</v>
      </c>
      <c r="AF156" s="0" t="n">
        <f aca="false">AVERAGE(B156:AE156)</f>
        <v>0.151733333333333</v>
      </c>
    </row>
    <row r="157" customFormat="false" ht="12.75" hidden="false" customHeight="false" outlineLevel="0" collapsed="false">
      <c r="A157" s="39" t="n">
        <v>41699</v>
      </c>
      <c r="B157" s="40" t="n">
        <v>0.15</v>
      </c>
      <c r="C157" s="41" t="n">
        <v>0.15</v>
      </c>
      <c r="D157" s="41" t="n">
        <v>0.15</v>
      </c>
      <c r="E157" s="41" t="n">
        <v>0.152</v>
      </c>
      <c r="F157" s="41" t="n">
        <v>0.1525</v>
      </c>
      <c r="G157" s="41" t="n">
        <v>0.153</v>
      </c>
      <c r="H157" s="41" t="n">
        <v>0.153</v>
      </c>
      <c r="I157" s="41" t="n">
        <v>0.154</v>
      </c>
      <c r="J157" s="41" t="n">
        <v>0.154</v>
      </c>
      <c r="K157" s="41" t="n">
        <v>0.154</v>
      </c>
      <c r="L157" s="41" t="n">
        <v>0.154</v>
      </c>
      <c r="M157" s="41" t="n">
        <v>0.1535</v>
      </c>
      <c r="N157" s="41" t="n">
        <v>0.1535</v>
      </c>
      <c r="O157" s="41" t="n">
        <v>0.1535</v>
      </c>
      <c r="P157" s="41" t="n">
        <v>0.151</v>
      </c>
      <c r="Q157" s="41" t="n">
        <v>0.1485</v>
      </c>
      <c r="R157" s="41" t="n">
        <v>0.1485</v>
      </c>
      <c r="S157" s="41" t="n">
        <v>0.1485</v>
      </c>
      <c r="T157" s="41" t="n">
        <v>0.1485</v>
      </c>
      <c r="U157" s="41" t="n">
        <v>0.15</v>
      </c>
      <c r="V157" s="41" t="n">
        <v>0.152</v>
      </c>
      <c r="W157" s="41" t="n">
        <v>0.152</v>
      </c>
      <c r="X157" s="41" t="n">
        <v>0.1545</v>
      </c>
      <c r="Y157" s="41" t="n">
        <v>0.1545</v>
      </c>
      <c r="Z157" s="41" t="n">
        <v>0.1495</v>
      </c>
      <c r="AA157" s="41" t="n">
        <v>0.1495</v>
      </c>
      <c r="AB157" s="41" t="n">
        <v>0.1495</v>
      </c>
      <c r="AC157" s="41" t="n">
        <v>0.1495</v>
      </c>
      <c r="AD157" s="41" t="n">
        <v>0.1495</v>
      </c>
      <c r="AE157" s="41" t="n">
        <v>0.1475</v>
      </c>
      <c r="AF157" s="0" t="n">
        <f aca="false">AVERAGE(B157:AE157)</f>
        <v>0.151333333333333</v>
      </c>
    </row>
    <row r="158" customFormat="false" ht="12.75" hidden="false" customHeight="false" outlineLevel="0" collapsed="false">
      <c r="A158" s="39" t="n">
        <v>41730</v>
      </c>
      <c r="B158" s="40" t="n">
        <v>0.1496</v>
      </c>
      <c r="C158" s="41" t="n">
        <v>0.1496</v>
      </c>
      <c r="D158" s="41" t="n">
        <v>0.1496</v>
      </c>
      <c r="E158" s="41" t="n">
        <v>0.1516</v>
      </c>
      <c r="F158" s="41" t="n">
        <v>0.1521</v>
      </c>
      <c r="G158" s="41" t="n">
        <v>0.1526</v>
      </c>
      <c r="H158" s="41" t="n">
        <v>0.1526</v>
      </c>
      <c r="I158" s="41" t="n">
        <v>0.1536</v>
      </c>
      <c r="J158" s="41" t="n">
        <v>0.1536</v>
      </c>
      <c r="K158" s="41" t="n">
        <v>0.1536</v>
      </c>
      <c r="L158" s="41" t="n">
        <v>0.1536</v>
      </c>
      <c r="M158" s="41" t="n">
        <v>0.1531</v>
      </c>
      <c r="N158" s="41" t="n">
        <v>0.1531</v>
      </c>
      <c r="O158" s="41" t="n">
        <v>0.1531</v>
      </c>
      <c r="P158" s="41" t="n">
        <v>0.1506</v>
      </c>
      <c r="Q158" s="41" t="n">
        <v>0.1481</v>
      </c>
      <c r="R158" s="41" t="n">
        <v>0.1481</v>
      </c>
      <c r="S158" s="41" t="n">
        <v>0.1481</v>
      </c>
      <c r="T158" s="41" t="n">
        <v>0.1481</v>
      </c>
      <c r="U158" s="41" t="n">
        <v>0.1496</v>
      </c>
      <c r="V158" s="41" t="n">
        <v>0.1516</v>
      </c>
      <c r="W158" s="41" t="n">
        <v>0.1516</v>
      </c>
      <c r="X158" s="41" t="n">
        <v>0.1541</v>
      </c>
      <c r="Y158" s="41" t="n">
        <v>0.1541</v>
      </c>
      <c r="Z158" s="41" t="n">
        <v>0.1491</v>
      </c>
      <c r="AA158" s="41" t="n">
        <v>0.1491</v>
      </c>
      <c r="AB158" s="41" t="n">
        <v>0.1491</v>
      </c>
      <c r="AC158" s="41" t="n">
        <v>0.1491</v>
      </c>
      <c r="AD158" s="41" t="n">
        <v>0.1491</v>
      </c>
      <c r="AE158" s="41" t="n">
        <v>0.1471</v>
      </c>
      <c r="AF158" s="0" t="n">
        <f aca="false">AVERAGE(B158:AE158)</f>
        <v>0.150933333333333</v>
      </c>
    </row>
    <row r="159" customFormat="false" ht="12.75" hidden="false" customHeight="false" outlineLevel="0" collapsed="false">
      <c r="A159" s="39" t="n">
        <v>41760</v>
      </c>
      <c r="B159" s="40" t="n">
        <v>0.1492</v>
      </c>
      <c r="C159" s="41" t="n">
        <v>0.1492</v>
      </c>
      <c r="D159" s="41" t="n">
        <v>0.1492</v>
      </c>
      <c r="E159" s="41" t="n">
        <v>0.1512</v>
      </c>
      <c r="F159" s="41" t="n">
        <v>0.1517</v>
      </c>
      <c r="G159" s="41" t="n">
        <v>0.1522</v>
      </c>
      <c r="H159" s="41" t="n">
        <v>0.1522</v>
      </c>
      <c r="I159" s="41" t="n">
        <v>0.1532</v>
      </c>
      <c r="J159" s="41" t="n">
        <v>0.1532</v>
      </c>
      <c r="K159" s="41" t="n">
        <v>0.1532</v>
      </c>
      <c r="L159" s="41" t="n">
        <v>0.1532</v>
      </c>
      <c r="M159" s="41" t="n">
        <v>0.1527</v>
      </c>
      <c r="N159" s="41" t="n">
        <v>0.1527</v>
      </c>
      <c r="O159" s="41" t="n">
        <v>0.1527</v>
      </c>
      <c r="P159" s="41" t="n">
        <v>0.1502</v>
      </c>
      <c r="Q159" s="41" t="n">
        <v>0.1477</v>
      </c>
      <c r="R159" s="41" t="n">
        <v>0.1477</v>
      </c>
      <c r="S159" s="41" t="n">
        <v>0.1477</v>
      </c>
      <c r="T159" s="41" t="n">
        <v>0.1477</v>
      </c>
      <c r="U159" s="41" t="n">
        <v>0.1492</v>
      </c>
      <c r="V159" s="41" t="n">
        <v>0.1512</v>
      </c>
      <c r="W159" s="41" t="n">
        <v>0.1512</v>
      </c>
      <c r="X159" s="41" t="n">
        <v>0.1537</v>
      </c>
      <c r="Y159" s="41" t="n">
        <v>0.1537</v>
      </c>
      <c r="Z159" s="41" t="n">
        <v>0.1487</v>
      </c>
      <c r="AA159" s="41" t="n">
        <v>0.1487</v>
      </c>
      <c r="AB159" s="41" t="n">
        <v>0.1487</v>
      </c>
      <c r="AC159" s="41" t="n">
        <v>0.1487</v>
      </c>
      <c r="AD159" s="41" t="n">
        <v>0.1487</v>
      </c>
      <c r="AE159" s="41" t="n">
        <v>0.1467</v>
      </c>
      <c r="AF159" s="0" t="n">
        <f aca="false">AVERAGE(B159:AE159)</f>
        <v>0.150533333333333</v>
      </c>
    </row>
    <row r="160" customFormat="false" ht="12.75" hidden="false" customHeight="false" outlineLevel="0" collapsed="false">
      <c r="A160" s="39" t="n">
        <v>41791</v>
      </c>
      <c r="B160" s="40" t="n">
        <v>0.1488</v>
      </c>
      <c r="C160" s="41" t="n">
        <v>0.1488</v>
      </c>
      <c r="D160" s="41" t="n">
        <v>0.1488</v>
      </c>
      <c r="E160" s="41" t="n">
        <v>0.1508</v>
      </c>
      <c r="F160" s="41" t="n">
        <v>0.1513</v>
      </c>
      <c r="G160" s="41" t="n">
        <v>0.1518</v>
      </c>
      <c r="H160" s="41" t="n">
        <v>0.1518</v>
      </c>
      <c r="I160" s="41" t="n">
        <v>0.1528</v>
      </c>
      <c r="J160" s="41" t="n">
        <v>0.1528</v>
      </c>
      <c r="K160" s="41" t="n">
        <v>0.1528</v>
      </c>
      <c r="L160" s="41" t="n">
        <v>0.1528</v>
      </c>
      <c r="M160" s="41" t="n">
        <v>0.1523</v>
      </c>
      <c r="N160" s="41" t="n">
        <v>0.1523</v>
      </c>
      <c r="O160" s="41" t="n">
        <v>0.1523</v>
      </c>
      <c r="P160" s="41" t="n">
        <v>0.1498</v>
      </c>
      <c r="Q160" s="41" t="n">
        <v>0.1473</v>
      </c>
      <c r="R160" s="41" t="n">
        <v>0.1473</v>
      </c>
      <c r="S160" s="41" t="n">
        <v>0.1473</v>
      </c>
      <c r="T160" s="41" t="n">
        <v>0.1473</v>
      </c>
      <c r="U160" s="41" t="n">
        <v>0.1488</v>
      </c>
      <c r="V160" s="41" t="n">
        <v>0.1508</v>
      </c>
      <c r="W160" s="41" t="n">
        <v>0.1508</v>
      </c>
      <c r="X160" s="41" t="n">
        <v>0.1533</v>
      </c>
      <c r="Y160" s="41" t="n">
        <v>0.1533</v>
      </c>
      <c r="Z160" s="41" t="n">
        <v>0.1483</v>
      </c>
      <c r="AA160" s="41" t="n">
        <v>0.1483</v>
      </c>
      <c r="AB160" s="41" t="n">
        <v>0.1483</v>
      </c>
      <c r="AC160" s="41" t="n">
        <v>0.1483</v>
      </c>
      <c r="AD160" s="41" t="n">
        <v>0.1483</v>
      </c>
      <c r="AE160" s="41" t="n">
        <v>0.1463</v>
      </c>
      <c r="AF160" s="0" t="n">
        <f aca="false">AVERAGE(B160:AE160)</f>
        <v>0.150133333333333</v>
      </c>
    </row>
    <row r="161" customFormat="false" ht="12.75" hidden="false" customHeight="false" outlineLevel="0" collapsed="false">
      <c r="A161" s="39" t="n">
        <v>41821</v>
      </c>
      <c r="B161" s="40" t="n">
        <v>0.1484</v>
      </c>
      <c r="C161" s="41" t="n">
        <v>0.1484</v>
      </c>
      <c r="D161" s="41" t="n">
        <v>0.1484</v>
      </c>
      <c r="E161" s="41" t="n">
        <v>0.1504</v>
      </c>
      <c r="F161" s="41" t="n">
        <v>0.1509</v>
      </c>
      <c r="G161" s="41" t="n">
        <v>0.1514</v>
      </c>
      <c r="H161" s="41" t="n">
        <v>0.1514</v>
      </c>
      <c r="I161" s="41" t="n">
        <v>0.1524</v>
      </c>
      <c r="J161" s="41" t="n">
        <v>0.1524</v>
      </c>
      <c r="K161" s="41" t="n">
        <v>0.1524</v>
      </c>
      <c r="L161" s="41" t="n">
        <v>0.1524</v>
      </c>
      <c r="M161" s="41" t="n">
        <v>0.1519</v>
      </c>
      <c r="N161" s="41" t="n">
        <v>0.1519</v>
      </c>
      <c r="O161" s="41" t="n">
        <v>0.1519</v>
      </c>
      <c r="P161" s="41" t="n">
        <v>0.1494</v>
      </c>
      <c r="Q161" s="41" t="n">
        <v>0.1469</v>
      </c>
      <c r="R161" s="41" t="n">
        <v>0.1469</v>
      </c>
      <c r="S161" s="41" t="n">
        <v>0.1469</v>
      </c>
      <c r="T161" s="41" t="n">
        <v>0.1469</v>
      </c>
      <c r="U161" s="41" t="n">
        <v>0.1484</v>
      </c>
      <c r="V161" s="41" t="n">
        <v>0.1504</v>
      </c>
      <c r="W161" s="41" t="n">
        <v>0.1504</v>
      </c>
      <c r="X161" s="41" t="n">
        <v>0.1529</v>
      </c>
      <c r="Y161" s="41" t="n">
        <v>0.1529</v>
      </c>
      <c r="Z161" s="41" t="n">
        <v>0.1479</v>
      </c>
      <c r="AA161" s="41" t="n">
        <v>0.1479</v>
      </c>
      <c r="AB161" s="41" t="n">
        <v>0.1479</v>
      </c>
      <c r="AC161" s="41" t="n">
        <v>0.1479</v>
      </c>
      <c r="AD161" s="41" t="n">
        <v>0.1479</v>
      </c>
      <c r="AE161" s="41" t="n">
        <v>0.1459</v>
      </c>
      <c r="AF161" s="0" t="n">
        <f aca="false">AVERAGE(B161:AE161)</f>
        <v>0.149733333333333</v>
      </c>
    </row>
    <row r="162" customFormat="false" ht="12.75" hidden="false" customHeight="false" outlineLevel="0" collapsed="false">
      <c r="A162" s="39" t="n">
        <v>41852</v>
      </c>
      <c r="B162" s="40" t="n">
        <v>0.148</v>
      </c>
      <c r="C162" s="41" t="n">
        <v>0.148</v>
      </c>
      <c r="D162" s="41" t="n">
        <v>0.148</v>
      </c>
      <c r="E162" s="41" t="n">
        <v>0.15</v>
      </c>
      <c r="F162" s="41" t="n">
        <v>0.1505</v>
      </c>
      <c r="G162" s="41" t="n">
        <v>0.151</v>
      </c>
      <c r="H162" s="41" t="n">
        <v>0.151</v>
      </c>
      <c r="I162" s="41" t="n">
        <v>0.152</v>
      </c>
      <c r="J162" s="41" t="n">
        <v>0.152</v>
      </c>
      <c r="K162" s="41" t="n">
        <v>0.152</v>
      </c>
      <c r="L162" s="41" t="n">
        <v>0.152</v>
      </c>
      <c r="M162" s="41" t="n">
        <v>0.1515</v>
      </c>
      <c r="N162" s="41" t="n">
        <v>0.1515</v>
      </c>
      <c r="O162" s="41" t="n">
        <v>0.1515</v>
      </c>
      <c r="P162" s="41" t="n">
        <v>0.149</v>
      </c>
      <c r="Q162" s="41" t="n">
        <v>0.1465</v>
      </c>
      <c r="R162" s="41" t="n">
        <v>0.1465</v>
      </c>
      <c r="S162" s="41" t="n">
        <v>0.1465</v>
      </c>
      <c r="T162" s="41" t="n">
        <v>0.1465</v>
      </c>
      <c r="U162" s="41" t="n">
        <v>0.148</v>
      </c>
      <c r="V162" s="41" t="n">
        <v>0.15</v>
      </c>
      <c r="W162" s="41" t="n">
        <v>0.15</v>
      </c>
      <c r="X162" s="41" t="n">
        <v>0.1525</v>
      </c>
      <c r="Y162" s="41" t="n">
        <v>0.1525</v>
      </c>
      <c r="Z162" s="41" t="n">
        <v>0.1475</v>
      </c>
      <c r="AA162" s="41" t="n">
        <v>0.1475</v>
      </c>
      <c r="AB162" s="41" t="n">
        <v>0.1475</v>
      </c>
      <c r="AC162" s="41" t="n">
        <v>0.1475</v>
      </c>
      <c r="AD162" s="41" t="n">
        <v>0.1475</v>
      </c>
      <c r="AE162" s="41" t="n">
        <v>0.1455</v>
      </c>
      <c r="AF162" s="0" t="n">
        <f aca="false">AVERAGE(B162:AE162)</f>
        <v>0.149333333333333</v>
      </c>
    </row>
    <row r="163" customFormat="false" ht="12.75" hidden="false" customHeight="false" outlineLevel="0" collapsed="false">
      <c r="A163" s="39" t="n">
        <v>41883</v>
      </c>
      <c r="B163" s="40" t="n">
        <v>0.1476</v>
      </c>
      <c r="C163" s="41" t="n">
        <v>0.1476</v>
      </c>
      <c r="D163" s="41" t="n">
        <v>0.1476</v>
      </c>
      <c r="E163" s="41" t="n">
        <v>0.1496</v>
      </c>
      <c r="F163" s="41" t="n">
        <v>0.1501</v>
      </c>
      <c r="G163" s="41" t="n">
        <v>0.1506</v>
      </c>
      <c r="H163" s="41" t="n">
        <v>0.1506</v>
      </c>
      <c r="I163" s="41" t="n">
        <v>0.1516</v>
      </c>
      <c r="J163" s="41" t="n">
        <v>0.1516</v>
      </c>
      <c r="K163" s="41" t="n">
        <v>0.1516</v>
      </c>
      <c r="L163" s="41" t="n">
        <v>0.1516</v>
      </c>
      <c r="M163" s="41" t="n">
        <v>0.1511</v>
      </c>
      <c r="N163" s="41" t="n">
        <v>0.1511</v>
      </c>
      <c r="O163" s="41" t="n">
        <v>0.1511</v>
      </c>
      <c r="P163" s="41" t="n">
        <v>0.1486</v>
      </c>
      <c r="Q163" s="41" t="n">
        <v>0.1461</v>
      </c>
      <c r="R163" s="41" t="n">
        <v>0.1461</v>
      </c>
      <c r="S163" s="41" t="n">
        <v>0.1461</v>
      </c>
      <c r="T163" s="41" t="n">
        <v>0.1461</v>
      </c>
      <c r="U163" s="41" t="n">
        <v>0.1476</v>
      </c>
      <c r="V163" s="41" t="n">
        <v>0.1496</v>
      </c>
      <c r="W163" s="41" t="n">
        <v>0.1496</v>
      </c>
      <c r="X163" s="41" t="n">
        <v>0.1521</v>
      </c>
      <c r="Y163" s="41" t="n">
        <v>0.1521</v>
      </c>
      <c r="Z163" s="41" t="n">
        <v>0.1471</v>
      </c>
      <c r="AA163" s="41" t="n">
        <v>0.1471</v>
      </c>
      <c r="AB163" s="41" t="n">
        <v>0.1471</v>
      </c>
      <c r="AC163" s="41" t="n">
        <v>0.1471</v>
      </c>
      <c r="AD163" s="41" t="n">
        <v>0.1471</v>
      </c>
      <c r="AE163" s="41" t="n">
        <v>0.1451</v>
      </c>
      <c r="AF163" s="0" t="n">
        <f aca="false">AVERAGE(B163:AE163)</f>
        <v>0.148933333333333</v>
      </c>
    </row>
    <row r="164" customFormat="false" ht="12.75" hidden="false" customHeight="false" outlineLevel="0" collapsed="false">
      <c r="A164" s="39" t="n">
        <v>41913</v>
      </c>
      <c r="B164" s="40" t="n">
        <v>0.1472</v>
      </c>
      <c r="C164" s="41" t="n">
        <v>0.1472</v>
      </c>
      <c r="D164" s="41" t="n">
        <v>0.1472</v>
      </c>
      <c r="E164" s="41" t="n">
        <v>0.1492</v>
      </c>
      <c r="F164" s="41" t="n">
        <v>0.1497</v>
      </c>
      <c r="G164" s="41" t="n">
        <v>0.1502</v>
      </c>
      <c r="H164" s="41" t="n">
        <v>0.1502</v>
      </c>
      <c r="I164" s="41" t="n">
        <v>0.1512</v>
      </c>
      <c r="J164" s="41" t="n">
        <v>0.1512</v>
      </c>
      <c r="K164" s="41" t="n">
        <v>0.1512</v>
      </c>
      <c r="L164" s="41" t="n">
        <v>0.1512</v>
      </c>
      <c r="M164" s="41" t="n">
        <v>0.1507</v>
      </c>
      <c r="N164" s="41" t="n">
        <v>0.1507</v>
      </c>
      <c r="O164" s="41" t="n">
        <v>0.1507</v>
      </c>
      <c r="P164" s="41" t="n">
        <v>0.1482</v>
      </c>
      <c r="Q164" s="41" t="n">
        <v>0.1457</v>
      </c>
      <c r="R164" s="41" t="n">
        <v>0.1457</v>
      </c>
      <c r="S164" s="41" t="n">
        <v>0.1457</v>
      </c>
      <c r="T164" s="41" t="n">
        <v>0.1457</v>
      </c>
      <c r="U164" s="41" t="n">
        <v>0.1472</v>
      </c>
      <c r="V164" s="41" t="n">
        <v>0.1492</v>
      </c>
      <c r="W164" s="41" t="n">
        <v>0.1492</v>
      </c>
      <c r="X164" s="41" t="n">
        <v>0.1517</v>
      </c>
      <c r="Y164" s="41" t="n">
        <v>0.1517</v>
      </c>
      <c r="Z164" s="41" t="n">
        <v>0.1467</v>
      </c>
      <c r="AA164" s="41" t="n">
        <v>0.1467</v>
      </c>
      <c r="AB164" s="41" t="n">
        <v>0.1467</v>
      </c>
      <c r="AC164" s="41" t="n">
        <v>0.1467</v>
      </c>
      <c r="AD164" s="41" t="n">
        <v>0.1467</v>
      </c>
      <c r="AE164" s="41" t="n">
        <v>0.1447</v>
      </c>
      <c r="AF164" s="0" t="n">
        <f aca="false">AVERAGE(B164:AE164)</f>
        <v>0.148533333333333</v>
      </c>
    </row>
    <row r="165" customFormat="false" ht="12.75" hidden="false" customHeight="false" outlineLevel="0" collapsed="false">
      <c r="A165" s="39" t="n">
        <v>41944</v>
      </c>
      <c r="B165" s="40" t="n">
        <v>0.1468</v>
      </c>
      <c r="C165" s="41" t="n">
        <v>0.1468</v>
      </c>
      <c r="D165" s="41" t="n">
        <v>0.1468</v>
      </c>
      <c r="E165" s="41" t="n">
        <v>0.1488</v>
      </c>
      <c r="F165" s="41" t="n">
        <v>0.1493</v>
      </c>
      <c r="G165" s="41" t="n">
        <v>0.1498</v>
      </c>
      <c r="H165" s="41" t="n">
        <v>0.1498</v>
      </c>
      <c r="I165" s="41" t="n">
        <v>0.1508</v>
      </c>
      <c r="J165" s="41" t="n">
        <v>0.1508</v>
      </c>
      <c r="K165" s="41" t="n">
        <v>0.1508</v>
      </c>
      <c r="L165" s="41" t="n">
        <v>0.1508</v>
      </c>
      <c r="M165" s="41" t="n">
        <v>0.1503</v>
      </c>
      <c r="N165" s="41" t="n">
        <v>0.1503</v>
      </c>
      <c r="O165" s="41" t="n">
        <v>0.1503</v>
      </c>
      <c r="P165" s="41" t="n">
        <v>0.1478</v>
      </c>
      <c r="Q165" s="41" t="n">
        <v>0.1453</v>
      </c>
      <c r="R165" s="41" t="n">
        <v>0.1453</v>
      </c>
      <c r="S165" s="41" t="n">
        <v>0.1453</v>
      </c>
      <c r="T165" s="41" t="n">
        <v>0.1453</v>
      </c>
      <c r="U165" s="41" t="n">
        <v>0.1468</v>
      </c>
      <c r="V165" s="41" t="n">
        <v>0.1488</v>
      </c>
      <c r="W165" s="41" t="n">
        <v>0.1488</v>
      </c>
      <c r="X165" s="41" t="n">
        <v>0.1513</v>
      </c>
      <c r="Y165" s="41" t="n">
        <v>0.1513</v>
      </c>
      <c r="Z165" s="41" t="n">
        <v>0.1463</v>
      </c>
      <c r="AA165" s="41" t="n">
        <v>0.1463</v>
      </c>
      <c r="AB165" s="41" t="n">
        <v>0.1463</v>
      </c>
      <c r="AC165" s="41" t="n">
        <v>0.1463</v>
      </c>
      <c r="AD165" s="41" t="n">
        <v>0.1463</v>
      </c>
      <c r="AE165" s="41" t="n">
        <v>0.1443</v>
      </c>
      <c r="AF165" s="0" t="n">
        <f aca="false">AVERAGE(B165:AE165)</f>
        <v>0.148133333333333</v>
      </c>
    </row>
    <row r="166" customFormat="false" ht="12.75" hidden="false" customHeight="false" outlineLevel="0" collapsed="false">
      <c r="A166" s="39" t="n">
        <v>41974</v>
      </c>
      <c r="B166" s="40" t="n">
        <v>0.1464</v>
      </c>
      <c r="C166" s="41" t="n">
        <v>0.1464</v>
      </c>
      <c r="D166" s="41" t="n">
        <v>0.1464</v>
      </c>
      <c r="E166" s="41" t="n">
        <v>0.1484</v>
      </c>
      <c r="F166" s="41" t="n">
        <v>0.1489</v>
      </c>
      <c r="G166" s="41" t="n">
        <v>0.1494</v>
      </c>
      <c r="H166" s="41" t="n">
        <v>0.1494</v>
      </c>
      <c r="I166" s="41" t="n">
        <v>0.1504</v>
      </c>
      <c r="J166" s="41" t="n">
        <v>0.1504</v>
      </c>
      <c r="K166" s="41" t="n">
        <v>0.1504</v>
      </c>
      <c r="L166" s="41" t="n">
        <v>0.1504</v>
      </c>
      <c r="M166" s="41" t="n">
        <v>0.1499</v>
      </c>
      <c r="N166" s="41" t="n">
        <v>0.1499</v>
      </c>
      <c r="O166" s="41" t="n">
        <v>0.1499</v>
      </c>
      <c r="P166" s="41" t="n">
        <v>0.1474</v>
      </c>
      <c r="Q166" s="41" t="n">
        <v>0.1449</v>
      </c>
      <c r="R166" s="41" t="n">
        <v>0.1449</v>
      </c>
      <c r="S166" s="41" t="n">
        <v>0.1449</v>
      </c>
      <c r="T166" s="41" t="n">
        <v>0.1449</v>
      </c>
      <c r="U166" s="41" t="n">
        <v>0.1464</v>
      </c>
      <c r="V166" s="41" t="n">
        <v>0.1484</v>
      </c>
      <c r="W166" s="41" t="n">
        <v>0.1484</v>
      </c>
      <c r="X166" s="41" t="n">
        <v>0.1509</v>
      </c>
      <c r="Y166" s="41" t="n">
        <v>0.1509</v>
      </c>
      <c r="Z166" s="41" t="n">
        <v>0.1459</v>
      </c>
      <c r="AA166" s="41" t="n">
        <v>0.1459</v>
      </c>
      <c r="AB166" s="41" t="n">
        <v>0.1459</v>
      </c>
      <c r="AC166" s="41" t="n">
        <v>0.1459</v>
      </c>
      <c r="AD166" s="41" t="n">
        <v>0.1459</v>
      </c>
      <c r="AE166" s="41" t="n">
        <v>0.1439</v>
      </c>
      <c r="AF166" s="0" t="n">
        <f aca="false">AVERAGE(B166:AE166)</f>
        <v>0.147733333333333</v>
      </c>
    </row>
    <row r="167" customFormat="false" ht="12.75" hidden="false" customHeight="false" outlineLevel="0" collapsed="false">
      <c r="A167" s="39" t="n">
        <v>42005</v>
      </c>
      <c r="B167" s="40" t="n">
        <v>0.146</v>
      </c>
      <c r="C167" s="41" t="n">
        <v>0.146</v>
      </c>
      <c r="D167" s="41" t="n">
        <v>0.146</v>
      </c>
      <c r="E167" s="41" t="n">
        <v>0.148</v>
      </c>
      <c r="F167" s="41" t="n">
        <v>0.1485</v>
      </c>
      <c r="G167" s="41" t="n">
        <v>0.149</v>
      </c>
      <c r="H167" s="41" t="n">
        <v>0.149</v>
      </c>
      <c r="I167" s="41" t="n">
        <v>0.15</v>
      </c>
      <c r="J167" s="41" t="n">
        <v>0.15</v>
      </c>
      <c r="K167" s="41" t="n">
        <v>0.15</v>
      </c>
      <c r="L167" s="41" t="n">
        <v>0.15</v>
      </c>
      <c r="M167" s="41" t="n">
        <v>0.1495</v>
      </c>
      <c r="N167" s="41" t="n">
        <v>0.1495</v>
      </c>
      <c r="O167" s="41" t="n">
        <v>0.1495</v>
      </c>
      <c r="P167" s="41" t="n">
        <v>0.147</v>
      </c>
      <c r="Q167" s="41" t="n">
        <v>0.1445</v>
      </c>
      <c r="R167" s="41" t="n">
        <v>0.1445</v>
      </c>
      <c r="S167" s="41" t="n">
        <v>0.1445</v>
      </c>
      <c r="T167" s="41" t="n">
        <v>0.1445</v>
      </c>
      <c r="U167" s="41" t="n">
        <v>0.146</v>
      </c>
      <c r="V167" s="41" t="n">
        <v>0.148</v>
      </c>
      <c r="W167" s="41" t="n">
        <v>0.148</v>
      </c>
      <c r="X167" s="41" t="n">
        <v>0.1505</v>
      </c>
      <c r="Y167" s="41" t="n">
        <v>0.1505</v>
      </c>
      <c r="Z167" s="41" t="n">
        <v>0.1455</v>
      </c>
      <c r="AA167" s="41" t="n">
        <v>0.1455</v>
      </c>
      <c r="AB167" s="41" t="n">
        <v>0.1455</v>
      </c>
      <c r="AC167" s="41" t="n">
        <v>0.1455</v>
      </c>
      <c r="AD167" s="41" t="n">
        <v>0.1455</v>
      </c>
      <c r="AE167" s="41" t="n">
        <v>0.1435</v>
      </c>
      <c r="AF167" s="0" t="n">
        <f aca="false">AVERAGE(B167:AE167)</f>
        <v>0.147333333333333</v>
      </c>
    </row>
    <row r="168" customFormat="false" ht="12.75" hidden="false" customHeight="false" outlineLevel="0" collapsed="false">
      <c r="A168" s="39" t="n">
        <v>42036</v>
      </c>
      <c r="B168" s="40" t="n">
        <v>0.1456</v>
      </c>
      <c r="C168" s="41" t="n">
        <v>0.1456</v>
      </c>
      <c r="D168" s="41" t="n">
        <v>0.1456</v>
      </c>
      <c r="E168" s="41" t="n">
        <v>0.1476</v>
      </c>
      <c r="F168" s="41" t="n">
        <v>0.1481</v>
      </c>
      <c r="G168" s="41" t="n">
        <v>0.1486</v>
      </c>
      <c r="H168" s="41" t="n">
        <v>0.1486</v>
      </c>
      <c r="I168" s="41" t="n">
        <v>0.1496</v>
      </c>
      <c r="J168" s="41" t="n">
        <v>0.1496</v>
      </c>
      <c r="K168" s="41" t="n">
        <v>0.1496</v>
      </c>
      <c r="L168" s="41" t="n">
        <v>0.1496</v>
      </c>
      <c r="M168" s="41" t="n">
        <v>0.1491</v>
      </c>
      <c r="N168" s="41" t="n">
        <v>0.1491</v>
      </c>
      <c r="O168" s="41" t="n">
        <v>0.1491</v>
      </c>
      <c r="P168" s="41" t="n">
        <v>0.1466</v>
      </c>
      <c r="Q168" s="41" t="n">
        <v>0.1441</v>
      </c>
      <c r="R168" s="41" t="n">
        <v>0.1441</v>
      </c>
      <c r="S168" s="41" t="n">
        <v>0.1441</v>
      </c>
      <c r="T168" s="41" t="n">
        <v>0.1441</v>
      </c>
      <c r="U168" s="41" t="n">
        <v>0.1456</v>
      </c>
      <c r="V168" s="41" t="n">
        <v>0.1476</v>
      </c>
      <c r="W168" s="41" t="n">
        <v>0.1476</v>
      </c>
      <c r="X168" s="41" t="n">
        <v>0.1501</v>
      </c>
      <c r="Y168" s="41" t="n">
        <v>0.1501</v>
      </c>
      <c r="Z168" s="41" t="n">
        <v>0.1451</v>
      </c>
      <c r="AA168" s="41" t="n">
        <v>0.1451</v>
      </c>
      <c r="AB168" s="41" t="n">
        <v>0.1451</v>
      </c>
      <c r="AC168" s="41" t="n">
        <v>0.1451</v>
      </c>
      <c r="AD168" s="41" t="n">
        <v>0.1451</v>
      </c>
      <c r="AE168" s="41" t="n">
        <v>0.1431</v>
      </c>
      <c r="AF168" s="0" t="n">
        <f aca="false">AVERAGE(B168:AE168)</f>
        <v>0.146933333333333</v>
      </c>
    </row>
    <row r="169" customFormat="false" ht="12.75" hidden="false" customHeight="false" outlineLevel="0" collapsed="false">
      <c r="A169" s="39" t="n">
        <v>42064</v>
      </c>
      <c r="B169" s="40" t="n">
        <v>0.1452</v>
      </c>
      <c r="C169" s="41" t="n">
        <v>0.1452</v>
      </c>
      <c r="D169" s="41" t="n">
        <v>0.1452</v>
      </c>
      <c r="E169" s="41" t="n">
        <v>0.1472</v>
      </c>
      <c r="F169" s="41" t="n">
        <v>0.1477</v>
      </c>
      <c r="G169" s="41" t="n">
        <v>0.1482</v>
      </c>
      <c r="H169" s="41" t="n">
        <v>0.1482</v>
      </c>
      <c r="I169" s="41" t="n">
        <v>0.1492</v>
      </c>
      <c r="J169" s="41" t="n">
        <v>0.1492</v>
      </c>
      <c r="K169" s="41" t="n">
        <v>0.1492</v>
      </c>
      <c r="L169" s="41" t="n">
        <v>0.1492</v>
      </c>
      <c r="M169" s="41" t="n">
        <v>0.1487</v>
      </c>
      <c r="N169" s="41" t="n">
        <v>0.1487</v>
      </c>
      <c r="O169" s="41" t="n">
        <v>0.1487</v>
      </c>
      <c r="P169" s="41" t="n">
        <v>0.1462</v>
      </c>
      <c r="Q169" s="41" t="n">
        <v>0.1437</v>
      </c>
      <c r="R169" s="41" t="n">
        <v>0.1437</v>
      </c>
      <c r="S169" s="41" t="n">
        <v>0.1437</v>
      </c>
      <c r="T169" s="41" t="n">
        <v>0.1437</v>
      </c>
      <c r="U169" s="41" t="n">
        <v>0.1452</v>
      </c>
      <c r="V169" s="41" t="n">
        <v>0.1472</v>
      </c>
      <c r="W169" s="41" t="n">
        <v>0.1472</v>
      </c>
      <c r="X169" s="41" t="n">
        <v>0.1497</v>
      </c>
      <c r="Y169" s="41" t="n">
        <v>0.1497</v>
      </c>
      <c r="Z169" s="41" t="n">
        <v>0.1447</v>
      </c>
      <c r="AA169" s="41" t="n">
        <v>0.1447</v>
      </c>
      <c r="AB169" s="41" t="n">
        <v>0.1447</v>
      </c>
      <c r="AC169" s="41" t="n">
        <v>0.1447</v>
      </c>
      <c r="AD169" s="41" t="n">
        <v>0.1447</v>
      </c>
      <c r="AE169" s="41" t="n">
        <v>0.1427</v>
      </c>
      <c r="AF169" s="0" t="n">
        <f aca="false">AVERAGE(B169:AE169)</f>
        <v>0.146533333333333</v>
      </c>
    </row>
    <row r="170" customFormat="false" ht="12.75" hidden="false" customHeight="false" outlineLevel="0" collapsed="false">
      <c r="A170" s="39" t="n">
        <v>42095</v>
      </c>
      <c r="B170" s="40" t="n">
        <v>0.1448</v>
      </c>
      <c r="C170" s="41" t="n">
        <v>0.1448</v>
      </c>
      <c r="D170" s="41" t="n">
        <v>0.1448</v>
      </c>
      <c r="E170" s="41" t="n">
        <v>0.1468</v>
      </c>
      <c r="F170" s="41" t="n">
        <v>0.1473</v>
      </c>
      <c r="G170" s="41" t="n">
        <v>0.1478</v>
      </c>
      <c r="H170" s="41" t="n">
        <v>0.1478</v>
      </c>
      <c r="I170" s="41" t="n">
        <v>0.1488</v>
      </c>
      <c r="J170" s="41" t="n">
        <v>0.1488</v>
      </c>
      <c r="K170" s="41" t="n">
        <v>0.1488</v>
      </c>
      <c r="L170" s="41" t="n">
        <v>0.1488</v>
      </c>
      <c r="M170" s="41" t="n">
        <v>0.1483</v>
      </c>
      <c r="N170" s="41" t="n">
        <v>0.1483</v>
      </c>
      <c r="O170" s="41" t="n">
        <v>0.1483</v>
      </c>
      <c r="P170" s="41" t="n">
        <v>0.1458</v>
      </c>
      <c r="Q170" s="41" t="n">
        <v>0.1433</v>
      </c>
      <c r="R170" s="41" t="n">
        <v>0.1433</v>
      </c>
      <c r="S170" s="41" t="n">
        <v>0.1433</v>
      </c>
      <c r="T170" s="41" t="n">
        <v>0.1433</v>
      </c>
      <c r="U170" s="41" t="n">
        <v>0.1448</v>
      </c>
      <c r="V170" s="41" t="n">
        <v>0.1468</v>
      </c>
      <c r="W170" s="41" t="n">
        <v>0.1468</v>
      </c>
      <c r="X170" s="41" t="n">
        <v>0.1493</v>
      </c>
      <c r="Y170" s="41" t="n">
        <v>0.1493</v>
      </c>
      <c r="Z170" s="41" t="n">
        <v>0.1443</v>
      </c>
      <c r="AA170" s="41" t="n">
        <v>0.1443</v>
      </c>
      <c r="AB170" s="41" t="n">
        <v>0.1443</v>
      </c>
      <c r="AC170" s="41" t="n">
        <v>0.1443</v>
      </c>
      <c r="AD170" s="41" t="n">
        <v>0.1443</v>
      </c>
      <c r="AE170" s="41" t="n">
        <v>0.1423</v>
      </c>
      <c r="AF170" s="0" t="n">
        <f aca="false">AVERAGE(B170:AE170)</f>
        <v>0.146133333333333</v>
      </c>
    </row>
    <row r="171" customFormat="false" ht="12.75" hidden="false" customHeight="false" outlineLevel="0" collapsed="false">
      <c r="A171" s="39" t="n">
        <v>42125</v>
      </c>
      <c r="B171" s="40" t="n">
        <v>0.1444</v>
      </c>
      <c r="C171" s="41" t="n">
        <v>0.1444</v>
      </c>
      <c r="D171" s="41" t="n">
        <v>0.1444</v>
      </c>
      <c r="E171" s="41" t="n">
        <v>0.1464</v>
      </c>
      <c r="F171" s="41" t="n">
        <v>0.1469</v>
      </c>
      <c r="G171" s="41" t="n">
        <v>0.1474</v>
      </c>
      <c r="H171" s="41" t="n">
        <v>0.1474</v>
      </c>
      <c r="I171" s="41" t="n">
        <v>0.1484</v>
      </c>
      <c r="J171" s="41" t="n">
        <v>0.1484</v>
      </c>
      <c r="K171" s="41" t="n">
        <v>0.1484</v>
      </c>
      <c r="L171" s="41" t="n">
        <v>0.1484</v>
      </c>
      <c r="M171" s="41" t="n">
        <v>0.1479</v>
      </c>
      <c r="N171" s="41" t="n">
        <v>0.1479</v>
      </c>
      <c r="O171" s="41" t="n">
        <v>0.1479</v>
      </c>
      <c r="P171" s="41" t="n">
        <v>0.1454</v>
      </c>
      <c r="Q171" s="41" t="n">
        <v>0.1429</v>
      </c>
      <c r="R171" s="41" t="n">
        <v>0.1429</v>
      </c>
      <c r="S171" s="41" t="n">
        <v>0.1429</v>
      </c>
      <c r="T171" s="41" t="n">
        <v>0.1429</v>
      </c>
      <c r="U171" s="41" t="n">
        <v>0.1444</v>
      </c>
      <c r="V171" s="41" t="n">
        <v>0.1464</v>
      </c>
      <c r="W171" s="41" t="n">
        <v>0.1464</v>
      </c>
      <c r="X171" s="41" t="n">
        <v>0.1489</v>
      </c>
      <c r="Y171" s="41" t="n">
        <v>0.1489</v>
      </c>
      <c r="Z171" s="41" t="n">
        <v>0.1439</v>
      </c>
      <c r="AA171" s="41" t="n">
        <v>0.1439</v>
      </c>
      <c r="AB171" s="41" t="n">
        <v>0.1439</v>
      </c>
      <c r="AC171" s="41" t="n">
        <v>0.1439</v>
      </c>
      <c r="AD171" s="41" t="n">
        <v>0.1439</v>
      </c>
      <c r="AE171" s="41" t="n">
        <v>0.1419</v>
      </c>
      <c r="AF171" s="0" t="n">
        <f aca="false">AVERAGE(B171:AE171)</f>
        <v>0.145733333333333</v>
      </c>
    </row>
    <row r="172" customFormat="false" ht="12.75" hidden="false" customHeight="false" outlineLevel="0" collapsed="false">
      <c r="A172" s="39" t="n">
        <v>42156</v>
      </c>
      <c r="B172" s="40" t="n">
        <v>0.144</v>
      </c>
      <c r="C172" s="41" t="n">
        <v>0.144</v>
      </c>
      <c r="D172" s="41" t="n">
        <v>0.144</v>
      </c>
      <c r="E172" s="41" t="n">
        <v>0.146</v>
      </c>
      <c r="F172" s="41" t="n">
        <v>0.1465</v>
      </c>
      <c r="G172" s="41" t="n">
        <v>0.147</v>
      </c>
      <c r="H172" s="41" t="n">
        <v>0.147</v>
      </c>
      <c r="I172" s="41" t="n">
        <v>0.148</v>
      </c>
      <c r="J172" s="41" t="n">
        <v>0.148</v>
      </c>
      <c r="K172" s="41" t="n">
        <v>0.148</v>
      </c>
      <c r="L172" s="41" t="n">
        <v>0.148</v>
      </c>
      <c r="M172" s="41" t="n">
        <v>0.1475</v>
      </c>
      <c r="N172" s="41" t="n">
        <v>0.1475</v>
      </c>
      <c r="O172" s="41" t="n">
        <v>0.1475</v>
      </c>
      <c r="P172" s="41" t="n">
        <v>0.145</v>
      </c>
      <c r="Q172" s="41" t="n">
        <v>0.1425</v>
      </c>
      <c r="R172" s="41" t="n">
        <v>0.1425</v>
      </c>
      <c r="S172" s="41" t="n">
        <v>0.1425</v>
      </c>
      <c r="T172" s="41" t="n">
        <v>0.1425</v>
      </c>
      <c r="U172" s="41" t="n">
        <v>0.144</v>
      </c>
      <c r="V172" s="41" t="n">
        <v>0.146</v>
      </c>
      <c r="W172" s="41" t="n">
        <v>0.146</v>
      </c>
      <c r="X172" s="41" t="n">
        <v>0.1485</v>
      </c>
      <c r="Y172" s="41" t="n">
        <v>0.1485</v>
      </c>
      <c r="Z172" s="41" t="n">
        <v>0.1435</v>
      </c>
      <c r="AA172" s="41" t="n">
        <v>0.1435</v>
      </c>
      <c r="AB172" s="41" t="n">
        <v>0.1435</v>
      </c>
      <c r="AC172" s="41" t="n">
        <v>0.1435</v>
      </c>
      <c r="AD172" s="41" t="n">
        <v>0.1435</v>
      </c>
      <c r="AE172" s="41" t="n">
        <v>0.1415</v>
      </c>
      <c r="AF172" s="0" t="n">
        <f aca="false">AVERAGE(B172:AE172)</f>
        <v>0.145333333333333</v>
      </c>
    </row>
    <row r="173" customFormat="false" ht="12.75" hidden="false" customHeight="false" outlineLevel="0" collapsed="false">
      <c r="A173" s="39" t="n">
        <v>42186</v>
      </c>
      <c r="B173" s="40" t="n">
        <v>0.1436</v>
      </c>
      <c r="C173" s="41" t="n">
        <v>0.1436</v>
      </c>
      <c r="D173" s="41" t="n">
        <v>0.1436</v>
      </c>
      <c r="E173" s="41" t="n">
        <v>0.1456</v>
      </c>
      <c r="F173" s="41" t="n">
        <v>0.1461</v>
      </c>
      <c r="G173" s="41" t="n">
        <v>0.1466</v>
      </c>
      <c r="H173" s="41" t="n">
        <v>0.1466</v>
      </c>
      <c r="I173" s="41" t="n">
        <v>0.1476</v>
      </c>
      <c r="J173" s="41" t="n">
        <v>0.1476</v>
      </c>
      <c r="K173" s="41" t="n">
        <v>0.1476</v>
      </c>
      <c r="L173" s="41" t="n">
        <v>0.1476</v>
      </c>
      <c r="M173" s="41" t="n">
        <v>0.1471</v>
      </c>
      <c r="N173" s="41" t="n">
        <v>0.1471</v>
      </c>
      <c r="O173" s="41" t="n">
        <v>0.1471</v>
      </c>
      <c r="P173" s="41" t="n">
        <v>0.1446</v>
      </c>
      <c r="Q173" s="41" t="n">
        <v>0.1421</v>
      </c>
      <c r="R173" s="41" t="n">
        <v>0.1421</v>
      </c>
      <c r="S173" s="41" t="n">
        <v>0.1421</v>
      </c>
      <c r="T173" s="41" t="n">
        <v>0.1421</v>
      </c>
      <c r="U173" s="41" t="n">
        <v>0.1436</v>
      </c>
      <c r="V173" s="41" t="n">
        <v>0.1456</v>
      </c>
      <c r="W173" s="41" t="n">
        <v>0.1456</v>
      </c>
      <c r="X173" s="41" t="n">
        <v>0.1481</v>
      </c>
      <c r="Y173" s="41" t="n">
        <v>0.1481</v>
      </c>
      <c r="Z173" s="41" t="n">
        <v>0.1431</v>
      </c>
      <c r="AA173" s="41" t="n">
        <v>0.1431</v>
      </c>
      <c r="AB173" s="41" t="n">
        <v>0.1431</v>
      </c>
      <c r="AC173" s="41" t="n">
        <v>0.1431</v>
      </c>
      <c r="AD173" s="41" t="n">
        <v>0.1431</v>
      </c>
      <c r="AE173" s="41" t="n">
        <v>0.1411</v>
      </c>
      <c r="AF173" s="0" t="n">
        <f aca="false">AVERAGE(B173:AE173)</f>
        <v>0.144933333333333</v>
      </c>
    </row>
    <row r="174" customFormat="false" ht="12.75" hidden="false" customHeight="false" outlineLevel="0" collapsed="false">
      <c r="A174" s="39" t="n">
        <v>42217</v>
      </c>
      <c r="B174" s="40" t="n">
        <v>0.1432</v>
      </c>
      <c r="C174" s="41" t="n">
        <v>0.1432</v>
      </c>
      <c r="D174" s="41" t="n">
        <v>0.1432</v>
      </c>
      <c r="E174" s="41" t="n">
        <v>0.1452</v>
      </c>
      <c r="F174" s="41" t="n">
        <v>0.1457</v>
      </c>
      <c r="G174" s="41" t="n">
        <v>0.1462</v>
      </c>
      <c r="H174" s="41" t="n">
        <v>0.1462</v>
      </c>
      <c r="I174" s="41" t="n">
        <v>0.1472</v>
      </c>
      <c r="J174" s="41" t="n">
        <v>0.1472</v>
      </c>
      <c r="K174" s="41" t="n">
        <v>0.1472</v>
      </c>
      <c r="L174" s="41" t="n">
        <v>0.1472</v>
      </c>
      <c r="M174" s="41" t="n">
        <v>0.1467</v>
      </c>
      <c r="N174" s="41" t="n">
        <v>0.1467</v>
      </c>
      <c r="O174" s="41" t="n">
        <v>0.1467</v>
      </c>
      <c r="P174" s="41" t="n">
        <v>0.1442</v>
      </c>
      <c r="Q174" s="41" t="n">
        <v>0.1417</v>
      </c>
      <c r="R174" s="41" t="n">
        <v>0.1417</v>
      </c>
      <c r="S174" s="41" t="n">
        <v>0.1417</v>
      </c>
      <c r="T174" s="41" t="n">
        <v>0.1417</v>
      </c>
      <c r="U174" s="41" t="n">
        <v>0.1432</v>
      </c>
      <c r="V174" s="41" t="n">
        <v>0.1452</v>
      </c>
      <c r="W174" s="41" t="n">
        <v>0.1452</v>
      </c>
      <c r="X174" s="41" t="n">
        <v>0.1477</v>
      </c>
      <c r="Y174" s="41" t="n">
        <v>0.1477</v>
      </c>
      <c r="Z174" s="41" t="n">
        <v>0.1427</v>
      </c>
      <c r="AA174" s="41" t="n">
        <v>0.1427</v>
      </c>
      <c r="AB174" s="41" t="n">
        <v>0.1427</v>
      </c>
      <c r="AC174" s="41" t="n">
        <v>0.1427</v>
      </c>
      <c r="AD174" s="41" t="n">
        <v>0.1427</v>
      </c>
      <c r="AE174" s="41" t="n">
        <v>0.1407</v>
      </c>
      <c r="AF174" s="0" t="n">
        <f aca="false">AVERAGE(B174:AE174)</f>
        <v>0.144533333333333</v>
      </c>
    </row>
    <row r="175" customFormat="false" ht="12.75" hidden="false" customHeight="false" outlineLevel="0" collapsed="false">
      <c r="A175" s="39" t="n">
        <v>42248</v>
      </c>
      <c r="B175" s="40" t="n">
        <v>0.1428</v>
      </c>
      <c r="C175" s="41" t="n">
        <v>0.1428</v>
      </c>
      <c r="D175" s="41" t="n">
        <v>0.1428</v>
      </c>
      <c r="E175" s="41" t="n">
        <v>0.1448</v>
      </c>
      <c r="F175" s="41" t="n">
        <v>0.1453</v>
      </c>
      <c r="G175" s="41" t="n">
        <v>0.1458</v>
      </c>
      <c r="H175" s="41" t="n">
        <v>0.1458</v>
      </c>
      <c r="I175" s="41" t="n">
        <v>0.1468</v>
      </c>
      <c r="J175" s="41" t="n">
        <v>0.1468</v>
      </c>
      <c r="K175" s="41" t="n">
        <v>0.1468</v>
      </c>
      <c r="L175" s="41" t="n">
        <v>0.1468</v>
      </c>
      <c r="M175" s="41" t="n">
        <v>0.1463</v>
      </c>
      <c r="N175" s="41" t="n">
        <v>0.1463</v>
      </c>
      <c r="O175" s="41" t="n">
        <v>0.1463</v>
      </c>
      <c r="P175" s="41" t="n">
        <v>0.1438</v>
      </c>
      <c r="Q175" s="41" t="n">
        <v>0.1413</v>
      </c>
      <c r="R175" s="41" t="n">
        <v>0.1413</v>
      </c>
      <c r="S175" s="41" t="n">
        <v>0.1413</v>
      </c>
      <c r="T175" s="41" t="n">
        <v>0.1413</v>
      </c>
      <c r="U175" s="41" t="n">
        <v>0.1428</v>
      </c>
      <c r="V175" s="41" t="n">
        <v>0.1448</v>
      </c>
      <c r="W175" s="41" t="n">
        <v>0.1448</v>
      </c>
      <c r="X175" s="41" t="n">
        <v>0.1473</v>
      </c>
      <c r="Y175" s="41" t="n">
        <v>0.1473</v>
      </c>
      <c r="Z175" s="41" t="n">
        <v>0.1423</v>
      </c>
      <c r="AA175" s="41" t="n">
        <v>0.1423</v>
      </c>
      <c r="AB175" s="41" t="n">
        <v>0.1423</v>
      </c>
      <c r="AC175" s="41" t="n">
        <v>0.1423</v>
      </c>
      <c r="AD175" s="41" t="n">
        <v>0.1423</v>
      </c>
      <c r="AE175" s="41" t="n">
        <v>0.1403</v>
      </c>
      <c r="AF175" s="0" t="n">
        <f aca="false">AVERAGE(B175:AE175)</f>
        <v>0.144133333333333</v>
      </c>
    </row>
    <row r="176" customFormat="false" ht="12.75" hidden="false" customHeight="false" outlineLevel="0" collapsed="false">
      <c r="A176" s="39" t="n">
        <v>42278</v>
      </c>
      <c r="B176" s="40" t="n">
        <v>0.1424</v>
      </c>
      <c r="C176" s="41" t="n">
        <v>0.1424</v>
      </c>
      <c r="D176" s="41" t="n">
        <v>0.1424</v>
      </c>
      <c r="E176" s="41" t="n">
        <v>0.1444</v>
      </c>
      <c r="F176" s="41" t="n">
        <v>0.1449</v>
      </c>
      <c r="G176" s="41" t="n">
        <v>0.1454</v>
      </c>
      <c r="H176" s="41" t="n">
        <v>0.1454</v>
      </c>
      <c r="I176" s="41" t="n">
        <v>0.1464</v>
      </c>
      <c r="J176" s="41" t="n">
        <v>0.1464</v>
      </c>
      <c r="K176" s="41" t="n">
        <v>0.1464</v>
      </c>
      <c r="L176" s="41" t="n">
        <v>0.1464</v>
      </c>
      <c r="M176" s="41" t="n">
        <v>0.1459</v>
      </c>
      <c r="N176" s="41" t="n">
        <v>0.1459</v>
      </c>
      <c r="O176" s="41" t="n">
        <v>0.1459</v>
      </c>
      <c r="P176" s="41" t="n">
        <v>0.1434</v>
      </c>
      <c r="Q176" s="41" t="n">
        <v>0.1409</v>
      </c>
      <c r="R176" s="41" t="n">
        <v>0.1409</v>
      </c>
      <c r="S176" s="41" t="n">
        <v>0.1409</v>
      </c>
      <c r="T176" s="41" t="n">
        <v>0.1409</v>
      </c>
      <c r="U176" s="41" t="n">
        <v>0.1424</v>
      </c>
      <c r="V176" s="41" t="n">
        <v>0.1444</v>
      </c>
      <c r="W176" s="41" t="n">
        <v>0.1444</v>
      </c>
      <c r="X176" s="41" t="n">
        <v>0.1469</v>
      </c>
      <c r="Y176" s="41" t="n">
        <v>0.1469</v>
      </c>
      <c r="Z176" s="41" t="n">
        <v>0.1419</v>
      </c>
      <c r="AA176" s="41" t="n">
        <v>0.1419</v>
      </c>
      <c r="AB176" s="41" t="n">
        <v>0.1419</v>
      </c>
      <c r="AC176" s="41" t="n">
        <v>0.1419</v>
      </c>
      <c r="AD176" s="41" t="n">
        <v>0.1419</v>
      </c>
      <c r="AE176" s="41" t="n">
        <v>0.1399</v>
      </c>
      <c r="AF176" s="0" t="n">
        <f aca="false">AVERAGE(B176:AE176)</f>
        <v>0.143733333333333</v>
      </c>
    </row>
    <row r="177" customFormat="false" ht="12.75" hidden="false" customHeight="false" outlineLevel="0" collapsed="false">
      <c r="A177" s="39" t="n">
        <v>42309</v>
      </c>
      <c r="B177" s="40" t="n">
        <v>0.142</v>
      </c>
      <c r="C177" s="41" t="n">
        <v>0.142</v>
      </c>
      <c r="D177" s="41" t="n">
        <v>0.142</v>
      </c>
      <c r="E177" s="41" t="n">
        <v>0.144</v>
      </c>
      <c r="F177" s="41" t="n">
        <v>0.1445</v>
      </c>
      <c r="G177" s="41" t="n">
        <v>0.145</v>
      </c>
      <c r="H177" s="41" t="n">
        <v>0.145</v>
      </c>
      <c r="I177" s="41" t="n">
        <v>0.146</v>
      </c>
      <c r="J177" s="41" t="n">
        <v>0.146</v>
      </c>
      <c r="K177" s="41" t="n">
        <v>0.146</v>
      </c>
      <c r="L177" s="41" t="n">
        <v>0.146</v>
      </c>
      <c r="M177" s="41" t="n">
        <v>0.1455</v>
      </c>
      <c r="N177" s="41" t="n">
        <v>0.1455</v>
      </c>
      <c r="O177" s="41" t="n">
        <v>0.1455</v>
      </c>
      <c r="P177" s="41" t="n">
        <v>0.143</v>
      </c>
      <c r="Q177" s="41" t="n">
        <v>0.1405</v>
      </c>
      <c r="R177" s="41" t="n">
        <v>0.1405</v>
      </c>
      <c r="S177" s="41" t="n">
        <v>0.1405</v>
      </c>
      <c r="T177" s="41" t="n">
        <v>0.1405</v>
      </c>
      <c r="U177" s="41" t="n">
        <v>0.142</v>
      </c>
      <c r="V177" s="41" t="n">
        <v>0.144</v>
      </c>
      <c r="W177" s="41" t="n">
        <v>0.144</v>
      </c>
      <c r="X177" s="41" t="n">
        <v>0.1465</v>
      </c>
      <c r="Y177" s="41" t="n">
        <v>0.1465</v>
      </c>
      <c r="Z177" s="41" t="n">
        <v>0.1415</v>
      </c>
      <c r="AA177" s="41" t="n">
        <v>0.1415</v>
      </c>
      <c r="AB177" s="41" t="n">
        <v>0.1415</v>
      </c>
      <c r="AC177" s="41" t="n">
        <v>0.1415</v>
      </c>
      <c r="AD177" s="41" t="n">
        <v>0.1415</v>
      </c>
      <c r="AE177" s="41" t="n">
        <v>0.1395</v>
      </c>
      <c r="AF177" s="0" t="n">
        <f aca="false">AVERAGE(B177:AE177)</f>
        <v>0.143333333333333</v>
      </c>
    </row>
    <row r="178" customFormat="false" ht="12.75" hidden="false" customHeight="false" outlineLevel="0" collapsed="false">
      <c r="A178" s="39" t="n">
        <v>42339</v>
      </c>
      <c r="B178" s="40" t="n">
        <v>0.1416</v>
      </c>
      <c r="C178" s="41" t="n">
        <v>0.1416</v>
      </c>
      <c r="D178" s="41" t="n">
        <v>0.1416</v>
      </c>
      <c r="E178" s="41" t="n">
        <v>0.1436</v>
      </c>
      <c r="F178" s="41" t="n">
        <v>0.1441</v>
      </c>
      <c r="G178" s="41" t="n">
        <v>0.1446</v>
      </c>
      <c r="H178" s="41" t="n">
        <v>0.1446</v>
      </c>
      <c r="I178" s="41" t="n">
        <v>0.1456</v>
      </c>
      <c r="J178" s="41" t="n">
        <v>0.1456</v>
      </c>
      <c r="K178" s="41" t="n">
        <v>0.1456</v>
      </c>
      <c r="L178" s="41" t="n">
        <v>0.1456</v>
      </c>
      <c r="M178" s="41" t="n">
        <v>0.1451</v>
      </c>
      <c r="N178" s="41" t="n">
        <v>0.1451</v>
      </c>
      <c r="O178" s="41" t="n">
        <v>0.1451</v>
      </c>
      <c r="P178" s="41" t="n">
        <v>0.1426</v>
      </c>
      <c r="Q178" s="41" t="n">
        <v>0.1401</v>
      </c>
      <c r="R178" s="41" t="n">
        <v>0.1401</v>
      </c>
      <c r="S178" s="41" t="n">
        <v>0.1401</v>
      </c>
      <c r="T178" s="41" t="n">
        <v>0.1401</v>
      </c>
      <c r="U178" s="41" t="n">
        <v>0.1416</v>
      </c>
      <c r="V178" s="41" t="n">
        <v>0.1436</v>
      </c>
      <c r="W178" s="41" t="n">
        <v>0.1436</v>
      </c>
      <c r="X178" s="41" t="n">
        <v>0.1461</v>
      </c>
      <c r="Y178" s="41" t="n">
        <v>0.1461</v>
      </c>
      <c r="Z178" s="41" t="n">
        <v>0.1411</v>
      </c>
      <c r="AA178" s="41" t="n">
        <v>0.1411</v>
      </c>
      <c r="AB178" s="41" t="n">
        <v>0.1411</v>
      </c>
      <c r="AC178" s="41" t="n">
        <v>0.1411</v>
      </c>
      <c r="AD178" s="41" t="n">
        <v>0.1411</v>
      </c>
      <c r="AE178" s="41" t="n">
        <v>0.1391</v>
      </c>
      <c r="AF178" s="0" t="n">
        <f aca="false">AVERAGE(B178:AE178)</f>
        <v>0.142933333333333</v>
      </c>
    </row>
    <row r="179" customFormat="false" ht="12.75" hidden="false" customHeight="false" outlineLevel="0" collapsed="false">
      <c r="A179" s="39" t="n">
        <v>42370</v>
      </c>
      <c r="B179" s="40" t="n">
        <v>0.1412</v>
      </c>
      <c r="C179" s="41" t="n">
        <v>0.1412</v>
      </c>
      <c r="D179" s="41" t="n">
        <v>0.1412</v>
      </c>
      <c r="E179" s="41" t="n">
        <v>0.1432</v>
      </c>
      <c r="F179" s="41" t="n">
        <v>0.1437</v>
      </c>
      <c r="G179" s="41" t="n">
        <v>0.1442</v>
      </c>
      <c r="H179" s="41" t="n">
        <v>0.1442</v>
      </c>
      <c r="I179" s="41" t="n">
        <v>0.1452</v>
      </c>
      <c r="J179" s="41" t="n">
        <v>0.1452</v>
      </c>
      <c r="K179" s="41" t="n">
        <v>0.1452</v>
      </c>
      <c r="L179" s="41" t="n">
        <v>0.1452</v>
      </c>
      <c r="M179" s="41" t="n">
        <v>0.1447</v>
      </c>
      <c r="N179" s="41" t="n">
        <v>0.1447</v>
      </c>
      <c r="O179" s="41" t="n">
        <v>0.1447</v>
      </c>
      <c r="P179" s="41" t="n">
        <v>0.1422</v>
      </c>
      <c r="Q179" s="41" t="n">
        <v>0.1397</v>
      </c>
      <c r="R179" s="41" t="n">
        <v>0.1397</v>
      </c>
      <c r="S179" s="41" t="n">
        <v>0.1397</v>
      </c>
      <c r="T179" s="41" t="n">
        <v>0.1397</v>
      </c>
      <c r="U179" s="41" t="n">
        <v>0.1412</v>
      </c>
      <c r="V179" s="41" t="n">
        <v>0.1432</v>
      </c>
      <c r="W179" s="41" t="n">
        <v>0.1432</v>
      </c>
      <c r="X179" s="41" t="n">
        <v>0.1457</v>
      </c>
      <c r="Y179" s="41" t="n">
        <v>0.1457</v>
      </c>
      <c r="Z179" s="41" t="n">
        <v>0.1407</v>
      </c>
      <c r="AA179" s="41" t="n">
        <v>0.1407</v>
      </c>
      <c r="AB179" s="41" t="n">
        <v>0.1407</v>
      </c>
      <c r="AC179" s="41" t="n">
        <v>0.1407</v>
      </c>
      <c r="AD179" s="41" t="n">
        <v>0.1407</v>
      </c>
      <c r="AE179" s="41" t="n">
        <v>0.1387</v>
      </c>
      <c r="AF179" s="0" t="n">
        <f aca="false">AVERAGE(B179:AE179)</f>
        <v>0.142533333333333</v>
      </c>
    </row>
    <row r="180" customFormat="false" ht="12.75" hidden="false" customHeight="false" outlineLevel="0" collapsed="false">
      <c r="A180" s="39" t="n">
        <v>42401</v>
      </c>
      <c r="B180" s="40" t="n">
        <v>0.1408</v>
      </c>
      <c r="C180" s="41" t="n">
        <v>0.1408</v>
      </c>
      <c r="D180" s="41" t="n">
        <v>0.1408</v>
      </c>
      <c r="E180" s="41" t="n">
        <v>0.1428</v>
      </c>
      <c r="F180" s="41" t="n">
        <v>0.1433</v>
      </c>
      <c r="G180" s="41" t="n">
        <v>0.1438</v>
      </c>
      <c r="H180" s="41" t="n">
        <v>0.1438</v>
      </c>
      <c r="I180" s="41" t="n">
        <v>0.1448</v>
      </c>
      <c r="J180" s="41" t="n">
        <v>0.1448</v>
      </c>
      <c r="K180" s="41" t="n">
        <v>0.1448</v>
      </c>
      <c r="L180" s="41" t="n">
        <v>0.1448</v>
      </c>
      <c r="M180" s="41" t="n">
        <v>0.1443</v>
      </c>
      <c r="N180" s="41" t="n">
        <v>0.1443</v>
      </c>
      <c r="O180" s="41" t="n">
        <v>0.1443</v>
      </c>
      <c r="P180" s="41" t="n">
        <v>0.1418</v>
      </c>
      <c r="Q180" s="41" t="n">
        <v>0.1393</v>
      </c>
      <c r="R180" s="41" t="n">
        <v>0.1393</v>
      </c>
      <c r="S180" s="41" t="n">
        <v>0.1393</v>
      </c>
      <c r="T180" s="41" t="n">
        <v>0.1393</v>
      </c>
      <c r="U180" s="41" t="n">
        <v>0.1408</v>
      </c>
      <c r="V180" s="41" t="n">
        <v>0.1428</v>
      </c>
      <c r="W180" s="41" t="n">
        <v>0.1428</v>
      </c>
      <c r="X180" s="41" t="n">
        <v>0.1453</v>
      </c>
      <c r="Y180" s="41" t="n">
        <v>0.1453</v>
      </c>
      <c r="Z180" s="41" t="n">
        <v>0.1403</v>
      </c>
      <c r="AA180" s="41" t="n">
        <v>0.1403</v>
      </c>
      <c r="AB180" s="41" t="n">
        <v>0.1403</v>
      </c>
      <c r="AC180" s="41" t="n">
        <v>0.1403</v>
      </c>
      <c r="AD180" s="41" t="n">
        <v>0.1403</v>
      </c>
      <c r="AE180" s="41" t="n">
        <v>0.1383</v>
      </c>
      <c r="AF180" s="0" t="n">
        <f aca="false">AVERAGE(B180:AE180)</f>
        <v>0.142133333333333</v>
      </c>
    </row>
    <row r="181" customFormat="false" ht="12.75" hidden="false" customHeight="false" outlineLevel="0" collapsed="false">
      <c r="A181" s="39" t="n">
        <v>42430</v>
      </c>
      <c r="B181" s="40" t="n">
        <v>0.1404</v>
      </c>
      <c r="C181" s="41" t="n">
        <v>0.1404</v>
      </c>
      <c r="D181" s="41" t="n">
        <v>0.1404</v>
      </c>
      <c r="E181" s="41" t="n">
        <v>0.1424</v>
      </c>
      <c r="F181" s="41" t="n">
        <v>0.1429</v>
      </c>
      <c r="G181" s="41" t="n">
        <v>0.1434</v>
      </c>
      <c r="H181" s="41" t="n">
        <v>0.1434</v>
      </c>
      <c r="I181" s="41" t="n">
        <v>0.1444</v>
      </c>
      <c r="J181" s="41" t="n">
        <v>0.1444</v>
      </c>
      <c r="K181" s="41" t="n">
        <v>0.1444</v>
      </c>
      <c r="L181" s="41" t="n">
        <v>0.1444</v>
      </c>
      <c r="M181" s="41" t="n">
        <v>0.1439</v>
      </c>
      <c r="N181" s="41" t="n">
        <v>0.1439</v>
      </c>
      <c r="O181" s="41" t="n">
        <v>0.1439</v>
      </c>
      <c r="P181" s="41" t="n">
        <v>0.1414</v>
      </c>
      <c r="Q181" s="41" t="n">
        <v>0.1389</v>
      </c>
      <c r="R181" s="41" t="n">
        <v>0.1389</v>
      </c>
      <c r="S181" s="41" t="n">
        <v>0.1389</v>
      </c>
      <c r="T181" s="41" t="n">
        <v>0.1389</v>
      </c>
      <c r="U181" s="41" t="n">
        <v>0.1404</v>
      </c>
      <c r="V181" s="41" t="n">
        <v>0.1424</v>
      </c>
      <c r="W181" s="41" t="n">
        <v>0.1424</v>
      </c>
      <c r="X181" s="41" t="n">
        <v>0.1449</v>
      </c>
      <c r="Y181" s="41" t="n">
        <v>0.1449</v>
      </c>
      <c r="Z181" s="41" t="n">
        <v>0.1399</v>
      </c>
      <c r="AA181" s="41" t="n">
        <v>0.1399</v>
      </c>
      <c r="AB181" s="41" t="n">
        <v>0.1399</v>
      </c>
      <c r="AC181" s="41" t="n">
        <v>0.1399</v>
      </c>
      <c r="AD181" s="41" t="n">
        <v>0.1399</v>
      </c>
      <c r="AE181" s="41" t="n">
        <v>0.1379</v>
      </c>
      <c r="AF181" s="0" t="n">
        <f aca="false">AVERAGE(B181:AE181)</f>
        <v>0.141733333333333</v>
      </c>
    </row>
    <row r="182" customFormat="false" ht="12.75" hidden="false" customHeight="false" outlineLevel="0" collapsed="false">
      <c r="A182" s="39" t="n">
        <v>42461</v>
      </c>
      <c r="B182" s="40" t="n">
        <v>0.14</v>
      </c>
      <c r="C182" s="41" t="n">
        <v>0.14</v>
      </c>
      <c r="D182" s="41" t="n">
        <v>0.14</v>
      </c>
      <c r="E182" s="41" t="n">
        <v>0.142</v>
      </c>
      <c r="F182" s="41" t="n">
        <v>0.1425</v>
      </c>
      <c r="G182" s="41" t="n">
        <v>0.143</v>
      </c>
      <c r="H182" s="41" t="n">
        <v>0.143</v>
      </c>
      <c r="I182" s="41" t="n">
        <v>0.144</v>
      </c>
      <c r="J182" s="41" t="n">
        <v>0.144</v>
      </c>
      <c r="K182" s="41" t="n">
        <v>0.144</v>
      </c>
      <c r="L182" s="41" t="n">
        <v>0.144</v>
      </c>
      <c r="M182" s="41" t="n">
        <v>0.1435</v>
      </c>
      <c r="N182" s="41" t="n">
        <v>0.1435</v>
      </c>
      <c r="O182" s="41" t="n">
        <v>0.1435</v>
      </c>
      <c r="P182" s="41" t="n">
        <v>0.141</v>
      </c>
      <c r="Q182" s="41" t="n">
        <v>0.1385</v>
      </c>
      <c r="R182" s="41" t="n">
        <v>0.1385</v>
      </c>
      <c r="S182" s="41" t="n">
        <v>0.1385</v>
      </c>
      <c r="T182" s="41" t="n">
        <v>0.1385</v>
      </c>
      <c r="U182" s="41" t="n">
        <v>0.14</v>
      </c>
      <c r="V182" s="41" t="n">
        <v>0.142</v>
      </c>
      <c r="W182" s="41" t="n">
        <v>0.142</v>
      </c>
      <c r="X182" s="41" t="n">
        <v>0.1445</v>
      </c>
      <c r="Y182" s="41" t="n">
        <v>0.1445</v>
      </c>
      <c r="Z182" s="41" t="n">
        <v>0.1395</v>
      </c>
      <c r="AA182" s="41" t="n">
        <v>0.1395</v>
      </c>
      <c r="AB182" s="41" t="n">
        <v>0.1395</v>
      </c>
      <c r="AC182" s="41" t="n">
        <v>0.1395</v>
      </c>
      <c r="AD182" s="41" t="n">
        <v>0.1395</v>
      </c>
      <c r="AE182" s="41" t="n">
        <v>0.1375</v>
      </c>
      <c r="AF182" s="0" t="n">
        <f aca="false">AVERAGE(B182:AE182)</f>
        <v>0.141333333333333</v>
      </c>
    </row>
    <row r="183" customFormat="false" ht="12.75" hidden="false" customHeight="false" outlineLevel="0" collapsed="false">
      <c r="A183" s="39" t="n">
        <v>42491</v>
      </c>
      <c r="B183" s="40" t="n">
        <v>0.1396</v>
      </c>
      <c r="C183" s="41" t="n">
        <v>0.1396</v>
      </c>
      <c r="D183" s="41" t="n">
        <v>0.1396</v>
      </c>
      <c r="E183" s="41" t="n">
        <v>0.1416</v>
      </c>
      <c r="F183" s="41" t="n">
        <v>0.1421</v>
      </c>
      <c r="G183" s="41" t="n">
        <v>0.1426</v>
      </c>
      <c r="H183" s="41" t="n">
        <v>0.1426</v>
      </c>
      <c r="I183" s="41" t="n">
        <v>0.1436</v>
      </c>
      <c r="J183" s="41" t="n">
        <v>0.1436</v>
      </c>
      <c r="K183" s="41" t="n">
        <v>0.1436</v>
      </c>
      <c r="L183" s="41" t="n">
        <v>0.1436</v>
      </c>
      <c r="M183" s="41" t="n">
        <v>0.1431</v>
      </c>
      <c r="N183" s="41" t="n">
        <v>0.1431</v>
      </c>
      <c r="O183" s="41" t="n">
        <v>0.1431</v>
      </c>
      <c r="P183" s="41" t="n">
        <v>0.1406</v>
      </c>
      <c r="Q183" s="41" t="n">
        <v>0.1381</v>
      </c>
      <c r="R183" s="41" t="n">
        <v>0.1381</v>
      </c>
      <c r="S183" s="41" t="n">
        <v>0.1381</v>
      </c>
      <c r="T183" s="41" t="n">
        <v>0.1381</v>
      </c>
      <c r="U183" s="41" t="n">
        <v>0.1396</v>
      </c>
      <c r="V183" s="41" t="n">
        <v>0.1416</v>
      </c>
      <c r="W183" s="41" t="n">
        <v>0.1416</v>
      </c>
      <c r="X183" s="41" t="n">
        <v>0.1441</v>
      </c>
      <c r="Y183" s="41" t="n">
        <v>0.1441</v>
      </c>
      <c r="Z183" s="41" t="n">
        <v>0.1391</v>
      </c>
      <c r="AA183" s="41" t="n">
        <v>0.1391</v>
      </c>
      <c r="AB183" s="41" t="n">
        <v>0.1391</v>
      </c>
      <c r="AC183" s="41" t="n">
        <v>0.1391</v>
      </c>
      <c r="AD183" s="41" t="n">
        <v>0.1391</v>
      </c>
      <c r="AE183" s="41" t="n">
        <v>0.1371</v>
      </c>
      <c r="AF183" s="0" t="n">
        <f aca="false">AVERAGE(B183:AE183)</f>
        <v>0.140933333333333</v>
      </c>
    </row>
    <row r="184" customFormat="false" ht="12.75" hidden="false" customHeight="false" outlineLevel="0" collapsed="false">
      <c r="A184" s="39" t="n">
        <v>42522</v>
      </c>
      <c r="B184" s="40" t="n">
        <v>0.1392</v>
      </c>
      <c r="C184" s="41" t="n">
        <v>0.1392</v>
      </c>
      <c r="D184" s="41" t="n">
        <v>0.1392</v>
      </c>
      <c r="E184" s="41" t="n">
        <v>0.1412</v>
      </c>
      <c r="F184" s="41" t="n">
        <v>0.1417</v>
      </c>
      <c r="G184" s="41" t="n">
        <v>0.1422</v>
      </c>
      <c r="H184" s="41" t="n">
        <v>0.1422</v>
      </c>
      <c r="I184" s="41" t="n">
        <v>0.1432</v>
      </c>
      <c r="J184" s="41" t="n">
        <v>0.1432</v>
      </c>
      <c r="K184" s="41" t="n">
        <v>0.1432</v>
      </c>
      <c r="L184" s="41" t="n">
        <v>0.1432</v>
      </c>
      <c r="M184" s="41" t="n">
        <v>0.1427</v>
      </c>
      <c r="N184" s="41" t="n">
        <v>0.1427</v>
      </c>
      <c r="O184" s="41" t="n">
        <v>0.1427</v>
      </c>
      <c r="P184" s="41" t="n">
        <v>0.1402</v>
      </c>
      <c r="Q184" s="41" t="n">
        <v>0.1377</v>
      </c>
      <c r="R184" s="41" t="n">
        <v>0.1377</v>
      </c>
      <c r="S184" s="41" t="n">
        <v>0.1377</v>
      </c>
      <c r="T184" s="41" t="n">
        <v>0.1377</v>
      </c>
      <c r="U184" s="41" t="n">
        <v>0.1392</v>
      </c>
      <c r="V184" s="41" t="n">
        <v>0.1412</v>
      </c>
      <c r="W184" s="41" t="n">
        <v>0.1412</v>
      </c>
      <c r="X184" s="41" t="n">
        <v>0.1437</v>
      </c>
      <c r="Y184" s="41" t="n">
        <v>0.1437</v>
      </c>
      <c r="Z184" s="41" t="n">
        <v>0.1387</v>
      </c>
      <c r="AA184" s="41" t="n">
        <v>0.1387</v>
      </c>
      <c r="AB184" s="41" t="n">
        <v>0.1387</v>
      </c>
      <c r="AC184" s="41" t="n">
        <v>0.1387</v>
      </c>
      <c r="AD184" s="41" t="n">
        <v>0.1387</v>
      </c>
      <c r="AE184" s="41" t="n">
        <v>0.1367</v>
      </c>
      <c r="AF184" s="0" t="n">
        <f aca="false">AVERAGE(B184:AE184)</f>
        <v>0.140533333333333</v>
      </c>
    </row>
    <row r="185" customFormat="false" ht="12.75" hidden="false" customHeight="false" outlineLevel="0" collapsed="false">
      <c r="A185" s="39" t="n">
        <v>42552</v>
      </c>
      <c r="B185" s="40" t="n">
        <v>0.1388</v>
      </c>
      <c r="C185" s="41" t="n">
        <v>0.1388</v>
      </c>
      <c r="D185" s="41" t="n">
        <v>0.1388</v>
      </c>
      <c r="E185" s="41" t="n">
        <v>0.1408</v>
      </c>
      <c r="F185" s="41" t="n">
        <v>0.1413</v>
      </c>
      <c r="G185" s="41" t="n">
        <v>0.1418</v>
      </c>
      <c r="H185" s="41" t="n">
        <v>0.1418</v>
      </c>
      <c r="I185" s="41" t="n">
        <v>0.1428</v>
      </c>
      <c r="J185" s="41" t="n">
        <v>0.1428</v>
      </c>
      <c r="K185" s="41" t="n">
        <v>0.1428</v>
      </c>
      <c r="L185" s="41" t="n">
        <v>0.1428</v>
      </c>
      <c r="M185" s="41" t="n">
        <v>0.1423</v>
      </c>
      <c r="N185" s="41" t="n">
        <v>0.1423</v>
      </c>
      <c r="O185" s="41" t="n">
        <v>0.1423</v>
      </c>
      <c r="P185" s="41" t="n">
        <v>0.1398</v>
      </c>
      <c r="Q185" s="41" t="n">
        <v>0.1373</v>
      </c>
      <c r="R185" s="41" t="n">
        <v>0.1373</v>
      </c>
      <c r="S185" s="41" t="n">
        <v>0.1373</v>
      </c>
      <c r="T185" s="41" t="n">
        <v>0.1373</v>
      </c>
      <c r="U185" s="41" t="n">
        <v>0.1388</v>
      </c>
      <c r="V185" s="41" t="n">
        <v>0.1408</v>
      </c>
      <c r="W185" s="41" t="n">
        <v>0.1408</v>
      </c>
      <c r="X185" s="41" t="n">
        <v>0.1433</v>
      </c>
      <c r="Y185" s="41" t="n">
        <v>0.1433</v>
      </c>
      <c r="Z185" s="41" t="n">
        <v>0.1383</v>
      </c>
      <c r="AA185" s="41" t="n">
        <v>0.1383</v>
      </c>
      <c r="AB185" s="41" t="n">
        <v>0.1383</v>
      </c>
      <c r="AC185" s="41" t="n">
        <v>0.1383</v>
      </c>
      <c r="AD185" s="41" t="n">
        <v>0.1383</v>
      </c>
      <c r="AE185" s="41" t="n">
        <v>0.1363</v>
      </c>
      <c r="AF185" s="0" t="n">
        <f aca="false">AVERAGE(B185:AE185)</f>
        <v>0.140133333333333</v>
      </c>
    </row>
    <row r="186" customFormat="false" ht="12.75" hidden="false" customHeight="false" outlineLevel="0" collapsed="false">
      <c r="A186" s="39" t="n">
        <v>42583</v>
      </c>
      <c r="B186" s="40" t="n">
        <v>0.1384</v>
      </c>
      <c r="C186" s="41" t="n">
        <v>0.1384</v>
      </c>
      <c r="D186" s="41" t="n">
        <v>0.1384</v>
      </c>
      <c r="E186" s="41" t="n">
        <v>0.1404</v>
      </c>
      <c r="F186" s="41" t="n">
        <v>0.1409</v>
      </c>
      <c r="G186" s="41" t="n">
        <v>0.1414</v>
      </c>
      <c r="H186" s="41" t="n">
        <v>0.1414</v>
      </c>
      <c r="I186" s="41" t="n">
        <v>0.1424</v>
      </c>
      <c r="J186" s="41" t="n">
        <v>0.1424</v>
      </c>
      <c r="K186" s="41" t="n">
        <v>0.1424</v>
      </c>
      <c r="L186" s="41" t="n">
        <v>0.1424</v>
      </c>
      <c r="M186" s="41" t="n">
        <v>0.1419</v>
      </c>
      <c r="N186" s="41" t="n">
        <v>0.1419</v>
      </c>
      <c r="O186" s="41" t="n">
        <v>0.1419</v>
      </c>
      <c r="P186" s="41" t="n">
        <v>0.1394</v>
      </c>
      <c r="Q186" s="41" t="n">
        <v>0.1369</v>
      </c>
      <c r="R186" s="41" t="n">
        <v>0.1369</v>
      </c>
      <c r="S186" s="41" t="n">
        <v>0.1369</v>
      </c>
      <c r="T186" s="41" t="n">
        <v>0.1369</v>
      </c>
      <c r="U186" s="41" t="n">
        <v>0.1384</v>
      </c>
      <c r="V186" s="41" t="n">
        <v>0.1404</v>
      </c>
      <c r="W186" s="41" t="n">
        <v>0.1404</v>
      </c>
      <c r="X186" s="41" t="n">
        <v>0.1429</v>
      </c>
      <c r="Y186" s="41" t="n">
        <v>0.1429</v>
      </c>
      <c r="Z186" s="41" t="n">
        <v>0.1379</v>
      </c>
      <c r="AA186" s="41" t="n">
        <v>0.1379</v>
      </c>
      <c r="AB186" s="41" t="n">
        <v>0.1379</v>
      </c>
      <c r="AC186" s="41" t="n">
        <v>0.1379</v>
      </c>
      <c r="AD186" s="41" t="n">
        <v>0.1379</v>
      </c>
      <c r="AE186" s="41" t="n">
        <v>0.1359</v>
      </c>
      <c r="AF186" s="0" t="n">
        <f aca="false">AVERAGE(B186:AE186)</f>
        <v>0.139733333333333</v>
      </c>
    </row>
    <row r="187" customFormat="false" ht="12.75" hidden="false" customHeight="false" outlineLevel="0" collapsed="false">
      <c r="A187" s="39" t="n">
        <v>42614</v>
      </c>
      <c r="B187" s="40" t="n">
        <v>0.138</v>
      </c>
      <c r="C187" s="41" t="n">
        <v>0.138</v>
      </c>
      <c r="D187" s="41" t="n">
        <v>0.138</v>
      </c>
      <c r="E187" s="41" t="n">
        <v>0.14</v>
      </c>
      <c r="F187" s="41" t="n">
        <v>0.1405</v>
      </c>
      <c r="G187" s="41" t="n">
        <v>0.141</v>
      </c>
      <c r="H187" s="41" t="n">
        <v>0.141</v>
      </c>
      <c r="I187" s="41" t="n">
        <v>0.142</v>
      </c>
      <c r="J187" s="41" t="n">
        <v>0.142</v>
      </c>
      <c r="K187" s="41" t="n">
        <v>0.142</v>
      </c>
      <c r="L187" s="41" t="n">
        <v>0.142</v>
      </c>
      <c r="M187" s="41" t="n">
        <v>0.1415</v>
      </c>
      <c r="N187" s="41" t="n">
        <v>0.1415</v>
      </c>
      <c r="O187" s="41" t="n">
        <v>0.1415</v>
      </c>
      <c r="P187" s="41" t="n">
        <v>0.139</v>
      </c>
      <c r="Q187" s="41" t="n">
        <v>0.1365</v>
      </c>
      <c r="R187" s="41" t="n">
        <v>0.1365</v>
      </c>
      <c r="S187" s="41" t="n">
        <v>0.1365</v>
      </c>
      <c r="T187" s="41" t="n">
        <v>0.1365</v>
      </c>
      <c r="U187" s="41" t="n">
        <v>0.138</v>
      </c>
      <c r="V187" s="41" t="n">
        <v>0.14</v>
      </c>
      <c r="W187" s="41" t="n">
        <v>0.14</v>
      </c>
      <c r="X187" s="41" t="n">
        <v>0.1425</v>
      </c>
      <c r="Y187" s="41" t="n">
        <v>0.1425</v>
      </c>
      <c r="Z187" s="41" t="n">
        <v>0.1375</v>
      </c>
      <c r="AA187" s="41" t="n">
        <v>0.1375</v>
      </c>
      <c r="AB187" s="41" t="n">
        <v>0.1375</v>
      </c>
      <c r="AC187" s="41" t="n">
        <v>0.1375</v>
      </c>
      <c r="AD187" s="41" t="n">
        <v>0.1375</v>
      </c>
      <c r="AE187" s="41" t="n">
        <v>0.1355</v>
      </c>
      <c r="AF187" s="0" t="n">
        <f aca="false">AVERAGE(B187:AE187)</f>
        <v>0.139333333333333</v>
      </c>
    </row>
    <row r="188" customFormat="false" ht="12.75" hidden="false" customHeight="false" outlineLevel="0" collapsed="false">
      <c r="A188" s="39" t="n">
        <v>42644</v>
      </c>
      <c r="B188" s="40" t="n">
        <v>0.1376</v>
      </c>
      <c r="C188" s="41" t="n">
        <v>0.1376</v>
      </c>
      <c r="D188" s="41" t="n">
        <v>0.1376</v>
      </c>
      <c r="E188" s="41" t="n">
        <v>0.1396</v>
      </c>
      <c r="F188" s="41" t="n">
        <v>0.1401</v>
      </c>
      <c r="G188" s="41" t="n">
        <v>0.1406</v>
      </c>
      <c r="H188" s="41" t="n">
        <v>0.1406</v>
      </c>
      <c r="I188" s="41" t="n">
        <v>0.1416</v>
      </c>
      <c r="J188" s="41" t="n">
        <v>0.1416</v>
      </c>
      <c r="K188" s="41" t="n">
        <v>0.1416</v>
      </c>
      <c r="L188" s="41" t="n">
        <v>0.1416</v>
      </c>
      <c r="M188" s="41" t="n">
        <v>0.1411</v>
      </c>
      <c r="N188" s="41" t="n">
        <v>0.1411</v>
      </c>
      <c r="O188" s="41" t="n">
        <v>0.1411</v>
      </c>
      <c r="P188" s="41" t="n">
        <v>0.1386</v>
      </c>
      <c r="Q188" s="41" t="n">
        <v>0.1361</v>
      </c>
      <c r="R188" s="41" t="n">
        <v>0.1361</v>
      </c>
      <c r="S188" s="41" t="n">
        <v>0.1361</v>
      </c>
      <c r="T188" s="41" t="n">
        <v>0.1361</v>
      </c>
      <c r="U188" s="41" t="n">
        <v>0.1376</v>
      </c>
      <c r="V188" s="41" t="n">
        <v>0.1396</v>
      </c>
      <c r="W188" s="41" t="n">
        <v>0.1396</v>
      </c>
      <c r="X188" s="41" t="n">
        <v>0.1421</v>
      </c>
      <c r="Y188" s="41" t="n">
        <v>0.1421</v>
      </c>
      <c r="Z188" s="41" t="n">
        <v>0.1371</v>
      </c>
      <c r="AA188" s="41" t="n">
        <v>0.1371</v>
      </c>
      <c r="AB188" s="41" t="n">
        <v>0.1371</v>
      </c>
      <c r="AC188" s="41" t="n">
        <v>0.1371</v>
      </c>
      <c r="AD188" s="41" t="n">
        <v>0.1371</v>
      </c>
      <c r="AE188" s="41" t="n">
        <v>0.1351</v>
      </c>
      <c r="AF188" s="0" t="n">
        <f aca="false">AVERAGE(B188:AE188)</f>
        <v>0.138933333333333</v>
      </c>
    </row>
    <row r="189" customFormat="false" ht="12.75" hidden="false" customHeight="false" outlineLevel="0" collapsed="false">
      <c r="A189" s="39" t="n">
        <v>42675</v>
      </c>
      <c r="B189" s="40" t="n">
        <v>0.1372</v>
      </c>
      <c r="C189" s="41" t="n">
        <v>0.1372</v>
      </c>
      <c r="D189" s="41" t="n">
        <v>0.1372</v>
      </c>
      <c r="E189" s="41" t="n">
        <v>0.1392</v>
      </c>
      <c r="F189" s="41" t="n">
        <v>0.1397</v>
      </c>
      <c r="G189" s="41" t="n">
        <v>0.1402</v>
      </c>
      <c r="H189" s="41" t="n">
        <v>0.1402</v>
      </c>
      <c r="I189" s="41" t="n">
        <v>0.1412</v>
      </c>
      <c r="J189" s="41" t="n">
        <v>0.1412</v>
      </c>
      <c r="K189" s="41" t="n">
        <v>0.1412</v>
      </c>
      <c r="L189" s="41" t="n">
        <v>0.1412</v>
      </c>
      <c r="M189" s="41" t="n">
        <v>0.1407</v>
      </c>
      <c r="N189" s="41" t="n">
        <v>0.1407</v>
      </c>
      <c r="O189" s="41" t="n">
        <v>0.1407</v>
      </c>
      <c r="P189" s="41" t="n">
        <v>0.1382</v>
      </c>
      <c r="Q189" s="41" t="n">
        <v>0.1357</v>
      </c>
      <c r="R189" s="41" t="n">
        <v>0.1357</v>
      </c>
      <c r="S189" s="41" t="n">
        <v>0.1357</v>
      </c>
      <c r="T189" s="41" t="n">
        <v>0.1357</v>
      </c>
      <c r="U189" s="41" t="n">
        <v>0.1372</v>
      </c>
      <c r="V189" s="41" t="n">
        <v>0.1392</v>
      </c>
      <c r="W189" s="41" t="n">
        <v>0.1392</v>
      </c>
      <c r="X189" s="41" t="n">
        <v>0.1417</v>
      </c>
      <c r="Y189" s="41" t="n">
        <v>0.1417</v>
      </c>
      <c r="Z189" s="41" t="n">
        <v>0.1367</v>
      </c>
      <c r="AA189" s="41" t="n">
        <v>0.1367</v>
      </c>
      <c r="AB189" s="41" t="n">
        <v>0.1367</v>
      </c>
      <c r="AC189" s="41" t="n">
        <v>0.1367</v>
      </c>
      <c r="AD189" s="41" t="n">
        <v>0.1367</v>
      </c>
      <c r="AE189" s="41" t="n">
        <v>0.1347</v>
      </c>
      <c r="AF189" s="0" t="n">
        <f aca="false">AVERAGE(B189:AE189)</f>
        <v>0.138533333333333</v>
      </c>
    </row>
    <row r="190" customFormat="false" ht="12.75" hidden="false" customHeight="false" outlineLevel="0" collapsed="false">
      <c r="A190" s="39" t="n">
        <v>42705</v>
      </c>
      <c r="B190" s="40" t="n">
        <v>0.1368</v>
      </c>
      <c r="C190" s="41" t="n">
        <v>0.1368</v>
      </c>
      <c r="D190" s="41" t="n">
        <v>0.1368</v>
      </c>
      <c r="E190" s="41" t="n">
        <v>0.1388</v>
      </c>
      <c r="F190" s="41" t="n">
        <v>0.1393</v>
      </c>
      <c r="G190" s="41" t="n">
        <v>0.1398</v>
      </c>
      <c r="H190" s="41" t="n">
        <v>0.1398</v>
      </c>
      <c r="I190" s="41" t="n">
        <v>0.1408</v>
      </c>
      <c r="J190" s="41" t="n">
        <v>0.1408</v>
      </c>
      <c r="K190" s="41" t="n">
        <v>0.1408</v>
      </c>
      <c r="L190" s="41" t="n">
        <v>0.1408</v>
      </c>
      <c r="M190" s="41" t="n">
        <v>0.1403</v>
      </c>
      <c r="N190" s="41" t="n">
        <v>0.1403</v>
      </c>
      <c r="O190" s="41" t="n">
        <v>0.1403</v>
      </c>
      <c r="P190" s="41" t="n">
        <v>0.1378</v>
      </c>
      <c r="Q190" s="41" t="n">
        <v>0.1353</v>
      </c>
      <c r="R190" s="41" t="n">
        <v>0.1353</v>
      </c>
      <c r="S190" s="41" t="n">
        <v>0.1353</v>
      </c>
      <c r="T190" s="41" t="n">
        <v>0.1353</v>
      </c>
      <c r="U190" s="41" t="n">
        <v>0.1368</v>
      </c>
      <c r="V190" s="41" t="n">
        <v>0.1388</v>
      </c>
      <c r="W190" s="41" t="n">
        <v>0.1388</v>
      </c>
      <c r="X190" s="41" t="n">
        <v>0.1413</v>
      </c>
      <c r="Y190" s="41" t="n">
        <v>0.1413</v>
      </c>
      <c r="Z190" s="41" t="n">
        <v>0.1363</v>
      </c>
      <c r="AA190" s="41" t="n">
        <v>0.1363</v>
      </c>
      <c r="AB190" s="41" t="n">
        <v>0.1363</v>
      </c>
      <c r="AC190" s="41" t="n">
        <v>0.1363</v>
      </c>
      <c r="AD190" s="41" t="n">
        <v>0.1363</v>
      </c>
      <c r="AE190" s="41" t="n">
        <v>0.1343</v>
      </c>
      <c r="AF190" s="0" t="n">
        <f aca="false">AVERAGE(B190:AE190)</f>
        <v>0.138133333333333</v>
      </c>
    </row>
    <row r="191" customFormat="false" ht="12.75" hidden="false" customHeight="false" outlineLevel="0" collapsed="false">
      <c r="A191" s="39" t="n">
        <v>42736</v>
      </c>
      <c r="B191" s="40" t="n">
        <v>0.1364</v>
      </c>
      <c r="C191" s="41" t="n">
        <v>0.1364</v>
      </c>
      <c r="D191" s="41" t="n">
        <v>0.1364</v>
      </c>
      <c r="E191" s="41" t="n">
        <v>0.1384</v>
      </c>
      <c r="F191" s="41" t="n">
        <v>0.1389</v>
      </c>
      <c r="G191" s="41" t="n">
        <v>0.1394</v>
      </c>
      <c r="H191" s="41" t="n">
        <v>0.1394</v>
      </c>
      <c r="I191" s="41" t="n">
        <v>0.1404</v>
      </c>
      <c r="J191" s="41" t="n">
        <v>0.1404</v>
      </c>
      <c r="K191" s="41" t="n">
        <v>0.1404</v>
      </c>
      <c r="L191" s="41" t="n">
        <v>0.1404</v>
      </c>
      <c r="M191" s="41" t="n">
        <v>0.1399</v>
      </c>
      <c r="N191" s="41" t="n">
        <v>0.1399</v>
      </c>
      <c r="O191" s="41" t="n">
        <v>0.1399</v>
      </c>
      <c r="P191" s="41" t="n">
        <v>0.1374</v>
      </c>
      <c r="Q191" s="41" t="n">
        <v>0.1349</v>
      </c>
      <c r="R191" s="41" t="n">
        <v>0.1349</v>
      </c>
      <c r="S191" s="41" t="n">
        <v>0.1349</v>
      </c>
      <c r="T191" s="41" t="n">
        <v>0.1349</v>
      </c>
      <c r="U191" s="41" t="n">
        <v>0.1364</v>
      </c>
      <c r="V191" s="41" t="n">
        <v>0.1384</v>
      </c>
      <c r="W191" s="41" t="n">
        <v>0.1384</v>
      </c>
      <c r="X191" s="41" t="n">
        <v>0.1409</v>
      </c>
      <c r="Y191" s="41" t="n">
        <v>0.1409</v>
      </c>
      <c r="Z191" s="41" t="n">
        <v>0.1359</v>
      </c>
      <c r="AA191" s="41" t="n">
        <v>0.1359</v>
      </c>
      <c r="AB191" s="41" t="n">
        <v>0.1359</v>
      </c>
      <c r="AC191" s="41" t="n">
        <v>0.1359</v>
      </c>
      <c r="AD191" s="41" t="n">
        <v>0.1359</v>
      </c>
      <c r="AE191" s="41" t="n">
        <v>0.1339</v>
      </c>
      <c r="AF191" s="0" t="n">
        <f aca="false">AVERAGE(B191:AE191)</f>
        <v>0.137733333333333</v>
      </c>
    </row>
    <row r="192" customFormat="false" ht="12.75" hidden="false" customHeight="false" outlineLevel="0" collapsed="false">
      <c r="A192" s="39" t="n">
        <v>42767</v>
      </c>
      <c r="B192" s="40" t="n">
        <v>0.136</v>
      </c>
      <c r="C192" s="41" t="n">
        <v>0.136</v>
      </c>
      <c r="D192" s="41" t="n">
        <v>0.136</v>
      </c>
      <c r="E192" s="41" t="n">
        <v>0.138</v>
      </c>
      <c r="F192" s="41" t="n">
        <v>0.1385</v>
      </c>
      <c r="G192" s="41" t="n">
        <v>0.139</v>
      </c>
      <c r="H192" s="41" t="n">
        <v>0.139</v>
      </c>
      <c r="I192" s="41" t="n">
        <v>0.14</v>
      </c>
      <c r="J192" s="41" t="n">
        <v>0.14</v>
      </c>
      <c r="K192" s="41" t="n">
        <v>0.14</v>
      </c>
      <c r="L192" s="41" t="n">
        <v>0.14</v>
      </c>
      <c r="M192" s="41" t="n">
        <v>0.1395</v>
      </c>
      <c r="N192" s="41" t="n">
        <v>0.1395</v>
      </c>
      <c r="O192" s="41" t="n">
        <v>0.1395</v>
      </c>
      <c r="P192" s="41" t="n">
        <v>0.137</v>
      </c>
      <c r="Q192" s="41" t="n">
        <v>0.1345</v>
      </c>
      <c r="R192" s="41" t="n">
        <v>0.1345</v>
      </c>
      <c r="S192" s="41" t="n">
        <v>0.1345</v>
      </c>
      <c r="T192" s="41" t="n">
        <v>0.1345</v>
      </c>
      <c r="U192" s="41" t="n">
        <v>0.136</v>
      </c>
      <c r="V192" s="41" t="n">
        <v>0.138</v>
      </c>
      <c r="W192" s="41" t="n">
        <v>0.138</v>
      </c>
      <c r="X192" s="41" t="n">
        <v>0.1405</v>
      </c>
      <c r="Y192" s="41" t="n">
        <v>0.1405</v>
      </c>
      <c r="Z192" s="41" t="n">
        <v>0.1355</v>
      </c>
      <c r="AA192" s="41" t="n">
        <v>0.1355</v>
      </c>
      <c r="AB192" s="41" t="n">
        <v>0.1355</v>
      </c>
      <c r="AC192" s="41" t="n">
        <v>0.1355</v>
      </c>
      <c r="AD192" s="41" t="n">
        <v>0.1355</v>
      </c>
      <c r="AE192" s="41" t="n">
        <v>0.1335</v>
      </c>
      <c r="AF192" s="0" t="n">
        <f aca="false">AVERAGE(B192:AE192)</f>
        <v>0.137333333333333</v>
      </c>
    </row>
    <row r="193" customFormat="false" ht="12.75" hidden="false" customHeight="false" outlineLevel="0" collapsed="false">
      <c r="A193" s="39" t="n">
        <v>42795</v>
      </c>
      <c r="B193" s="40" t="n">
        <v>0.1356</v>
      </c>
      <c r="C193" s="41" t="n">
        <v>0.1356</v>
      </c>
      <c r="D193" s="41" t="n">
        <v>0.1356</v>
      </c>
      <c r="E193" s="41" t="n">
        <v>0.1376</v>
      </c>
      <c r="F193" s="41" t="n">
        <v>0.1381</v>
      </c>
      <c r="G193" s="41" t="n">
        <v>0.1386</v>
      </c>
      <c r="H193" s="41" t="n">
        <v>0.1386</v>
      </c>
      <c r="I193" s="41" t="n">
        <v>0.1396</v>
      </c>
      <c r="J193" s="41" t="n">
        <v>0.1396</v>
      </c>
      <c r="K193" s="41" t="n">
        <v>0.1396</v>
      </c>
      <c r="L193" s="41" t="n">
        <v>0.1396</v>
      </c>
      <c r="M193" s="41" t="n">
        <v>0.1391</v>
      </c>
      <c r="N193" s="41" t="n">
        <v>0.1391</v>
      </c>
      <c r="O193" s="41" t="n">
        <v>0.1391</v>
      </c>
      <c r="P193" s="41" t="n">
        <v>0.1366</v>
      </c>
      <c r="Q193" s="41" t="n">
        <v>0.1341</v>
      </c>
      <c r="R193" s="41" t="n">
        <v>0.1341</v>
      </c>
      <c r="S193" s="41" t="n">
        <v>0.1341</v>
      </c>
      <c r="T193" s="41" t="n">
        <v>0.1341</v>
      </c>
      <c r="U193" s="41" t="n">
        <v>0.1356</v>
      </c>
      <c r="V193" s="41" t="n">
        <v>0.1376</v>
      </c>
      <c r="W193" s="41" t="n">
        <v>0.1376</v>
      </c>
      <c r="X193" s="41" t="n">
        <v>0.1401</v>
      </c>
      <c r="Y193" s="41" t="n">
        <v>0.1401</v>
      </c>
      <c r="Z193" s="41" t="n">
        <v>0.1351</v>
      </c>
      <c r="AA193" s="41" t="n">
        <v>0.1351</v>
      </c>
      <c r="AB193" s="41" t="n">
        <v>0.1351</v>
      </c>
      <c r="AC193" s="41" t="n">
        <v>0.1351</v>
      </c>
      <c r="AD193" s="41" t="n">
        <v>0.1351</v>
      </c>
      <c r="AE193" s="41" t="n">
        <v>0.1331</v>
      </c>
      <c r="AF193" s="0" t="n">
        <f aca="false">AVERAGE(B193:AE193)</f>
        <v>0.136933333333333</v>
      </c>
    </row>
    <row r="194" customFormat="false" ht="12.75" hidden="false" customHeight="false" outlineLevel="0" collapsed="false">
      <c r="A194" s="39" t="n">
        <v>42826</v>
      </c>
      <c r="B194" s="40" t="n">
        <v>0.1352</v>
      </c>
      <c r="C194" s="41" t="n">
        <v>0.1352</v>
      </c>
      <c r="D194" s="41" t="n">
        <v>0.1352</v>
      </c>
      <c r="E194" s="41" t="n">
        <v>0.1372</v>
      </c>
      <c r="F194" s="41" t="n">
        <v>0.1377</v>
      </c>
      <c r="G194" s="41" t="n">
        <v>0.1382</v>
      </c>
      <c r="H194" s="41" t="n">
        <v>0.1382</v>
      </c>
      <c r="I194" s="41" t="n">
        <v>0.1392</v>
      </c>
      <c r="J194" s="41" t="n">
        <v>0.1392</v>
      </c>
      <c r="K194" s="41" t="n">
        <v>0.1392</v>
      </c>
      <c r="L194" s="41" t="n">
        <v>0.1392</v>
      </c>
      <c r="M194" s="41" t="n">
        <v>0.1387</v>
      </c>
      <c r="N194" s="41" t="n">
        <v>0.1387</v>
      </c>
      <c r="O194" s="41" t="n">
        <v>0.1387</v>
      </c>
      <c r="P194" s="41" t="n">
        <v>0.1362</v>
      </c>
      <c r="Q194" s="41" t="n">
        <v>0.1337</v>
      </c>
      <c r="R194" s="41" t="n">
        <v>0.1337</v>
      </c>
      <c r="S194" s="41" t="n">
        <v>0.1337</v>
      </c>
      <c r="T194" s="41" t="n">
        <v>0.1337</v>
      </c>
      <c r="U194" s="41" t="n">
        <v>0.1352</v>
      </c>
      <c r="V194" s="41" t="n">
        <v>0.1372</v>
      </c>
      <c r="W194" s="41" t="n">
        <v>0.1372</v>
      </c>
      <c r="X194" s="41" t="n">
        <v>0.1397</v>
      </c>
      <c r="Y194" s="41" t="n">
        <v>0.1397</v>
      </c>
      <c r="Z194" s="41" t="n">
        <v>0.1347</v>
      </c>
      <c r="AA194" s="41" t="n">
        <v>0.1347</v>
      </c>
      <c r="AB194" s="41" t="n">
        <v>0.1347</v>
      </c>
      <c r="AC194" s="41" t="n">
        <v>0.1347</v>
      </c>
      <c r="AD194" s="41" t="n">
        <v>0.1347</v>
      </c>
      <c r="AE194" s="41" t="n">
        <v>0.1327</v>
      </c>
      <c r="AF194" s="0" t="n">
        <f aca="false">AVERAGE(B194:AE194)</f>
        <v>0.136533333333333</v>
      </c>
    </row>
    <row r="195" customFormat="false" ht="12.75" hidden="false" customHeight="false" outlineLevel="0" collapsed="false">
      <c r="A195" s="39" t="n">
        <v>42856</v>
      </c>
      <c r="B195" s="40" t="n">
        <v>0.1348</v>
      </c>
      <c r="C195" s="41" t="n">
        <v>0.1348</v>
      </c>
      <c r="D195" s="41" t="n">
        <v>0.1348</v>
      </c>
      <c r="E195" s="41" t="n">
        <v>0.1368</v>
      </c>
      <c r="F195" s="41" t="n">
        <v>0.1373</v>
      </c>
      <c r="G195" s="41" t="n">
        <v>0.1378</v>
      </c>
      <c r="H195" s="41" t="n">
        <v>0.1378</v>
      </c>
      <c r="I195" s="41" t="n">
        <v>0.1388</v>
      </c>
      <c r="J195" s="41" t="n">
        <v>0.1388</v>
      </c>
      <c r="K195" s="41" t="n">
        <v>0.1388</v>
      </c>
      <c r="L195" s="41" t="n">
        <v>0.1388</v>
      </c>
      <c r="M195" s="41" t="n">
        <v>0.1383</v>
      </c>
      <c r="N195" s="41" t="n">
        <v>0.1383</v>
      </c>
      <c r="O195" s="41" t="n">
        <v>0.1383</v>
      </c>
      <c r="P195" s="41" t="n">
        <v>0.1358</v>
      </c>
      <c r="Q195" s="41" t="n">
        <v>0.1333</v>
      </c>
      <c r="R195" s="41" t="n">
        <v>0.1333</v>
      </c>
      <c r="S195" s="41" t="n">
        <v>0.1333</v>
      </c>
      <c r="T195" s="41" t="n">
        <v>0.1333</v>
      </c>
      <c r="U195" s="41" t="n">
        <v>0.1348</v>
      </c>
      <c r="V195" s="41" t="n">
        <v>0.1368</v>
      </c>
      <c r="W195" s="41" t="n">
        <v>0.1368</v>
      </c>
      <c r="X195" s="41" t="n">
        <v>0.1393</v>
      </c>
      <c r="Y195" s="41" t="n">
        <v>0.1393</v>
      </c>
      <c r="Z195" s="41" t="n">
        <v>0.1343</v>
      </c>
      <c r="AA195" s="41" t="n">
        <v>0.1343</v>
      </c>
      <c r="AB195" s="41" t="n">
        <v>0.1343</v>
      </c>
      <c r="AC195" s="41" t="n">
        <v>0.1343</v>
      </c>
      <c r="AD195" s="41" t="n">
        <v>0.1343</v>
      </c>
      <c r="AE195" s="41" t="n">
        <v>0.1323</v>
      </c>
      <c r="AF195" s="0" t="n">
        <f aca="false">AVERAGE(B195:AE195)</f>
        <v>0.136133333333333</v>
      </c>
    </row>
    <row r="196" customFormat="false" ht="12.75" hidden="false" customHeight="false" outlineLevel="0" collapsed="false">
      <c r="A196" s="39" t="n">
        <v>42887</v>
      </c>
      <c r="B196" s="40" t="n">
        <v>0.1344</v>
      </c>
      <c r="C196" s="41" t="n">
        <v>0.1344</v>
      </c>
      <c r="D196" s="41" t="n">
        <v>0.1344</v>
      </c>
      <c r="E196" s="41" t="n">
        <v>0.1364</v>
      </c>
      <c r="F196" s="41" t="n">
        <v>0.1369</v>
      </c>
      <c r="G196" s="41" t="n">
        <v>0.1374</v>
      </c>
      <c r="H196" s="41" t="n">
        <v>0.1374</v>
      </c>
      <c r="I196" s="41" t="n">
        <v>0.1384</v>
      </c>
      <c r="J196" s="41" t="n">
        <v>0.1384</v>
      </c>
      <c r="K196" s="41" t="n">
        <v>0.1384</v>
      </c>
      <c r="L196" s="41" t="n">
        <v>0.1384</v>
      </c>
      <c r="M196" s="41" t="n">
        <v>0.1379</v>
      </c>
      <c r="N196" s="41" t="n">
        <v>0.1379</v>
      </c>
      <c r="O196" s="41" t="n">
        <v>0.1379</v>
      </c>
      <c r="P196" s="41" t="n">
        <v>0.1354</v>
      </c>
      <c r="Q196" s="41" t="n">
        <v>0.1329</v>
      </c>
      <c r="R196" s="41" t="n">
        <v>0.1329</v>
      </c>
      <c r="S196" s="41" t="n">
        <v>0.1329</v>
      </c>
      <c r="T196" s="41" t="n">
        <v>0.1329</v>
      </c>
      <c r="U196" s="41" t="n">
        <v>0.1344</v>
      </c>
      <c r="V196" s="41" t="n">
        <v>0.1364</v>
      </c>
      <c r="W196" s="41" t="n">
        <v>0.1364</v>
      </c>
      <c r="X196" s="41" t="n">
        <v>0.1389</v>
      </c>
      <c r="Y196" s="41" t="n">
        <v>0.1389</v>
      </c>
      <c r="Z196" s="41" t="n">
        <v>0.1339</v>
      </c>
      <c r="AA196" s="41" t="n">
        <v>0.1339</v>
      </c>
      <c r="AB196" s="41" t="n">
        <v>0.1339</v>
      </c>
      <c r="AC196" s="41" t="n">
        <v>0.1339</v>
      </c>
      <c r="AD196" s="41" t="n">
        <v>0.1339</v>
      </c>
      <c r="AE196" s="41" t="n">
        <v>0.1319</v>
      </c>
      <c r="AF196" s="0" t="n">
        <f aca="false">AVERAGE(B196:AE196)</f>
        <v>0.135733333333333</v>
      </c>
    </row>
    <row r="197" customFormat="false" ht="12.75" hidden="false" customHeight="false" outlineLevel="0" collapsed="false">
      <c r="A197" s="39" t="n">
        <v>42917</v>
      </c>
      <c r="B197" s="40" t="n">
        <v>0.134</v>
      </c>
      <c r="C197" s="41" t="n">
        <v>0.134</v>
      </c>
      <c r="D197" s="41" t="n">
        <v>0.134</v>
      </c>
      <c r="E197" s="41" t="n">
        <v>0.136</v>
      </c>
      <c r="F197" s="41" t="n">
        <v>0.1365</v>
      </c>
      <c r="G197" s="41" t="n">
        <v>0.137</v>
      </c>
      <c r="H197" s="41" t="n">
        <v>0.137</v>
      </c>
      <c r="I197" s="41" t="n">
        <v>0.138</v>
      </c>
      <c r="J197" s="41" t="n">
        <v>0.138</v>
      </c>
      <c r="K197" s="41" t="n">
        <v>0.138</v>
      </c>
      <c r="L197" s="41" t="n">
        <v>0.138</v>
      </c>
      <c r="M197" s="41" t="n">
        <v>0.1375</v>
      </c>
      <c r="N197" s="41" t="n">
        <v>0.1375</v>
      </c>
      <c r="O197" s="41" t="n">
        <v>0.1375</v>
      </c>
      <c r="P197" s="41" t="n">
        <v>0.135</v>
      </c>
      <c r="Q197" s="41" t="n">
        <v>0.1325</v>
      </c>
      <c r="R197" s="41" t="n">
        <v>0.1325</v>
      </c>
      <c r="S197" s="41" t="n">
        <v>0.1325</v>
      </c>
      <c r="T197" s="41" t="n">
        <v>0.1325</v>
      </c>
      <c r="U197" s="41" t="n">
        <v>0.134</v>
      </c>
      <c r="V197" s="41" t="n">
        <v>0.136</v>
      </c>
      <c r="W197" s="41" t="n">
        <v>0.136</v>
      </c>
      <c r="X197" s="41" t="n">
        <v>0.1385</v>
      </c>
      <c r="Y197" s="41" t="n">
        <v>0.1385</v>
      </c>
      <c r="Z197" s="41" t="n">
        <v>0.1335</v>
      </c>
      <c r="AA197" s="41" t="n">
        <v>0.1335</v>
      </c>
      <c r="AB197" s="41" t="n">
        <v>0.1335</v>
      </c>
      <c r="AC197" s="41" t="n">
        <v>0.1335</v>
      </c>
      <c r="AD197" s="41" t="n">
        <v>0.1335</v>
      </c>
      <c r="AE197" s="41" t="n">
        <v>0.1315</v>
      </c>
      <c r="AF197" s="0" t="n">
        <f aca="false">AVERAGE(B197:AE197)</f>
        <v>0.135333333333333</v>
      </c>
    </row>
    <row r="198" customFormat="false" ht="12.75" hidden="false" customHeight="false" outlineLevel="0" collapsed="false">
      <c r="A198" s="39" t="n">
        <v>42948</v>
      </c>
      <c r="B198" s="40" t="n">
        <v>0.1336</v>
      </c>
      <c r="C198" s="41" t="n">
        <v>0.1336</v>
      </c>
      <c r="D198" s="41" t="n">
        <v>0.1336</v>
      </c>
      <c r="E198" s="41" t="n">
        <v>0.1356</v>
      </c>
      <c r="F198" s="41" t="n">
        <v>0.1361</v>
      </c>
      <c r="G198" s="41" t="n">
        <v>0.1366</v>
      </c>
      <c r="H198" s="41" t="n">
        <v>0.1366</v>
      </c>
      <c r="I198" s="41" t="n">
        <v>0.1376</v>
      </c>
      <c r="J198" s="41" t="n">
        <v>0.1376</v>
      </c>
      <c r="K198" s="41" t="n">
        <v>0.1376</v>
      </c>
      <c r="L198" s="41" t="n">
        <v>0.1376</v>
      </c>
      <c r="M198" s="41" t="n">
        <v>0.1371</v>
      </c>
      <c r="N198" s="41" t="n">
        <v>0.1371</v>
      </c>
      <c r="O198" s="41" t="n">
        <v>0.1371</v>
      </c>
      <c r="P198" s="41" t="n">
        <v>0.1346</v>
      </c>
      <c r="Q198" s="41" t="n">
        <v>0.1321</v>
      </c>
      <c r="R198" s="41" t="n">
        <v>0.1321</v>
      </c>
      <c r="S198" s="41" t="n">
        <v>0.1321</v>
      </c>
      <c r="T198" s="41" t="n">
        <v>0.1321</v>
      </c>
      <c r="U198" s="41" t="n">
        <v>0.1336</v>
      </c>
      <c r="V198" s="41" t="n">
        <v>0.1356</v>
      </c>
      <c r="W198" s="41" t="n">
        <v>0.1356</v>
      </c>
      <c r="X198" s="41" t="n">
        <v>0.1381</v>
      </c>
      <c r="Y198" s="41" t="n">
        <v>0.1381</v>
      </c>
      <c r="Z198" s="41" t="n">
        <v>0.1331</v>
      </c>
      <c r="AA198" s="41" t="n">
        <v>0.1331</v>
      </c>
      <c r="AB198" s="41" t="n">
        <v>0.1331</v>
      </c>
      <c r="AC198" s="41" t="n">
        <v>0.1331</v>
      </c>
      <c r="AD198" s="41" t="n">
        <v>0.1331</v>
      </c>
      <c r="AE198" s="41" t="n">
        <v>0.1311</v>
      </c>
      <c r="AF198" s="0" t="n">
        <f aca="false">AVERAGE(B198:AE198)</f>
        <v>0.134933333333333</v>
      </c>
    </row>
    <row r="199" customFormat="false" ht="12.75" hidden="false" customHeight="false" outlineLevel="0" collapsed="false">
      <c r="A199" s="39" t="n">
        <v>42979</v>
      </c>
      <c r="B199" s="40" t="n">
        <v>0.1332</v>
      </c>
      <c r="C199" s="41" t="n">
        <v>0.1332</v>
      </c>
      <c r="D199" s="41" t="n">
        <v>0.1332</v>
      </c>
      <c r="E199" s="41" t="n">
        <v>0.1352</v>
      </c>
      <c r="F199" s="41" t="n">
        <v>0.1357</v>
      </c>
      <c r="G199" s="41" t="n">
        <v>0.1362</v>
      </c>
      <c r="H199" s="41" t="n">
        <v>0.1362</v>
      </c>
      <c r="I199" s="41" t="n">
        <v>0.1372</v>
      </c>
      <c r="J199" s="41" t="n">
        <v>0.1372</v>
      </c>
      <c r="K199" s="41" t="n">
        <v>0.1372</v>
      </c>
      <c r="L199" s="41" t="n">
        <v>0.1372</v>
      </c>
      <c r="M199" s="41" t="n">
        <v>0.1367</v>
      </c>
      <c r="N199" s="41" t="n">
        <v>0.1367</v>
      </c>
      <c r="O199" s="41" t="n">
        <v>0.1367</v>
      </c>
      <c r="P199" s="41" t="n">
        <v>0.1342</v>
      </c>
      <c r="Q199" s="41" t="n">
        <v>0.1317</v>
      </c>
      <c r="R199" s="41" t="n">
        <v>0.1317</v>
      </c>
      <c r="S199" s="41" t="n">
        <v>0.1317</v>
      </c>
      <c r="T199" s="41" t="n">
        <v>0.1317</v>
      </c>
      <c r="U199" s="41" t="n">
        <v>0.1332</v>
      </c>
      <c r="V199" s="41" t="n">
        <v>0.1352</v>
      </c>
      <c r="W199" s="41" t="n">
        <v>0.1352</v>
      </c>
      <c r="X199" s="41" t="n">
        <v>0.1377</v>
      </c>
      <c r="Y199" s="41" t="n">
        <v>0.1377</v>
      </c>
      <c r="Z199" s="41" t="n">
        <v>0.1327</v>
      </c>
      <c r="AA199" s="41" t="n">
        <v>0.1327</v>
      </c>
      <c r="AB199" s="41" t="n">
        <v>0.1327</v>
      </c>
      <c r="AC199" s="41" t="n">
        <v>0.1327</v>
      </c>
      <c r="AD199" s="41" t="n">
        <v>0.1327</v>
      </c>
      <c r="AE199" s="41" t="n">
        <v>0.1307</v>
      </c>
      <c r="AF199" s="0" t="n">
        <f aca="false">AVERAGE(B199:AE199)</f>
        <v>0.134533333333333</v>
      </c>
    </row>
    <row r="200" customFormat="false" ht="12.75" hidden="false" customHeight="false" outlineLevel="0" collapsed="false">
      <c r="A200" s="39" t="n">
        <v>43009</v>
      </c>
      <c r="B200" s="40" t="n">
        <v>0.1328</v>
      </c>
      <c r="C200" s="41" t="n">
        <v>0.1328</v>
      </c>
      <c r="D200" s="41" t="n">
        <v>0.1328</v>
      </c>
      <c r="E200" s="41" t="n">
        <v>0.1348</v>
      </c>
      <c r="F200" s="41" t="n">
        <v>0.1353</v>
      </c>
      <c r="G200" s="41" t="n">
        <v>0.1358</v>
      </c>
      <c r="H200" s="41" t="n">
        <v>0.1358</v>
      </c>
      <c r="I200" s="41" t="n">
        <v>0.1368</v>
      </c>
      <c r="J200" s="41" t="n">
        <v>0.1368</v>
      </c>
      <c r="K200" s="41" t="n">
        <v>0.1368</v>
      </c>
      <c r="L200" s="41" t="n">
        <v>0.1368</v>
      </c>
      <c r="M200" s="41" t="n">
        <v>0.1363</v>
      </c>
      <c r="N200" s="41" t="n">
        <v>0.1363</v>
      </c>
      <c r="O200" s="41" t="n">
        <v>0.1363</v>
      </c>
      <c r="P200" s="41" t="n">
        <v>0.1338</v>
      </c>
      <c r="Q200" s="41" t="n">
        <v>0.1313</v>
      </c>
      <c r="R200" s="41" t="n">
        <v>0.1313</v>
      </c>
      <c r="S200" s="41" t="n">
        <v>0.1313</v>
      </c>
      <c r="T200" s="41" t="n">
        <v>0.1313</v>
      </c>
      <c r="U200" s="41" t="n">
        <v>0.1328</v>
      </c>
      <c r="V200" s="41" t="n">
        <v>0.1348</v>
      </c>
      <c r="W200" s="41" t="n">
        <v>0.1348</v>
      </c>
      <c r="X200" s="41" t="n">
        <v>0.1373</v>
      </c>
      <c r="Y200" s="41" t="n">
        <v>0.1373</v>
      </c>
      <c r="Z200" s="41" t="n">
        <v>0.1323</v>
      </c>
      <c r="AA200" s="41" t="n">
        <v>0.1323</v>
      </c>
      <c r="AB200" s="41" t="n">
        <v>0.1323</v>
      </c>
      <c r="AC200" s="41" t="n">
        <v>0.1323</v>
      </c>
      <c r="AD200" s="41" t="n">
        <v>0.1323</v>
      </c>
      <c r="AE200" s="41" t="n">
        <v>0.1303</v>
      </c>
      <c r="AF200" s="0" t="n">
        <f aca="false">AVERAGE(B200:AE200)</f>
        <v>0.134133333333333</v>
      </c>
    </row>
    <row r="201" customFormat="false" ht="12.75" hidden="false" customHeight="false" outlineLevel="0" collapsed="false">
      <c r="A201" s="39" t="n">
        <v>43040</v>
      </c>
      <c r="B201" s="40" t="n">
        <v>0.1324</v>
      </c>
      <c r="C201" s="41" t="n">
        <v>0.1324</v>
      </c>
      <c r="D201" s="41" t="n">
        <v>0.1324</v>
      </c>
      <c r="E201" s="41" t="n">
        <v>0.1344</v>
      </c>
      <c r="F201" s="41" t="n">
        <v>0.1349</v>
      </c>
      <c r="G201" s="41" t="n">
        <v>0.1354</v>
      </c>
      <c r="H201" s="41" t="n">
        <v>0.1354</v>
      </c>
      <c r="I201" s="41" t="n">
        <v>0.1364</v>
      </c>
      <c r="J201" s="41" t="n">
        <v>0.1364</v>
      </c>
      <c r="K201" s="41" t="n">
        <v>0.1364</v>
      </c>
      <c r="L201" s="41" t="n">
        <v>0.1364</v>
      </c>
      <c r="M201" s="41" t="n">
        <v>0.1359</v>
      </c>
      <c r="N201" s="41" t="n">
        <v>0.1359</v>
      </c>
      <c r="O201" s="41" t="n">
        <v>0.1359</v>
      </c>
      <c r="P201" s="41" t="n">
        <v>0.1334</v>
      </c>
      <c r="Q201" s="41" t="n">
        <v>0.1309</v>
      </c>
      <c r="R201" s="41" t="n">
        <v>0.1309</v>
      </c>
      <c r="S201" s="41" t="n">
        <v>0.1309</v>
      </c>
      <c r="T201" s="41" t="n">
        <v>0.1309</v>
      </c>
      <c r="U201" s="41" t="n">
        <v>0.1324</v>
      </c>
      <c r="V201" s="41" t="n">
        <v>0.1344</v>
      </c>
      <c r="W201" s="41" t="n">
        <v>0.1344</v>
      </c>
      <c r="X201" s="41" t="n">
        <v>0.1369</v>
      </c>
      <c r="Y201" s="41" t="n">
        <v>0.1369</v>
      </c>
      <c r="Z201" s="41" t="n">
        <v>0.1319</v>
      </c>
      <c r="AA201" s="41" t="n">
        <v>0.1319</v>
      </c>
      <c r="AB201" s="41" t="n">
        <v>0.1319</v>
      </c>
      <c r="AC201" s="41" t="n">
        <v>0.1319</v>
      </c>
      <c r="AD201" s="41" t="n">
        <v>0.1319</v>
      </c>
      <c r="AE201" s="41" t="n">
        <v>0.1299</v>
      </c>
      <c r="AF201" s="0" t="n">
        <f aca="false">AVERAGE(B201:AE201)</f>
        <v>0.133733333333333</v>
      </c>
    </row>
    <row r="202" customFormat="false" ht="12.75" hidden="false" customHeight="false" outlineLevel="0" collapsed="false">
      <c r="A202" s="39" t="n">
        <v>43070</v>
      </c>
      <c r="B202" s="40" t="n">
        <v>0.132</v>
      </c>
      <c r="C202" s="41" t="n">
        <v>0.132</v>
      </c>
      <c r="D202" s="41" t="n">
        <v>0.132</v>
      </c>
      <c r="E202" s="41" t="n">
        <v>0.134</v>
      </c>
      <c r="F202" s="41" t="n">
        <v>0.1345</v>
      </c>
      <c r="G202" s="41" t="n">
        <v>0.135</v>
      </c>
      <c r="H202" s="41" t="n">
        <v>0.135</v>
      </c>
      <c r="I202" s="41" t="n">
        <v>0.136</v>
      </c>
      <c r="J202" s="41" t="n">
        <v>0.136</v>
      </c>
      <c r="K202" s="41" t="n">
        <v>0.136</v>
      </c>
      <c r="L202" s="41" t="n">
        <v>0.136</v>
      </c>
      <c r="M202" s="41" t="n">
        <v>0.1355</v>
      </c>
      <c r="N202" s="41" t="n">
        <v>0.1355</v>
      </c>
      <c r="O202" s="41" t="n">
        <v>0.1355</v>
      </c>
      <c r="P202" s="41" t="n">
        <v>0.133</v>
      </c>
      <c r="Q202" s="41" t="n">
        <v>0.1305</v>
      </c>
      <c r="R202" s="41" t="n">
        <v>0.1305</v>
      </c>
      <c r="S202" s="41" t="n">
        <v>0.1305</v>
      </c>
      <c r="T202" s="41" t="n">
        <v>0.1305</v>
      </c>
      <c r="U202" s="41" t="n">
        <v>0.132</v>
      </c>
      <c r="V202" s="41" t="n">
        <v>0.134</v>
      </c>
      <c r="W202" s="41" t="n">
        <v>0.134</v>
      </c>
      <c r="X202" s="41" t="n">
        <v>0.1365</v>
      </c>
      <c r="Y202" s="41" t="n">
        <v>0.1365</v>
      </c>
      <c r="Z202" s="41" t="n">
        <v>0.1315</v>
      </c>
      <c r="AA202" s="41" t="n">
        <v>0.1315</v>
      </c>
      <c r="AB202" s="41" t="n">
        <v>0.1315</v>
      </c>
      <c r="AC202" s="41" t="n">
        <v>0.1315</v>
      </c>
      <c r="AD202" s="41" t="n">
        <v>0.1315</v>
      </c>
      <c r="AE202" s="41" t="n">
        <v>0.1295</v>
      </c>
      <c r="AF202" s="0" t="n">
        <f aca="false">AVERAGE(B202:AE202)</f>
        <v>0.133333333333333</v>
      </c>
    </row>
    <row r="203" customFormat="false" ht="12.75" hidden="false" customHeight="false" outlineLevel="0" collapsed="false">
      <c r="A203" s="39" t="n">
        <v>43101</v>
      </c>
      <c r="B203" s="40" t="n">
        <v>0.1316</v>
      </c>
      <c r="C203" s="41" t="n">
        <v>0.1316</v>
      </c>
      <c r="D203" s="41" t="n">
        <v>0.1316</v>
      </c>
      <c r="E203" s="41" t="n">
        <v>0.1336</v>
      </c>
      <c r="F203" s="41" t="n">
        <v>0.1341</v>
      </c>
      <c r="G203" s="41" t="n">
        <v>0.1346</v>
      </c>
      <c r="H203" s="41" t="n">
        <v>0.1346</v>
      </c>
      <c r="I203" s="41" t="n">
        <v>0.1356</v>
      </c>
      <c r="J203" s="41" t="n">
        <v>0.1356</v>
      </c>
      <c r="K203" s="41" t="n">
        <v>0.1356</v>
      </c>
      <c r="L203" s="41" t="n">
        <v>0.1356</v>
      </c>
      <c r="M203" s="41" t="n">
        <v>0.1351</v>
      </c>
      <c r="N203" s="41" t="n">
        <v>0.1351</v>
      </c>
      <c r="O203" s="41" t="n">
        <v>0.1351</v>
      </c>
      <c r="P203" s="41" t="n">
        <v>0.1326</v>
      </c>
      <c r="Q203" s="41" t="n">
        <v>0.1301</v>
      </c>
      <c r="R203" s="41" t="n">
        <v>0.1301</v>
      </c>
      <c r="S203" s="41" t="n">
        <v>0.1301</v>
      </c>
      <c r="T203" s="41" t="n">
        <v>0.1301</v>
      </c>
      <c r="U203" s="41" t="n">
        <v>0.1316</v>
      </c>
      <c r="V203" s="41" t="n">
        <v>0.1336</v>
      </c>
      <c r="W203" s="41" t="n">
        <v>0.1336</v>
      </c>
      <c r="X203" s="41" t="n">
        <v>0.1361</v>
      </c>
      <c r="Y203" s="41" t="n">
        <v>0.1361</v>
      </c>
      <c r="Z203" s="41" t="n">
        <v>0.1311</v>
      </c>
      <c r="AA203" s="41" t="n">
        <v>0.1311</v>
      </c>
      <c r="AB203" s="41" t="n">
        <v>0.1311</v>
      </c>
      <c r="AC203" s="41" t="n">
        <v>0.1311</v>
      </c>
      <c r="AD203" s="41" t="n">
        <v>0.1311</v>
      </c>
      <c r="AE203" s="41" t="n">
        <v>0.1291</v>
      </c>
      <c r="AF203" s="0" t="n">
        <f aca="false">AVERAGE(B203:AE203)</f>
        <v>0.132933333333333</v>
      </c>
    </row>
    <row r="204" customFormat="false" ht="12.75" hidden="false" customHeight="false" outlineLevel="0" collapsed="false">
      <c r="A204" s="39" t="n">
        <v>43132</v>
      </c>
      <c r="B204" s="40" t="n">
        <v>0.1312</v>
      </c>
      <c r="C204" s="41" t="n">
        <v>0.1312</v>
      </c>
      <c r="D204" s="41" t="n">
        <v>0.1312</v>
      </c>
      <c r="E204" s="41" t="n">
        <v>0.1332</v>
      </c>
      <c r="F204" s="41" t="n">
        <v>0.1337</v>
      </c>
      <c r="G204" s="41" t="n">
        <v>0.1342</v>
      </c>
      <c r="H204" s="41" t="n">
        <v>0.1342</v>
      </c>
      <c r="I204" s="41" t="n">
        <v>0.1352</v>
      </c>
      <c r="J204" s="41" t="n">
        <v>0.1352</v>
      </c>
      <c r="K204" s="41" t="n">
        <v>0.1352</v>
      </c>
      <c r="L204" s="41" t="n">
        <v>0.1352</v>
      </c>
      <c r="M204" s="41" t="n">
        <v>0.1347</v>
      </c>
      <c r="N204" s="41" t="n">
        <v>0.1347</v>
      </c>
      <c r="O204" s="41" t="n">
        <v>0.1347</v>
      </c>
      <c r="P204" s="41" t="n">
        <v>0.1322</v>
      </c>
      <c r="Q204" s="41" t="n">
        <v>0.1297</v>
      </c>
      <c r="R204" s="41" t="n">
        <v>0.1297</v>
      </c>
      <c r="S204" s="41" t="n">
        <v>0.1297</v>
      </c>
      <c r="T204" s="41" t="n">
        <v>0.1297</v>
      </c>
      <c r="U204" s="41" t="n">
        <v>0.1312</v>
      </c>
      <c r="V204" s="41" t="n">
        <v>0.1332</v>
      </c>
      <c r="W204" s="41" t="n">
        <v>0.1332</v>
      </c>
      <c r="X204" s="41" t="n">
        <v>0.1357</v>
      </c>
      <c r="Y204" s="41" t="n">
        <v>0.1357</v>
      </c>
      <c r="Z204" s="41" t="n">
        <v>0.1307</v>
      </c>
      <c r="AA204" s="41" t="n">
        <v>0.1307</v>
      </c>
      <c r="AB204" s="41" t="n">
        <v>0.1307</v>
      </c>
      <c r="AC204" s="41" t="n">
        <v>0.1307</v>
      </c>
      <c r="AD204" s="41" t="n">
        <v>0.1307</v>
      </c>
      <c r="AE204" s="41" t="n">
        <v>0.1287</v>
      </c>
      <c r="AF204" s="0" t="n">
        <f aca="false">AVERAGE(B204:AE204)</f>
        <v>0.132533333333333</v>
      </c>
    </row>
    <row r="205" customFormat="false" ht="12.75" hidden="false" customHeight="false" outlineLevel="0" collapsed="false">
      <c r="A205" s="39" t="n">
        <v>43160</v>
      </c>
      <c r="B205" s="40" t="n">
        <v>0.1308</v>
      </c>
      <c r="C205" s="41" t="n">
        <v>0.1308</v>
      </c>
      <c r="D205" s="41" t="n">
        <v>0.1308</v>
      </c>
      <c r="E205" s="41" t="n">
        <v>0.1328</v>
      </c>
      <c r="F205" s="41" t="n">
        <v>0.1333</v>
      </c>
      <c r="G205" s="41" t="n">
        <v>0.1338</v>
      </c>
      <c r="H205" s="41" t="n">
        <v>0.1338</v>
      </c>
      <c r="I205" s="41" t="n">
        <v>0.1348</v>
      </c>
      <c r="J205" s="41" t="n">
        <v>0.1348</v>
      </c>
      <c r="K205" s="41" t="n">
        <v>0.1348</v>
      </c>
      <c r="L205" s="41" t="n">
        <v>0.1348</v>
      </c>
      <c r="M205" s="41" t="n">
        <v>0.1343</v>
      </c>
      <c r="N205" s="41" t="n">
        <v>0.1343</v>
      </c>
      <c r="O205" s="41" t="n">
        <v>0.1343</v>
      </c>
      <c r="P205" s="41" t="n">
        <v>0.1318</v>
      </c>
      <c r="Q205" s="41" t="n">
        <v>0.1293</v>
      </c>
      <c r="R205" s="41" t="n">
        <v>0.1293</v>
      </c>
      <c r="S205" s="41" t="n">
        <v>0.1293</v>
      </c>
      <c r="T205" s="41" t="n">
        <v>0.1293</v>
      </c>
      <c r="U205" s="41" t="n">
        <v>0.1308</v>
      </c>
      <c r="V205" s="41" t="n">
        <v>0.1328</v>
      </c>
      <c r="W205" s="41" t="n">
        <v>0.1328</v>
      </c>
      <c r="X205" s="41" t="n">
        <v>0.1353</v>
      </c>
      <c r="Y205" s="41" t="n">
        <v>0.1353</v>
      </c>
      <c r="Z205" s="41" t="n">
        <v>0.1303</v>
      </c>
      <c r="AA205" s="41" t="n">
        <v>0.1303</v>
      </c>
      <c r="AB205" s="41" t="n">
        <v>0.1303</v>
      </c>
      <c r="AC205" s="41" t="n">
        <v>0.1303</v>
      </c>
      <c r="AD205" s="41" t="n">
        <v>0.1303</v>
      </c>
      <c r="AE205" s="41" t="n">
        <v>0.1283</v>
      </c>
      <c r="AF205" s="0" t="n">
        <f aca="false">AVERAGE(B205:AE205)</f>
        <v>0.132133333333333</v>
      </c>
    </row>
    <row r="206" customFormat="false" ht="12.75" hidden="false" customHeight="false" outlineLevel="0" collapsed="false">
      <c r="A206" s="39" t="n">
        <v>43191</v>
      </c>
      <c r="B206" s="40" t="n">
        <v>0.1304</v>
      </c>
      <c r="C206" s="41" t="n">
        <v>0.1304</v>
      </c>
      <c r="D206" s="41" t="n">
        <v>0.1304</v>
      </c>
      <c r="E206" s="41" t="n">
        <v>0.1324</v>
      </c>
      <c r="F206" s="41" t="n">
        <v>0.1329</v>
      </c>
      <c r="G206" s="41" t="n">
        <v>0.1334</v>
      </c>
      <c r="H206" s="41" t="n">
        <v>0.1334</v>
      </c>
      <c r="I206" s="41" t="n">
        <v>0.1344</v>
      </c>
      <c r="J206" s="41" t="n">
        <v>0.1344</v>
      </c>
      <c r="K206" s="41" t="n">
        <v>0.1344</v>
      </c>
      <c r="L206" s="41" t="n">
        <v>0.1344</v>
      </c>
      <c r="M206" s="41" t="n">
        <v>0.1339</v>
      </c>
      <c r="N206" s="41" t="n">
        <v>0.1339</v>
      </c>
      <c r="O206" s="41" t="n">
        <v>0.1339</v>
      </c>
      <c r="P206" s="41" t="n">
        <v>0.1314</v>
      </c>
      <c r="Q206" s="41" t="n">
        <v>0.1289</v>
      </c>
      <c r="R206" s="41" t="n">
        <v>0.1289</v>
      </c>
      <c r="S206" s="41" t="n">
        <v>0.1289</v>
      </c>
      <c r="T206" s="41" t="n">
        <v>0.1289</v>
      </c>
      <c r="U206" s="41" t="n">
        <v>0.1304</v>
      </c>
      <c r="V206" s="41" t="n">
        <v>0.1324</v>
      </c>
      <c r="W206" s="41" t="n">
        <v>0.1324</v>
      </c>
      <c r="X206" s="41" t="n">
        <v>0.1349</v>
      </c>
      <c r="Y206" s="41" t="n">
        <v>0.1349</v>
      </c>
      <c r="Z206" s="41" t="n">
        <v>0.1299</v>
      </c>
      <c r="AA206" s="41" t="n">
        <v>0.1299</v>
      </c>
      <c r="AB206" s="41" t="n">
        <v>0.1299</v>
      </c>
      <c r="AC206" s="41" t="n">
        <v>0.1299</v>
      </c>
      <c r="AD206" s="41" t="n">
        <v>0.1299</v>
      </c>
      <c r="AE206" s="41" t="n">
        <v>0.1279</v>
      </c>
      <c r="AF206" s="0" t="n">
        <f aca="false">AVERAGE(B206:AE206)</f>
        <v>0.131733333333333</v>
      </c>
    </row>
    <row r="207" customFormat="false" ht="12.75" hidden="false" customHeight="false" outlineLevel="0" collapsed="false">
      <c r="A207" s="39" t="n">
        <v>43221</v>
      </c>
      <c r="B207" s="40" t="n">
        <v>0.13</v>
      </c>
      <c r="C207" s="41" t="n">
        <v>0.13</v>
      </c>
      <c r="D207" s="41" t="n">
        <v>0.13</v>
      </c>
      <c r="E207" s="41" t="n">
        <v>0.132</v>
      </c>
      <c r="F207" s="41" t="n">
        <v>0.1325</v>
      </c>
      <c r="G207" s="41" t="n">
        <v>0.133</v>
      </c>
      <c r="H207" s="41" t="n">
        <v>0.133</v>
      </c>
      <c r="I207" s="41" t="n">
        <v>0.134</v>
      </c>
      <c r="J207" s="41" t="n">
        <v>0.134</v>
      </c>
      <c r="K207" s="41" t="n">
        <v>0.134</v>
      </c>
      <c r="L207" s="41" t="n">
        <v>0.134</v>
      </c>
      <c r="M207" s="41" t="n">
        <v>0.1335</v>
      </c>
      <c r="N207" s="41" t="n">
        <v>0.1335</v>
      </c>
      <c r="O207" s="41" t="n">
        <v>0.1335</v>
      </c>
      <c r="P207" s="41" t="n">
        <v>0.131</v>
      </c>
      <c r="Q207" s="41" t="n">
        <v>0.1285</v>
      </c>
      <c r="R207" s="41" t="n">
        <v>0.1285</v>
      </c>
      <c r="S207" s="41" t="n">
        <v>0.1285</v>
      </c>
      <c r="T207" s="41" t="n">
        <v>0.1285</v>
      </c>
      <c r="U207" s="41" t="n">
        <v>0.13</v>
      </c>
      <c r="V207" s="41" t="n">
        <v>0.132</v>
      </c>
      <c r="W207" s="41" t="n">
        <v>0.132</v>
      </c>
      <c r="X207" s="41" t="n">
        <v>0.1345</v>
      </c>
      <c r="Y207" s="41" t="n">
        <v>0.1345</v>
      </c>
      <c r="Z207" s="41" t="n">
        <v>0.1295</v>
      </c>
      <c r="AA207" s="41" t="n">
        <v>0.1295</v>
      </c>
      <c r="AB207" s="41" t="n">
        <v>0.1295</v>
      </c>
      <c r="AC207" s="41" t="n">
        <v>0.1295</v>
      </c>
      <c r="AD207" s="41" t="n">
        <v>0.1295</v>
      </c>
      <c r="AE207" s="41" t="n">
        <v>0.1275</v>
      </c>
      <c r="AF207" s="0" t="n">
        <f aca="false">AVERAGE(B207:AE207)</f>
        <v>0.131333333333333</v>
      </c>
    </row>
    <row r="208" customFormat="false" ht="12.75" hidden="false" customHeight="false" outlineLevel="0" collapsed="false">
      <c r="A208" s="39" t="n">
        <v>43252</v>
      </c>
      <c r="B208" s="40" t="n">
        <v>0.1296</v>
      </c>
      <c r="C208" s="41" t="n">
        <v>0.1296</v>
      </c>
      <c r="D208" s="41" t="n">
        <v>0.1296</v>
      </c>
      <c r="E208" s="41" t="n">
        <v>0.1316</v>
      </c>
      <c r="F208" s="41" t="n">
        <v>0.1321</v>
      </c>
      <c r="G208" s="41" t="n">
        <v>0.1326</v>
      </c>
      <c r="H208" s="41" t="n">
        <v>0.1326</v>
      </c>
      <c r="I208" s="41" t="n">
        <v>0.1336</v>
      </c>
      <c r="J208" s="41" t="n">
        <v>0.1336</v>
      </c>
      <c r="K208" s="41" t="n">
        <v>0.1336</v>
      </c>
      <c r="L208" s="41" t="n">
        <v>0.1336</v>
      </c>
      <c r="M208" s="41" t="n">
        <v>0.1331</v>
      </c>
      <c r="N208" s="41" t="n">
        <v>0.1331</v>
      </c>
      <c r="O208" s="41" t="n">
        <v>0.1331</v>
      </c>
      <c r="P208" s="41" t="n">
        <v>0.1306</v>
      </c>
      <c r="Q208" s="41" t="n">
        <v>0.1281</v>
      </c>
      <c r="R208" s="41" t="n">
        <v>0.1281</v>
      </c>
      <c r="S208" s="41" t="n">
        <v>0.1281</v>
      </c>
      <c r="T208" s="41" t="n">
        <v>0.1281</v>
      </c>
      <c r="U208" s="41" t="n">
        <v>0.1296</v>
      </c>
      <c r="V208" s="41" t="n">
        <v>0.1316</v>
      </c>
      <c r="W208" s="41" t="n">
        <v>0.1316</v>
      </c>
      <c r="X208" s="41" t="n">
        <v>0.1341</v>
      </c>
      <c r="Y208" s="41" t="n">
        <v>0.1341</v>
      </c>
      <c r="Z208" s="41" t="n">
        <v>0.1291</v>
      </c>
      <c r="AA208" s="41" t="n">
        <v>0.1291</v>
      </c>
      <c r="AB208" s="41" t="n">
        <v>0.1291</v>
      </c>
      <c r="AC208" s="41" t="n">
        <v>0.1291</v>
      </c>
      <c r="AD208" s="41" t="n">
        <v>0.1291</v>
      </c>
      <c r="AE208" s="41" t="n">
        <v>0.1271</v>
      </c>
      <c r="AF208" s="0" t="n">
        <f aca="false">AVERAGE(B208:AE208)</f>
        <v>0.130933333333333</v>
      </c>
    </row>
    <row r="209" customFormat="false" ht="12.75" hidden="false" customHeight="false" outlineLevel="0" collapsed="false">
      <c r="A209" s="39" t="n">
        <v>43282</v>
      </c>
      <c r="B209" s="40" t="n">
        <v>0.1292</v>
      </c>
      <c r="C209" s="41" t="n">
        <v>0.1292</v>
      </c>
      <c r="D209" s="41" t="n">
        <v>0.1292</v>
      </c>
      <c r="E209" s="41" t="n">
        <v>0.1312</v>
      </c>
      <c r="F209" s="41" t="n">
        <v>0.1317</v>
      </c>
      <c r="G209" s="41" t="n">
        <v>0.1322</v>
      </c>
      <c r="H209" s="41" t="n">
        <v>0.1322</v>
      </c>
      <c r="I209" s="41" t="n">
        <v>0.1332</v>
      </c>
      <c r="J209" s="41" t="n">
        <v>0.1332</v>
      </c>
      <c r="K209" s="41" t="n">
        <v>0.1332</v>
      </c>
      <c r="L209" s="41" t="n">
        <v>0.1332</v>
      </c>
      <c r="M209" s="41" t="n">
        <v>0.1327</v>
      </c>
      <c r="N209" s="41" t="n">
        <v>0.1327</v>
      </c>
      <c r="O209" s="41" t="n">
        <v>0.1327</v>
      </c>
      <c r="P209" s="41" t="n">
        <v>0.1302</v>
      </c>
      <c r="Q209" s="41" t="n">
        <v>0.1277</v>
      </c>
      <c r="R209" s="41" t="n">
        <v>0.1277</v>
      </c>
      <c r="S209" s="41" t="n">
        <v>0.1277</v>
      </c>
      <c r="T209" s="41" t="n">
        <v>0.1277</v>
      </c>
      <c r="U209" s="41" t="n">
        <v>0.1292</v>
      </c>
      <c r="V209" s="41" t="n">
        <v>0.1312</v>
      </c>
      <c r="W209" s="41" t="n">
        <v>0.1312</v>
      </c>
      <c r="X209" s="41" t="n">
        <v>0.1337</v>
      </c>
      <c r="Y209" s="41" t="n">
        <v>0.1337</v>
      </c>
      <c r="Z209" s="41" t="n">
        <v>0.1287</v>
      </c>
      <c r="AA209" s="41" t="n">
        <v>0.1287</v>
      </c>
      <c r="AB209" s="41" t="n">
        <v>0.1287</v>
      </c>
      <c r="AC209" s="41" t="n">
        <v>0.1287</v>
      </c>
      <c r="AD209" s="41" t="n">
        <v>0.1287</v>
      </c>
      <c r="AE209" s="41" t="n">
        <v>0.1267</v>
      </c>
      <c r="AF209" s="0" t="n">
        <f aca="false">AVERAGE(B209:AE209)</f>
        <v>0.130533333333333</v>
      </c>
    </row>
    <row r="210" customFormat="false" ht="12.75" hidden="false" customHeight="false" outlineLevel="0" collapsed="false">
      <c r="A210" s="39" t="n">
        <v>43313</v>
      </c>
      <c r="B210" s="40" t="n">
        <v>0.1288</v>
      </c>
      <c r="C210" s="41" t="n">
        <v>0.1288</v>
      </c>
      <c r="D210" s="41" t="n">
        <v>0.1288</v>
      </c>
      <c r="E210" s="41" t="n">
        <v>0.1308</v>
      </c>
      <c r="F210" s="41" t="n">
        <v>0.1313</v>
      </c>
      <c r="G210" s="41" t="n">
        <v>0.1318</v>
      </c>
      <c r="H210" s="41" t="n">
        <v>0.1318</v>
      </c>
      <c r="I210" s="41" t="n">
        <v>0.1328</v>
      </c>
      <c r="J210" s="41" t="n">
        <v>0.1328</v>
      </c>
      <c r="K210" s="41" t="n">
        <v>0.1328</v>
      </c>
      <c r="L210" s="41" t="n">
        <v>0.1328</v>
      </c>
      <c r="M210" s="41" t="n">
        <v>0.1323</v>
      </c>
      <c r="N210" s="41" t="n">
        <v>0.1323</v>
      </c>
      <c r="O210" s="41" t="n">
        <v>0.1323</v>
      </c>
      <c r="P210" s="41" t="n">
        <v>0.1298</v>
      </c>
      <c r="Q210" s="41" t="n">
        <v>0.1273</v>
      </c>
      <c r="R210" s="41" t="n">
        <v>0.1273</v>
      </c>
      <c r="S210" s="41" t="n">
        <v>0.1273</v>
      </c>
      <c r="T210" s="41" t="n">
        <v>0.1273</v>
      </c>
      <c r="U210" s="41" t="n">
        <v>0.1288</v>
      </c>
      <c r="V210" s="41" t="n">
        <v>0.1308</v>
      </c>
      <c r="W210" s="41" t="n">
        <v>0.1308</v>
      </c>
      <c r="X210" s="41" t="n">
        <v>0.1333</v>
      </c>
      <c r="Y210" s="41" t="n">
        <v>0.1333</v>
      </c>
      <c r="Z210" s="41" t="n">
        <v>0.1283</v>
      </c>
      <c r="AA210" s="41" t="n">
        <v>0.1283</v>
      </c>
      <c r="AB210" s="41" t="n">
        <v>0.1283</v>
      </c>
      <c r="AC210" s="41" t="n">
        <v>0.1283</v>
      </c>
      <c r="AD210" s="41" t="n">
        <v>0.1283</v>
      </c>
      <c r="AE210" s="41" t="n">
        <v>0.1263</v>
      </c>
      <c r="AF210" s="0" t="n">
        <f aca="false">AVERAGE(B210:AE210)</f>
        <v>0.130133333333333</v>
      </c>
    </row>
    <row r="211" customFormat="false" ht="12.75" hidden="false" customHeight="false" outlineLevel="0" collapsed="false">
      <c r="A211" s="39" t="n">
        <v>43344</v>
      </c>
      <c r="B211" s="40" t="n">
        <v>0.1284</v>
      </c>
      <c r="C211" s="41" t="n">
        <v>0.1284</v>
      </c>
      <c r="D211" s="41" t="n">
        <v>0.1284</v>
      </c>
      <c r="E211" s="41" t="n">
        <v>0.1304</v>
      </c>
      <c r="F211" s="41" t="n">
        <v>0.1309</v>
      </c>
      <c r="G211" s="41" t="n">
        <v>0.1314</v>
      </c>
      <c r="H211" s="41" t="n">
        <v>0.1314</v>
      </c>
      <c r="I211" s="41" t="n">
        <v>0.1324</v>
      </c>
      <c r="J211" s="41" t="n">
        <v>0.1324</v>
      </c>
      <c r="K211" s="41" t="n">
        <v>0.1324</v>
      </c>
      <c r="L211" s="41" t="n">
        <v>0.1324</v>
      </c>
      <c r="M211" s="41" t="n">
        <v>0.1319</v>
      </c>
      <c r="N211" s="41" t="n">
        <v>0.1319</v>
      </c>
      <c r="O211" s="41" t="n">
        <v>0.1319</v>
      </c>
      <c r="P211" s="41" t="n">
        <v>0.1294</v>
      </c>
      <c r="Q211" s="41" t="n">
        <v>0.1269</v>
      </c>
      <c r="R211" s="41" t="n">
        <v>0.1269</v>
      </c>
      <c r="S211" s="41" t="n">
        <v>0.1269</v>
      </c>
      <c r="T211" s="41" t="n">
        <v>0.1269</v>
      </c>
      <c r="U211" s="41" t="n">
        <v>0.1284</v>
      </c>
      <c r="V211" s="41" t="n">
        <v>0.1304</v>
      </c>
      <c r="W211" s="41" t="n">
        <v>0.1304</v>
      </c>
      <c r="X211" s="41" t="n">
        <v>0.1329</v>
      </c>
      <c r="Y211" s="41" t="n">
        <v>0.1329</v>
      </c>
      <c r="Z211" s="41" t="n">
        <v>0.1279</v>
      </c>
      <c r="AA211" s="41" t="n">
        <v>0.1279</v>
      </c>
      <c r="AB211" s="41" t="n">
        <v>0.1279</v>
      </c>
      <c r="AC211" s="41" t="n">
        <v>0.1279</v>
      </c>
      <c r="AD211" s="41" t="n">
        <v>0.1279</v>
      </c>
      <c r="AE211" s="41" t="n">
        <v>0.1259</v>
      </c>
      <c r="AF211" s="0" t="n">
        <f aca="false">AVERAGE(B211:AE211)</f>
        <v>0.129733333333333</v>
      </c>
    </row>
    <row r="212" customFormat="false" ht="12.75" hidden="false" customHeight="false" outlineLevel="0" collapsed="false">
      <c r="A212" s="39" t="n">
        <v>43374</v>
      </c>
      <c r="B212" s="40" t="n">
        <v>0.128</v>
      </c>
      <c r="C212" s="41" t="n">
        <v>0.128</v>
      </c>
      <c r="D212" s="41" t="n">
        <v>0.128</v>
      </c>
      <c r="E212" s="41" t="n">
        <v>0.13</v>
      </c>
      <c r="F212" s="41" t="n">
        <v>0.1305</v>
      </c>
      <c r="G212" s="41" t="n">
        <v>0.131</v>
      </c>
      <c r="H212" s="41" t="n">
        <v>0.131</v>
      </c>
      <c r="I212" s="41" t="n">
        <v>0.132</v>
      </c>
      <c r="J212" s="41" t="n">
        <v>0.132</v>
      </c>
      <c r="K212" s="41" t="n">
        <v>0.132</v>
      </c>
      <c r="L212" s="41" t="n">
        <v>0.132</v>
      </c>
      <c r="M212" s="41" t="n">
        <v>0.1315</v>
      </c>
      <c r="N212" s="41" t="n">
        <v>0.1315</v>
      </c>
      <c r="O212" s="41" t="n">
        <v>0.1315</v>
      </c>
      <c r="P212" s="41" t="n">
        <v>0.129</v>
      </c>
      <c r="Q212" s="41" t="n">
        <v>0.1265</v>
      </c>
      <c r="R212" s="41" t="n">
        <v>0.1265</v>
      </c>
      <c r="S212" s="41" t="n">
        <v>0.1265</v>
      </c>
      <c r="T212" s="41" t="n">
        <v>0.1265</v>
      </c>
      <c r="U212" s="41" t="n">
        <v>0.128</v>
      </c>
      <c r="V212" s="41" t="n">
        <v>0.13</v>
      </c>
      <c r="W212" s="41" t="n">
        <v>0.13</v>
      </c>
      <c r="X212" s="41" t="n">
        <v>0.1325</v>
      </c>
      <c r="Y212" s="41" t="n">
        <v>0.1325</v>
      </c>
      <c r="Z212" s="41" t="n">
        <v>0.1275</v>
      </c>
      <c r="AA212" s="41" t="n">
        <v>0.1275</v>
      </c>
      <c r="AB212" s="41" t="n">
        <v>0.1275</v>
      </c>
      <c r="AC212" s="41" t="n">
        <v>0.1275</v>
      </c>
      <c r="AD212" s="41" t="n">
        <v>0.1275</v>
      </c>
      <c r="AE212" s="41" t="n">
        <v>0.1255</v>
      </c>
      <c r="AF212" s="0" t="n">
        <f aca="false">AVERAGE(B212:AE212)</f>
        <v>0.129333333333333</v>
      </c>
    </row>
    <row r="213" customFormat="false" ht="12.75" hidden="false" customHeight="false" outlineLevel="0" collapsed="false">
      <c r="A213" s="39" t="n">
        <v>43405</v>
      </c>
      <c r="B213" s="40" t="n">
        <v>0.1276</v>
      </c>
      <c r="C213" s="41" t="n">
        <v>0.1276</v>
      </c>
      <c r="D213" s="41" t="n">
        <v>0.1276</v>
      </c>
      <c r="E213" s="41" t="n">
        <v>0.1296</v>
      </c>
      <c r="F213" s="41" t="n">
        <v>0.1301</v>
      </c>
      <c r="G213" s="41" t="n">
        <v>0.1306</v>
      </c>
      <c r="H213" s="41" t="n">
        <v>0.1306</v>
      </c>
      <c r="I213" s="41" t="n">
        <v>0.1316</v>
      </c>
      <c r="J213" s="41" t="n">
        <v>0.1316</v>
      </c>
      <c r="K213" s="41" t="n">
        <v>0.1316</v>
      </c>
      <c r="L213" s="41" t="n">
        <v>0.1316</v>
      </c>
      <c r="M213" s="41" t="n">
        <v>0.1311</v>
      </c>
      <c r="N213" s="41" t="n">
        <v>0.1311</v>
      </c>
      <c r="O213" s="41" t="n">
        <v>0.1311</v>
      </c>
      <c r="P213" s="41" t="n">
        <v>0.1286</v>
      </c>
      <c r="Q213" s="41" t="n">
        <v>0.1261</v>
      </c>
      <c r="R213" s="41" t="n">
        <v>0.1261</v>
      </c>
      <c r="S213" s="41" t="n">
        <v>0.1261</v>
      </c>
      <c r="T213" s="41" t="n">
        <v>0.1261</v>
      </c>
      <c r="U213" s="41" t="n">
        <v>0.1276</v>
      </c>
      <c r="V213" s="41" t="n">
        <v>0.1296</v>
      </c>
      <c r="W213" s="41" t="n">
        <v>0.1296</v>
      </c>
      <c r="X213" s="41" t="n">
        <v>0.1321</v>
      </c>
      <c r="Y213" s="41" t="n">
        <v>0.1321</v>
      </c>
      <c r="Z213" s="41" t="n">
        <v>0.1271</v>
      </c>
      <c r="AA213" s="41" t="n">
        <v>0.1271</v>
      </c>
      <c r="AB213" s="41" t="n">
        <v>0.1271</v>
      </c>
      <c r="AC213" s="41" t="n">
        <v>0.1271</v>
      </c>
      <c r="AD213" s="41" t="n">
        <v>0.1271</v>
      </c>
      <c r="AE213" s="41" t="n">
        <v>0.1251</v>
      </c>
      <c r="AF213" s="0" t="n">
        <f aca="false">AVERAGE(B213:AE213)</f>
        <v>0.128933333333333</v>
      </c>
    </row>
    <row r="214" customFormat="false" ht="12.75" hidden="false" customHeight="false" outlineLevel="0" collapsed="false">
      <c r="A214" s="39" t="n">
        <v>43435</v>
      </c>
      <c r="B214" s="40" t="n">
        <v>0.1272</v>
      </c>
      <c r="C214" s="41" t="n">
        <v>0.1272</v>
      </c>
      <c r="D214" s="41" t="n">
        <v>0.1272</v>
      </c>
      <c r="E214" s="41" t="n">
        <v>0.1292</v>
      </c>
      <c r="F214" s="41" t="n">
        <v>0.1297</v>
      </c>
      <c r="G214" s="41" t="n">
        <v>0.1302</v>
      </c>
      <c r="H214" s="41" t="n">
        <v>0.1302</v>
      </c>
      <c r="I214" s="41" t="n">
        <v>0.1312</v>
      </c>
      <c r="J214" s="41" t="n">
        <v>0.1312</v>
      </c>
      <c r="K214" s="41" t="n">
        <v>0.1312</v>
      </c>
      <c r="L214" s="41" t="n">
        <v>0.1312</v>
      </c>
      <c r="M214" s="41" t="n">
        <v>0.1307</v>
      </c>
      <c r="N214" s="41" t="n">
        <v>0.1307</v>
      </c>
      <c r="O214" s="41" t="n">
        <v>0.1307</v>
      </c>
      <c r="P214" s="41" t="n">
        <v>0.1282</v>
      </c>
      <c r="Q214" s="41" t="n">
        <v>0.1257</v>
      </c>
      <c r="R214" s="41" t="n">
        <v>0.1257</v>
      </c>
      <c r="S214" s="41" t="n">
        <v>0.1257</v>
      </c>
      <c r="T214" s="41" t="n">
        <v>0.1257</v>
      </c>
      <c r="U214" s="41" t="n">
        <v>0.1272</v>
      </c>
      <c r="V214" s="41" t="n">
        <v>0.1292</v>
      </c>
      <c r="W214" s="41" t="n">
        <v>0.1292</v>
      </c>
      <c r="X214" s="41" t="n">
        <v>0.1317</v>
      </c>
      <c r="Y214" s="41" t="n">
        <v>0.1317</v>
      </c>
      <c r="Z214" s="41" t="n">
        <v>0.1267</v>
      </c>
      <c r="AA214" s="41" t="n">
        <v>0.1267</v>
      </c>
      <c r="AB214" s="41" t="n">
        <v>0.1267</v>
      </c>
      <c r="AC214" s="41" t="n">
        <v>0.1267</v>
      </c>
      <c r="AD214" s="41" t="n">
        <v>0.1267</v>
      </c>
      <c r="AE214" s="41" t="n">
        <v>0.1247</v>
      </c>
      <c r="AF214" s="0" t="n">
        <f aca="false">AVERAGE(B214:AE214)</f>
        <v>0.128533333333333</v>
      </c>
    </row>
    <row r="215" customFormat="false" ht="12.75" hidden="false" customHeight="false" outlineLevel="0" collapsed="false">
      <c r="A215" s="39" t="n">
        <v>43466</v>
      </c>
      <c r="B215" s="40" t="n">
        <v>0.1268</v>
      </c>
      <c r="C215" s="41" t="n">
        <v>0.1268</v>
      </c>
      <c r="D215" s="41" t="n">
        <v>0.1268</v>
      </c>
      <c r="E215" s="41" t="n">
        <v>0.1288</v>
      </c>
      <c r="F215" s="41" t="n">
        <v>0.1293</v>
      </c>
      <c r="G215" s="41" t="n">
        <v>0.1298</v>
      </c>
      <c r="H215" s="41" t="n">
        <v>0.1298</v>
      </c>
      <c r="I215" s="41" t="n">
        <v>0.1308</v>
      </c>
      <c r="J215" s="41" t="n">
        <v>0.1308</v>
      </c>
      <c r="K215" s="41" t="n">
        <v>0.1308</v>
      </c>
      <c r="L215" s="41" t="n">
        <v>0.1308</v>
      </c>
      <c r="M215" s="41" t="n">
        <v>0.1303</v>
      </c>
      <c r="N215" s="41" t="n">
        <v>0.1303</v>
      </c>
      <c r="O215" s="41" t="n">
        <v>0.1303</v>
      </c>
      <c r="P215" s="41" t="n">
        <v>0.1278</v>
      </c>
      <c r="Q215" s="41" t="n">
        <v>0.1253</v>
      </c>
      <c r="R215" s="41" t="n">
        <v>0.1253</v>
      </c>
      <c r="S215" s="41" t="n">
        <v>0.1253</v>
      </c>
      <c r="T215" s="41" t="n">
        <v>0.1253</v>
      </c>
      <c r="U215" s="41" t="n">
        <v>0.1268</v>
      </c>
      <c r="V215" s="41" t="n">
        <v>0.1288</v>
      </c>
      <c r="W215" s="41" t="n">
        <v>0.1288</v>
      </c>
      <c r="X215" s="41" t="n">
        <v>0.1313</v>
      </c>
      <c r="Y215" s="41" t="n">
        <v>0.1313</v>
      </c>
      <c r="Z215" s="41" t="n">
        <v>0.1263</v>
      </c>
      <c r="AA215" s="41" t="n">
        <v>0.1263</v>
      </c>
      <c r="AB215" s="41" t="n">
        <v>0.1263</v>
      </c>
      <c r="AC215" s="41" t="n">
        <v>0.1263</v>
      </c>
      <c r="AD215" s="41" t="n">
        <v>0.1263</v>
      </c>
      <c r="AE215" s="41" t="n">
        <v>0.1243</v>
      </c>
      <c r="AF215" s="0" t="n">
        <f aca="false">AVERAGE(B215:AE215)</f>
        <v>0.128133333333333</v>
      </c>
    </row>
    <row r="216" customFormat="false" ht="12.75" hidden="false" customHeight="false" outlineLevel="0" collapsed="false">
      <c r="A216" s="39" t="n">
        <v>43497</v>
      </c>
      <c r="B216" s="40" t="n">
        <v>0.1264</v>
      </c>
      <c r="C216" s="41" t="n">
        <v>0.1264</v>
      </c>
      <c r="D216" s="41" t="n">
        <v>0.1264</v>
      </c>
      <c r="E216" s="41" t="n">
        <v>0.1284</v>
      </c>
      <c r="F216" s="41" t="n">
        <v>0.1289</v>
      </c>
      <c r="G216" s="41" t="n">
        <v>0.1294</v>
      </c>
      <c r="H216" s="41" t="n">
        <v>0.1294</v>
      </c>
      <c r="I216" s="41" t="n">
        <v>0.1304</v>
      </c>
      <c r="J216" s="41" t="n">
        <v>0.1304</v>
      </c>
      <c r="K216" s="41" t="n">
        <v>0.1304</v>
      </c>
      <c r="L216" s="41" t="n">
        <v>0.1304</v>
      </c>
      <c r="M216" s="41" t="n">
        <v>0.1299</v>
      </c>
      <c r="N216" s="41" t="n">
        <v>0.1299</v>
      </c>
      <c r="O216" s="41" t="n">
        <v>0.1299</v>
      </c>
      <c r="P216" s="41" t="n">
        <v>0.1274</v>
      </c>
      <c r="Q216" s="41" t="n">
        <v>0.1249</v>
      </c>
      <c r="R216" s="41" t="n">
        <v>0.1249</v>
      </c>
      <c r="S216" s="41" t="n">
        <v>0.1249</v>
      </c>
      <c r="T216" s="41" t="n">
        <v>0.1249</v>
      </c>
      <c r="U216" s="41" t="n">
        <v>0.1264</v>
      </c>
      <c r="V216" s="41" t="n">
        <v>0.1284</v>
      </c>
      <c r="W216" s="41" t="n">
        <v>0.1284</v>
      </c>
      <c r="X216" s="41" t="n">
        <v>0.1309</v>
      </c>
      <c r="Y216" s="41" t="n">
        <v>0.1309</v>
      </c>
      <c r="Z216" s="41" t="n">
        <v>0.1259</v>
      </c>
      <c r="AA216" s="41" t="n">
        <v>0.1259</v>
      </c>
      <c r="AB216" s="41" t="n">
        <v>0.1259</v>
      </c>
      <c r="AC216" s="41" t="n">
        <v>0.1259</v>
      </c>
      <c r="AD216" s="41" t="n">
        <v>0.1259</v>
      </c>
      <c r="AE216" s="41" t="n">
        <v>0.1239</v>
      </c>
      <c r="AF216" s="0" t="n">
        <f aca="false">AVERAGE(B216:AE216)</f>
        <v>0.127733333333333</v>
      </c>
    </row>
    <row r="217" customFormat="false" ht="12.75" hidden="false" customHeight="false" outlineLevel="0" collapsed="false">
      <c r="A217" s="39" t="n">
        <v>43525</v>
      </c>
      <c r="B217" s="40" t="n">
        <v>0.126</v>
      </c>
      <c r="C217" s="41" t="n">
        <v>0.126</v>
      </c>
      <c r="D217" s="41" t="n">
        <v>0.126</v>
      </c>
      <c r="E217" s="41" t="n">
        <v>0.128</v>
      </c>
      <c r="F217" s="41" t="n">
        <v>0.1285</v>
      </c>
      <c r="G217" s="41" t="n">
        <v>0.129</v>
      </c>
      <c r="H217" s="41" t="n">
        <v>0.129</v>
      </c>
      <c r="I217" s="41" t="n">
        <v>0.13</v>
      </c>
      <c r="J217" s="41" t="n">
        <v>0.13</v>
      </c>
      <c r="K217" s="41" t="n">
        <v>0.13</v>
      </c>
      <c r="L217" s="41" t="n">
        <v>0.13</v>
      </c>
      <c r="M217" s="41" t="n">
        <v>0.1295</v>
      </c>
      <c r="N217" s="41" t="n">
        <v>0.1295</v>
      </c>
      <c r="O217" s="41" t="n">
        <v>0.1295</v>
      </c>
      <c r="P217" s="41" t="n">
        <v>0.127</v>
      </c>
      <c r="Q217" s="41" t="n">
        <v>0.1245</v>
      </c>
      <c r="R217" s="41" t="n">
        <v>0.1245</v>
      </c>
      <c r="S217" s="41" t="n">
        <v>0.1245</v>
      </c>
      <c r="T217" s="41" t="n">
        <v>0.1245</v>
      </c>
      <c r="U217" s="41" t="n">
        <v>0.126</v>
      </c>
      <c r="V217" s="41" t="n">
        <v>0.128</v>
      </c>
      <c r="W217" s="41" t="n">
        <v>0.128</v>
      </c>
      <c r="X217" s="41" t="n">
        <v>0.1305</v>
      </c>
      <c r="Y217" s="41" t="n">
        <v>0.1305</v>
      </c>
      <c r="Z217" s="41" t="n">
        <v>0.1255</v>
      </c>
      <c r="AA217" s="41" t="n">
        <v>0.1255</v>
      </c>
      <c r="AB217" s="41" t="n">
        <v>0.1255</v>
      </c>
      <c r="AC217" s="41" t="n">
        <v>0.1255</v>
      </c>
      <c r="AD217" s="41" t="n">
        <v>0.1255</v>
      </c>
      <c r="AE217" s="41" t="n">
        <v>0.1235</v>
      </c>
      <c r="AF217" s="0" t="n">
        <f aca="false">AVERAGE(B217:AE217)</f>
        <v>0.127333333333333</v>
      </c>
    </row>
    <row r="218" customFormat="false" ht="12.75" hidden="false" customHeight="false" outlineLevel="0" collapsed="false">
      <c r="A218" s="39" t="n">
        <v>43556</v>
      </c>
      <c r="B218" s="40" t="n">
        <v>0.1256</v>
      </c>
      <c r="C218" s="41" t="n">
        <v>0.1256</v>
      </c>
      <c r="D218" s="41" t="n">
        <v>0.1256</v>
      </c>
      <c r="E218" s="41" t="n">
        <v>0.1276</v>
      </c>
      <c r="F218" s="41" t="n">
        <v>0.1281</v>
      </c>
      <c r="G218" s="41" t="n">
        <v>0.1286</v>
      </c>
      <c r="H218" s="41" t="n">
        <v>0.1286</v>
      </c>
      <c r="I218" s="41" t="n">
        <v>0.1296</v>
      </c>
      <c r="J218" s="41" t="n">
        <v>0.1296</v>
      </c>
      <c r="K218" s="41" t="n">
        <v>0.1296</v>
      </c>
      <c r="L218" s="41" t="n">
        <v>0.1296</v>
      </c>
      <c r="M218" s="41" t="n">
        <v>0.1291</v>
      </c>
      <c r="N218" s="41" t="n">
        <v>0.1291</v>
      </c>
      <c r="O218" s="41" t="n">
        <v>0.1291</v>
      </c>
      <c r="P218" s="41" t="n">
        <v>0.1266</v>
      </c>
      <c r="Q218" s="41" t="n">
        <v>0.1241</v>
      </c>
      <c r="R218" s="41" t="n">
        <v>0.1241</v>
      </c>
      <c r="S218" s="41" t="n">
        <v>0.1241</v>
      </c>
      <c r="T218" s="41" t="n">
        <v>0.1241</v>
      </c>
      <c r="U218" s="41" t="n">
        <v>0.1256</v>
      </c>
      <c r="V218" s="41" t="n">
        <v>0.1276</v>
      </c>
      <c r="W218" s="41" t="n">
        <v>0.1276</v>
      </c>
      <c r="X218" s="41" t="n">
        <v>0.1301</v>
      </c>
      <c r="Y218" s="41" t="n">
        <v>0.1301</v>
      </c>
      <c r="Z218" s="41" t="n">
        <v>0.1251</v>
      </c>
      <c r="AA218" s="41" t="n">
        <v>0.1251</v>
      </c>
      <c r="AB218" s="41" t="n">
        <v>0.1251</v>
      </c>
      <c r="AC218" s="41" t="n">
        <v>0.1251</v>
      </c>
      <c r="AD218" s="41" t="n">
        <v>0.1251</v>
      </c>
      <c r="AE218" s="41" t="n">
        <v>0.1231</v>
      </c>
      <c r="AF218" s="0" t="n">
        <f aca="false">AVERAGE(B218:AE218)</f>
        <v>0.126933333333333</v>
      </c>
    </row>
    <row r="219" customFormat="false" ht="12.75" hidden="false" customHeight="false" outlineLevel="0" collapsed="false">
      <c r="A219" s="39" t="n">
        <v>43586</v>
      </c>
      <c r="B219" s="40" t="n">
        <v>0.1252</v>
      </c>
      <c r="C219" s="41" t="n">
        <v>0.1252</v>
      </c>
      <c r="D219" s="41" t="n">
        <v>0.1252</v>
      </c>
      <c r="E219" s="41" t="n">
        <v>0.1272</v>
      </c>
      <c r="F219" s="41" t="n">
        <v>0.1277</v>
      </c>
      <c r="G219" s="41" t="n">
        <v>0.1282</v>
      </c>
      <c r="H219" s="41" t="n">
        <v>0.1282</v>
      </c>
      <c r="I219" s="41" t="n">
        <v>0.1292</v>
      </c>
      <c r="J219" s="41" t="n">
        <v>0.1292</v>
      </c>
      <c r="K219" s="41" t="n">
        <v>0.1292</v>
      </c>
      <c r="L219" s="41" t="n">
        <v>0.1292</v>
      </c>
      <c r="M219" s="41" t="n">
        <v>0.1287</v>
      </c>
      <c r="N219" s="41" t="n">
        <v>0.1287</v>
      </c>
      <c r="O219" s="41" t="n">
        <v>0.1287</v>
      </c>
      <c r="P219" s="41" t="n">
        <v>0.1262</v>
      </c>
      <c r="Q219" s="41" t="n">
        <v>0.1237</v>
      </c>
      <c r="R219" s="41" t="n">
        <v>0.1237</v>
      </c>
      <c r="S219" s="41" t="n">
        <v>0.1237</v>
      </c>
      <c r="T219" s="41" t="n">
        <v>0.1237</v>
      </c>
      <c r="U219" s="41" t="n">
        <v>0.1252</v>
      </c>
      <c r="V219" s="41" t="n">
        <v>0.1272</v>
      </c>
      <c r="W219" s="41" t="n">
        <v>0.1272</v>
      </c>
      <c r="X219" s="41" t="n">
        <v>0.1297</v>
      </c>
      <c r="Y219" s="41" t="n">
        <v>0.1297</v>
      </c>
      <c r="Z219" s="41" t="n">
        <v>0.1247</v>
      </c>
      <c r="AA219" s="41" t="n">
        <v>0.1247</v>
      </c>
      <c r="AB219" s="41" t="n">
        <v>0.1247</v>
      </c>
      <c r="AC219" s="41" t="n">
        <v>0.1247</v>
      </c>
      <c r="AD219" s="41" t="n">
        <v>0.1247</v>
      </c>
      <c r="AE219" s="41" t="n">
        <v>0.1227</v>
      </c>
      <c r="AF219" s="0" t="n">
        <f aca="false">AVERAGE(B219:AE219)</f>
        <v>0.126533333333333</v>
      </c>
    </row>
    <row r="220" customFormat="false" ht="12.75" hidden="false" customHeight="false" outlineLevel="0" collapsed="false">
      <c r="A220" s="39" t="n">
        <v>43617</v>
      </c>
      <c r="B220" s="40" t="n">
        <v>0.1248</v>
      </c>
      <c r="C220" s="41" t="n">
        <v>0.1248</v>
      </c>
      <c r="D220" s="41" t="n">
        <v>0.1248</v>
      </c>
      <c r="E220" s="41" t="n">
        <v>0.1268</v>
      </c>
      <c r="F220" s="41" t="n">
        <v>0.1273</v>
      </c>
      <c r="G220" s="41" t="n">
        <v>0.1278</v>
      </c>
      <c r="H220" s="41" t="n">
        <v>0.1278</v>
      </c>
      <c r="I220" s="41" t="n">
        <v>0.1288</v>
      </c>
      <c r="J220" s="41" t="n">
        <v>0.1288</v>
      </c>
      <c r="K220" s="41" t="n">
        <v>0.1288</v>
      </c>
      <c r="L220" s="41" t="n">
        <v>0.1288</v>
      </c>
      <c r="M220" s="41" t="n">
        <v>0.1283</v>
      </c>
      <c r="N220" s="41" t="n">
        <v>0.1283</v>
      </c>
      <c r="O220" s="41" t="n">
        <v>0.1283</v>
      </c>
      <c r="P220" s="41" t="n">
        <v>0.1258</v>
      </c>
      <c r="Q220" s="41" t="n">
        <v>0.1233</v>
      </c>
      <c r="R220" s="41" t="n">
        <v>0.1233</v>
      </c>
      <c r="S220" s="41" t="n">
        <v>0.1233</v>
      </c>
      <c r="T220" s="41" t="n">
        <v>0.1233</v>
      </c>
      <c r="U220" s="41" t="n">
        <v>0.1248</v>
      </c>
      <c r="V220" s="41" t="n">
        <v>0.1268</v>
      </c>
      <c r="W220" s="41" t="n">
        <v>0.1268</v>
      </c>
      <c r="X220" s="41" t="n">
        <v>0.1293</v>
      </c>
      <c r="Y220" s="41" t="n">
        <v>0.1293</v>
      </c>
      <c r="Z220" s="41" t="n">
        <v>0.1243</v>
      </c>
      <c r="AA220" s="41" t="n">
        <v>0.1243</v>
      </c>
      <c r="AB220" s="41" t="n">
        <v>0.1243</v>
      </c>
      <c r="AC220" s="41" t="n">
        <v>0.1243</v>
      </c>
      <c r="AD220" s="41" t="n">
        <v>0.1243</v>
      </c>
      <c r="AE220" s="41" t="n">
        <v>0.1223</v>
      </c>
      <c r="AF220" s="0" t="n">
        <f aca="false">AVERAGE(B220:AE220)</f>
        <v>0.126133333333333</v>
      </c>
    </row>
    <row r="221" customFormat="false" ht="12.75" hidden="false" customHeight="false" outlineLevel="0" collapsed="false">
      <c r="A221" s="39" t="n">
        <v>43647</v>
      </c>
      <c r="B221" s="40" t="n">
        <v>0.1244</v>
      </c>
      <c r="C221" s="41" t="n">
        <v>0.1244</v>
      </c>
      <c r="D221" s="41" t="n">
        <v>0.1244</v>
      </c>
      <c r="E221" s="41" t="n">
        <v>0.1264</v>
      </c>
      <c r="F221" s="41" t="n">
        <v>0.1269</v>
      </c>
      <c r="G221" s="41" t="n">
        <v>0.1274</v>
      </c>
      <c r="H221" s="41" t="n">
        <v>0.1274</v>
      </c>
      <c r="I221" s="41" t="n">
        <v>0.1284</v>
      </c>
      <c r="J221" s="41" t="n">
        <v>0.1284</v>
      </c>
      <c r="K221" s="41" t="n">
        <v>0.1284</v>
      </c>
      <c r="L221" s="41" t="n">
        <v>0.1284</v>
      </c>
      <c r="M221" s="41" t="n">
        <v>0.1279</v>
      </c>
      <c r="N221" s="41" t="n">
        <v>0.1279</v>
      </c>
      <c r="O221" s="41" t="n">
        <v>0.1279</v>
      </c>
      <c r="P221" s="41" t="n">
        <v>0.1254</v>
      </c>
      <c r="Q221" s="41" t="n">
        <v>0.1229</v>
      </c>
      <c r="R221" s="41" t="n">
        <v>0.1229</v>
      </c>
      <c r="S221" s="41" t="n">
        <v>0.1229</v>
      </c>
      <c r="T221" s="41" t="n">
        <v>0.1229</v>
      </c>
      <c r="U221" s="41" t="n">
        <v>0.1244</v>
      </c>
      <c r="V221" s="41" t="n">
        <v>0.1264</v>
      </c>
      <c r="W221" s="41" t="n">
        <v>0.1264</v>
      </c>
      <c r="X221" s="41" t="n">
        <v>0.1289</v>
      </c>
      <c r="Y221" s="41" t="n">
        <v>0.1289</v>
      </c>
      <c r="Z221" s="41" t="n">
        <v>0.1239</v>
      </c>
      <c r="AA221" s="41" t="n">
        <v>0.1239</v>
      </c>
      <c r="AB221" s="41" t="n">
        <v>0.1239</v>
      </c>
      <c r="AC221" s="41" t="n">
        <v>0.1239</v>
      </c>
      <c r="AD221" s="41" t="n">
        <v>0.1239</v>
      </c>
      <c r="AE221" s="41" t="n">
        <v>0.1219</v>
      </c>
      <c r="AF221" s="0" t="n">
        <f aca="false">AVERAGE(B221:AE221)</f>
        <v>0.125733333333333</v>
      </c>
    </row>
    <row r="222" customFormat="false" ht="12.75" hidden="false" customHeight="false" outlineLevel="0" collapsed="false">
      <c r="A222" s="39" t="n">
        <v>43678</v>
      </c>
      <c r="B222" s="40" t="n">
        <v>0.124</v>
      </c>
      <c r="C222" s="41" t="n">
        <v>0.124</v>
      </c>
      <c r="D222" s="41" t="n">
        <v>0.124</v>
      </c>
      <c r="E222" s="41" t="n">
        <v>0.126</v>
      </c>
      <c r="F222" s="41" t="n">
        <v>0.1265</v>
      </c>
      <c r="G222" s="41" t="n">
        <v>0.127</v>
      </c>
      <c r="H222" s="41" t="n">
        <v>0.127</v>
      </c>
      <c r="I222" s="41" t="n">
        <v>0.128</v>
      </c>
      <c r="J222" s="41" t="n">
        <v>0.128</v>
      </c>
      <c r="K222" s="41" t="n">
        <v>0.128</v>
      </c>
      <c r="L222" s="41" t="n">
        <v>0.128</v>
      </c>
      <c r="M222" s="41" t="n">
        <v>0.1275</v>
      </c>
      <c r="N222" s="41" t="n">
        <v>0.1275</v>
      </c>
      <c r="O222" s="41" t="n">
        <v>0.1275</v>
      </c>
      <c r="P222" s="41" t="n">
        <v>0.125</v>
      </c>
      <c r="Q222" s="41" t="n">
        <v>0.1225</v>
      </c>
      <c r="R222" s="41" t="n">
        <v>0.1225</v>
      </c>
      <c r="S222" s="41" t="n">
        <v>0.1225</v>
      </c>
      <c r="T222" s="41" t="n">
        <v>0.1225</v>
      </c>
      <c r="U222" s="41" t="n">
        <v>0.124</v>
      </c>
      <c r="V222" s="41" t="n">
        <v>0.126</v>
      </c>
      <c r="W222" s="41" t="n">
        <v>0.126</v>
      </c>
      <c r="X222" s="41" t="n">
        <v>0.1285</v>
      </c>
      <c r="Y222" s="41" t="n">
        <v>0.1285</v>
      </c>
      <c r="Z222" s="41" t="n">
        <v>0.1235</v>
      </c>
      <c r="AA222" s="41" t="n">
        <v>0.1235</v>
      </c>
      <c r="AB222" s="41" t="n">
        <v>0.1235</v>
      </c>
      <c r="AC222" s="41" t="n">
        <v>0.1235</v>
      </c>
      <c r="AD222" s="41" t="n">
        <v>0.1235</v>
      </c>
      <c r="AE222" s="41" t="n">
        <v>0.1215</v>
      </c>
      <c r="AF222" s="0" t="n">
        <f aca="false">AVERAGE(B222:AE222)</f>
        <v>0.125333333333333</v>
      </c>
    </row>
    <row r="223" customFormat="false" ht="12.75" hidden="false" customHeight="false" outlineLevel="0" collapsed="false">
      <c r="A223" s="39" t="n">
        <v>43709</v>
      </c>
      <c r="B223" s="40" t="n">
        <v>0.1236</v>
      </c>
      <c r="C223" s="41" t="n">
        <v>0.1236</v>
      </c>
      <c r="D223" s="41" t="n">
        <v>0.1236</v>
      </c>
      <c r="E223" s="41" t="n">
        <v>0.1256</v>
      </c>
      <c r="F223" s="41" t="n">
        <v>0.1261</v>
      </c>
      <c r="G223" s="41" t="n">
        <v>0.1266</v>
      </c>
      <c r="H223" s="41" t="n">
        <v>0.1266</v>
      </c>
      <c r="I223" s="41" t="n">
        <v>0.1276</v>
      </c>
      <c r="J223" s="41" t="n">
        <v>0.1276</v>
      </c>
      <c r="K223" s="41" t="n">
        <v>0.1276</v>
      </c>
      <c r="L223" s="41" t="n">
        <v>0.1276</v>
      </c>
      <c r="M223" s="41" t="n">
        <v>0.1271</v>
      </c>
      <c r="N223" s="41" t="n">
        <v>0.1271</v>
      </c>
      <c r="O223" s="41" t="n">
        <v>0.1271</v>
      </c>
      <c r="P223" s="41" t="n">
        <v>0.1246</v>
      </c>
      <c r="Q223" s="41" t="n">
        <v>0.1221</v>
      </c>
      <c r="R223" s="41" t="n">
        <v>0.1221</v>
      </c>
      <c r="S223" s="41" t="n">
        <v>0.1221</v>
      </c>
      <c r="T223" s="41" t="n">
        <v>0.1221</v>
      </c>
      <c r="U223" s="41" t="n">
        <v>0.1236</v>
      </c>
      <c r="V223" s="41" t="n">
        <v>0.1256</v>
      </c>
      <c r="W223" s="41" t="n">
        <v>0.1256</v>
      </c>
      <c r="X223" s="41" t="n">
        <v>0.1281</v>
      </c>
      <c r="Y223" s="41" t="n">
        <v>0.1281</v>
      </c>
      <c r="Z223" s="41" t="n">
        <v>0.1231</v>
      </c>
      <c r="AA223" s="41" t="n">
        <v>0.1231</v>
      </c>
      <c r="AB223" s="41" t="n">
        <v>0.1231</v>
      </c>
      <c r="AC223" s="41" t="n">
        <v>0.1231</v>
      </c>
      <c r="AD223" s="41" t="n">
        <v>0.1231</v>
      </c>
      <c r="AE223" s="41" t="n">
        <v>0.1211</v>
      </c>
      <c r="AF223" s="0" t="n">
        <f aca="false">AVERAGE(B223:AE223)</f>
        <v>0.124933333333333</v>
      </c>
    </row>
    <row r="224" customFormat="false" ht="12.75" hidden="false" customHeight="false" outlineLevel="0" collapsed="false">
      <c r="A224" s="39" t="n">
        <v>43739</v>
      </c>
      <c r="B224" s="40" t="n">
        <v>0.1232</v>
      </c>
      <c r="C224" s="41" t="n">
        <v>0.1232</v>
      </c>
      <c r="D224" s="41" t="n">
        <v>0.1232</v>
      </c>
      <c r="E224" s="41" t="n">
        <v>0.1252</v>
      </c>
      <c r="F224" s="41" t="n">
        <v>0.1257</v>
      </c>
      <c r="G224" s="41" t="n">
        <v>0.1262</v>
      </c>
      <c r="H224" s="41" t="n">
        <v>0.1262</v>
      </c>
      <c r="I224" s="41" t="n">
        <v>0.1272</v>
      </c>
      <c r="J224" s="41" t="n">
        <v>0.1272</v>
      </c>
      <c r="K224" s="41" t="n">
        <v>0.1272</v>
      </c>
      <c r="L224" s="41" t="n">
        <v>0.1272</v>
      </c>
      <c r="M224" s="41" t="n">
        <v>0.1267</v>
      </c>
      <c r="N224" s="41" t="n">
        <v>0.1267</v>
      </c>
      <c r="O224" s="41" t="n">
        <v>0.1267</v>
      </c>
      <c r="P224" s="41" t="n">
        <v>0.1242</v>
      </c>
      <c r="Q224" s="41" t="n">
        <v>0.1217</v>
      </c>
      <c r="R224" s="41" t="n">
        <v>0.1217</v>
      </c>
      <c r="S224" s="41" t="n">
        <v>0.1217</v>
      </c>
      <c r="T224" s="41" t="n">
        <v>0.1217</v>
      </c>
      <c r="U224" s="41" t="n">
        <v>0.1232</v>
      </c>
      <c r="V224" s="41" t="n">
        <v>0.1252</v>
      </c>
      <c r="W224" s="41" t="n">
        <v>0.1252</v>
      </c>
      <c r="X224" s="41" t="n">
        <v>0.1277</v>
      </c>
      <c r="Y224" s="41" t="n">
        <v>0.1277</v>
      </c>
      <c r="Z224" s="41" t="n">
        <v>0.1227</v>
      </c>
      <c r="AA224" s="41" t="n">
        <v>0.1227</v>
      </c>
      <c r="AB224" s="41" t="n">
        <v>0.1227</v>
      </c>
      <c r="AC224" s="41" t="n">
        <v>0.1227</v>
      </c>
      <c r="AD224" s="41" t="n">
        <v>0.1227</v>
      </c>
      <c r="AE224" s="41" t="n">
        <v>0.1207</v>
      </c>
      <c r="AF224" s="0" t="n">
        <f aca="false">AVERAGE(B224:AE224)</f>
        <v>0.124533333333333</v>
      </c>
    </row>
    <row r="225" customFormat="false" ht="12.75" hidden="false" customHeight="false" outlineLevel="0" collapsed="false">
      <c r="A225" s="39" t="n">
        <v>43770</v>
      </c>
      <c r="B225" s="40" t="n">
        <v>0.1228</v>
      </c>
      <c r="C225" s="41" t="n">
        <v>0.1228</v>
      </c>
      <c r="D225" s="41" t="n">
        <v>0.1228</v>
      </c>
      <c r="E225" s="41" t="n">
        <v>0.1248</v>
      </c>
      <c r="F225" s="41" t="n">
        <v>0.1253</v>
      </c>
      <c r="G225" s="41" t="n">
        <v>0.1258</v>
      </c>
      <c r="H225" s="41" t="n">
        <v>0.1258</v>
      </c>
      <c r="I225" s="41" t="n">
        <v>0.1268</v>
      </c>
      <c r="J225" s="41" t="n">
        <v>0.1268</v>
      </c>
      <c r="K225" s="41" t="n">
        <v>0.1268</v>
      </c>
      <c r="L225" s="41" t="n">
        <v>0.1268</v>
      </c>
      <c r="M225" s="41" t="n">
        <v>0.1263</v>
      </c>
      <c r="N225" s="41" t="n">
        <v>0.1263</v>
      </c>
      <c r="O225" s="41" t="n">
        <v>0.1263</v>
      </c>
      <c r="P225" s="41" t="n">
        <v>0.1238</v>
      </c>
      <c r="Q225" s="41" t="n">
        <v>0.1213</v>
      </c>
      <c r="R225" s="41" t="n">
        <v>0.1213</v>
      </c>
      <c r="S225" s="41" t="n">
        <v>0.1213</v>
      </c>
      <c r="T225" s="41" t="n">
        <v>0.1213</v>
      </c>
      <c r="U225" s="41" t="n">
        <v>0.1228</v>
      </c>
      <c r="V225" s="41" t="n">
        <v>0.1248</v>
      </c>
      <c r="W225" s="41" t="n">
        <v>0.1248</v>
      </c>
      <c r="X225" s="41" t="n">
        <v>0.1273</v>
      </c>
      <c r="Y225" s="41" t="n">
        <v>0.1273</v>
      </c>
      <c r="Z225" s="41" t="n">
        <v>0.1223</v>
      </c>
      <c r="AA225" s="41" t="n">
        <v>0.1223</v>
      </c>
      <c r="AB225" s="41" t="n">
        <v>0.1223</v>
      </c>
      <c r="AC225" s="41" t="n">
        <v>0.1223</v>
      </c>
      <c r="AD225" s="41" t="n">
        <v>0.1223</v>
      </c>
      <c r="AE225" s="41" t="n">
        <v>0.1203</v>
      </c>
      <c r="AF225" s="0" t="n">
        <f aca="false">AVERAGE(B225:AE225)</f>
        <v>0.124133333333333</v>
      </c>
    </row>
    <row r="226" customFormat="false" ht="12.75" hidden="false" customHeight="false" outlineLevel="0" collapsed="false">
      <c r="A226" s="39" t="n">
        <v>43800</v>
      </c>
      <c r="B226" s="40" t="n">
        <v>0.1224</v>
      </c>
      <c r="C226" s="41" t="n">
        <v>0.1224</v>
      </c>
      <c r="D226" s="41" t="n">
        <v>0.1224</v>
      </c>
      <c r="E226" s="41" t="n">
        <v>0.1244</v>
      </c>
      <c r="F226" s="41" t="n">
        <v>0.1249</v>
      </c>
      <c r="G226" s="41" t="n">
        <v>0.1254</v>
      </c>
      <c r="H226" s="41" t="n">
        <v>0.1254</v>
      </c>
      <c r="I226" s="41" t="n">
        <v>0.1264</v>
      </c>
      <c r="J226" s="41" t="n">
        <v>0.1264</v>
      </c>
      <c r="K226" s="41" t="n">
        <v>0.1264</v>
      </c>
      <c r="L226" s="41" t="n">
        <v>0.1264</v>
      </c>
      <c r="M226" s="41" t="n">
        <v>0.1259</v>
      </c>
      <c r="N226" s="41" t="n">
        <v>0.1259</v>
      </c>
      <c r="O226" s="41" t="n">
        <v>0.1259</v>
      </c>
      <c r="P226" s="41" t="n">
        <v>0.1234</v>
      </c>
      <c r="Q226" s="41" t="n">
        <v>0.1209</v>
      </c>
      <c r="R226" s="41" t="n">
        <v>0.1209</v>
      </c>
      <c r="S226" s="41" t="n">
        <v>0.1209</v>
      </c>
      <c r="T226" s="41" t="n">
        <v>0.1209</v>
      </c>
      <c r="U226" s="41" t="n">
        <v>0.1224</v>
      </c>
      <c r="V226" s="41" t="n">
        <v>0.1244</v>
      </c>
      <c r="W226" s="41" t="n">
        <v>0.1244</v>
      </c>
      <c r="X226" s="41" t="n">
        <v>0.1269</v>
      </c>
      <c r="Y226" s="41" t="n">
        <v>0.1269</v>
      </c>
      <c r="Z226" s="41" t="n">
        <v>0.1219</v>
      </c>
      <c r="AA226" s="41" t="n">
        <v>0.1219</v>
      </c>
      <c r="AB226" s="41" t="n">
        <v>0.1219</v>
      </c>
      <c r="AC226" s="41" t="n">
        <v>0.1219</v>
      </c>
      <c r="AD226" s="41" t="n">
        <v>0.1219</v>
      </c>
      <c r="AE226" s="41" t="n">
        <v>0.1199</v>
      </c>
      <c r="AF226" s="0" t="n">
        <f aca="false">AVERAGE(B226:AE226)</f>
        <v>0.123733333333333</v>
      </c>
    </row>
    <row r="227" customFormat="false" ht="12.75" hidden="false" customHeight="false" outlineLevel="0" collapsed="false">
      <c r="A227" s="39" t="n">
        <v>43831</v>
      </c>
      <c r="B227" s="40" t="n">
        <v>0.122</v>
      </c>
      <c r="C227" s="41" t="n">
        <v>0.122</v>
      </c>
      <c r="D227" s="41" t="n">
        <v>0.122</v>
      </c>
      <c r="E227" s="41" t="n">
        <v>0.124</v>
      </c>
      <c r="F227" s="41" t="n">
        <v>0.1245</v>
      </c>
      <c r="G227" s="41" t="n">
        <v>0.125</v>
      </c>
      <c r="H227" s="41" t="n">
        <v>0.125</v>
      </c>
      <c r="I227" s="41" t="n">
        <v>0.126</v>
      </c>
      <c r="J227" s="41" t="n">
        <v>0.126</v>
      </c>
      <c r="K227" s="41" t="n">
        <v>0.126</v>
      </c>
      <c r="L227" s="41" t="n">
        <v>0.126</v>
      </c>
      <c r="M227" s="41" t="n">
        <v>0.1255</v>
      </c>
      <c r="N227" s="41" t="n">
        <v>0.1255</v>
      </c>
      <c r="O227" s="41" t="n">
        <v>0.1255</v>
      </c>
      <c r="P227" s="41" t="n">
        <v>0.123</v>
      </c>
      <c r="Q227" s="41" t="n">
        <v>0.1205</v>
      </c>
      <c r="R227" s="41" t="n">
        <v>0.1205</v>
      </c>
      <c r="S227" s="41" t="n">
        <v>0.1205</v>
      </c>
      <c r="T227" s="41" t="n">
        <v>0.1205</v>
      </c>
      <c r="U227" s="41" t="n">
        <v>0.122</v>
      </c>
      <c r="V227" s="41" t="n">
        <v>0.124</v>
      </c>
      <c r="W227" s="41" t="n">
        <v>0.124</v>
      </c>
      <c r="X227" s="41" t="n">
        <v>0.1265</v>
      </c>
      <c r="Y227" s="41" t="n">
        <v>0.1265</v>
      </c>
      <c r="Z227" s="41" t="n">
        <v>0.1215</v>
      </c>
      <c r="AA227" s="41" t="n">
        <v>0.1215</v>
      </c>
      <c r="AB227" s="41" t="n">
        <v>0.1215</v>
      </c>
      <c r="AC227" s="41" t="n">
        <v>0.1215</v>
      </c>
      <c r="AD227" s="41" t="n">
        <v>0.1215</v>
      </c>
      <c r="AE227" s="41" t="n">
        <v>0.1195</v>
      </c>
      <c r="AF227" s="0" t="n">
        <f aca="false">AVERAGE(B227:AE227)</f>
        <v>0.123333333333333</v>
      </c>
    </row>
    <row r="228" customFormat="false" ht="12.75" hidden="false" customHeight="false" outlineLevel="0" collapsed="false">
      <c r="A228" s="39" t="n">
        <v>43862</v>
      </c>
      <c r="B228" s="40" t="n">
        <v>0.1216</v>
      </c>
      <c r="C228" s="41" t="n">
        <v>0.1216</v>
      </c>
      <c r="D228" s="41" t="n">
        <v>0.1216</v>
      </c>
      <c r="E228" s="41" t="n">
        <v>0.1236</v>
      </c>
      <c r="F228" s="41" t="n">
        <v>0.1241</v>
      </c>
      <c r="G228" s="41" t="n">
        <v>0.1246</v>
      </c>
      <c r="H228" s="41" t="n">
        <v>0.1246</v>
      </c>
      <c r="I228" s="41" t="n">
        <v>0.1256</v>
      </c>
      <c r="J228" s="41" t="n">
        <v>0.1256</v>
      </c>
      <c r="K228" s="41" t="n">
        <v>0.1256</v>
      </c>
      <c r="L228" s="41" t="n">
        <v>0.1256</v>
      </c>
      <c r="M228" s="41" t="n">
        <v>0.1251</v>
      </c>
      <c r="N228" s="41" t="n">
        <v>0.1251</v>
      </c>
      <c r="O228" s="41" t="n">
        <v>0.1251</v>
      </c>
      <c r="P228" s="41" t="n">
        <v>0.1226</v>
      </c>
      <c r="Q228" s="41" t="n">
        <v>0.1201</v>
      </c>
      <c r="R228" s="41" t="n">
        <v>0.1201</v>
      </c>
      <c r="S228" s="41" t="n">
        <v>0.1201</v>
      </c>
      <c r="T228" s="41" t="n">
        <v>0.1201</v>
      </c>
      <c r="U228" s="41" t="n">
        <v>0.1216</v>
      </c>
      <c r="V228" s="41" t="n">
        <v>0.1236</v>
      </c>
      <c r="W228" s="41" t="n">
        <v>0.1236</v>
      </c>
      <c r="X228" s="41" t="n">
        <v>0.1261</v>
      </c>
      <c r="Y228" s="41" t="n">
        <v>0.1261</v>
      </c>
      <c r="Z228" s="41" t="n">
        <v>0.1211</v>
      </c>
      <c r="AA228" s="41" t="n">
        <v>0.1211</v>
      </c>
      <c r="AB228" s="41" t="n">
        <v>0.1211</v>
      </c>
      <c r="AC228" s="41" t="n">
        <v>0.1211</v>
      </c>
      <c r="AD228" s="41" t="n">
        <v>0.1211</v>
      </c>
      <c r="AE228" s="41" t="n">
        <v>0.1191</v>
      </c>
      <c r="AF228" s="0" t="n">
        <f aca="false">AVERAGE(B228:AE228)</f>
        <v>0.122933333333333</v>
      </c>
    </row>
    <row r="229" customFormat="false" ht="12.75" hidden="false" customHeight="false" outlineLevel="0" collapsed="false">
      <c r="A229" s="39" t="n">
        <v>43891</v>
      </c>
      <c r="B229" s="40" t="n">
        <v>0.1216</v>
      </c>
      <c r="C229" s="41" t="n">
        <v>0.1216</v>
      </c>
      <c r="D229" s="41" t="n">
        <v>0.1216</v>
      </c>
      <c r="E229" s="41" t="n">
        <v>0.1236</v>
      </c>
      <c r="F229" s="41" t="n">
        <v>0.1241</v>
      </c>
      <c r="G229" s="41" t="n">
        <v>0.1246</v>
      </c>
      <c r="H229" s="41" t="n">
        <v>0.1246</v>
      </c>
      <c r="I229" s="41" t="n">
        <v>0.1256</v>
      </c>
      <c r="J229" s="41" t="n">
        <v>0.1256</v>
      </c>
      <c r="K229" s="41" t="n">
        <v>0.1256</v>
      </c>
      <c r="L229" s="41" t="n">
        <v>0.1256</v>
      </c>
      <c r="M229" s="41" t="n">
        <v>0.1251</v>
      </c>
      <c r="N229" s="41" t="n">
        <v>0.1251</v>
      </c>
      <c r="O229" s="41" t="n">
        <v>0.1251</v>
      </c>
      <c r="P229" s="41" t="n">
        <v>0.1226</v>
      </c>
      <c r="Q229" s="41" t="n">
        <v>0.1201</v>
      </c>
      <c r="R229" s="41" t="n">
        <v>0.1201</v>
      </c>
      <c r="S229" s="41" t="n">
        <v>0.1201</v>
      </c>
      <c r="T229" s="41" t="n">
        <v>0.1201</v>
      </c>
      <c r="U229" s="41" t="n">
        <v>0.1216</v>
      </c>
      <c r="V229" s="41" t="n">
        <v>0.1236</v>
      </c>
      <c r="W229" s="41" t="n">
        <v>0.1236</v>
      </c>
      <c r="X229" s="41" t="n">
        <v>0.1261</v>
      </c>
      <c r="Y229" s="41" t="n">
        <v>0.1261</v>
      </c>
      <c r="Z229" s="41" t="n">
        <v>0.1211</v>
      </c>
      <c r="AA229" s="41" t="n">
        <v>0.1211</v>
      </c>
      <c r="AB229" s="41" t="n">
        <v>0.1211</v>
      </c>
      <c r="AC229" s="41" t="n">
        <v>0.1211</v>
      </c>
      <c r="AD229" s="41" t="n">
        <v>0.1211</v>
      </c>
      <c r="AE229" s="41" t="n">
        <v>0.1191</v>
      </c>
      <c r="AF229" s="0" t="n">
        <f aca="false">AVERAGE(B229:AE229)</f>
        <v>0.122933333333333</v>
      </c>
    </row>
    <row r="230" customFormat="false" ht="12.75" hidden="false" customHeight="false" outlineLevel="0" collapsed="false">
      <c r="A230" s="39" t="n">
        <v>43922</v>
      </c>
      <c r="B230" s="40" t="n">
        <v>0.1216</v>
      </c>
      <c r="C230" s="41" t="n">
        <v>0.1216</v>
      </c>
      <c r="D230" s="41" t="n">
        <v>0.1216</v>
      </c>
      <c r="E230" s="41" t="n">
        <v>0.1236</v>
      </c>
      <c r="F230" s="41" t="n">
        <v>0.1241</v>
      </c>
      <c r="G230" s="41" t="n">
        <v>0.1246</v>
      </c>
      <c r="H230" s="41" t="n">
        <v>0.1246</v>
      </c>
      <c r="I230" s="41" t="n">
        <v>0.1256</v>
      </c>
      <c r="J230" s="41" t="n">
        <v>0.1256</v>
      </c>
      <c r="K230" s="41" t="n">
        <v>0.1256</v>
      </c>
      <c r="L230" s="41" t="n">
        <v>0.1256</v>
      </c>
      <c r="M230" s="41" t="n">
        <v>0.1251</v>
      </c>
      <c r="N230" s="41" t="n">
        <v>0.1251</v>
      </c>
      <c r="O230" s="41" t="n">
        <v>0.1251</v>
      </c>
      <c r="P230" s="41" t="n">
        <v>0.1226</v>
      </c>
      <c r="Q230" s="41" t="n">
        <v>0.1201</v>
      </c>
      <c r="R230" s="41" t="n">
        <v>0.1201</v>
      </c>
      <c r="S230" s="41" t="n">
        <v>0.1201</v>
      </c>
      <c r="T230" s="41" t="n">
        <v>0.1201</v>
      </c>
      <c r="U230" s="41" t="n">
        <v>0.1216</v>
      </c>
      <c r="V230" s="41" t="n">
        <v>0.1236</v>
      </c>
      <c r="W230" s="41" t="n">
        <v>0.1236</v>
      </c>
      <c r="X230" s="41" t="n">
        <v>0.1261</v>
      </c>
      <c r="Y230" s="41" t="n">
        <v>0.1261</v>
      </c>
      <c r="Z230" s="41" t="n">
        <v>0.1211</v>
      </c>
      <c r="AA230" s="41" t="n">
        <v>0.1211</v>
      </c>
      <c r="AB230" s="41" t="n">
        <v>0.1211</v>
      </c>
      <c r="AC230" s="41" t="n">
        <v>0.1211</v>
      </c>
      <c r="AD230" s="41" t="n">
        <v>0.1211</v>
      </c>
      <c r="AE230" s="41" t="n">
        <v>0.1191</v>
      </c>
      <c r="AF230" s="0" t="n">
        <f aca="false">AVERAGE(B230:AE230)</f>
        <v>0.122933333333333</v>
      </c>
    </row>
    <row r="231" customFormat="false" ht="12.75" hidden="false" customHeight="false" outlineLevel="0" collapsed="false">
      <c r="A231" s="39" t="n">
        <v>43952</v>
      </c>
      <c r="B231" s="40" t="n">
        <v>0.1216</v>
      </c>
      <c r="C231" s="41" t="n">
        <v>0.1216</v>
      </c>
      <c r="D231" s="41" t="n">
        <v>0.1216</v>
      </c>
      <c r="E231" s="41" t="n">
        <v>0.1236</v>
      </c>
      <c r="F231" s="41" t="n">
        <v>0.1241</v>
      </c>
      <c r="G231" s="41" t="n">
        <v>0.1246</v>
      </c>
      <c r="H231" s="41" t="n">
        <v>0.1246</v>
      </c>
      <c r="I231" s="41" t="n">
        <v>0.1256</v>
      </c>
      <c r="J231" s="41" t="n">
        <v>0.1256</v>
      </c>
      <c r="K231" s="41" t="n">
        <v>0.1256</v>
      </c>
      <c r="L231" s="41" t="n">
        <v>0.1256</v>
      </c>
      <c r="M231" s="41" t="n">
        <v>0.1251</v>
      </c>
      <c r="N231" s="41" t="n">
        <v>0.1251</v>
      </c>
      <c r="O231" s="41" t="n">
        <v>0.1251</v>
      </c>
      <c r="P231" s="41" t="n">
        <v>0.1226</v>
      </c>
      <c r="Q231" s="41" t="n">
        <v>0.1201</v>
      </c>
      <c r="R231" s="41" t="n">
        <v>0.1201</v>
      </c>
      <c r="S231" s="41" t="n">
        <v>0.1201</v>
      </c>
      <c r="T231" s="41" t="n">
        <v>0.1201</v>
      </c>
      <c r="U231" s="41" t="n">
        <v>0.1216</v>
      </c>
      <c r="V231" s="41" t="n">
        <v>0.1236</v>
      </c>
      <c r="W231" s="41" t="n">
        <v>0.1236</v>
      </c>
      <c r="X231" s="41" t="n">
        <v>0.1261</v>
      </c>
      <c r="Y231" s="41" t="n">
        <v>0.1261</v>
      </c>
      <c r="Z231" s="41" t="n">
        <v>0.1211</v>
      </c>
      <c r="AA231" s="41" t="n">
        <v>0.1211</v>
      </c>
      <c r="AB231" s="41" t="n">
        <v>0.1211</v>
      </c>
      <c r="AC231" s="41" t="n">
        <v>0.1211</v>
      </c>
      <c r="AD231" s="41" t="n">
        <v>0.1211</v>
      </c>
      <c r="AE231" s="41" t="n">
        <v>0.1191</v>
      </c>
      <c r="AF231" s="0" t="n">
        <f aca="false">AVERAGE(B231:AE231)</f>
        <v>0.122933333333333</v>
      </c>
    </row>
    <row r="232" customFormat="false" ht="12.75" hidden="false" customHeight="false" outlineLevel="0" collapsed="false">
      <c r="A232" s="39" t="n">
        <v>43983</v>
      </c>
      <c r="B232" s="40" t="n">
        <v>0.1216</v>
      </c>
      <c r="C232" s="41" t="n">
        <v>0.1216</v>
      </c>
      <c r="D232" s="41" t="n">
        <v>0.1216</v>
      </c>
      <c r="E232" s="41" t="n">
        <v>0.1236</v>
      </c>
      <c r="F232" s="41" t="n">
        <v>0.1241</v>
      </c>
      <c r="G232" s="41" t="n">
        <v>0.1246</v>
      </c>
      <c r="H232" s="41" t="n">
        <v>0.1246</v>
      </c>
      <c r="I232" s="41" t="n">
        <v>0.1256</v>
      </c>
      <c r="J232" s="41" t="n">
        <v>0.1256</v>
      </c>
      <c r="K232" s="41" t="n">
        <v>0.1256</v>
      </c>
      <c r="L232" s="41" t="n">
        <v>0.1256</v>
      </c>
      <c r="M232" s="41" t="n">
        <v>0.1251</v>
      </c>
      <c r="N232" s="41" t="n">
        <v>0.1251</v>
      </c>
      <c r="O232" s="41" t="n">
        <v>0.1251</v>
      </c>
      <c r="P232" s="41" t="n">
        <v>0.1226</v>
      </c>
      <c r="Q232" s="41" t="n">
        <v>0.1201</v>
      </c>
      <c r="R232" s="41" t="n">
        <v>0.1201</v>
      </c>
      <c r="S232" s="41" t="n">
        <v>0.1201</v>
      </c>
      <c r="T232" s="41" t="n">
        <v>0.1201</v>
      </c>
      <c r="U232" s="41" t="n">
        <v>0.1216</v>
      </c>
      <c r="V232" s="41" t="n">
        <v>0.1236</v>
      </c>
      <c r="W232" s="41" t="n">
        <v>0.1236</v>
      </c>
      <c r="X232" s="41" t="n">
        <v>0.1261</v>
      </c>
      <c r="Y232" s="41" t="n">
        <v>0.1261</v>
      </c>
      <c r="Z232" s="41" t="n">
        <v>0.1211</v>
      </c>
      <c r="AA232" s="41" t="n">
        <v>0.1211</v>
      </c>
      <c r="AB232" s="41" t="n">
        <v>0.1211</v>
      </c>
      <c r="AC232" s="41" t="n">
        <v>0.1211</v>
      </c>
      <c r="AD232" s="41" t="n">
        <v>0.1211</v>
      </c>
      <c r="AE232" s="41" t="n">
        <v>0.1191</v>
      </c>
      <c r="AF232" s="0" t="n">
        <f aca="false">AVERAGE(B232:AE232)</f>
        <v>0.122933333333333</v>
      </c>
    </row>
    <row r="233" customFormat="false" ht="12.75" hidden="false" customHeight="false" outlineLevel="0" collapsed="false">
      <c r="A233" s="39" t="n">
        <v>44013</v>
      </c>
      <c r="B233" s="40" t="n">
        <v>0.1216</v>
      </c>
      <c r="C233" s="41" t="n">
        <v>0.1216</v>
      </c>
      <c r="D233" s="41" t="n">
        <v>0.1216</v>
      </c>
      <c r="E233" s="41" t="n">
        <v>0.1236</v>
      </c>
      <c r="F233" s="41" t="n">
        <v>0.1241</v>
      </c>
      <c r="G233" s="41" t="n">
        <v>0.1246</v>
      </c>
      <c r="H233" s="41" t="n">
        <v>0.1246</v>
      </c>
      <c r="I233" s="41" t="n">
        <v>0.1256</v>
      </c>
      <c r="J233" s="41" t="n">
        <v>0.1256</v>
      </c>
      <c r="K233" s="41" t="n">
        <v>0.1256</v>
      </c>
      <c r="L233" s="41" t="n">
        <v>0.1256</v>
      </c>
      <c r="M233" s="41" t="n">
        <v>0.1251</v>
      </c>
      <c r="N233" s="41" t="n">
        <v>0.1251</v>
      </c>
      <c r="O233" s="41" t="n">
        <v>0.1251</v>
      </c>
      <c r="P233" s="41" t="n">
        <v>0.1226</v>
      </c>
      <c r="Q233" s="41" t="n">
        <v>0.1201</v>
      </c>
      <c r="R233" s="41" t="n">
        <v>0.1201</v>
      </c>
      <c r="S233" s="41" t="n">
        <v>0.1201</v>
      </c>
      <c r="T233" s="41" t="n">
        <v>0.1201</v>
      </c>
      <c r="U233" s="41" t="n">
        <v>0.1216</v>
      </c>
      <c r="V233" s="41" t="n">
        <v>0.1236</v>
      </c>
      <c r="W233" s="41" t="n">
        <v>0.1236</v>
      </c>
      <c r="X233" s="41" t="n">
        <v>0.1261</v>
      </c>
      <c r="Y233" s="41" t="n">
        <v>0.1261</v>
      </c>
      <c r="Z233" s="41" t="n">
        <v>0.1211</v>
      </c>
      <c r="AA233" s="41" t="n">
        <v>0.1211</v>
      </c>
      <c r="AB233" s="41" t="n">
        <v>0.1211</v>
      </c>
      <c r="AC233" s="41" t="n">
        <v>0.1211</v>
      </c>
      <c r="AD233" s="41" t="n">
        <v>0.1211</v>
      </c>
      <c r="AE233" s="41" t="n">
        <v>0.1191</v>
      </c>
      <c r="AF233" s="0" t="n">
        <f aca="false">AVERAGE(B233:AE233)</f>
        <v>0.122933333333333</v>
      </c>
    </row>
    <row r="234" customFormat="false" ht="12.75" hidden="false" customHeight="false" outlineLevel="0" collapsed="false">
      <c r="A234" s="39" t="n">
        <v>44044</v>
      </c>
      <c r="B234" s="40" t="n">
        <v>0.1216</v>
      </c>
      <c r="C234" s="41" t="n">
        <v>0.1216</v>
      </c>
      <c r="D234" s="41" t="n">
        <v>0.1216</v>
      </c>
      <c r="E234" s="41" t="n">
        <v>0.1236</v>
      </c>
      <c r="F234" s="41" t="n">
        <v>0.1241</v>
      </c>
      <c r="G234" s="41" t="n">
        <v>0.1246</v>
      </c>
      <c r="H234" s="41" t="n">
        <v>0.1246</v>
      </c>
      <c r="I234" s="41" t="n">
        <v>0.1256</v>
      </c>
      <c r="J234" s="41" t="n">
        <v>0.1256</v>
      </c>
      <c r="K234" s="41" t="n">
        <v>0.1256</v>
      </c>
      <c r="L234" s="41" t="n">
        <v>0.1256</v>
      </c>
      <c r="M234" s="41" t="n">
        <v>0.1251</v>
      </c>
      <c r="N234" s="41" t="n">
        <v>0.1251</v>
      </c>
      <c r="O234" s="41" t="n">
        <v>0.1251</v>
      </c>
      <c r="P234" s="41" t="n">
        <v>0.1226</v>
      </c>
      <c r="Q234" s="41" t="n">
        <v>0.1201</v>
      </c>
      <c r="R234" s="41" t="n">
        <v>0.1201</v>
      </c>
      <c r="S234" s="41" t="n">
        <v>0.1201</v>
      </c>
      <c r="T234" s="41" t="n">
        <v>0.1201</v>
      </c>
      <c r="U234" s="41" t="n">
        <v>0.1216</v>
      </c>
      <c r="V234" s="41" t="n">
        <v>0.1236</v>
      </c>
      <c r="W234" s="41" t="n">
        <v>0.1236</v>
      </c>
      <c r="X234" s="41" t="n">
        <v>0.1261</v>
      </c>
      <c r="Y234" s="41" t="n">
        <v>0.1261</v>
      </c>
      <c r="Z234" s="41" t="n">
        <v>0.1211</v>
      </c>
      <c r="AA234" s="41" t="n">
        <v>0.1211</v>
      </c>
      <c r="AB234" s="41" t="n">
        <v>0.1211</v>
      </c>
      <c r="AC234" s="41" t="n">
        <v>0.1211</v>
      </c>
      <c r="AD234" s="41" t="n">
        <v>0.1211</v>
      </c>
      <c r="AE234" s="41" t="n">
        <v>0.1191</v>
      </c>
      <c r="AF234" s="0" t="n">
        <f aca="false">AVERAGE(B234:AE234)</f>
        <v>0.122933333333333</v>
      </c>
    </row>
    <row r="235" customFormat="false" ht="12.75" hidden="false" customHeight="false" outlineLevel="0" collapsed="false">
      <c r="A235" s="39" t="n">
        <v>44075</v>
      </c>
      <c r="B235" s="40" t="n">
        <v>0.1216</v>
      </c>
      <c r="C235" s="41" t="n">
        <v>0.1216</v>
      </c>
      <c r="D235" s="41" t="n">
        <v>0.1216</v>
      </c>
      <c r="E235" s="41" t="n">
        <v>0.1236</v>
      </c>
      <c r="F235" s="41" t="n">
        <v>0.1241</v>
      </c>
      <c r="G235" s="41" t="n">
        <v>0.1246</v>
      </c>
      <c r="H235" s="41" t="n">
        <v>0.1246</v>
      </c>
      <c r="I235" s="41" t="n">
        <v>0.1256</v>
      </c>
      <c r="J235" s="41" t="n">
        <v>0.1256</v>
      </c>
      <c r="K235" s="41" t="n">
        <v>0.1256</v>
      </c>
      <c r="L235" s="41" t="n">
        <v>0.1256</v>
      </c>
      <c r="M235" s="41" t="n">
        <v>0.1251</v>
      </c>
      <c r="N235" s="41" t="n">
        <v>0.1251</v>
      </c>
      <c r="O235" s="41" t="n">
        <v>0.1251</v>
      </c>
      <c r="P235" s="41" t="n">
        <v>0.1226</v>
      </c>
      <c r="Q235" s="41" t="n">
        <v>0.1201</v>
      </c>
      <c r="R235" s="41" t="n">
        <v>0.1201</v>
      </c>
      <c r="S235" s="41" t="n">
        <v>0.1201</v>
      </c>
      <c r="T235" s="41" t="n">
        <v>0.1201</v>
      </c>
      <c r="U235" s="41" t="n">
        <v>0.1216</v>
      </c>
      <c r="V235" s="41" t="n">
        <v>0.1236</v>
      </c>
      <c r="W235" s="41" t="n">
        <v>0.1236</v>
      </c>
      <c r="X235" s="41" t="n">
        <v>0.1261</v>
      </c>
      <c r="Y235" s="41" t="n">
        <v>0.1261</v>
      </c>
      <c r="Z235" s="41" t="n">
        <v>0.1211</v>
      </c>
      <c r="AA235" s="41" t="n">
        <v>0.1211</v>
      </c>
      <c r="AB235" s="41" t="n">
        <v>0.1211</v>
      </c>
      <c r="AC235" s="41" t="n">
        <v>0.1211</v>
      </c>
      <c r="AD235" s="41" t="n">
        <v>0.1211</v>
      </c>
      <c r="AE235" s="41" t="n">
        <v>0.1191</v>
      </c>
      <c r="AF235" s="0" t="n">
        <f aca="false">AVERAGE(B235:AE235)</f>
        <v>0.122933333333333</v>
      </c>
    </row>
    <row r="236" customFormat="false" ht="12.75" hidden="false" customHeight="false" outlineLevel="0" collapsed="false">
      <c r="A236" s="39" t="n">
        <v>44105</v>
      </c>
      <c r="B236" s="40" t="n">
        <v>0.1216</v>
      </c>
      <c r="C236" s="41" t="n">
        <v>0.1216</v>
      </c>
      <c r="D236" s="41" t="n">
        <v>0.1216</v>
      </c>
      <c r="E236" s="41" t="n">
        <v>0.1236</v>
      </c>
      <c r="F236" s="41" t="n">
        <v>0.1241</v>
      </c>
      <c r="G236" s="41" t="n">
        <v>0.1246</v>
      </c>
      <c r="H236" s="41" t="n">
        <v>0.1246</v>
      </c>
      <c r="I236" s="41" t="n">
        <v>0.1256</v>
      </c>
      <c r="J236" s="41" t="n">
        <v>0.1256</v>
      </c>
      <c r="K236" s="41" t="n">
        <v>0.1256</v>
      </c>
      <c r="L236" s="41" t="n">
        <v>0.1256</v>
      </c>
      <c r="M236" s="41" t="n">
        <v>0.1251</v>
      </c>
      <c r="N236" s="41" t="n">
        <v>0.1251</v>
      </c>
      <c r="O236" s="41" t="n">
        <v>0.1251</v>
      </c>
      <c r="P236" s="41" t="n">
        <v>0.1226</v>
      </c>
      <c r="Q236" s="41" t="n">
        <v>0.1201</v>
      </c>
      <c r="R236" s="41" t="n">
        <v>0.1201</v>
      </c>
      <c r="S236" s="41" t="n">
        <v>0.1201</v>
      </c>
      <c r="T236" s="41" t="n">
        <v>0.1201</v>
      </c>
      <c r="U236" s="41" t="n">
        <v>0.1216</v>
      </c>
      <c r="V236" s="41" t="n">
        <v>0.1236</v>
      </c>
      <c r="W236" s="41" t="n">
        <v>0.1236</v>
      </c>
      <c r="X236" s="41" t="n">
        <v>0.1261</v>
      </c>
      <c r="Y236" s="41" t="n">
        <v>0.1261</v>
      </c>
      <c r="Z236" s="41" t="n">
        <v>0.1211</v>
      </c>
      <c r="AA236" s="41" t="n">
        <v>0.1211</v>
      </c>
      <c r="AB236" s="41" t="n">
        <v>0.1211</v>
      </c>
      <c r="AC236" s="41" t="n">
        <v>0.1211</v>
      </c>
      <c r="AD236" s="41" t="n">
        <v>0.1211</v>
      </c>
      <c r="AE236" s="41" t="n">
        <v>0.1191</v>
      </c>
      <c r="AF236" s="0" t="n">
        <f aca="false">AVERAGE(B236:AE236)</f>
        <v>0.122933333333333</v>
      </c>
    </row>
    <row r="237" customFormat="false" ht="12.75" hidden="false" customHeight="false" outlineLevel="0" collapsed="false">
      <c r="A237" s="39" t="n">
        <v>44136</v>
      </c>
      <c r="B237" s="40" t="n">
        <v>0.1216</v>
      </c>
      <c r="C237" s="41" t="n">
        <v>0.1216</v>
      </c>
      <c r="D237" s="41" t="n">
        <v>0.1216</v>
      </c>
      <c r="E237" s="41" t="n">
        <v>0.1236</v>
      </c>
      <c r="F237" s="41" t="n">
        <v>0.1241</v>
      </c>
      <c r="G237" s="41" t="n">
        <v>0.1246</v>
      </c>
      <c r="H237" s="41" t="n">
        <v>0.1246</v>
      </c>
      <c r="I237" s="41" t="n">
        <v>0.1256</v>
      </c>
      <c r="J237" s="41" t="n">
        <v>0.1256</v>
      </c>
      <c r="K237" s="41" t="n">
        <v>0.1256</v>
      </c>
      <c r="L237" s="41" t="n">
        <v>0.1256</v>
      </c>
      <c r="M237" s="41" t="n">
        <v>0.1251</v>
      </c>
      <c r="N237" s="41" t="n">
        <v>0.1251</v>
      </c>
      <c r="O237" s="41" t="n">
        <v>0.1251</v>
      </c>
      <c r="P237" s="41" t="n">
        <v>0.1226</v>
      </c>
      <c r="Q237" s="41" t="n">
        <v>0.1201</v>
      </c>
      <c r="R237" s="41" t="n">
        <v>0.1201</v>
      </c>
      <c r="S237" s="41" t="n">
        <v>0.1201</v>
      </c>
      <c r="T237" s="41" t="n">
        <v>0.1201</v>
      </c>
      <c r="U237" s="41" t="n">
        <v>0.1216</v>
      </c>
      <c r="V237" s="41" t="n">
        <v>0.1236</v>
      </c>
      <c r="W237" s="41" t="n">
        <v>0.1236</v>
      </c>
      <c r="X237" s="41" t="n">
        <v>0.1261</v>
      </c>
      <c r="Y237" s="41" t="n">
        <v>0.1261</v>
      </c>
      <c r="Z237" s="41" t="n">
        <v>0.1211</v>
      </c>
      <c r="AA237" s="41" t="n">
        <v>0.1211</v>
      </c>
      <c r="AB237" s="41" t="n">
        <v>0.1211</v>
      </c>
      <c r="AC237" s="41" t="n">
        <v>0.1211</v>
      </c>
      <c r="AD237" s="41" t="n">
        <v>0.1211</v>
      </c>
      <c r="AE237" s="41" t="n">
        <v>0.1191</v>
      </c>
      <c r="AF237" s="0" t="n">
        <f aca="false">AVERAGE(B237:AE237)</f>
        <v>0.122933333333333</v>
      </c>
    </row>
    <row r="238" customFormat="false" ht="12.75" hidden="false" customHeight="false" outlineLevel="0" collapsed="false">
      <c r="A238" s="39" t="n">
        <v>44166</v>
      </c>
      <c r="B238" s="40" t="n">
        <v>0.1216</v>
      </c>
      <c r="C238" s="41" t="n">
        <v>0.1216</v>
      </c>
      <c r="D238" s="41" t="n">
        <v>0.1216</v>
      </c>
      <c r="E238" s="41" t="n">
        <v>0.1236</v>
      </c>
      <c r="F238" s="41" t="n">
        <v>0.1241</v>
      </c>
      <c r="G238" s="41" t="n">
        <v>0.1246</v>
      </c>
      <c r="H238" s="41" t="n">
        <v>0.1246</v>
      </c>
      <c r="I238" s="41" t="n">
        <v>0.1256</v>
      </c>
      <c r="J238" s="41" t="n">
        <v>0.1256</v>
      </c>
      <c r="K238" s="41" t="n">
        <v>0.1256</v>
      </c>
      <c r="L238" s="41" t="n">
        <v>0.1256</v>
      </c>
      <c r="M238" s="41" t="n">
        <v>0.1251</v>
      </c>
      <c r="N238" s="41" t="n">
        <v>0.1251</v>
      </c>
      <c r="O238" s="41" t="n">
        <v>0.1251</v>
      </c>
      <c r="P238" s="41" t="n">
        <v>0.1226</v>
      </c>
      <c r="Q238" s="41" t="n">
        <v>0.1201</v>
      </c>
      <c r="R238" s="41" t="n">
        <v>0.1201</v>
      </c>
      <c r="S238" s="41" t="n">
        <v>0.1201</v>
      </c>
      <c r="T238" s="41" t="n">
        <v>0.1201</v>
      </c>
      <c r="U238" s="41" t="n">
        <v>0.1216</v>
      </c>
      <c r="V238" s="41" t="n">
        <v>0.1236</v>
      </c>
      <c r="W238" s="41" t="n">
        <v>0.1236</v>
      </c>
      <c r="X238" s="41" t="n">
        <v>0.1261</v>
      </c>
      <c r="Y238" s="41" t="n">
        <v>0.1261</v>
      </c>
      <c r="Z238" s="41" t="n">
        <v>0.1211</v>
      </c>
      <c r="AA238" s="41" t="n">
        <v>0.1211</v>
      </c>
      <c r="AB238" s="41" t="n">
        <v>0.1211</v>
      </c>
      <c r="AC238" s="41" t="n">
        <v>0.1211</v>
      </c>
      <c r="AD238" s="41" t="n">
        <v>0.1211</v>
      </c>
      <c r="AE238" s="41" t="n">
        <v>0.1191</v>
      </c>
      <c r="AF238" s="0" t="n">
        <f aca="false">AVERAGE(B238:AE238)</f>
        <v>0.122933333333333</v>
      </c>
    </row>
    <row r="239" customFormat="false" ht="12.75" hidden="false" customHeight="false" outlineLevel="0" collapsed="false">
      <c r="A239" s="39" t="n">
        <v>44197</v>
      </c>
      <c r="B239" s="40" t="n">
        <v>0.1216</v>
      </c>
      <c r="C239" s="41" t="n">
        <v>0.1216</v>
      </c>
      <c r="D239" s="41" t="n">
        <v>0.1216</v>
      </c>
      <c r="E239" s="41" t="n">
        <v>0.1236</v>
      </c>
      <c r="F239" s="41" t="n">
        <v>0.1241</v>
      </c>
      <c r="G239" s="41" t="n">
        <v>0.1246</v>
      </c>
      <c r="H239" s="41" t="n">
        <v>0.1246</v>
      </c>
      <c r="I239" s="41" t="n">
        <v>0.1256</v>
      </c>
      <c r="J239" s="41" t="n">
        <v>0.1256</v>
      </c>
      <c r="K239" s="41" t="n">
        <v>0.1256</v>
      </c>
      <c r="L239" s="41" t="n">
        <v>0.1256</v>
      </c>
      <c r="M239" s="41" t="n">
        <v>0.1251</v>
      </c>
      <c r="N239" s="41" t="n">
        <v>0.1251</v>
      </c>
      <c r="O239" s="41" t="n">
        <v>0.1251</v>
      </c>
      <c r="P239" s="41" t="n">
        <v>0.1226</v>
      </c>
      <c r="Q239" s="41" t="n">
        <v>0.1201</v>
      </c>
      <c r="R239" s="41" t="n">
        <v>0.1201</v>
      </c>
      <c r="S239" s="41" t="n">
        <v>0.1201</v>
      </c>
      <c r="T239" s="41" t="n">
        <v>0.1201</v>
      </c>
      <c r="U239" s="41" t="n">
        <v>0.1216</v>
      </c>
      <c r="V239" s="41" t="n">
        <v>0.1236</v>
      </c>
      <c r="W239" s="41" t="n">
        <v>0.1236</v>
      </c>
      <c r="X239" s="41" t="n">
        <v>0.1261</v>
      </c>
      <c r="Y239" s="41" t="n">
        <v>0.1261</v>
      </c>
      <c r="Z239" s="41" t="n">
        <v>0.1211</v>
      </c>
      <c r="AA239" s="41" t="n">
        <v>0.1211</v>
      </c>
      <c r="AB239" s="41" t="n">
        <v>0.1211</v>
      </c>
      <c r="AC239" s="41" t="n">
        <v>0.1211</v>
      </c>
      <c r="AD239" s="41" t="n">
        <v>0.1211</v>
      </c>
      <c r="AE239" s="41" t="n">
        <v>0.1191</v>
      </c>
      <c r="AF239" s="0" t="n">
        <f aca="false">AVERAGE(B239:AE239)</f>
        <v>0.122933333333333</v>
      </c>
    </row>
    <row r="240" customFormat="false" ht="12.75" hidden="false" customHeight="false" outlineLevel="0" collapsed="false">
      <c r="A240" s="39" t="n">
        <v>44228</v>
      </c>
      <c r="B240" s="40" t="n">
        <v>0.1216</v>
      </c>
      <c r="C240" s="41" t="n">
        <v>0.1216</v>
      </c>
      <c r="D240" s="41" t="n">
        <v>0.1216</v>
      </c>
      <c r="E240" s="41" t="n">
        <v>0.1236</v>
      </c>
      <c r="F240" s="41" t="n">
        <v>0.1241</v>
      </c>
      <c r="G240" s="41" t="n">
        <v>0.1246</v>
      </c>
      <c r="H240" s="41" t="n">
        <v>0.1246</v>
      </c>
      <c r="I240" s="41" t="n">
        <v>0.1256</v>
      </c>
      <c r="J240" s="41" t="n">
        <v>0.1256</v>
      </c>
      <c r="K240" s="41" t="n">
        <v>0.1256</v>
      </c>
      <c r="L240" s="41" t="n">
        <v>0.1256</v>
      </c>
      <c r="M240" s="41" t="n">
        <v>0.1251</v>
      </c>
      <c r="N240" s="41" t="n">
        <v>0.1251</v>
      </c>
      <c r="O240" s="41" t="n">
        <v>0.1251</v>
      </c>
      <c r="P240" s="41" t="n">
        <v>0.1226</v>
      </c>
      <c r="Q240" s="41" t="n">
        <v>0.1201</v>
      </c>
      <c r="R240" s="41" t="n">
        <v>0.1201</v>
      </c>
      <c r="S240" s="41" t="n">
        <v>0.1201</v>
      </c>
      <c r="T240" s="41" t="n">
        <v>0.1201</v>
      </c>
      <c r="U240" s="41" t="n">
        <v>0.1216</v>
      </c>
      <c r="V240" s="41" t="n">
        <v>0.1236</v>
      </c>
      <c r="W240" s="41" t="n">
        <v>0.1236</v>
      </c>
      <c r="X240" s="41" t="n">
        <v>0.1261</v>
      </c>
      <c r="Y240" s="41" t="n">
        <v>0.1261</v>
      </c>
      <c r="Z240" s="41" t="n">
        <v>0.1211</v>
      </c>
      <c r="AA240" s="41" t="n">
        <v>0.1211</v>
      </c>
      <c r="AB240" s="41" t="n">
        <v>0.1211</v>
      </c>
      <c r="AC240" s="41" t="n">
        <v>0.1211</v>
      </c>
      <c r="AD240" s="41" t="n">
        <v>0.1211</v>
      </c>
      <c r="AE240" s="41" t="n">
        <v>0.1191</v>
      </c>
      <c r="AF240" s="0" t="n">
        <f aca="false">AVERAGE(B240:AE240)</f>
        <v>0.122933333333333</v>
      </c>
    </row>
    <row r="241" customFormat="false" ht="12.75" hidden="false" customHeight="false" outlineLevel="0" collapsed="false">
      <c r="A241" s="42" t="s">
        <v>129</v>
      </c>
      <c r="B241" s="43" t="n">
        <v>42.3044292958153</v>
      </c>
      <c r="C241" s="44" t="n">
        <v>42.2933292958154</v>
      </c>
      <c r="D241" s="44" t="n">
        <v>42.3258292958154</v>
      </c>
      <c r="E241" s="44" t="n">
        <v>42.7578292958154</v>
      </c>
      <c r="F241" s="44" t="n">
        <v>42.8845292958154</v>
      </c>
      <c r="G241" s="44" t="n">
        <v>42.9860292958154</v>
      </c>
      <c r="H241" s="44" t="n">
        <v>43.0020292958154</v>
      </c>
      <c r="I241" s="44" t="n">
        <v>43.3175292958153</v>
      </c>
      <c r="J241" s="44" t="n">
        <v>43.3540292958153</v>
      </c>
      <c r="K241" s="44" t="n">
        <v>43.4700292958153</v>
      </c>
      <c r="L241" s="44" t="n">
        <v>43.3720292958153</v>
      </c>
      <c r="M241" s="44" t="n">
        <v>43.1975292958154</v>
      </c>
      <c r="N241" s="44" t="n">
        <v>43.1682292958154</v>
      </c>
      <c r="O241" s="44" t="n">
        <v>43.0909292958154</v>
      </c>
      <c r="P241" s="44" t="n">
        <v>42.4314292958153</v>
      </c>
      <c r="Q241" s="44" t="n">
        <v>41.8879292958154</v>
      </c>
      <c r="R241" s="44" t="n">
        <v>41.8503292958154</v>
      </c>
      <c r="S241" s="44" t="n">
        <v>41.8823292958154</v>
      </c>
      <c r="T241" s="44" t="n">
        <v>41.9228292958154</v>
      </c>
      <c r="U241" s="44" t="n">
        <v>42.3248292958154</v>
      </c>
      <c r="V241" s="44" t="n">
        <v>42.8278292958154</v>
      </c>
      <c r="W241" s="44" t="n">
        <v>42.8590292958154</v>
      </c>
      <c r="X241" s="44" t="n">
        <v>43.140717566712</v>
      </c>
      <c r="Y241" s="44" t="n">
        <v>43.116217566712</v>
      </c>
      <c r="Z241" s="44" t="n">
        <v>41.9972175667119</v>
      </c>
      <c r="AA241" s="44" t="n">
        <v>42.0362175667119</v>
      </c>
      <c r="AB241" s="44" t="n">
        <v>41.9557175667119</v>
      </c>
      <c r="AC241" s="44" t="n">
        <v>41.8197175667119</v>
      </c>
      <c r="AD241" s="44" t="n">
        <v>41.5352175667119</v>
      </c>
      <c r="AE241" s="44" t="n">
        <v>41.030817566712</v>
      </c>
      <c r="AF241" s="0" t="n">
        <f aca="false">AVERAGE(B241:AE241)</f>
        <v>42.5380895013878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2001-04-10T16:23:01Z</dcterms:created>
  <dc:creator>clebroc</dc:creator>
  <dc:description/>
  <dc:language>en-US</dc:language>
  <cp:lastModifiedBy>clebroc</cp:lastModifiedBy>
  <cp:lastPrinted>2001-04-16T18:50:39Z</cp:lastPrinted>
  <dcterms:modified xsi:type="dcterms:W3CDTF">2001-04-17T18:47:43Z</dcterms:modified>
  <cp:revision>0</cp:revision>
  <dc:subject/>
  <dc:title/>
</cp:coreProperties>
</file>